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630" yWindow="600" windowWidth="20730" windowHeight="11760" activeTab="3"/>
  </bookViews>
  <sheets>
    <sheet name="Kangatang" sheetId="1" r:id="rId1"/>
    <sheet name="Tổng" sheetId="2" r:id="rId2"/>
    <sheet name="Trang tính3" sheetId="3" r:id="rId3"/>
    <sheet name="BHST22.1" sheetId="4" r:id="rId4"/>
    <sheet name="KTDN22" sheetId="5" r:id="rId5"/>
    <sheet name="LGT22.1" sheetId="6" r:id="rId6"/>
    <sheet name="THUD22.2" sheetId="7" r:id="rId7"/>
    <sheet name="THUD22.3" sheetId="8" r:id="rId8"/>
    <sheet name="TKĐH22.1" sheetId="9" r:id="rId9"/>
    <sheet name="TKĐH22.2" sheetId="10" r:id="rId10"/>
    <sheet name="TQW22" sheetId="11" r:id="rId11"/>
    <sheet name="TQW21.3.Q7" sheetId="12" r:id="rId12"/>
    <sheet name="CĐT22" sheetId="13" r:id="rId13"/>
    <sheet name="PCMT22" sheetId="14" r:id="rId14"/>
    <sheet name="ĐCN22.2" sheetId="15" r:id="rId15"/>
    <sheet name="ĐCN22.3" sheetId="16" r:id="rId16"/>
    <sheet name="TKTT22" sheetId="17" r:id="rId17"/>
    <sheet name="TBN22" sheetId="18" r:id="rId18"/>
    <sheet name="CSSĐ22.2" sheetId="19" r:id="rId19"/>
    <sheet name="CSSĐ22.1" sheetId="20" r:id="rId20"/>
    <sheet name="NHKS22" sheetId="21" r:id="rId21"/>
    <sheet name="KTML22" sheetId="22" r:id="rId22"/>
    <sheet name="CKCT22.1" sheetId="23" r:id="rId23"/>
    <sheet name="CKCT22.2" sheetId="24" r:id="rId24"/>
    <sheet name="CKĐL22.1" sheetId="25" r:id="rId25"/>
    <sheet name="CKĐL22.2" sheetId="26" r:id="rId26"/>
    <sheet name="CKĐL22.3" sheetId="27" r:id="rId27"/>
    <sheet name="CNOT22.2" sheetId="28" r:id="rId28"/>
    <sheet name="Trang tính1" sheetId="29" r:id="rId29"/>
    <sheet name="MAU" sheetId="30" r:id="rId30"/>
  </sheets>
  <definedNames>
    <definedName name="Z_DC1AF667_86ED_4035_8279_B6038EE7C7B4_.wvu.PrintTitles" localSheetId="3">#REF!</definedName>
    <definedName name="Z_DC1AF667_86ED_4035_8279_B6038EE7C7B4_.wvu.PrintTitles" localSheetId="12">#REF!</definedName>
    <definedName name="Z_DC1AF667_86ED_4035_8279_B6038EE7C7B4_.wvu.PrintTitles" localSheetId="22">#REF!</definedName>
    <definedName name="Z_DC1AF667_86ED_4035_8279_B6038EE7C7B4_.wvu.PrintTitles" localSheetId="23">#REF!</definedName>
    <definedName name="Z_DC1AF667_86ED_4035_8279_B6038EE7C7B4_.wvu.PrintTitles" localSheetId="24">#REF!</definedName>
    <definedName name="Z_DC1AF667_86ED_4035_8279_B6038EE7C7B4_.wvu.PrintTitles" localSheetId="25">#REF!</definedName>
    <definedName name="Z_DC1AF667_86ED_4035_8279_B6038EE7C7B4_.wvu.PrintTitles" localSheetId="26">#REF!</definedName>
    <definedName name="Z_DC1AF667_86ED_4035_8279_B6038EE7C7B4_.wvu.PrintTitles" localSheetId="27">#REF!</definedName>
    <definedName name="Z_DC1AF667_86ED_4035_8279_B6038EE7C7B4_.wvu.PrintTitles" localSheetId="19">#REF!</definedName>
    <definedName name="Z_DC1AF667_86ED_4035_8279_B6038EE7C7B4_.wvu.PrintTitles" localSheetId="18">#REF!</definedName>
    <definedName name="Z_DC1AF667_86ED_4035_8279_B6038EE7C7B4_.wvu.PrintTitles" localSheetId="14">#REF!</definedName>
    <definedName name="Z_DC1AF667_86ED_4035_8279_B6038EE7C7B4_.wvu.PrintTitles" localSheetId="15">#REF!</definedName>
    <definedName name="Z_DC1AF667_86ED_4035_8279_B6038EE7C7B4_.wvu.PrintTitles" localSheetId="4">#REF!</definedName>
    <definedName name="Z_DC1AF667_86ED_4035_8279_B6038EE7C7B4_.wvu.PrintTitles" localSheetId="21">#REF!</definedName>
    <definedName name="Z_DC1AF667_86ED_4035_8279_B6038EE7C7B4_.wvu.PrintTitles" localSheetId="5">#REF!</definedName>
    <definedName name="Z_DC1AF667_86ED_4035_8279_B6038EE7C7B4_.wvu.PrintTitles" localSheetId="29">#REF!</definedName>
    <definedName name="Z_DC1AF667_86ED_4035_8279_B6038EE7C7B4_.wvu.PrintTitles" localSheetId="20">#REF!</definedName>
    <definedName name="Z_DC1AF667_86ED_4035_8279_B6038EE7C7B4_.wvu.PrintTitles" localSheetId="13">#REF!</definedName>
    <definedName name="Z_DC1AF667_86ED_4035_8279_B6038EE7C7B4_.wvu.PrintTitles" localSheetId="17">#REF!</definedName>
    <definedName name="Z_DC1AF667_86ED_4035_8279_B6038EE7C7B4_.wvu.PrintTitles" localSheetId="6">#REF!</definedName>
    <definedName name="Z_DC1AF667_86ED_4035_8279_B6038EE7C7B4_.wvu.PrintTitles" localSheetId="7">#REF!</definedName>
    <definedName name="Z_DC1AF667_86ED_4035_8279_B6038EE7C7B4_.wvu.PrintTitles" localSheetId="8">#REF!</definedName>
    <definedName name="Z_DC1AF667_86ED_4035_8279_B6038EE7C7B4_.wvu.PrintTitles" localSheetId="9">#REF!</definedName>
    <definedName name="Z_DC1AF667_86ED_4035_8279_B6038EE7C7B4_.wvu.PrintTitles" localSheetId="16">#REF!</definedName>
    <definedName name="Z_DC1AF667_86ED_4035_8279_B6038EE7C7B4_.wvu.PrintTitles" localSheetId="10">#REF!</definedName>
  </definedNames>
  <calcPr calcId="144525"/>
  <extLst>
    <ext uri="GoogleSheetsCustomDataVersion2">
      <go:sheetsCustomData xmlns:go="http://customooxmlschemas.google.com/" r:id="rId34" roundtripDataChecksum="qHR6fDH9oe7alD+6spreyozUWNR1p6nSJswFLhQQlYg="/>
    </ext>
  </extLst>
</workbook>
</file>

<file path=xl/calcChain.xml><?xml version="1.0" encoding="utf-8"?>
<calcChain xmlns="http://schemas.openxmlformats.org/spreadsheetml/2006/main">
  <c r="AL59" i="30" l="1"/>
  <c r="AJ59" i="30"/>
  <c r="AK59" i="30" s="1"/>
  <c r="AL58" i="30"/>
  <c r="AK58" i="30"/>
  <c r="AJ58" i="30"/>
  <c r="AL57" i="30"/>
  <c r="AJ57" i="30"/>
  <c r="AK57" i="30" s="1"/>
  <c r="AL56" i="30"/>
  <c r="AK56" i="30"/>
  <c r="AJ56" i="30"/>
  <c r="AL55" i="30"/>
  <c r="AJ55" i="30"/>
  <c r="AK55" i="30" s="1"/>
  <c r="AL54" i="30"/>
  <c r="AK54" i="30"/>
  <c r="AJ54" i="30"/>
  <c r="AL53" i="30"/>
  <c r="AJ53" i="30"/>
  <c r="AK53" i="30" s="1"/>
  <c r="AL52" i="30"/>
  <c r="AK52" i="30"/>
  <c r="AJ52" i="30"/>
  <c r="AL51" i="30"/>
  <c r="AJ51" i="30"/>
  <c r="AK51" i="30" s="1"/>
  <c r="AL50" i="30"/>
  <c r="AK50" i="30"/>
  <c r="AJ50" i="30"/>
  <c r="AL49" i="30"/>
  <c r="AJ49" i="30"/>
  <c r="AK49" i="30" s="1"/>
  <c r="AL48" i="30"/>
  <c r="AK48" i="30"/>
  <c r="AJ48" i="30"/>
  <c r="AL47" i="30"/>
  <c r="AJ47" i="30"/>
  <c r="AK47" i="30" s="1"/>
  <c r="AL46" i="30"/>
  <c r="AK46" i="30"/>
  <c r="AJ46" i="30"/>
  <c r="AL45" i="30"/>
  <c r="AJ45" i="30"/>
  <c r="AK45" i="30" s="1"/>
  <c r="AL44" i="30"/>
  <c r="AK44" i="30"/>
  <c r="AJ44" i="30"/>
  <c r="AL43" i="30"/>
  <c r="AJ43" i="30"/>
  <c r="AK43" i="30" s="1"/>
  <c r="AL42" i="30"/>
  <c r="AK42" i="30"/>
  <c r="AJ42" i="30"/>
  <c r="AL41" i="30"/>
  <c r="AJ41" i="30"/>
  <c r="AK41" i="30" s="1"/>
  <c r="AL40" i="30"/>
  <c r="AK40" i="30"/>
  <c r="AJ40" i="30"/>
  <c r="AL39" i="30"/>
  <c r="AJ39" i="30"/>
  <c r="AK39" i="30" s="1"/>
  <c r="AL38" i="30"/>
  <c r="AK38" i="30"/>
  <c r="AJ38" i="30"/>
  <c r="AL37" i="30"/>
  <c r="AJ37" i="30"/>
  <c r="AK37" i="30" s="1"/>
  <c r="AL36" i="30"/>
  <c r="AK36" i="30"/>
  <c r="AJ36" i="30"/>
  <c r="AL35" i="30"/>
  <c r="AJ35" i="30"/>
  <c r="AK35" i="30" s="1"/>
  <c r="AL34" i="30"/>
  <c r="AK34" i="30"/>
  <c r="AJ34" i="30"/>
  <c r="AL33" i="30"/>
  <c r="AJ33" i="30"/>
  <c r="AK33" i="30" s="1"/>
  <c r="AL32" i="30"/>
  <c r="AK32" i="30"/>
  <c r="AJ32" i="30"/>
  <c r="AL31" i="30"/>
  <c r="AJ31" i="30"/>
  <c r="AK31" i="30" s="1"/>
  <c r="AL30" i="30"/>
  <c r="AK30" i="30"/>
  <c r="AJ30" i="30"/>
  <c r="AL29" i="30"/>
  <c r="AJ29" i="30"/>
  <c r="AK29" i="30" s="1"/>
  <c r="AL28" i="30"/>
  <c r="AK28" i="30"/>
  <c r="AJ28" i="30"/>
  <c r="AL27" i="30"/>
  <c r="AJ27" i="30"/>
  <c r="AK27" i="30" s="1"/>
  <c r="AL26" i="30"/>
  <c r="AK26" i="30"/>
  <c r="AJ26" i="30"/>
  <c r="AL25" i="30"/>
  <c r="AJ25" i="30"/>
  <c r="AK25" i="30" s="1"/>
  <c r="AL24" i="30"/>
  <c r="AK24" i="30"/>
  <c r="AJ24" i="30"/>
  <c r="AL23" i="30"/>
  <c r="AJ23" i="30"/>
  <c r="AK23" i="30" s="1"/>
  <c r="AL22" i="30"/>
  <c r="AK22" i="30"/>
  <c r="AJ22" i="30"/>
  <c r="AL21" i="30"/>
  <c r="AJ21" i="30"/>
  <c r="AK21" i="30" s="1"/>
  <c r="AL20" i="30"/>
  <c r="AK20" i="30"/>
  <c r="AJ20" i="30"/>
  <c r="AL19" i="30"/>
  <c r="AJ19" i="30"/>
  <c r="AK19" i="30" s="1"/>
  <c r="AL18" i="30"/>
  <c r="AK18" i="30"/>
  <c r="AJ18" i="30"/>
  <c r="AL17" i="30"/>
  <c r="AJ17" i="30"/>
  <c r="AK17" i="30" s="1"/>
  <c r="AL16" i="30"/>
  <c r="AK16" i="30"/>
  <c r="AJ16" i="30"/>
  <c r="AL15" i="30"/>
  <c r="AJ15" i="30"/>
  <c r="AK15" i="30" s="1"/>
  <c r="AL14" i="30"/>
  <c r="AK14" i="30"/>
  <c r="AJ14" i="30"/>
  <c r="AL13" i="30"/>
  <c r="AJ13" i="30"/>
  <c r="AK13" i="30" s="1"/>
  <c r="AL12" i="30"/>
  <c r="AK12" i="30"/>
  <c r="AJ12" i="30"/>
  <c r="AL11" i="30"/>
  <c r="AJ11" i="30"/>
  <c r="AK11" i="30" s="1"/>
  <c r="AL10" i="30"/>
  <c r="AK10" i="30"/>
  <c r="AJ10" i="30"/>
  <c r="AL9" i="30"/>
  <c r="AJ9" i="30"/>
  <c r="AK9" i="30" s="1"/>
  <c r="AL8" i="30"/>
  <c r="AL60" i="30" s="1"/>
  <c r="AK8" i="30"/>
  <c r="AJ8" i="30"/>
  <c r="AJ60" i="30" s="1"/>
  <c r="AL7" i="30"/>
  <c r="AJ7" i="30"/>
  <c r="AK7" i="30" s="1"/>
  <c r="E5" i="30"/>
  <c r="E6" i="30" s="1"/>
  <c r="AL42" i="28"/>
  <c r="AJ42" i="28"/>
  <c r="AK42" i="28" s="1"/>
  <c r="AL41" i="28"/>
  <c r="AK41" i="28"/>
  <c r="AJ41" i="28"/>
  <c r="AL40" i="28"/>
  <c r="AJ40" i="28"/>
  <c r="AK40" i="28" s="1"/>
  <c r="AL39" i="28"/>
  <c r="AK39" i="28"/>
  <c r="AJ39" i="28"/>
  <c r="AL38" i="28"/>
  <c r="AJ38" i="28"/>
  <c r="AK38" i="28" s="1"/>
  <c r="AL37" i="28"/>
  <c r="AK37" i="28"/>
  <c r="AJ37" i="28"/>
  <c r="AL36" i="28"/>
  <c r="AJ36" i="28"/>
  <c r="AK36" i="28" s="1"/>
  <c r="AL35" i="28"/>
  <c r="AK35" i="28"/>
  <c r="AJ35" i="28"/>
  <c r="AL34" i="28"/>
  <c r="AJ34" i="28"/>
  <c r="AK34" i="28" s="1"/>
  <c r="AL33" i="28"/>
  <c r="AK33" i="28"/>
  <c r="AJ33" i="28"/>
  <c r="AL32" i="28"/>
  <c r="AJ32" i="28"/>
  <c r="AK32" i="28" s="1"/>
  <c r="AL31" i="28"/>
  <c r="AK31" i="28"/>
  <c r="AJ31" i="28"/>
  <c r="AL30" i="28"/>
  <c r="AJ30" i="28"/>
  <c r="AK30" i="28" s="1"/>
  <c r="AL29" i="28"/>
  <c r="AK29" i="28"/>
  <c r="AJ29" i="28"/>
  <c r="AL28" i="28"/>
  <c r="AJ28" i="28"/>
  <c r="AK28" i="28" s="1"/>
  <c r="AL27" i="28"/>
  <c r="AK27" i="28"/>
  <c r="AJ27" i="28"/>
  <c r="AL26" i="28"/>
  <c r="AJ26" i="28"/>
  <c r="AK26" i="28" s="1"/>
  <c r="AL25" i="28"/>
  <c r="AK25" i="28"/>
  <c r="AJ25" i="28"/>
  <c r="AL24" i="28"/>
  <c r="AJ24" i="28"/>
  <c r="AK24" i="28" s="1"/>
  <c r="AL23" i="28"/>
  <c r="AK23" i="28"/>
  <c r="AJ23" i="28"/>
  <c r="AL22" i="28"/>
  <c r="AJ22" i="28"/>
  <c r="AK22" i="28" s="1"/>
  <c r="AL21" i="28"/>
  <c r="AK21" i="28"/>
  <c r="AJ21" i="28"/>
  <c r="AL20" i="28"/>
  <c r="AJ20" i="28"/>
  <c r="AK20" i="28" s="1"/>
  <c r="AL19" i="28"/>
  <c r="AK19" i="28"/>
  <c r="AJ19" i="28"/>
  <c r="AL18" i="28"/>
  <c r="AJ18" i="28"/>
  <c r="AK18" i="28" s="1"/>
  <c r="AL17" i="28"/>
  <c r="AK17" i="28"/>
  <c r="AJ17" i="28"/>
  <c r="AL16" i="28"/>
  <c r="AJ16" i="28"/>
  <c r="AK16" i="28" s="1"/>
  <c r="AL15" i="28"/>
  <c r="AK15" i="28"/>
  <c r="AJ15" i="28"/>
  <c r="AL14" i="28"/>
  <c r="AJ14" i="28"/>
  <c r="AK14" i="28" s="1"/>
  <c r="AL13" i="28"/>
  <c r="AK13" i="28"/>
  <c r="AJ13" i="28"/>
  <c r="AL12" i="28"/>
  <c r="AJ12" i="28"/>
  <c r="AK12" i="28" s="1"/>
  <c r="AL11" i="28"/>
  <c r="AK11" i="28"/>
  <c r="AJ11" i="28"/>
  <c r="AL10" i="28"/>
  <c r="AJ10" i="28"/>
  <c r="AK10" i="28" s="1"/>
  <c r="AL9" i="28"/>
  <c r="AK9" i="28"/>
  <c r="AJ9" i="28"/>
  <c r="AL8" i="28"/>
  <c r="AJ8" i="28"/>
  <c r="AL7" i="28"/>
  <c r="AK7" i="28"/>
  <c r="AJ7" i="28"/>
  <c r="E5" i="28"/>
  <c r="E6" i="28" s="1"/>
  <c r="AL31" i="27"/>
  <c r="AJ31" i="27"/>
  <c r="AK31" i="27" s="1"/>
  <c r="AL30" i="27"/>
  <c r="AK30" i="27"/>
  <c r="AJ30" i="27"/>
  <c r="AL29" i="27"/>
  <c r="AJ29" i="27"/>
  <c r="AK29" i="27" s="1"/>
  <c r="AL28" i="27"/>
  <c r="AK28" i="27"/>
  <c r="AJ28" i="27"/>
  <c r="AL27" i="27"/>
  <c r="AJ27" i="27"/>
  <c r="AK27" i="27" s="1"/>
  <c r="AL26" i="27"/>
  <c r="AK26" i="27"/>
  <c r="AJ26" i="27"/>
  <c r="AL25" i="27"/>
  <c r="AJ25" i="27"/>
  <c r="AK25" i="27" s="1"/>
  <c r="AL24" i="27"/>
  <c r="AK24" i="27"/>
  <c r="AJ24" i="27"/>
  <c r="AL23" i="27"/>
  <c r="AJ23" i="27"/>
  <c r="AK23" i="27" s="1"/>
  <c r="AL22" i="27"/>
  <c r="AK22" i="27"/>
  <c r="AJ22" i="27"/>
  <c r="AL21" i="27"/>
  <c r="AJ21" i="27"/>
  <c r="AK21" i="27" s="1"/>
  <c r="AL20" i="27"/>
  <c r="AK20" i="27"/>
  <c r="AJ20" i="27"/>
  <c r="AL19" i="27"/>
  <c r="AJ19" i="27"/>
  <c r="AK19" i="27" s="1"/>
  <c r="AL18" i="27"/>
  <c r="AK18" i="27"/>
  <c r="AJ18" i="27"/>
  <c r="AL17" i="27"/>
  <c r="AJ17" i="27"/>
  <c r="AK17" i="27" s="1"/>
  <c r="AL16" i="27"/>
  <c r="AK16" i="27"/>
  <c r="AJ16" i="27"/>
  <c r="AL15" i="27"/>
  <c r="AJ15" i="27"/>
  <c r="AK15" i="27" s="1"/>
  <c r="AL14" i="27"/>
  <c r="AK14" i="27"/>
  <c r="AJ14" i="27"/>
  <c r="AL13" i="27"/>
  <c r="AJ13" i="27"/>
  <c r="AK13" i="27" s="1"/>
  <c r="AL12" i="27"/>
  <c r="AK12" i="27"/>
  <c r="AJ12" i="27"/>
  <c r="AL11" i="27"/>
  <c r="AJ11" i="27"/>
  <c r="AK11" i="27" s="1"/>
  <c r="AL10" i="27"/>
  <c r="AK10" i="27"/>
  <c r="AJ10" i="27"/>
  <c r="AL9" i="27"/>
  <c r="AJ9" i="27"/>
  <c r="AK9" i="27" s="1"/>
  <c r="AL8" i="27"/>
  <c r="AL32" i="27" s="1"/>
  <c r="AK8" i="27"/>
  <c r="AJ8" i="27"/>
  <c r="AJ32" i="27" s="1"/>
  <c r="AL7" i="27"/>
  <c r="AJ7" i="27"/>
  <c r="AK7" i="27" s="1"/>
  <c r="E6" i="27"/>
  <c r="F5" i="27"/>
  <c r="F6" i="27" s="1"/>
  <c r="E5" i="27"/>
  <c r="AL38" i="26"/>
  <c r="AK38" i="26"/>
  <c r="AJ38" i="26"/>
  <c r="AL37" i="26"/>
  <c r="AJ37" i="26"/>
  <c r="AK37" i="26" s="1"/>
  <c r="AL36" i="26"/>
  <c r="AK36" i="26"/>
  <c r="AJ36" i="26"/>
  <c r="AL35" i="26"/>
  <c r="AJ35" i="26"/>
  <c r="AK35" i="26" s="1"/>
  <c r="AL34" i="26"/>
  <c r="AK34" i="26"/>
  <c r="AJ34" i="26"/>
  <c r="AL33" i="26"/>
  <c r="AJ33" i="26"/>
  <c r="AK33" i="26" s="1"/>
  <c r="AL32" i="26"/>
  <c r="AK32" i="26"/>
  <c r="AJ32" i="26"/>
  <c r="AL31" i="26"/>
  <c r="AJ31" i="26"/>
  <c r="AK31" i="26" s="1"/>
  <c r="AL30" i="26"/>
  <c r="AK30" i="26"/>
  <c r="AJ30" i="26"/>
  <c r="AL29" i="26"/>
  <c r="AJ29" i="26"/>
  <c r="AK29" i="26" s="1"/>
  <c r="AL28" i="26"/>
  <c r="AK28" i="26"/>
  <c r="AJ28" i="26"/>
  <c r="AL27" i="26"/>
  <c r="AJ27" i="26"/>
  <c r="AK27" i="26" s="1"/>
  <c r="AL26" i="26"/>
  <c r="AK26" i="26"/>
  <c r="AJ26" i="26"/>
  <c r="AL25" i="26"/>
  <c r="AJ25" i="26"/>
  <c r="AK25" i="26" s="1"/>
  <c r="AL24" i="26"/>
  <c r="AK24" i="26"/>
  <c r="AJ24" i="26"/>
  <c r="AL23" i="26"/>
  <c r="AJ23" i="26"/>
  <c r="AK23" i="26" s="1"/>
  <c r="AL22" i="26"/>
  <c r="AK22" i="26"/>
  <c r="AJ22" i="26"/>
  <c r="AL21" i="26"/>
  <c r="AJ21" i="26"/>
  <c r="AK21" i="26" s="1"/>
  <c r="AL20" i="26"/>
  <c r="AK20" i="26"/>
  <c r="AJ20" i="26"/>
  <c r="AL19" i="26"/>
  <c r="AJ19" i="26"/>
  <c r="AK19" i="26" s="1"/>
  <c r="AL18" i="26"/>
  <c r="AK18" i="26"/>
  <c r="AJ18" i="26"/>
  <c r="AL17" i="26"/>
  <c r="AJ17" i="26"/>
  <c r="AK17" i="26" s="1"/>
  <c r="AL16" i="26"/>
  <c r="AK16" i="26"/>
  <c r="AJ16" i="26"/>
  <c r="AL15" i="26"/>
  <c r="AJ15" i="26"/>
  <c r="AK15" i="26" s="1"/>
  <c r="AL14" i="26"/>
  <c r="AK14" i="26"/>
  <c r="AJ14" i="26"/>
  <c r="AL13" i="26"/>
  <c r="AJ13" i="26"/>
  <c r="AK13" i="26" s="1"/>
  <c r="AL12" i="26"/>
  <c r="AK12" i="26"/>
  <c r="AJ12" i="26"/>
  <c r="AL11" i="26"/>
  <c r="AJ11" i="26"/>
  <c r="AK11" i="26" s="1"/>
  <c r="AL10" i="26"/>
  <c r="AK10" i="26"/>
  <c r="AJ10" i="26"/>
  <c r="AL9" i="26"/>
  <c r="AJ9" i="26"/>
  <c r="AK9" i="26" s="1"/>
  <c r="AL8" i="26"/>
  <c r="AL39" i="26" s="1"/>
  <c r="AK8" i="26"/>
  <c r="AK39" i="26" s="1"/>
  <c r="AJ8" i="26"/>
  <c r="AJ39" i="26" s="1"/>
  <c r="AL7" i="26"/>
  <c r="AJ7" i="26"/>
  <c r="AK7" i="26" s="1"/>
  <c r="E5" i="26"/>
  <c r="AL36" i="25"/>
  <c r="AJ36" i="25"/>
  <c r="AK36" i="25" s="1"/>
  <c r="AL35" i="25"/>
  <c r="AK35" i="25"/>
  <c r="AJ35" i="25"/>
  <c r="AL34" i="25"/>
  <c r="AJ34" i="25"/>
  <c r="AK34" i="25" s="1"/>
  <c r="AL33" i="25"/>
  <c r="AK33" i="25"/>
  <c r="AJ33" i="25"/>
  <c r="AL32" i="25"/>
  <c r="AJ32" i="25"/>
  <c r="AK32" i="25" s="1"/>
  <c r="AL31" i="25"/>
  <c r="AK31" i="25"/>
  <c r="AJ31" i="25"/>
  <c r="AL30" i="25"/>
  <c r="AJ30" i="25"/>
  <c r="AK30" i="25" s="1"/>
  <c r="AL29" i="25"/>
  <c r="AK29" i="25"/>
  <c r="AJ29" i="25"/>
  <c r="AL28" i="25"/>
  <c r="AJ28" i="25"/>
  <c r="AK28" i="25" s="1"/>
  <c r="AL27" i="25"/>
  <c r="AK27" i="25"/>
  <c r="AJ27" i="25"/>
  <c r="AL26" i="25"/>
  <c r="AJ26" i="25"/>
  <c r="AK26" i="25" s="1"/>
  <c r="AL25" i="25"/>
  <c r="AK25" i="25"/>
  <c r="AJ25" i="25"/>
  <c r="AL24" i="25"/>
  <c r="AJ24" i="25"/>
  <c r="AK24" i="25" s="1"/>
  <c r="AL23" i="25"/>
  <c r="AK23" i="25"/>
  <c r="AJ23" i="25"/>
  <c r="AL22" i="25"/>
  <c r="AJ22" i="25"/>
  <c r="AK22" i="25" s="1"/>
  <c r="AL21" i="25"/>
  <c r="AK21" i="25"/>
  <c r="AJ21" i="25"/>
  <c r="AL20" i="25"/>
  <c r="AJ20" i="25"/>
  <c r="AK20" i="25" s="1"/>
  <c r="AL19" i="25"/>
  <c r="AK19" i="25"/>
  <c r="AJ19" i="25"/>
  <c r="AL18" i="25"/>
  <c r="AJ18" i="25"/>
  <c r="AK18" i="25" s="1"/>
  <c r="AL17" i="25"/>
  <c r="AK17" i="25"/>
  <c r="AJ17" i="25"/>
  <c r="AL16" i="25"/>
  <c r="AJ16" i="25"/>
  <c r="AK16" i="25" s="1"/>
  <c r="AL15" i="25"/>
  <c r="AK15" i="25"/>
  <c r="AJ15" i="25"/>
  <c r="AL14" i="25"/>
  <c r="AJ14" i="25"/>
  <c r="AK14" i="25" s="1"/>
  <c r="AL13" i="25"/>
  <c r="AK13" i="25"/>
  <c r="AJ13" i="25"/>
  <c r="AL12" i="25"/>
  <c r="AJ12" i="25"/>
  <c r="AK12" i="25" s="1"/>
  <c r="AL11" i="25"/>
  <c r="AK11" i="25"/>
  <c r="AJ11" i="25"/>
  <c r="AL10" i="25"/>
  <c r="AJ10" i="25"/>
  <c r="AK10" i="25" s="1"/>
  <c r="AL9" i="25"/>
  <c r="AK9" i="25"/>
  <c r="AJ9" i="25"/>
  <c r="AL8" i="25"/>
  <c r="AL37" i="25" s="1"/>
  <c r="AJ8" i="25"/>
  <c r="AJ37" i="25" s="1"/>
  <c r="AL7" i="25"/>
  <c r="AK7" i="25"/>
  <c r="AJ7" i="25"/>
  <c r="E6" i="25"/>
  <c r="F5" i="25"/>
  <c r="F6" i="25" s="1"/>
  <c r="E5" i="25"/>
  <c r="AL30" i="24"/>
  <c r="AK30" i="24"/>
  <c r="AJ30" i="24"/>
  <c r="AL29" i="24"/>
  <c r="AJ29" i="24"/>
  <c r="AK29" i="24" s="1"/>
  <c r="AL28" i="24"/>
  <c r="AK28" i="24"/>
  <c r="AJ28" i="24"/>
  <c r="AL27" i="24"/>
  <c r="AJ27" i="24"/>
  <c r="AK27" i="24" s="1"/>
  <c r="AL26" i="24"/>
  <c r="AK26" i="24"/>
  <c r="AJ26" i="24"/>
  <c r="AL25" i="24"/>
  <c r="AJ25" i="24"/>
  <c r="AK25" i="24" s="1"/>
  <c r="AL24" i="24"/>
  <c r="AK24" i="24"/>
  <c r="AJ24" i="24"/>
  <c r="AL23" i="24"/>
  <c r="AJ23" i="24"/>
  <c r="AK23" i="24" s="1"/>
  <c r="AL22" i="24"/>
  <c r="AK22" i="24"/>
  <c r="AJ22" i="24"/>
  <c r="AL21" i="24"/>
  <c r="AJ21" i="24"/>
  <c r="AK21" i="24" s="1"/>
  <c r="AL20" i="24"/>
  <c r="AK20" i="24"/>
  <c r="AJ20" i="24"/>
  <c r="AL19" i="24"/>
  <c r="AJ19" i="24"/>
  <c r="AK19" i="24" s="1"/>
  <c r="AL18" i="24"/>
  <c r="AK18" i="24"/>
  <c r="AJ18" i="24"/>
  <c r="AL17" i="24"/>
  <c r="AJ17" i="24"/>
  <c r="AK17" i="24" s="1"/>
  <c r="AL16" i="24"/>
  <c r="AK16" i="24"/>
  <c r="AJ16" i="24"/>
  <c r="AL15" i="24"/>
  <c r="AJ15" i="24"/>
  <c r="AK15" i="24" s="1"/>
  <c r="AL14" i="24"/>
  <c r="AK14" i="24"/>
  <c r="AJ14" i="24"/>
  <c r="AL13" i="24"/>
  <c r="AJ13" i="24"/>
  <c r="AK13" i="24" s="1"/>
  <c r="AL12" i="24"/>
  <c r="AK12" i="24"/>
  <c r="AJ12" i="24"/>
  <c r="AL11" i="24"/>
  <c r="AJ11" i="24"/>
  <c r="AK11" i="24" s="1"/>
  <c r="AL10" i="24"/>
  <c r="AK10" i="24"/>
  <c r="AJ10" i="24"/>
  <c r="AL9" i="24"/>
  <c r="AJ9" i="24"/>
  <c r="AK9" i="24" s="1"/>
  <c r="AL8" i="24"/>
  <c r="AL31" i="24" s="1"/>
  <c r="AK8" i="24"/>
  <c r="AK31" i="24" s="1"/>
  <c r="AJ8" i="24"/>
  <c r="AJ31" i="24" s="1"/>
  <c r="AL7" i="24"/>
  <c r="AJ7" i="24"/>
  <c r="AK7" i="24" s="1"/>
  <c r="E5" i="24"/>
  <c r="E6" i="24" s="1"/>
  <c r="AL31" i="23"/>
  <c r="AJ31" i="23"/>
  <c r="AK31" i="23" s="1"/>
  <c r="AL30" i="23"/>
  <c r="AK30" i="23"/>
  <c r="AJ30" i="23"/>
  <c r="AL29" i="23"/>
  <c r="AJ29" i="23"/>
  <c r="AK29" i="23" s="1"/>
  <c r="AL28" i="23"/>
  <c r="AK28" i="23"/>
  <c r="AJ28" i="23"/>
  <c r="AL27" i="23"/>
  <c r="AJ27" i="23"/>
  <c r="AK27" i="23" s="1"/>
  <c r="AL26" i="23"/>
  <c r="AK26" i="23"/>
  <c r="AJ26" i="23"/>
  <c r="AL25" i="23"/>
  <c r="AJ25" i="23"/>
  <c r="AK25" i="23" s="1"/>
  <c r="AL24" i="23"/>
  <c r="AK24" i="23"/>
  <c r="AJ24" i="23"/>
  <c r="AL23" i="23"/>
  <c r="AJ23" i="23"/>
  <c r="AK23" i="23" s="1"/>
  <c r="AL22" i="23"/>
  <c r="AK22" i="23"/>
  <c r="AJ22" i="23"/>
  <c r="AL21" i="23"/>
  <c r="AJ21" i="23"/>
  <c r="AK21" i="23" s="1"/>
  <c r="AL20" i="23"/>
  <c r="AK20" i="23"/>
  <c r="AJ20" i="23"/>
  <c r="AL19" i="23"/>
  <c r="AJ19" i="23"/>
  <c r="AK19" i="23" s="1"/>
  <c r="AL18" i="23"/>
  <c r="AK18" i="23"/>
  <c r="AJ18" i="23"/>
  <c r="AL17" i="23"/>
  <c r="AJ17" i="23"/>
  <c r="AK17" i="23" s="1"/>
  <c r="AL16" i="23"/>
  <c r="AK16" i="23"/>
  <c r="AJ16" i="23"/>
  <c r="AL15" i="23"/>
  <c r="AJ15" i="23"/>
  <c r="AK15" i="23" s="1"/>
  <c r="AL14" i="23"/>
  <c r="AK14" i="23"/>
  <c r="AJ14" i="23"/>
  <c r="AL13" i="23"/>
  <c r="AJ13" i="23"/>
  <c r="AK13" i="23" s="1"/>
  <c r="AL12" i="23"/>
  <c r="AK12" i="23"/>
  <c r="AJ12" i="23"/>
  <c r="AL11" i="23"/>
  <c r="AJ11" i="23"/>
  <c r="AK11" i="23" s="1"/>
  <c r="AL10" i="23"/>
  <c r="AK10" i="23"/>
  <c r="AJ10" i="23"/>
  <c r="AL9" i="23"/>
  <c r="AJ9" i="23"/>
  <c r="AK9" i="23" s="1"/>
  <c r="AL8" i="23"/>
  <c r="AL32" i="23" s="1"/>
  <c r="AK8" i="23"/>
  <c r="AJ8" i="23"/>
  <c r="AJ32" i="23" s="1"/>
  <c r="AL7" i="23"/>
  <c r="AJ7" i="23"/>
  <c r="AK7" i="23" s="1"/>
  <c r="E5" i="23"/>
  <c r="E6" i="23" s="1"/>
  <c r="AL36" i="22"/>
  <c r="AJ36" i="22"/>
  <c r="AK36" i="22" s="1"/>
  <c r="AL35" i="22"/>
  <c r="AK35" i="22"/>
  <c r="AJ35" i="22"/>
  <c r="AL34" i="22"/>
  <c r="AJ34" i="22"/>
  <c r="AK34" i="22" s="1"/>
  <c r="AL33" i="22"/>
  <c r="AK33" i="22"/>
  <c r="AJ33" i="22"/>
  <c r="AL32" i="22"/>
  <c r="AJ32" i="22"/>
  <c r="AK32" i="22" s="1"/>
  <c r="AL31" i="22"/>
  <c r="AK31" i="22"/>
  <c r="AJ31" i="22"/>
  <c r="AL30" i="22"/>
  <c r="AJ30" i="22"/>
  <c r="AK30" i="22" s="1"/>
  <c r="AL29" i="22"/>
  <c r="AK29" i="22"/>
  <c r="AJ29" i="22"/>
  <c r="AL28" i="22"/>
  <c r="AJ28" i="22"/>
  <c r="AK28" i="22" s="1"/>
  <c r="AL27" i="22"/>
  <c r="AK27" i="22"/>
  <c r="AJ27" i="22"/>
  <c r="AL26" i="22"/>
  <c r="AJ26" i="22"/>
  <c r="AK26" i="22" s="1"/>
  <c r="AL25" i="22"/>
  <c r="AK25" i="22"/>
  <c r="AJ25" i="22"/>
  <c r="AL24" i="22"/>
  <c r="AJ24" i="22"/>
  <c r="AK24" i="22" s="1"/>
  <c r="AL23" i="22"/>
  <c r="AK23" i="22"/>
  <c r="AJ23" i="22"/>
  <c r="AL22" i="22"/>
  <c r="AJ22" i="22"/>
  <c r="AK22" i="22" s="1"/>
  <c r="AL21" i="22"/>
  <c r="AK21" i="22"/>
  <c r="AJ21" i="22"/>
  <c r="AL20" i="22"/>
  <c r="AJ20" i="22"/>
  <c r="AK20" i="22" s="1"/>
  <c r="AL19" i="22"/>
  <c r="AK19" i="22"/>
  <c r="AJ19" i="22"/>
  <c r="AL18" i="22"/>
  <c r="AJ18" i="22"/>
  <c r="AK18" i="22" s="1"/>
  <c r="AL17" i="22"/>
  <c r="AK17" i="22"/>
  <c r="AJ17" i="22"/>
  <c r="AL16" i="22"/>
  <c r="AJ16" i="22"/>
  <c r="AK16" i="22" s="1"/>
  <c r="AL15" i="22"/>
  <c r="AK15" i="22"/>
  <c r="AJ15" i="22"/>
  <c r="AL14" i="22"/>
  <c r="AJ14" i="22"/>
  <c r="AK14" i="22" s="1"/>
  <c r="AL13" i="22"/>
  <c r="AK13" i="22"/>
  <c r="AJ13" i="22"/>
  <c r="AL12" i="22"/>
  <c r="AJ12" i="22"/>
  <c r="AK12" i="22" s="1"/>
  <c r="AL11" i="22"/>
  <c r="AK11" i="22"/>
  <c r="AJ11" i="22"/>
  <c r="AL10" i="22"/>
  <c r="AJ10" i="22"/>
  <c r="AK10" i="22" s="1"/>
  <c r="AL9" i="22"/>
  <c r="AK9" i="22"/>
  <c r="AJ9" i="22"/>
  <c r="AL8" i="22"/>
  <c r="AL37" i="22" s="1"/>
  <c r="AJ8" i="22"/>
  <c r="AL7" i="22"/>
  <c r="AK7" i="22"/>
  <c r="AJ7" i="22"/>
  <c r="F5" i="22"/>
  <c r="F6" i="22" s="1"/>
  <c r="E5" i="22"/>
  <c r="E6" i="22" s="1"/>
  <c r="AL33" i="21"/>
  <c r="AJ33" i="21"/>
  <c r="AK33" i="21" s="1"/>
  <c r="AL32" i="21"/>
  <c r="AJ32" i="21"/>
  <c r="AK32" i="21" s="1"/>
  <c r="AL31" i="21"/>
  <c r="AJ31" i="21"/>
  <c r="AK31" i="21" s="1"/>
  <c r="AL30" i="21"/>
  <c r="AJ30" i="21"/>
  <c r="AK30" i="21" s="1"/>
  <c r="AL29" i="21"/>
  <c r="AJ29" i="21"/>
  <c r="AK29" i="21" s="1"/>
  <c r="AL28" i="21"/>
  <c r="AJ28" i="21"/>
  <c r="AK28" i="21" s="1"/>
  <c r="AL27" i="21"/>
  <c r="AJ27" i="21"/>
  <c r="AK27" i="21" s="1"/>
  <c r="AL26" i="21"/>
  <c r="AJ26" i="21"/>
  <c r="AK26" i="21" s="1"/>
  <c r="AL25" i="21"/>
  <c r="AJ25" i="21"/>
  <c r="AK25" i="21" s="1"/>
  <c r="AL24" i="21"/>
  <c r="AJ24" i="21"/>
  <c r="AK24" i="21" s="1"/>
  <c r="AL23" i="21"/>
  <c r="AJ23" i="21"/>
  <c r="AK23" i="21" s="1"/>
  <c r="AL22" i="21"/>
  <c r="AJ22" i="21"/>
  <c r="AK22" i="21" s="1"/>
  <c r="AL21" i="21"/>
  <c r="AJ21" i="21"/>
  <c r="AK21" i="21" s="1"/>
  <c r="AL20" i="21"/>
  <c r="AJ20" i="21"/>
  <c r="AK20" i="21" s="1"/>
  <c r="AL19" i="21"/>
  <c r="AJ19" i="21"/>
  <c r="AK19" i="21" s="1"/>
  <c r="AL18" i="21"/>
  <c r="AJ18" i="21"/>
  <c r="AK18" i="21" s="1"/>
  <c r="AL17" i="21"/>
  <c r="AJ17" i="21"/>
  <c r="AK17" i="21" s="1"/>
  <c r="AL16" i="21"/>
  <c r="AJ16" i="21"/>
  <c r="AK16" i="21" s="1"/>
  <c r="AL15" i="21"/>
  <c r="AJ15" i="21"/>
  <c r="AK15" i="21" s="1"/>
  <c r="AL14" i="21"/>
  <c r="AJ14" i="21"/>
  <c r="AK14" i="21" s="1"/>
  <c r="AL13" i="21"/>
  <c r="AJ13" i="21"/>
  <c r="AK13" i="21" s="1"/>
  <c r="AL12" i="21"/>
  <c r="AJ12" i="21"/>
  <c r="AK12" i="21" s="1"/>
  <c r="AL11" i="21"/>
  <c r="AJ11" i="21"/>
  <c r="AK11" i="21" s="1"/>
  <c r="AL10" i="21"/>
  <c r="AJ10" i="21"/>
  <c r="AK10" i="21" s="1"/>
  <c r="AL9" i="21"/>
  <c r="AJ9" i="21"/>
  <c r="AK9" i="21" s="1"/>
  <c r="AL8" i="21"/>
  <c r="AL34" i="21" s="1"/>
  <c r="AJ8" i="21"/>
  <c r="AK8" i="21" s="1"/>
  <c r="AK34" i="21" s="1"/>
  <c r="AL7" i="21"/>
  <c r="AJ7" i="21"/>
  <c r="AK7" i="21" s="1"/>
  <c r="E5" i="21"/>
  <c r="E6" i="21" s="1"/>
  <c r="AL41" i="20"/>
  <c r="AJ41" i="20"/>
  <c r="AK41" i="20" s="1"/>
  <c r="AL40" i="20"/>
  <c r="AK40" i="20"/>
  <c r="AJ40" i="20"/>
  <c r="AL39" i="20"/>
  <c r="AJ39" i="20"/>
  <c r="AK39" i="20" s="1"/>
  <c r="AL38" i="20"/>
  <c r="AK38" i="20"/>
  <c r="AJ38" i="20"/>
  <c r="AL37" i="20"/>
  <c r="AJ37" i="20"/>
  <c r="AK37" i="20" s="1"/>
  <c r="AL36" i="20"/>
  <c r="AK36" i="20"/>
  <c r="AJ36" i="20"/>
  <c r="AL35" i="20"/>
  <c r="AJ35" i="20"/>
  <c r="AK35" i="20" s="1"/>
  <c r="AL34" i="20"/>
  <c r="AK34" i="20"/>
  <c r="AJ34" i="20"/>
  <c r="AL33" i="20"/>
  <c r="AJ33" i="20"/>
  <c r="AK33" i="20" s="1"/>
  <c r="AL32" i="20"/>
  <c r="AK32" i="20"/>
  <c r="AJ32" i="20"/>
  <c r="AL31" i="20"/>
  <c r="AJ31" i="20"/>
  <c r="AK31" i="20" s="1"/>
  <c r="AL30" i="20"/>
  <c r="AK30" i="20"/>
  <c r="AJ30" i="20"/>
  <c r="AL29" i="20"/>
  <c r="AJ29" i="20"/>
  <c r="AK29" i="20" s="1"/>
  <c r="AL28" i="20"/>
  <c r="AK28" i="20"/>
  <c r="AJ28" i="20"/>
  <c r="AL27" i="20"/>
  <c r="AJ27" i="20"/>
  <c r="AK27" i="20" s="1"/>
  <c r="AL26" i="20"/>
  <c r="AK26" i="20"/>
  <c r="AJ26" i="20"/>
  <c r="AL25" i="20"/>
  <c r="AJ25" i="20"/>
  <c r="AK25" i="20" s="1"/>
  <c r="AL24" i="20"/>
  <c r="AK24" i="20"/>
  <c r="AJ24" i="20"/>
  <c r="AL23" i="20"/>
  <c r="AJ23" i="20"/>
  <c r="AK23" i="20" s="1"/>
  <c r="AL22" i="20"/>
  <c r="AK22" i="20"/>
  <c r="AJ22" i="20"/>
  <c r="AL21" i="20"/>
  <c r="AJ21" i="20"/>
  <c r="AK21" i="20" s="1"/>
  <c r="AL20" i="20"/>
  <c r="AK20" i="20"/>
  <c r="AJ20" i="20"/>
  <c r="AL19" i="20"/>
  <c r="AJ19" i="20"/>
  <c r="AK19" i="20" s="1"/>
  <c r="AL18" i="20"/>
  <c r="AK18" i="20"/>
  <c r="AJ18" i="20"/>
  <c r="AL17" i="20"/>
  <c r="AJ17" i="20"/>
  <c r="AK17" i="20" s="1"/>
  <c r="AL16" i="20"/>
  <c r="AK16" i="20"/>
  <c r="AJ16" i="20"/>
  <c r="AL15" i="20"/>
  <c r="AJ15" i="20"/>
  <c r="AK15" i="20" s="1"/>
  <c r="AL14" i="20"/>
  <c r="AK14" i="20"/>
  <c r="AJ14" i="20"/>
  <c r="AL13" i="20"/>
  <c r="AJ13" i="20"/>
  <c r="AK13" i="20" s="1"/>
  <c r="AL12" i="20"/>
  <c r="AK12" i="20"/>
  <c r="AJ12" i="20"/>
  <c r="AL11" i="20"/>
  <c r="AJ11" i="20"/>
  <c r="AK11" i="20" s="1"/>
  <c r="AL10" i="20"/>
  <c r="AK10" i="20"/>
  <c r="AJ10" i="20"/>
  <c r="AL9" i="20"/>
  <c r="AJ9" i="20"/>
  <c r="AK9" i="20" s="1"/>
  <c r="AL8" i="20"/>
  <c r="AL42" i="20" s="1"/>
  <c r="AK8" i="20"/>
  <c r="AJ8" i="20"/>
  <c r="AJ42" i="20" s="1"/>
  <c r="AL7" i="20"/>
  <c r="AJ7" i="20"/>
  <c r="AK7" i="20" s="1"/>
  <c r="E5" i="20"/>
  <c r="E6" i="20" s="1"/>
  <c r="AL36" i="19"/>
  <c r="AJ36" i="19"/>
  <c r="AK36" i="19" s="1"/>
  <c r="AL35" i="19"/>
  <c r="AK35" i="19"/>
  <c r="AJ35" i="19"/>
  <c r="AL34" i="19"/>
  <c r="AJ34" i="19"/>
  <c r="AK34" i="19" s="1"/>
  <c r="AL33" i="19"/>
  <c r="AK33" i="19"/>
  <c r="AJ33" i="19"/>
  <c r="AL32" i="19"/>
  <c r="AJ32" i="19"/>
  <c r="AK32" i="19" s="1"/>
  <c r="AL31" i="19"/>
  <c r="AK31" i="19"/>
  <c r="AJ31" i="19"/>
  <c r="AL30" i="19"/>
  <c r="AJ30" i="19"/>
  <c r="AK30" i="19" s="1"/>
  <c r="AL29" i="19"/>
  <c r="AK29" i="19"/>
  <c r="AJ29" i="19"/>
  <c r="AL28" i="19"/>
  <c r="AJ28" i="19"/>
  <c r="AK28" i="19" s="1"/>
  <c r="AL27" i="19"/>
  <c r="AK27" i="19"/>
  <c r="AJ27" i="19"/>
  <c r="AL26" i="19"/>
  <c r="AJ26" i="19"/>
  <c r="AK26" i="19" s="1"/>
  <c r="AL25" i="19"/>
  <c r="AK25" i="19"/>
  <c r="AJ25" i="19"/>
  <c r="AL24" i="19"/>
  <c r="AJ24" i="19"/>
  <c r="AK24" i="19" s="1"/>
  <c r="AL23" i="19"/>
  <c r="AK23" i="19"/>
  <c r="AJ23" i="19"/>
  <c r="AL22" i="19"/>
  <c r="AJ22" i="19"/>
  <c r="AK22" i="19" s="1"/>
  <c r="AL21" i="19"/>
  <c r="AK21" i="19"/>
  <c r="AJ21" i="19"/>
  <c r="AL20" i="19"/>
  <c r="AJ20" i="19"/>
  <c r="AK20" i="19" s="1"/>
  <c r="AL19" i="19"/>
  <c r="AK19" i="19"/>
  <c r="AJ19" i="19"/>
  <c r="AL18" i="19"/>
  <c r="AJ18" i="19"/>
  <c r="AK18" i="19" s="1"/>
  <c r="AL17" i="19"/>
  <c r="AK17" i="19"/>
  <c r="AJ17" i="19"/>
  <c r="AL16" i="19"/>
  <c r="AJ16" i="19"/>
  <c r="AK16" i="19" s="1"/>
  <c r="AL15" i="19"/>
  <c r="AK15" i="19"/>
  <c r="AJ15" i="19"/>
  <c r="AL14" i="19"/>
  <c r="AJ14" i="19"/>
  <c r="AK14" i="19" s="1"/>
  <c r="AL13" i="19"/>
  <c r="AK13" i="19"/>
  <c r="AJ13" i="19"/>
  <c r="AL12" i="19"/>
  <c r="AJ12" i="19"/>
  <c r="AK12" i="19" s="1"/>
  <c r="AL11" i="19"/>
  <c r="AK11" i="19"/>
  <c r="AJ11" i="19"/>
  <c r="AL10" i="19"/>
  <c r="AJ10" i="19"/>
  <c r="AK10" i="19" s="1"/>
  <c r="AL9" i="19"/>
  <c r="AK9" i="19"/>
  <c r="AJ9" i="19"/>
  <c r="AL8" i="19"/>
  <c r="AL37" i="19" s="1"/>
  <c r="AJ8" i="19"/>
  <c r="AL7" i="19"/>
  <c r="AK7" i="19"/>
  <c r="AJ7" i="19"/>
  <c r="E6" i="19"/>
  <c r="F5" i="19"/>
  <c r="E5" i="19"/>
  <c r="AL30" i="18"/>
  <c r="AK30" i="18"/>
  <c r="AJ30" i="18"/>
  <c r="AL29" i="18"/>
  <c r="AJ29" i="18"/>
  <c r="AK29" i="18" s="1"/>
  <c r="AL28" i="18"/>
  <c r="AK28" i="18"/>
  <c r="AJ28" i="18"/>
  <c r="AL27" i="18"/>
  <c r="AJ27" i="18"/>
  <c r="AK27" i="18" s="1"/>
  <c r="AL26" i="18"/>
  <c r="AK26" i="18"/>
  <c r="AJ26" i="18"/>
  <c r="AL25" i="18"/>
  <c r="AJ25" i="18"/>
  <c r="AK25" i="18" s="1"/>
  <c r="AL24" i="18"/>
  <c r="AK24" i="18"/>
  <c r="AJ24" i="18"/>
  <c r="AL23" i="18"/>
  <c r="AJ23" i="18"/>
  <c r="AK23" i="18" s="1"/>
  <c r="AL22" i="18"/>
  <c r="AK22" i="18"/>
  <c r="AJ22" i="18"/>
  <c r="AL21" i="18"/>
  <c r="AJ21" i="18"/>
  <c r="AK21" i="18" s="1"/>
  <c r="AL20" i="18"/>
  <c r="AK20" i="18"/>
  <c r="AJ20" i="18"/>
  <c r="AL19" i="18"/>
  <c r="AJ19" i="18"/>
  <c r="AK19" i="18" s="1"/>
  <c r="AL18" i="18"/>
  <c r="AK18" i="18"/>
  <c r="AJ18" i="18"/>
  <c r="AL17" i="18"/>
  <c r="AJ17" i="18"/>
  <c r="AK17" i="18" s="1"/>
  <c r="AL16" i="18"/>
  <c r="AK16" i="18"/>
  <c r="AJ16" i="18"/>
  <c r="AL15" i="18"/>
  <c r="AJ15" i="18"/>
  <c r="AK15" i="18" s="1"/>
  <c r="AL14" i="18"/>
  <c r="AK14" i="18"/>
  <c r="AJ14" i="18"/>
  <c r="AL13" i="18"/>
  <c r="AJ13" i="18"/>
  <c r="AK13" i="18" s="1"/>
  <c r="AL12" i="18"/>
  <c r="AK12" i="18"/>
  <c r="AJ12" i="18"/>
  <c r="AL11" i="18"/>
  <c r="AJ11" i="18"/>
  <c r="AK11" i="18" s="1"/>
  <c r="AL10" i="18"/>
  <c r="AK10" i="18"/>
  <c r="AJ10" i="18"/>
  <c r="AL9" i="18"/>
  <c r="AJ9" i="18"/>
  <c r="AJ31" i="18" s="1"/>
  <c r="AL8" i="18"/>
  <c r="AL31" i="18" s="1"/>
  <c r="AK8" i="18"/>
  <c r="AJ8" i="18"/>
  <c r="AL7" i="18"/>
  <c r="AJ7" i="18"/>
  <c r="AK7" i="18" s="1"/>
  <c r="E5" i="18"/>
  <c r="E6" i="18" s="1"/>
  <c r="AL38" i="17"/>
  <c r="AJ38" i="17"/>
  <c r="AK38" i="17" s="1"/>
  <c r="AL37" i="17"/>
  <c r="AK37" i="17"/>
  <c r="AJ37" i="17"/>
  <c r="AL36" i="17"/>
  <c r="AJ36" i="17"/>
  <c r="AK36" i="17" s="1"/>
  <c r="AL35" i="17"/>
  <c r="AK35" i="17"/>
  <c r="AJ35" i="17"/>
  <c r="AL34" i="17"/>
  <c r="AJ34" i="17"/>
  <c r="AK34" i="17" s="1"/>
  <c r="AL33" i="17"/>
  <c r="AK33" i="17"/>
  <c r="AJ33" i="17"/>
  <c r="AL32" i="17"/>
  <c r="AJ32" i="17"/>
  <c r="AK32" i="17" s="1"/>
  <c r="AL31" i="17"/>
  <c r="AK31" i="17"/>
  <c r="AJ31" i="17"/>
  <c r="AL30" i="17"/>
  <c r="AJ30" i="17"/>
  <c r="AK30" i="17" s="1"/>
  <c r="AL29" i="17"/>
  <c r="AK29" i="17"/>
  <c r="AJ29" i="17"/>
  <c r="AL28" i="17"/>
  <c r="AJ28" i="17"/>
  <c r="AK28" i="17" s="1"/>
  <c r="AL27" i="17"/>
  <c r="AK27" i="17"/>
  <c r="AJ27" i="17"/>
  <c r="AL26" i="17"/>
  <c r="AJ26" i="17"/>
  <c r="AK26" i="17" s="1"/>
  <c r="AL25" i="17"/>
  <c r="AK25" i="17"/>
  <c r="AJ25" i="17"/>
  <c r="AL24" i="17"/>
  <c r="AJ24" i="17"/>
  <c r="AK24" i="17" s="1"/>
  <c r="AL23" i="17"/>
  <c r="AK23" i="17"/>
  <c r="AJ23" i="17"/>
  <c r="AL22" i="17"/>
  <c r="AJ22" i="17"/>
  <c r="AK22" i="17" s="1"/>
  <c r="AL21" i="17"/>
  <c r="AK21" i="17"/>
  <c r="AJ21" i="17"/>
  <c r="AL20" i="17"/>
  <c r="AJ20" i="17"/>
  <c r="AK20" i="17" s="1"/>
  <c r="AL19" i="17"/>
  <c r="AK19" i="17"/>
  <c r="AJ19" i="17"/>
  <c r="AL18" i="17"/>
  <c r="AJ18" i="17"/>
  <c r="AK18" i="17" s="1"/>
  <c r="AL17" i="17"/>
  <c r="AK17" i="17"/>
  <c r="AJ17" i="17"/>
  <c r="AL16" i="17"/>
  <c r="AJ16" i="17"/>
  <c r="AK16" i="17" s="1"/>
  <c r="AL15" i="17"/>
  <c r="AK15" i="17"/>
  <c r="AJ15" i="17"/>
  <c r="AL14" i="17"/>
  <c r="AJ14" i="17"/>
  <c r="AK14" i="17" s="1"/>
  <c r="AL13" i="17"/>
  <c r="AK13" i="17"/>
  <c r="AJ13" i="17"/>
  <c r="AL12" i="17"/>
  <c r="AJ12" i="17"/>
  <c r="AK12" i="17" s="1"/>
  <c r="AL11" i="17"/>
  <c r="AK11" i="17"/>
  <c r="AJ11" i="17"/>
  <c r="AL10" i="17"/>
  <c r="AJ10" i="17"/>
  <c r="AK10" i="17" s="1"/>
  <c r="AL9" i="17"/>
  <c r="AK9" i="17"/>
  <c r="AJ9" i="17"/>
  <c r="AL8" i="17"/>
  <c r="AL39" i="17" s="1"/>
  <c r="AJ8" i="17"/>
  <c r="AJ39" i="17" s="1"/>
  <c r="AL7" i="17"/>
  <c r="AK7" i="17"/>
  <c r="AJ7" i="17"/>
  <c r="E6" i="17"/>
  <c r="F5" i="17"/>
  <c r="F6" i="17" s="1"/>
  <c r="E5" i="17"/>
  <c r="AL31" i="16"/>
  <c r="AK31" i="16"/>
  <c r="AJ31" i="16"/>
  <c r="AL30" i="16"/>
  <c r="AJ30" i="16"/>
  <c r="AK30" i="16" s="1"/>
  <c r="AL29" i="16"/>
  <c r="AK29" i="16"/>
  <c r="AJ29" i="16"/>
  <c r="AL28" i="16"/>
  <c r="AJ28" i="16"/>
  <c r="AK28" i="16" s="1"/>
  <c r="AL27" i="16"/>
  <c r="AK27" i="16"/>
  <c r="AJ27" i="16"/>
  <c r="AL26" i="16"/>
  <c r="AJ26" i="16"/>
  <c r="AK26" i="16" s="1"/>
  <c r="AL25" i="16"/>
  <c r="AK25" i="16"/>
  <c r="AJ25" i="16"/>
  <c r="AL24" i="16"/>
  <c r="AJ24" i="16"/>
  <c r="AK24" i="16" s="1"/>
  <c r="AL23" i="16"/>
  <c r="AK23" i="16"/>
  <c r="AJ23" i="16"/>
  <c r="AL22" i="16"/>
  <c r="AJ22" i="16"/>
  <c r="AK22" i="16" s="1"/>
  <c r="AL21" i="16"/>
  <c r="AK21" i="16"/>
  <c r="AJ21" i="16"/>
  <c r="AL20" i="16"/>
  <c r="AJ20" i="16"/>
  <c r="AK20" i="16" s="1"/>
  <c r="AL19" i="16"/>
  <c r="AK19" i="16"/>
  <c r="AJ19" i="16"/>
  <c r="AL18" i="16"/>
  <c r="AJ18" i="16"/>
  <c r="AK18" i="16" s="1"/>
  <c r="AL17" i="16"/>
  <c r="AK17" i="16"/>
  <c r="AJ17" i="16"/>
  <c r="AL16" i="16"/>
  <c r="AJ16" i="16"/>
  <c r="AK16" i="16" s="1"/>
  <c r="AL15" i="16"/>
  <c r="AK15" i="16"/>
  <c r="AJ15" i="16"/>
  <c r="AL14" i="16"/>
  <c r="AJ14" i="16"/>
  <c r="AK14" i="16" s="1"/>
  <c r="AL13" i="16"/>
  <c r="AK13" i="16"/>
  <c r="AJ13" i="16"/>
  <c r="AL12" i="16"/>
  <c r="AJ12" i="16"/>
  <c r="AK12" i="16" s="1"/>
  <c r="AL11" i="16"/>
  <c r="AK11" i="16"/>
  <c r="AJ11" i="16"/>
  <c r="AL10" i="16"/>
  <c r="AJ10" i="16"/>
  <c r="AK10" i="16" s="1"/>
  <c r="AL9" i="16"/>
  <c r="AK9" i="16"/>
  <c r="AJ9" i="16"/>
  <c r="AL8" i="16"/>
  <c r="AL32" i="16" s="1"/>
  <c r="AJ8" i="16"/>
  <c r="AJ32" i="16" s="1"/>
  <c r="AL7" i="16"/>
  <c r="AK7" i="16"/>
  <c r="AJ7" i="16"/>
  <c r="E6" i="16"/>
  <c r="F5" i="16"/>
  <c r="F6" i="16" s="1"/>
  <c r="E5" i="16"/>
  <c r="AL30" i="15"/>
  <c r="AK30" i="15"/>
  <c r="AJ30" i="15"/>
  <c r="AL29" i="15"/>
  <c r="AJ29" i="15"/>
  <c r="AK29" i="15" s="1"/>
  <c r="AL28" i="15"/>
  <c r="AK28" i="15"/>
  <c r="AJ28" i="15"/>
  <c r="AL27" i="15"/>
  <c r="AJ27" i="15"/>
  <c r="AK27" i="15" s="1"/>
  <c r="AL26" i="15"/>
  <c r="AK26" i="15"/>
  <c r="AJ26" i="15"/>
  <c r="AL25" i="15"/>
  <c r="AJ25" i="15"/>
  <c r="AK25" i="15" s="1"/>
  <c r="AL24" i="15"/>
  <c r="AK24" i="15"/>
  <c r="AJ24" i="15"/>
  <c r="AL23" i="15"/>
  <c r="AJ23" i="15"/>
  <c r="AK23" i="15" s="1"/>
  <c r="AL22" i="15"/>
  <c r="AK22" i="15"/>
  <c r="AJ22" i="15"/>
  <c r="AL21" i="15"/>
  <c r="AJ21" i="15"/>
  <c r="AK21" i="15" s="1"/>
  <c r="AL20" i="15"/>
  <c r="AK20" i="15"/>
  <c r="AJ20" i="15"/>
  <c r="AL19" i="15"/>
  <c r="AJ19" i="15"/>
  <c r="AK19" i="15" s="1"/>
  <c r="AL18" i="15"/>
  <c r="AK18" i="15"/>
  <c r="AJ18" i="15"/>
  <c r="AL17" i="15"/>
  <c r="AJ17" i="15"/>
  <c r="AK17" i="15" s="1"/>
  <c r="AL16" i="15"/>
  <c r="AK16" i="15"/>
  <c r="AJ16" i="15"/>
  <c r="AL15" i="15"/>
  <c r="AJ15" i="15"/>
  <c r="AK15" i="15" s="1"/>
  <c r="AL14" i="15"/>
  <c r="AK14" i="15"/>
  <c r="AJ14" i="15"/>
  <c r="AL13" i="15"/>
  <c r="AJ13" i="15"/>
  <c r="AK13" i="15" s="1"/>
  <c r="AL12" i="15"/>
  <c r="AK12" i="15"/>
  <c r="AJ12" i="15"/>
  <c r="AL11" i="15"/>
  <c r="AJ11" i="15"/>
  <c r="AK11" i="15" s="1"/>
  <c r="AL10" i="15"/>
  <c r="AK10" i="15"/>
  <c r="AJ10" i="15"/>
  <c r="AL9" i="15"/>
  <c r="AL31" i="15" s="1"/>
  <c r="AJ9" i="15"/>
  <c r="AJ31" i="15" s="1"/>
  <c r="AL8" i="15"/>
  <c r="AK8" i="15"/>
  <c r="AJ8" i="15"/>
  <c r="AL7" i="15"/>
  <c r="AJ7" i="15"/>
  <c r="AK7" i="15" s="1"/>
  <c r="E5" i="15"/>
  <c r="E6" i="15" s="1"/>
  <c r="AL36" i="14"/>
  <c r="AJ36" i="14"/>
  <c r="AK36" i="14" s="1"/>
  <c r="AL35" i="14"/>
  <c r="AK35" i="14"/>
  <c r="AJ35" i="14"/>
  <c r="AL34" i="14"/>
  <c r="AJ34" i="14"/>
  <c r="AK34" i="14" s="1"/>
  <c r="AL33" i="14"/>
  <c r="AK33" i="14"/>
  <c r="AJ33" i="14"/>
  <c r="AL32" i="14"/>
  <c r="AJ32" i="14"/>
  <c r="AK32" i="14" s="1"/>
  <c r="AL31" i="14"/>
  <c r="AK31" i="14"/>
  <c r="AJ31" i="14"/>
  <c r="AL30" i="14"/>
  <c r="AJ30" i="14"/>
  <c r="AK30" i="14" s="1"/>
  <c r="AL29" i="14"/>
  <c r="AK29" i="14"/>
  <c r="AJ29" i="14"/>
  <c r="AL28" i="14"/>
  <c r="AJ28" i="14"/>
  <c r="AK28" i="14" s="1"/>
  <c r="AL27" i="14"/>
  <c r="AK27" i="14"/>
  <c r="AJ27" i="14"/>
  <c r="AL26" i="14"/>
  <c r="AJ26" i="14"/>
  <c r="AK26" i="14" s="1"/>
  <c r="AL25" i="14"/>
  <c r="AK25" i="14"/>
  <c r="AJ25" i="14"/>
  <c r="AL24" i="14"/>
  <c r="AJ24" i="14"/>
  <c r="AK24" i="14" s="1"/>
  <c r="AL23" i="14"/>
  <c r="AK23" i="14"/>
  <c r="AJ23" i="14"/>
  <c r="AL22" i="14"/>
  <c r="AJ22" i="14"/>
  <c r="AK22" i="14" s="1"/>
  <c r="AL21" i="14"/>
  <c r="AK21" i="14"/>
  <c r="AJ21" i="14"/>
  <c r="AL20" i="14"/>
  <c r="AJ20" i="14"/>
  <c r="AK20" i="14" s="1"/>
  <c r="AL19" i="14"/>
  <c r="AK19" i="14"/>
  <c r="AJ19" i="14"/>
  <c r="AL18" i="14"/>
  <c r="AJ18" i="14"/>
  <c r="AK18" i="14" s="1"/>
  <c r="AL17" i="14"/>
  <c r="AK17" i="14"/>
  <c r="AJ17" i="14"/>
  <c r="AL16" i="14"/>
  <c r="AJ16" i="14"/>
  <c r="AK16" i="14" s="1"/>
  <c r="AL15" i="14"/>
  <c r="AK15" i="14"/>
  <c r="AJ15" i="14"/>
  <c r="AL14" i="14"/>
  <c r="AJ14" i="14"/>
  <c r="AK14" i="14" s="1"/>
  <c r="AL13" i="14"/>
  <c r="AK13" i="14"/>
  <c r="AJ13" i="14"/>
  <c r="AL12" i="14"/>
  <c r="AJ12" i="14"/>
  <c r="AK12" i="14" s="1"/>
  <c r="AL11" i="14"/>
  <c r="AK11" i="14"/>
  <c r="AJ11" i="14"/>
  <c r="AL10" i="14"/>
  <c r="AJ10" i="14"/>
  <c r="AK10" i="14" s="1"/>
  <c r="AL9" i="14"/>
  <c r="AK9" i="14"/>
  <c r="AJ9" i="14"/>
  <c r="AL8" i="14"/>
  <c r="AL37" i="14" s="1"/>
  <c r="AJ8" i="14"/>
  <c r="AJ37" i="14" s="1"/>
  <c r="AL7" i="14"/>
  <c r="AK7" i="14"/>
  <c r="AJ7" i="14"/>
  <c r="E5" i="14"/>
  <c r="E6" i="14" s="1"/>
  <c r="AL41" i="13"/>
  <c r="AJ41" i="13"/>
  <c r="AK41" i="13" s="1"/>
  <c r="AL40" i="13"/>
  <c r="AK40" i="13"/>
  <c r="AJ40" i="13"/>
  <c r="AL39" i="13"/>
  <c r="AJ39" i="13"/>
  <c r="AK39" i="13" s="1"/>
  <c r="AL38" i="13"/>
  <c r="AK38" i="13"/>
  <c r="AJ38" i="13"/>
  <c r="AL37" i="13"/>
  <c r="AJ37" i="13"/>
  <c r="AK37" i="13" s="1"/>
  <c r="AL36" i="13"/>
  <c r="AK36" i="13"/>
  <c r="AJ36" i="13"/>
  <c r="AL35" i="13"/>
  <c r="AJ35" i="13"/>
  <c r="AK35" i="13" s="1"/>
  <c r="AL34" i="13"/>
  <c r="AK34" i="13"/>
  <c r="AJ34" i="13"/>
  <c r="AL33" i="13"/>
  <c r="AJ33" i="13"/>
  <c r="AK33" i="13" s="1"/>
  <c r="AL32" i="13"/>
  <c r="AK32" i="13"/>
  <c r="AJ32" i="13"/>
  <c r="AL31" i="13"/>
  <c r="AJ31" i="13"/>
  <c r="AK31" i="13" s="1"/>
  <c r="AL30" i="13"/>
  <c r="AK30" i="13"/>
  <c r="AJ30" i="13"/>
  <c r="AL29" i="13"/>
  <c r="AJ29" i="13"/>
  <c r="AK29" i="13" s="1"/>
  <c r="AL28" i="13"/>
  <c r="AK28" i="13"/>
  <c r="AJ28" i="13"/>
  <c r="AL27" i="13"/>
  <c r="AJ27" i="13"/>
  <c r="AK27" i="13" s="1"/>
  <c r="AL26" i="13"/>
  <c r="AK26" i="13"/>
  <c r="AJ26" i="13"/>
  <c r="AL25" i="13"/>
  <c r="AJ25" i="13"/>
  <c r="AK25" i="13" s="1"/>
  <c r="AL24" i="13"/>
  <c r="AK24" i="13"/>
  <c r="AJ24" i="13"/>
  <c r="AL23" i="13"/>
  <c r="AJ23" i="13"/>
  <c r="AK23" i="13" s="1"/>
  <c r="AL22" i="13"/>
  <c r="AK22" i="13"/>
  <c r="AJ22" i="13"/>
  <c r="AL21" i="13"/>
  <c r="AJ21" i="13"/>
  <c r="AK21" i="13" s="1"/>
  <c r="AL20" i="13"/>
  <c r="AK20" i="13"/>
  <c r="AJ20" i="13"/>
  <c r="AL19" i="13"/>
  <c r="AJ19" i="13"/>
  <c r="AK19" i="13" s="1"/>
  <c r="AL18" i="13"/>
  <c r="AK18" i="13"/>
  <c r="AJ18" i="13"/>
  <c r="AL17" i="13"/>
  <c r="AJ17" i="13"/>
  <c r="AK17" i="13" s="1"/>
  <c r="AL16" i="13"/>
  <c r="AK16" i="13"/>
  <c r="AJ16" i="13"/>
  <c r="AL15" i="13"/>
  <c r="AJ15" i="13"/>
  <c r="AK15" i="13" s="1"/>
  <c r="AL14" i="13"/>
  <c r="AK14" i="13"/>
  <c r="AJ14" i="13"/>
  <c r="AL13" i="13"/>
  <c r="AJ13" i="13"/>
  <c r="AK13" i="13" s="1"/>
  <c r="AL12" i="13"/>
  <c r="AK12" i="13"/>
  <c r="AJ12" i="13"/>
  <c r="AL11" i="13"/>
  <c r="AJ11" i="13"/>
  <c r="AK11" i="13" s="1"/>
  <c r="AL10" i="13"/>
  <c r="AK10" i="13"/>
  <c r="AJ10" i="13"/>
  <c r="AL9" i="13"/>
  <c r="AJ9" i="13"/>
  <c r="AK9" i="13" s="1"/>
  <c r="AL8" i="13"/>
  <c r="AK8" i="13"/>
  <c r="AK42" i="13" s="1"/>
  <c r="AJ8" i="13"/>
  <c r="AL7" i="13"/>
  <c r="AJ7" i="13"/>
  <c r="AK7" i="13" s="1"/>
  <c r="E5" i="13"/>
  <c r="AL59" i="12"/>
  <c r="AJ59" i="12"/>
  <c r="AK59" i="12" s="1"/>
  <c r="AL58" i="12"/>
  <c r="AK58" i="12"/>
  <c r="AJ58" i="12"/>
  <c r="AL57" i="12"/>
  <c r="AJ57" i="12"/>
  <c r="AK57" i="12" s="1"/>
  <c r="AL56" i="12"/>
  <c r="AK56" i="12"/>
  <c r="AJ56" i="12"/>
  <c r="AL55" i="12"/>
  <c r="AJ55" i="12"/>
  <c r="AK55" i="12" s="1"/>
  <c r="AL54" i="12"/>
  <c r="AK54" i="12"/>
  <c r="AJ54" i="12"/>
  <c r="AL53" i="12"/>
  <c r="AJ53" i="12"/>
  <c r="AK53" i="12" s="1"/>
  <c r="AL52" i="12"/>
  <c r="AK52" i="12"/>
  <c r="AJ52" i="12"/>
  <c r="AL51" i="12"/>
  <c r="AJ51" i="12"/>
  <c r="AK51" i="12" s="1"/>
  <c r="AL50" i="12"/>
  <c r="AK50" i="12"/>
  <c r="AJ50" i="12"/>
  <c r="AL49" i="12"/>
  <c r="AJ49" i="12"/>
  <c r="AK49" i="12" s="1"/>
  <c r="AL48" i="12"/>
  <c r="AK48" i="12"/>
  <c r="AJ48" i="12"/>
  <c r="AL47" i="12"/>
  <c r="AJ47" i="12"/>
  <c r="AK47" i="12" s="1"/>
  <c r="AL46" i="12"/>
  <c r="AK46" i="12"/>
  <c r="AJ46" i="12"/>
  <c r="AL45" i="12"/>
  <c r="AJ45" i="12"/>
  <c r="AK45" i="12" s="1"/>
  <c r="AL44" i="12"/>
  <c r="AK44" i="12"/>
  <c r="AJ44" i="12"/>
  <c r="AL43" i="12"/>
  <c r="AJ43" i="12"/>
  <c r="AK43" i="12" s="1"/>
  <c r="AL42" i="12"/>
  <c r="AK42" i="12"/>
  <c r="AJ42" i="12"/>
  <c r="AL41" i="12"/>
  <c r="AJ41" i="12"/>
  <c r="AK41" i="12" s="1"/>
  <c r="AL40" i="12"/>
  <c r="AK40" i="12"/>
  <c r="AJ40" i="12"/>
  <c r="AL39" i="12"/>
  <c r="AJ39" i="12"/>
  <c r="AK39" i="12" s="1"/>
  <c r="AL38" i="12"/>
  <c r="AK38" i="12"/>
  <c r="AJ38" i="12"/>
  <c r="AL37" i="12"/>
  <c r="AJ37" i="12"/>
  <c r="AK37" i="12" s="1"/>
  <c r="AL36" i="12"/>
  <c r="AK36" i="12"/>
  <c r="AJ36" i="12"/>
  <c r="AL35" i="12"/>
  <c r="AJ35" i="12"/>
  <c r="AK35" i="12" s="1"/>
  <c r="AL34" i="12"/>
  <c r="AK34" i="12"/>
  <c r="AJ34" i="12"/>
  <c r="AL33" i="12"/>
  <c r="AJ33" i="12"/>
  <c r="AK33" i="12" s="1"/>
  <c r="AL32" i="12"/>
  <c r="AK32" i="12"/>
  <c r="AJ32" i="12"/>
  <c r="AL31" i="12"/>
  <c r="AJ31" i="12"/>
  <c r="AK31" i="12" s="1"/>
  <c r="AL30" i="12"/>
  <c r="AK30" i="12"/>
  <c r="AJ30" i="12"/>
  <c r="AL29" i="12"/>
  <c r="AJ29" i="12"/>
  <c r="AK29" i="12" s="1"/>
  <c r="AL28" i="12"/>
  <c r="AK28" i="12"/>
  <c r="AJ28" i="12"/>
  <c r="AL27" i="12"/>
  <c r="AJ27" i="12"/>
  <c r="AK27" i="12" s="1"/>
  <c r="AL26" i="12"/>
  <c r="AK26" i="12"/>
  <c r="AJ26" i="12"/>
  <c r="AL25" i="12"/>
  <c r="AJ25" i="12"/>
  <c r="AK25" i="12" s="1"/>
  <c r="AL24" i="12"/>
  <c r="AK24" i="12"/>
  <c r="AJ24" i="12"/>
  <c r="AL23" i="12"/>
  <c r="AJ23" i="12"/>
  <c r="AK23" i="12" s="1"/>
  <c r="AL22" i="12"/>
  <c r="AK22" i="12"/>
  <c r="AJ22" i="12"/>
  <c r="AL21" i="12"/>
  <c r="AJ21" i="12"/>
  <c r="AK21" i="12" s="1"/>
  <c r="AL20" i="12"/>
  <c r="AK20" i="12"/>
  <c r="AJ20" i="12"/>
  <c r="AL19" i="12"/>
  <c r="AJ19" i="12"/>
  <c r="AK19" i="12" s="1"/>
  <c r="AL18" i="12"/>
  <c r="AK18" i="12"/>
  <c r="AJ18" i="12"/>
  <c r="AL17" i="12"/>
  <c r="AJ17" i="12"/>
  <c r="AK17" i="12" s="1"/>
  <c r="AL16" i="12"/>
  <c r="AK16" i="12"/>
  <c r="AJ16" i="12"/>
  <c r="AL15" i="12"/>
  <c r="AJ15" i="12"/>
  <c r="AK15" i="12" s="1"/>
  <c r="AL14" i="12"/>
  <c r="AK14" i="12"/>
  <c r="AJ14" i="12"/>
  <c r="AL13" i="12"/>
  <c r="AJ13" i="12"/>
  <c r="AK13" i="12" s="1"/>
  <c r="AL12" i="12"/>
  <c r="AK12" i="12"/>
  <c r="AJ12" i="12"/>
  <c r="AL11" i="12"/>
  <c r="AJ11" i="12"/>
  <c r="AK11" i="12" s="1"/>
  <c r="AL10" i="12"/>
  <c r="AK10" i="12"/>
  <c r="AJ10" i="12"/>
  <c r="AL9" i="12"/>
  <c r="AJ9" i="12"/>
  <c r="AK9" i="12" s="1"/>
  <c r="AL8" i="12"/>
  <c r="AK8" i="12"/>
  <c r="AK60" i="12" s="1"/>
  <c r="AJ8" i="12"/>
  <c r="AL7" i="12"/>
  <c r="AJ7" i="12"/>
  <c r="AK7" i="12" s="1"/>
  <c r="F5" i="12"/>
  <c r="F6" i="12" s="1"/>
  <c r="E5" i="12"/>
  <c r="E6" i="12" s="1"/>
  <c r="AL31" i="11"/>
  <c r="AK31" i="11"/>
  <c r="AJ31" i="11"/>
  <c r="AL30" i="11"/>
  <c r="AJ30" i="11"/>
  <c r="AK30" i="11" s="1"/>
  <c r="AL29" i="11"/>
  <c r="AK29" i="11"/>
  <c r="AJ29" i="11"/>
  <c r="AL28" i="11"/>
  <c r="AJ28" i="11"/>
  <c r="AK28" i="11" s="1"/>
  <c r="AL27" i="11"/>
  <c r="AK27" i="11"/>
  <c r="AJ27" i="11"/>
  <c r="AL26" i="11"/>
  <c r="AJ26" i="11"/>
  <c r="AK26" i="11" s="1"/>
  <c r="AL25" i="11"/>
  <c r="AK25" i="11"/>
  <c r="AJ25" i="11"/>
  <c r="AL24" i="11"/>
  <c r="AJ24" i="11"/>
  <c r="AK24" i="11" s="1"/>
  <c r="AL23" i="11"/>
  <c r="AK23" i="11"/>
  <c r="AJ23" i="11"/>
  <c r="AL22" i="11"/>
  <c r="AJ22" i="11"/>
  <c r="AK22" i="11" s="1"/>
  <c r="AL21" i="11"/>
  <c r="AK21" i="11"/>
  <c r="AJ21" i="11"/>
  <c r="AL20" i="11"/>
  <c r="AJ20" i="11"/>
  <c r="AK20" i="11" s="1"/>
  <c r="AL19" i="11"/>
  <c r="AK19" i="11"/>
  <c r="AJ19" i="11"/>
  <c r="AL18" i="11"/>
  <c r="AJ18" i="11"/>
  <c r="AK18" i="11" s="1"/>
  <c r="AL17" i="11"/>
  <c r="AK17" i="11"/>
  <c r="AJ17" i="11"/>
  <c r="AL16" i="11"/>
  <c r="AJ16" i="11"/>
  <c r="AK16" i="11" s="1"/>
  <c r="AL15" i="11"/>
  <c r="AK15" i="11"/>
  <c r="AJ15" i="11"/>
  <c r="AL14" i="11"/>
  <c r="AJ14" i="11"/>
  <c r="AK14" i="11" s="1"/>
  <c r="AL13" i="11"/>
  <c r="AK13" i="11"/>
  <c r="AJ13" i="11"/>
  <c r="AL12" i="11"/>
  <c r="AJ12" i="11"/>
  <c r="AK12" i="11" s="1"/>
  <c r="AL11" i="11"/>
  <c r="AK11" i="11"/>
  <c r="AJ11" i="11"/>
  <c r="AL10" i="11"/>
  <c r="AJ10" i="11"/>
  <c r="AK10" i="11" s="1"/>
  <c r="AL9" i="11"/>
  <c r="AK9" i="11"/>
  <c r="AJ9" i="11"/>
  <c r="AL8" i="11"/>
  <c r="AL32" i="11" s="1"/>
  <c r="X9" i="2" s="1"/>
  <c r="AJ8" i="11"/>
  <c r="AJ32" i="11" s="1"/>
  <c r="V9" i="2" s="1"/>
  <c r="AL7" i="11"/>
  <c r="AK7" i="11"/>
  <c r="AJ7" i="11"/>
  <c r="E6" i="11"/>
  <c r="F5" i="11"/>
  <c r="F6" i="11" s="1"/>
  <c r="E5" i="11"/>
  <c r="AL41" i="10"/>
  <c r="AK41" i="10"/>
  <c r="AJ41" i="10"/>
  <c r="AL40" i="10"/>
  <c r="AJ40" i="10"/>
  <c r="AK40" i="10" s="1"/>
  <c r="AL39" i="10"/>
  <c r="AK39" i="10"/>
  <c r="AJ39" i="10"/>
  <c r="AL38" i="10"/>
  <c r="AJ38" i="10"/>
  <c r="AK38" i="10" s="1"/>
  <c r="AL37" i="10"/>
  <c r="AK37" i="10"/>
  <c r="AJ37" i="10"/>
  <c r="AL36" i="10"/>
  <c r="AJ36" i="10"/>
  <c r="AK36" i="10" s="1"/>
  <c r="AL35" i="10"/>
  <c r="AK35" i="10"/>
  <c r="AJ35" i="10"/>
  <c r="AL34" i="10"/>
  <c r="AJ34" i="10"/>
  <c r="AK34" i="10" s="1"/>
  <c r="AL33" i="10"/>
  <c r="AK33" i="10"/>
  <c r="AJ33" i="10"/>
  <c r="AL32" i="10"/>
  <c r="AJ32" i="10"/>
  <c r="AK32" i="10" s="1"/>
  <c r="AL31" i="10"/>
  <c r="AK31" i="10"/>
  <c r="AJ31" i="10"/>
  <c r="AL30" i="10"/>
  <c r="AJ30" i="10"/>
  <c r="AK30" i="10" s="1"/>
  <c r="AL29" i="10"/>
  <c r="AK29" i="10"/>
  <c r="AJ29" i="10"/>
  <c r="AL28" i="10"/>
  <c r="AJ28" i="10"/>
  <c r="AK28" i="10" s="1"/>
  <c r="AL27" i="10"/>
  <c r="AK27" i="10"/>
  <c r="AJ27" i="10"/>
  <c r="AL26" i="10"/>
  <c r="AJ26" i="10"/>
  <c r="AK26" i="10" s="1"/>
  <c r="AL25" i="10"/>
  <c r="AK25" i="10"/>
  <c r="AJ25" i="10"/>
  <c r="AL24" i="10"/>
  <c r="AJ24" i="10"/>
  <c r="AK24" i="10" s="1"/>
  <c r="AL23" i="10"/>
  <c r="AK23" i="10"/>
  <c r="AJ23" i="10"/>
  <c r="AL22" i="10"/>
  <c r="AJ22" i="10"/>
  <c r="AK22" i="10" s="1"/>
  <c r="AL21" i="10"/>
  <c r="AK21" i="10"/>
  <c r="AJ21" i="10"/>
  <c r="AL20" i="10"/>
  <c r="AJ20" i="10"/>
  <c r="AK20" i="10" s="1"/>
  <c r="AL19" i="10"/>
  <c r="AK19" i="10"/>
  <c r="AJ19" i="10"/>
  <c r="AL18" i="10"/>
  <c r="AJ18" i="10"/>
  <c r="AK18" i="10" s="1"/>
  <c r="AL17" i="10"/>
  <c r="AK17" i="10"/>
  <c r="AJ17" i="10"/>
  <c r="AL16" i="10"/>
  <c r="AJ16" i="10"/>
  <c r="AK16" i="10" s="1"/>
  <c r="AL15" i="10"/>
  <c r="AK15" i="10"/>
  <c r="AJ15" i="10"/>
  <c r="AL14" i="10"/>
  <c r="AJ14" i="10"/>
  <c r="AK14" i="10" s="1"/>
  <c r="AL13" i="10"/>
  <c r="AK13" i="10"/>
  <c r="AJ13" i="10"/>
  <c r="AL12" i="10"/>
  <c r="AJ12" i="10"/>
  <c r="AK12" i="10" s="1"/>
  <c r="AL11" i="10"/>
  <c r="AK11" i="10"/>
  <c r="AJ11" i="10"/>
  <c r="AL10" i="10"/>
  <c r="AJ10" i="10"/>
  <c r="AK10" i="10" s="1"/>
  <c r="AL9" i="10"/>
  <c r="AK9" i="10"/>
  <c r="AJ9" i="10"/>
  <c r="AL8" i="10"/>
  <c r="AL42" i="10" s="1"/>
  <c r="X8" i="2" s="1"/>
  <c r="AJ8" i="10"/>
  <c r="AJ42" i="10" s="1"/>
  <c r="V8" i="2" s="1"/>
  <c r="AL7" i="10"/>
  <c r="AK7" i="10"/>
  <c r="AJ7" i="10"/>
  <c r="E6" i="10"/>
  <c r="F5" i="10"/>
  <c r="F6" i="10" s="1"/>
  <c r="E5" i="10"/>
  <c r="AL41" i="9"/>
  <c r="AK41" i="9"/>
  <c r="AJ41" i="9"/>
  <c r="AL40" i="9"/>
  <c r="AJ40" i="9"/>
  <c r="AK40" i="9" s="1"/>
  <c r="AL39" i="9"/>
  <c r="AK39" i="9"/>
  <c r="AJ39" i="9"/>
  <c r="AL38" i="9"/>
  <c r="AJ38" i="9"/>
  <c r="AK38" i="9" s="1"/>
  <c r="AL37" i="9"/>
  <c r="AK37" i="9"/>
  <c r="AJ37" i="9"/>
  <c r="AL36" i="9"/>
  <c r="AJ36" i="9"/>
  <c r="AK36" i="9" s="1"/>
  <c r="AL35" i="9"/>
  <c r="AK35" i="9"/>
  <c r="AJ35" i="9"/>
  <c r="AL34" i="9"/>
  <c r="AJ34" i="9"/>
  <c r="AK34" i="9" s="1"/>
  <c r="AL33" i="9"/>
  <c r="AK33" i="9"/>
  <c r="AJ33" i="9"/>
  <c r="AL32" i="9"/>
  <c r="AJ32" i="9"/>
  <c r="AK32" i="9" s="1"/>
  <c r="AL31" i="9"/>
  <c r="AK31" i="9"/>
  <c r="AJ31" i="9"/>
  <c r="AL30" i="9"/>
  <c r="AJ30" i="9"/>
  <c r="AK30" i="9" s="1"/>
  <c r="AL29" i="9"/>
  <c r="AK29" i="9"/>
  <c r="AJ29" i="9"/>
  <c r="AL28" i="9"/>
  <c r="AJ28" i="9"/>
  <c r="AK28" i="9" s="1"/>
  <c r="AL27" i="9"/>
  <c r="AK27" i="9"/>
  <c r="AJ27" i="9"/>
  <c r="AL26" i="9"/>
  <c r="AJ26" i="9"/>
  <c r="AK26" i="9" s="1"/>
  <c r="AL25" i="9"/>
  <c r="AK25" i="9"/>
  <c r="AJ25" i="9"/>
  <c r="AL24" i="9"/>
  <c r="AJ24" i="9"/>
  <c r="AK24" i="9" s="1"/>
  <c r="AL23" i="9"/>
  <c r="AK23" i="9"/>
  <c r="AJ23" i="9"/>
  <c r="AL22" i="9"/>
  <c r="AJ22" i="9"/>
  <c r="AK22" i="9" s="1"/>
  <c r="AL21" i="9"/>
  <c r="AK21" i="9"/>
  <c r="AJ21" i="9"/>
  <c r="AL20" i="9"/>
  <c r="AJ20" i="9"/>
  <c r="AK20" i="9" s="1"/>
  <c r="AL19" i="9"/>
  <c r="AK19" i="9"/>
  <c r="AJ19" i="9"/>
  <c r="AL18" i="9"/>
  <c r="AJ18" i="9"/>
  <c r="AK18" i="9" s="1"/>
  <c r="AL17" i="9"/>
  <c r="AK17" i="9"/>
  <c r="AJ17" i="9"/>
  <c r="AL16" i="9"/>
  <c r="AJ16" i="9"/>
  <c r="AK16" i="9" s="1"/>
  <c r="AL15" i="9"/>
  <c r="AK15" i="9"/>
  <c r="AJ15" i="9"/>
  <c r="AL14" i="9"/>
  <c r="AJ14" i="9"/>
  <c r="AK14" i="9" s="1"/>
  <c r="AL13" i="9"/>
  <c r="AK13" i="9"/>
  <c r="AJ13" i="9"/>
  <c r="AL12" i="9"/>
  <c r="AJ12" i="9"/>
  <c r="AK12" i="9" s="1"/>
  <c r="AL11" i="9"/>
  <c r="AK11" i="9"/>
  <c r="AJ11" i="9"/>
  <c r="AL10" i="9"/>
  <c r="AJ10" i="9"/>
  <c r="AK10" i="9" s="1"/>
  <c r="AL9" i="9"/>
  <c r="AK9" i="9"/>
  <c r="AJ9" i="9"/>
  <c r="AL8" i="9"/>
  <c r="AL42" i="9" s="1"/>
  <c r="X7" i="2" s="1"/>
  <c r="AJ8" i="9"/>
  <c r="AJ42" i="9" s="1"/>
  <c r="V7" i="2" s="1"/>
  <c r="AL7" i="9"/>
  <c r="AK7" i="9"/>
  <c r="AJ7" i="9"/>
  <c r="E6" i="9"/>
  <c r="F5" i="9"/>
  <c r="F6" i="9" s="1"/>
  <c r="E5" i="9"/>
  <c r="AL41" i="8"/>
  <c r="AK41" i="8"/>
  <c r="AJ41" i="8"/>
  <c r="AL40" i="8"/>
  <c r="AJ40" i="8"/>
  <c r="AK40" i="8" s="1"/>
  <c r="AL39" i="8"/>
  <c r="AK39" i="8"/>
  <c r="AJ39" i="8"/>
  <c r="AL38" i="8"/>
  <c r="AJ38" i="8"/>
  <c r="AK38" i="8" s="1"/>
  <c r="AL37" i="8"/>
  <c r="AK37" i="8"/>
  <c r="AJ37" i="8"/>
  <c r="AL36" i="8"/>
  <c r="AJ36" i="8"/>
  <c r="AK36" i="8" s="1"/>
  <c r="AL35" i="8"/>
  <c r="AK35" i="8"/>
  <c r="AJ35" i="8"/>
  <c r="AL34" i="8"/>
  <c r="AJ34" i="8"/>
  <c r="AK34" i="8" s="1"/>
  <c r="AL33" i="8"/>
  <c r="AK33" i="8"/>
  <c r="AJ33" i="8"/>
  <c r="AL32" i="8"/>
  <c r="AJ32" i="8"/>
  <c r="AK32" i="8" s="1"/>
  <c r="AL31" i="8"/>
  <c r="AK31" i="8"/>
  <c r="AJ31" i="8"/>
  <c r="AL30" i="8"/>
  <c r="AJ30" i="8"/>
  <c r="AK30" i="8" s="1"/>
  <c r="AL29" i="8"/>
  <c r="AK29" i="8"/>
  <c r="AJ29" i="8"/>
  <c r="AL28" i="8"/>
  <c r="AJ28" i="8"/>
  <c r="AK28" i="8" s="1"/>
  <c r="AL27" i="8"/>
  <c r="AK27" i="8"/>
  <c r="AJ27" i="8"/>
  <c r="AL26" i="8"/>
  <c r="AJ26" i="8"/>
  <c r="AK26" i="8" s="1"/>
  <c r="AL25" i="8"/>
  <c r="AK25" i="8"/>
  <c r="AJ25" i="8"/>
  <c r="AL24" i="8"/>
  <c r="AJ24" i="8"/>
  <c r="AK24" i="8" s="1"/>
  <c r="AL23" i="8"/>
  <c r="AK23" i="8"/>
  <c r="AJ23" i="8"/>
  <c r="AL22" i="8"/>
  <c r="AJ22" i="8"/>
  <c r="AK22" i="8" s="1"/>
  <c r="AL21" i="8"/>
  <c r="AK21" i="8"/>
  <c r="AJ21" i="8"/>
  <c r="AL20" i="8"/>
  <c r="AJ20" i="8"/>
  <c r="AK20" i="8" s="1"/>
  <c r="AL19" i="8"/>
  <c r="AK19" i="8"/>
  <c r="AJ19" i="8"/>
  <c r="AL18" i="8"/>
  <c r="AJ18" i="8"/>
  <c r="AK18" i="8" s="1"/>
  <c r="AL17" i="8"/>
  <c r="AK17" i="8"/>
  <c r="AJ17" i="8"/>
  <c r="AL16" i="8"/>
  <c r="AJ16" i="8"/>
  <c r="AK16" i="8" s="1"/>
  <c r="AL15" i="8"/>
  <c r="AK15" i="8"/>
  <c r="AJ15" i="8"/>
  <c r="AL14" i="8"/>
  <c r="AJ14" i="8"/>
  <c r="AK14" i="8" s="1"/>
  <c r="AL13" i="8"/>
  <c r="AK13" i="8"/>
  <c r="AJ13" i="8"/>
  <c r="AL12" i="8"/>
  <c r="AJ12" i="8"/>
  <c r="AK12" i="8" s="1"/>
  <c r="AL11" i="8"/>
  <c r="AK11" i="8"/>
  <c r="AJ11" i="8"/>
  <c r="AL10" i="8"/>
  <c r="AJ10" i="8"/>
  <c r="AK10" i="8" s="1"/>
  <c r="AL9" i="8"/>
  <c r="AK9" i="8"/>
  <c r="AJ9" i="8"/>
  <c r="AL8" i="8"/>
  <c r="AL42" i="8" s="1"/>
  <c r="X6" i="2" s="1"/>
  <c r="AJ8" i="8"/>
  <c r="AJ42" i="8" s="1"/>
  <c r="V6" i="2" s="1"/>
  <c r="AL7" i="8"/>
  <c r="AK7" i="8"/>
  <c r="AJ7" i="8"/>
  <c r="E6" i="8"/>
  <c r="F5" i="8"/>
  <c r="F6" i="8" s="1"/>
  <c r="E5" i="8"/>
  <c r="AL51" i="7"/>
  <c r="AK51" i="7"/>
  <c r="AJ51" i="7"/>
  <c r="AL50" i="7"/>
  <c r="AJ50" i="7"/>
  <c r="AK50" i="7" s="1"/>
  <c r="AL49" i="7"/>
  <c r="AK49" i="7"/>
  <c r="AJ49" i="7"/>
  <c r="AL48" i="7"/>
  <c r="AJ48" i="7"/>
  <c r="AK48" i="7" s="1"/>
  <c r="AL47" i="7"/>
  <c r="AK47" i="7"/>
  <c r="AJ47" i="7"/>
  <c r="AL46" i="7"/>
  <c r="AJ46" i="7"/>
  <c r="AK46" i="7" s="1"/>
  <c r="AL45" i="7"/>
  <c r="AK45" i="7"/>
  <c r="AJ45" i="7"/>
  <c r="AL44" i="7"/>
  <c r="AJ44" i="7"/>
  <c r="AK44" i="7" s="1"/>
  <c r="AL43" i="7"/>
  <c r="AK43" i="7"/>
  <c r="AJ43" i="7"/>
  <c r="AL42" i="7"/>
  <c r="AJ42" i="7"/>
  <c r="AK42" i="7" s="1"/>
  <c r="AL41" i="7"/>
  <c r="AK41" i="7"/>
  <c r="AJ41" i="7"/>
  <c r="AL40" i="7"/>
  <c r="AJ40" i="7"/>
  <c r="AK40" i="7" s="1"/>
  <c r="AL39" i="7"/>
  <c r="AK39" i="7"/>
  <c r="AJ39" i="7"/>
  <c r="AL38" i="7"/>
  <c r="AJ38" i="7"/>
  <c r="AK38" i="7" s="1"/>
  <c r="AL37" i="7"/>
  <c r="AK37" i="7"/>
  <c r="AJ37" i="7"/>
  <c r="AL36" i="7"/>
  <c r="AJ36" i="7"/>
  <c r="AK36" i="7" s="1"/>
  <c r="AL35" i="7"/>
  <c r="AK35" i="7"/>
  <c r="AJ35" i="7"/>
  <c r="AL34" i="7"/>
  <c r="AJ34" i="7"/>
  <c r="AK34" i="7" s="1"/>
  <c r="AL33" i="7"/>
  <c r="AK33" i="7"/>
  <c r="AJ33" i="7"/>
  <c r="AL32" i="7"/>
  <c r="AJ32" i="7"/>
  <c r="AK32" i="7" s="1"/>
  <c r="AL31" i="7"/>
  <c r="AK31" i="7"/>
  <c r="AJ31" i="7"/>
  <c r="AL30" i="7"/>
  <c r="AJ30" i="7"/>
  <c r="AK30" i="7" s="1"/>
  <c r="AL29" i="7"/>
  <c r="AK29" i="7"/>
  <c r="AJ29" i="7"/>
  <c r="AL28" i="7"/>
  <c r="AJ28" i="7"/>
  <c r="AK28" i="7" s="1"/>
  <c r="AL27" i="7"/>
  <c r="AK27" i="7"/>
  <c r="AJ27" i="7"/>
  <c r="AL26" i="7"/>
  <c r="AJ26" i="7"/>
  <c r="AK26" i="7" s="1"/>
  <c r="AL25" i="7"/>
  <c r="AK25" i="7"/>
  <c r="AJ25" i="7"/>
  <c r="AL24" i="7"/>
  <c r="AJ24" i="7"/>
  <c r="AK24" i="7" s="1"/>
  <c r="AL23" i="7"/>
  <c r="AK23" i="7"/>
  <c r="AJ23" i="7"/>
  <c r="AL22" i="7"/>
  <c r="AJ22" i="7"/>
  <c r="AK22" i="7" s="1"/>
  <c r="AL21" i="7"/>
  <c r="AK21" i="7"/>
  <c r="AJ21" i="7"/>
  <c r="AL20" i="7"/>
  <c r="AJ20" i="7"/>
  <c r="AK20" i="7" s="1"/>
  <c r="AL19" i="7"/>
  <c r="AK19" i="7"/>
  <c r="AJ19" i="7"/>
  <c r="AL18" i="7"/>
  <c r="AJ18" i="7"/>
  <c r="AK18" i="7" s="1"/>
  <c r="AL17" i="7"/>
  <c r="AK17" i="7"/>
  <c r="AJ17" i="7"/>
  <c r="AL16" i="7"/>
  <c r="AJ16" i="7"/>
  <c r="AK16" i="7" s="1"/>
  <c r="AL15" i="7"/>
  <c r="AK15" i="7"/>
  <c r="AJ15" i="7"/>
  <c r="AL14" i="7"/>
  <c r="AJ14" i="7"/>
  <c r="AK14" i="7" s="1"/>
  <c r="AL13" i="7"/>
  <c r="AK13" i="7"/>
  <c r="AJ13" i="7"/>
  <c r="AL12" i="7"/>
  <c r="AJ12" i="7"/>
  <c r="AK12" i="7" s="1"/>
  <c r="AL11" i="7"/>
  <c r="AK11" i="7"/>
  <c r="AJ11" i="7"/>
  <c r="AL10" i="7"/>
  <c r="AJ10" i="7"/>
  <c r="AK10" i="7" s="1"/>
  <c r="AL9" i="7"/>
  <c r="AK9" i="7"/>
  <c r="AJ9" i="7"/>
  <c r="AL8" i="7"/>
  <c r="AL52" i="7" s="1"/>
  <c r="AJ8" i="7"/>
  <c r="AJ52" i="7" s="1"/>
  <c r="AL7" i="7"/>
  <c r="AK7" i="7"/>
  <c r="AJ7" i="7"/>
  <c r="E6" i="7"/>
  <c r="F5" i="7"/>
  <c r="F6" i="7" s="1"/>
  <c r="E5" i="7"/>
  <c r="AL46" i="6"/>
  <c r="AK46" i="6"/>
  <c r="AJ46" i="6"/>
  <c r="AL45" i="6"/>
  <c r="AJ45" i="6"/>
  <c r="AK45" i="6" s="1"/>
  <c r="AL44" i="6"/>
  <c r="AK44" i="6"/>
  <c r="AJ44" i="6"/>
  <c r="AL43" i="6"/>
  <c r="AJ43" i="6"/>
  <c r="AK43" i="6" s="1"/>
  <c r="AL42" i="6"/>
  <c r="AK42" i="6"/>
  <c r="AJ42" i="6"/>
  <c r="AL41" i="6"/>
  <c r="AJ41" i="6"/>
  <c r="AK41" i="6" s="1"/>
  <c r="AL40" i="6"/>
  <c r="AK40" i="6"/>
  <c r="AJ40" i="6"/>
  <c r="AL39" i="6"/>
  <c r="AJ39" i="6"/>
  <c r="AK39" i="6" s="1"/>
  <c r="AL38" i="6"/>
  <c r="AK38" i="6"/>
  <c r="AJ38" i="6"/>
  <c r="AL37" i="6"/>
  <c r="AJ37" i="6"/>
  <c r="AK37" i="6" s="1"/>
  <c r="AL36" i="6"/>
  <c r="AK36" i="6"/>
  <c r="AJ36" i="6"/>
  <c r="AL35" i="6"/>
  <c r="AJ35" i="6"/>
  <c r="AK35" i="6" s="1"/>
  <c r="AL34" i="6"/>
  <c r="AK34" i="6"/>
  <c r="AJ34" i="6"/>
  <c r="AL33" i="6"/>
  <c r="AJ33" i="6"/>
  <c r="AK33" i="6" s="1"/>
  <c r="AL32" i="6"/>
  <c r="AK32" i="6"/>
  <c r="AJ32" i="6"/>
  <c r="AL31" i="6"/>
  <c r="AJ31" i="6"/>
  <c r="AK31" i="6" s="1"/>
  <c r="AL30" i="6"/>
  <c r="AK30" i="6"/>
  <c r="AJ30" i="6"/>
  <c r="AL29" i="6"/>
  <c r="AJ29" i="6"/>
  <c r="AK29" i="6" s="1"/>
  <c r="AL28" i="6"/>
  <c r="AK28" i="6"/>
  <c r="AJ28" i="6"/>
  <c r="AL27" i="6"/>
  <c r="AJ27" i="6"/>
  <c r="AK27" i="6" s="1"/>
  <c r="AL26" i="6"/>
  <c r="AK26" i="6"/>
  <c r="AJ26" i="6"/>
  <c r="AL25" i="6"/>
  <c r="AJ25" i="6"/>
  <c r="AK25" i="6" s="1"/>
  <c r="AL24" i="6"/>
  <c r="AK24" i="6"/>
  <c r="AJ24" i="6"/>
  <c r="AL23" i="6"/>
  <c r="AJ23" i="6"/>
  <c r="AK23" i="6" s="1"/>
  <c r="AL22" i="6"/>
  <c r="AK22" i="6"/>
  <c r="AJ22" i="6"/>
  <c r="AL21" i="6"/>
  <c r="AJ21" i="6"/>
  <c r="AK21" i="6" s="1"/>
  <c r="AL20" i="6"/>
  <c r="AK20" i="6"/>
  <c r="AJ20" i="6"/>
  <c r="AL19" i="6"/>
  <c r="AJ19" i="6"/>
  <c r="AK19" i="6" s="1"/>
  <c r="AL18" i="6"/>
  <c r="AK18" i="6"/>
  <c r="AJ18" i="6"/>
  <c r="AL17" i="6"/>
  <c r="AJ17" i="6"/>
  <c r="AK17" i="6" s="1"/>
  <c r="AL16" i="6"/>
  <c r="AK16" i="6"/>
  <c r="AJ16" i="6"/>
  <c r="AL15" i="6"/>
  <c r="AJ15" i="6"/>
  <c r="AK15" i="6" s="1"/>
  <c r="AL14" i="6"/>
  <c r="AK14" i="6"/>
  <c r="AJ14" i="6"/>
  <c r="AL13" i="6"/>
  <c r="AJ13" i="6"/>
  <c r="AK13" i="6" s="1"/>
  <c r="AL12" i="6"/>
  <c r="AK12" i="6"/>
  <c r="AJ12" i="6"/>
  <c r="AL11" i="6"/>
  <c r="AJ11" i="6"/>
  <c r="AK11" i="6" s="1"/>
  <c r="AL10" i="6"/>
  <c r="AK10" i="6"/>
  <c r="AJ10" i="6"/>
  <c r="AL9" i="6"/>
  <c r="AL47" i="6" s="1"/>
  <c r="R6" i="2" s="1"/>
  <c r="AJ9" i="6"/>
  <c r="AJ47" i="6" s="1"/>
  <c r="P6" i="2" s="1"/>
  <c r="AL8" i="6"/>
  <c r="AK8" i="6"/>
  <c r="AJ8" i="6"/>
  <c r="AL7" i="6"/>
  <c r="AJ7" i="6"/>
  <c r="AK7" i="6" s="1"/>
  <c r="E5" i="6"/>
  <c r="E6" i="6" s="1"/>
  <c r="AL41" i="5"/>
  <c r="AJ41" i="5"/>
  <c r="AK41" i="5" s="1"/>
  <c r="AL40" i="5"/>
  <c r="AK40" i="5"/>
  <c r="AJ40" i="5"/>
  <c r="AL39" i="5"/>
  <c r="AJ39" i="5"/>
  <c r="AK39" i="5" s="1"/>
  <c r="AL38" i="5"/>
  <c r="AK38" i="5"/>
  <c r="AJ38" i="5"/>
  <c r="AL37" i="5"/>
  <c r="AJ37" i="5"/>
  <c r="AK37" i="5" s="1"/>
  <c r="AL36" i="5"/>
  <c r="AK36" i="5"/>
  <c r="AJ36" i="5"/>
  <c r="AL35" i="5"/>
  <c r="AJ35" i="5"/>
  <c r="AK35" i="5" s="1"/>
  <c r="AL34" i="5"/>
  <c r="AK34" i="5"/>
  <c r="AJ34" i="5"/>
  <c r="AL33" i="5"/>
  <c r="AJ33" i="5"/>
  <c r="AK33" i="5" s="1"/>
  <c r="AL32" i="5"/>
  <c r="AK32" i="5"/>
  <c r="AJ32" i="5"/>
  <c r="AL31" i="5"/>
  <c r="AJ31" i="5"/>
  <c r="AK31" i="5" s="1"/>
  <c r="AL30" i="5"/>
  <c r="AK30" i="5"/>
  <c r="AJ30" i="5"/>
  <c r="AL29" i="5"/>
  <c r="AJ29" i="5"/>
  <c r="AK29" i="5" s="1"/>
  <c r="AL28" i="5"/>
  <c r="AK28" i="5"/>
  <c r="AJ28" i="5"/>
  <c r="AL27" i="5"/>
  <c r="AJ27" i="5"/>
  <c r="AK27" i="5" s="1"/>
  <c r="AL26" i="5"/>
  <c r="AK26" i="5"/>
  <c r="AJ26" i="5"/>
  <c r="AL25" i="5"/>
  <c r="AJ25" i="5"/>
  <c r="AK25" i="5" s="1"/>
  <c r="AL24" i="5"/>
  <c r="AK24" i="5"/>
  <c r="AJ24" i="5"/>
  <c r="AL23" i="5"/>
  <c r="AJ23" i="5"/>
  <c r="AK23" i="5" s="1"/>
  <c r="AL22" i="5"/>
  <c r="AK22" i="5"/>
  <c r="AJ22" i="5"/>
  <c r="AL21" i="5"/>
  <c r="AJ21" i="5"/>
  <c r="AK21" i="5" s="1"/>
  <c r="AL20" i="5"/>
  <c r="AK20" i="5"/>
  <c r="AJ20" i="5"/>
  <c r="AL19" i="5"/>
  <c r="AJ19" i="5"/>
  <c r="AK19" i="5" s="1"/>
  <c r="AL18" i="5"/>
  <c r="AK18" i="5"/>
  <c r="AJ18" i="5"/>
  <c r="AL17" i="5"/>
  <c r="AJ17" i="5"/>
  <c r="AK17" i="5" s="1"/>
  <c r="AL16" i="5"/>
  <c r="AK16" i="5"/>
  <c r="AJ16" i="5"/>
  <c r="AL15" i="5"/>
  <c r="AJ15" i="5"/>
  <c r="AK15" i="5" s="1"/>
  <c r="AL14" i="5"/>
  <c r="AK14" i="5"/>
  <c r="AJ14" i="5"/>
  <c r="AL13" i="5"/>
  <c r="AJ13" i="5"/>
  <c r="AK13" i="5" s="1"/>
  <c r="AL12" i="5"/>
  <c r="AK12" i="5"/>
  <c r="AJ12" i="5"/>
  <c r="AL11" i="5"/>
  <c r="AJ11" i="5"/>
  <c r="AK11" i="5" s="1"/>
  <c r="AL10" i="5"/>
  <c r="AK10" i="5"/>
  <c r="AJ10" i="5"/>
  <c r="AL9" i="5"/>
  <c r="AJ9" i="5"/>
  <c r="AK9" i="5" s="1"/>
  <c r="AL8" i="5"/>
  <c r="AL42" i="5" s="1"/>
  <c r="AK8" i="5"/>
  <c r="AK42" i="5" s="1"/>
  <c r="AJ8" i="5"/>
  <c r="AJ42" i="5" s="1"/>
  <c r="AL7" i="5"/>
  <c r="AJ7" i="5"/>
  <c r="AK7" i="5" s="1"/>
  <c r="E5" i="5"/>
  <c r="E6" i="5" s="1"/>
  <c r="AL51" i="4"/>
  <c r="AJ51" i="4"/>
  <c r="AK51" i="4" s="1"/>
  <c r="AL50" i="4"/>
  <c r="AK50" i="4"/>
  <c r="AJ50" i="4"/>
  <c r="AL49" i="4"/>
  <c r="AJ49" i="4"/>
  <c r="AK49" i="4" s="1"/>
  <c r="AL48" i="4"/>
  <c r="AK48" i="4"/>
  <c r="AJ48" i="4"/>
  <c r="AL47" i="4"/>
  <c r="AJ47" i="4"/>
  <c r="AK47" i="4" s="1"/>
  <c r="AL46" i="4"/>
  <c r="AK46" i="4"/>
  <c r="AJ46" i="4"/>
  <c r="AL45" i="4"/>
  <c r="AJ45" i="4"/>
  <c r="AK45" i="4" s="1"/>
  <c r="AL44" i="4"/>
  <c r="AK44" i="4"/>
  <c r="AJ44" i="4"/>
  <c r="AL43" i="4"/>
  <c r="AJ43" i="4"/>
  <c r="AK43" i="4" s="1"/>
  <c r="AL42" i="4"/>
  <c r="AK42" i="4"/>
  <c r="AJ42" i="4"/>
  <c r="AL41" i="4"/>
  <c r="AJ41" i="4"/>
  <c r="AK41" i="4" s="1"/>
  <c r="AL40" i="4"/>
  <c r="AK40" i="4"/>
  <c r="AJ40" i="4"/>
  <c r="AL39" i="4"/>
  <c r="AJ39" i="4"/>
  <c r="AK39" i="4" s="1"/>
  <c r="AL38" i="4"/>
  <c r="AK38" i="4"/>
  <c r="AJ38" i="4"/>
  <c r="AL37" i="4"/>
  <c r="AJ37" i="4"/>
  <c r="AK37" i="4" s="1"/>
  <c r="AL36" i="4"/>
  <c r="AK36" i="4"/>
  <c r="AJ36" i="4"/>
  <c r="AL35" i="4"/>
  <c r="AJ35" i="4"/>
  <c r="AK35" i="4" s="1"/>
  <c r="AL34" i="4"/>
  <c r="AK34" i="4"/>
  <c r="AJ34" i="4"/>
  <c r="AL33" i="4"/>
  <c r="AJ33" i="4"/>
  <c r="AK33" i="4" s="1"/>
  <c r="AL32" i="4"/>
  <c r="AK32" i="4"/>
  <c r="AJ32" i="4"/>
  <c r="AL31" i="4"/>
  <c r="AJ31" i="4"/>
  <c r="AK31" i="4" s="1"/>
  <c r="AL30" i="4"/>
  <c r="AK30" i="4"/>
  <c r="AJ30" i="4"/>
  <c r="AL29" i="4"/>
  <c r="AJ29" i="4"/>
  <c r="AK29" i="4" s="1"/>
  <c r="AL28" i="4"/>
  <c r="AK28" i="4"/>
  <c r="AJ28" i="4"/>
  <c r="AL27" i="4"/>
  <c r="AJ27" i="4"/>
  <c r="AK27" i="4" s="1"/>
  <c r="AL26" i="4"/>
  <c r="AK26" i="4"/>
  <c r="AJ26" i="4"/>
  <c r="AL25" i="4"/>
  <c r="AJ25" i="4"/>
  <c r="AK25" i="4" s="1"/>
  <c r="AL24" i="4"/>
  <c r="AK24" i="4"/>
  <c r="AJ24" i="4"/>
  <c r="AL23" i="4"/>
  <c r="AJ23" i="4"/>
  <c r="AK23" i="4" s="1"/>
  <c r="AL22" i="4"/>
  <c r="AK22" i="4"/>
  <c r="AJ22" i="4"/>
  <c r="AL21" i="4"/>
  <c r="AJ21" i="4"/>
  <c r="AK21" i="4" s="1"/>
  <c r="AL20" i="4"/>
  <c r="AK20" i="4"/>
  <c r="AJ20" i="4"/>
  <c r="AL19" i="4"/>
  <c r="AJ19" i="4"/>
  <c r="AK19" i="4" s="1"/>
  <c r="AL18" i="4"/>
  <c r="AK18" i="4"/>
  <c r="AJ18" i="4"/>
  <c r="AL17" i="4"/>
  <c r="AJ17" i="4"/>
  <c r="AK17" i="4" s="1"/>
  <c r="AL16" i="4"/>
  <c r="AK16" i="4"/>
  <c r="AJ16" i="4"/>
  <c r="AL15" i="4"/>
  <c r="AJ15" i="4"/>
  <c r="AK15" i="4" s="1"/>
  <c r="AL14" i="4"/>
  <c r="AK14" i="4"/>
  <c r="AJ14" i="4"/>
  <c r="AL13" i="4"/>
  <c r="AJ13" i="4"/>
  <c r="AK13" i="4" s="1"/>
  <c r="AL12" i="4"/>
  <c r="AK12" i="4"/>
  <c r="AJ12" i="4"/>
  <c r="AL11" i="4"/>
  <c r="AJ11" i="4"/>
  <c r="AK11" i="4" s="1"/>
  <c r="AL10" i="4"/>
  <c r="AK10" i="4"/>
  <c r="AJ10" i="4"/>
  <c r="AL9" i="4"/>
  <c r="AJ9" i="4"/>
  <c r="AK9" i="4" s="1"/>
  <c r="AL8" i="4"/>
  <c r="AL52" i="4" s="1"/>
  <c r="R7" i="2" s="1"/>
  <c r="AK8" i="4"/>
  <c r="AJ8" i="4"/>
  <c r="AJ52" i="4" s="1"/>
  <c r="P7" i="2" s="1"/>
  <c r="AL7" i="4"/>
  <c r="AJ7" i="4"/>
  <c r="AK7" i="4" s="1"/>
  <c r="E5" i="4"/>
  <c r="E6" i="4" s="1"/>
  <c r="L12" i="2"/>
  <c r="K12" i="2"/>
  <c r="X11" i="2"/>
  <c r="V11" i="2"/>
  <c r="L11" i="2"/>
  <c r="W10" i="2"/>
  <c r="L10" i="2"/>
  <c r="L9" i="2"/>
  <c r="J9" i="2"/>
  <c r="F9" i="2"/>
  <c r="D9" i="2"/>
  <c r="L8" i="2"/>
  <c r="J8" i="2"/>
  <c r="F8" i="2"/>
  <c r="E8" i="2"/>
  <c r="D8" i="2"/>
  <c r="L7" i="2"/>
  <c r="J7" i="2"/>
  <c r="F7" i="2"/>
  <c r="D7" i="2"/>
  <c r="L6" i="2"/>
  <c r="J6" i="2"/>
  <c r="F6" i="2"/>
  <c r="E6" i="2"/>
  <c r="D6" i="2"/>
  <c r="L5" i="2"/>
  <c r="G21" i="2" s="1"/>
  <c r="J5" i="2"/>
  <c r="F5" i="2"/>
  <c r="D5" i="2"/>
  <c r="AK52" i="4" l="1"/>
  <c r="Q7" i="2" s="1"/>
  <c r="V5" i="2"/>
  <c r="P5" i="2"/>
  <c r="Q20" i="2" s="1"/>
  <c r="R5" i="2"/>
  <c r="M22" i="2" s="1"/>
  <c r="X5" i="2"/>
  <c r="W5" i="2"/>
  <c r="Q5" i="2"/>
  <c r="F5" i="4"/>
  <c r="F5" i="5"/>
  <c r="F5" i="6"/>
  <c r="AK9" i="6"/>
  <c r="AK47" i="6" s="1"/>
  <c r="Q6" i="2" s="1"/>
  <c r="G5" i="7"/>
  <c r="AK8" i="7"/>
  <c r="AK52" i="7" s="1"/>
  <c r="G5" i="8"/>
  <c r="AK8" i="8"/>
  <c r="AK42" i="8" s="1"/>
  <c r="W6" i="2" s="1"/>
  <c r="G5" i="9"/>
  <c r="AK8" i="9"/>
  <c r="AK42" i="9" s="1"/>
  <c r="W7" i="2" s="1"/>
  <c r="G5" i="10"/>
  <c r="AK8" i="10"/>
  <c r="AK42" i="10" s="1"/>
  <c r="W8" i="2" s="1"/>
  <c r="G5" i="11"/>
  <c r="AK8" i="11"/>
  <c r="AK32" i="11" s="1"/>
  <c r="W9" i="2" s="1"/>
  <c r="G5" i="12"/>
  <c r="AJ60" i="12"/>
  <c r="AL60" i="12"/>
  <c r="AJ42" i="13"/>
  <c r="V10" i="2" s="1"/>
  <c r="AL42" i="13"/>
  <c r="X10" i="2" s="1"/>
  <c r="E6" i="13"/>
  <c r="F5" i="13"/>
  <c r="F5" i="14"/>
  <c r="AK8" i="14"/>
  <c r="AK37" i="14" s="1"/>
  <c r="W11" i="2" s="1"/>
  <c r="F5" i="15"/>
  <c r="AK9" i="15"/>
  <c r="AK31" i="15" s="1"/>
  <c r="K5" i="2" s="1"/>
  <c r="G20" i="2" s="1"/>
  <c r="G5" i="16"/>
  <c r="AK8" i="16"/>
  <c r="AK32" i="16" s="1"/>
  <c r="K6" i="2" s="1"/>
  <c r="G5" i="17"/>
  <c r="AK8" i="17"/>
  <c r="AK39" i="17" s="1"/>
  <c r="K8" i="2" s="1"/>
  <c r="F5" i="18"/>
  <c r="AK9" i="18"/>
  <c r="F6" i="19"/>
  <c r="G5" i="19"/>
  <c r="AJ37" i="19"/>
  <c r="J10" i="2" s="1"/>
  <c r="K19" i="2" s="1"/>
  <c r="AK8" i="19"/>
  <c r="AK37" i="19" s="1"/>
  <c r="K10" i="2" s="1"/>
  <c r="AK42" i="20"/>
  <c r="K9" i="2" s="1"/>
  <c r="AK31" i="18"/>
  <c r="K7" i="2" s="1"/>
  <c r="F5" i="20"/>
  <c r="F5" i="21"/>
  <c r="AJ34" i="21"/>
  <c r="J12" i="2" s="1"/>
  <c r="AJ37" i="22"/>
  <c r="J11" i="2" s="1"/>
  <c r="AK8" i="22"/>
  <c r="AK37" i="22" s="1"/>
  <c r="K11" i="2" s="1"/>
  <c r="AK32" i="23"/>
  <c r="E5" i="2" s="1"/>
  <c r="G5" i="22"/>
  <c r="E6" i="26"/>
  <c r="F5" i="26"/>
  <c r="F5" i="23"/>
  <c r="F5" i="24"/>
  <c r="G5" i="25"/>
  <c r="AK8" i="25"/>
  <c r="AK37" i="25" s="1"/>
  <c r="E7" i="2" s="1"/>
  <c r="AK32" i="27"/>
  <c r="E9" i="2" s="1"/>
  <c r="AJ43" i="28"/>
  <c r="D10" i="2" s="1"/>
  <c r="K22" i="2" s="1"/>
  <c r="AK8" i="28"/>
  <c r="AK43" i="28" s="1"/>
  <c r="E10" i="2" s="1"/>
  <c r="G5" i="27"/>
  <c r="F5" i="28"/>
  <c r="AL43" i="28"/>
  <c r="F10" i="2" s="1"/>
  <c r="O24" i="2" s="1"/>
  <c r="AK60" i="30"/>
  <c r="F5" i="30"/>
  <c r="F6" i="30" l="1"/>
  <c r="G5" i="30"/>
  <c r="G6" i="27"/>
  <c r="H5" i="27"/>
  <c r="F6" i="24"/>
  <c r="G5" i="24"/>
  <c r="F6" i="26"/>
  <c r="G5" i="26"/>
  <c r="G6" i="22"/>
  <c r="H5" i="22"/>
  <c r="F6" i="20"/>
  <c r="G5" i="20"/>
  <c r="F6" i="18"/>
  <c r="G5" i="18"/>
  <c r="G6" i="17"/>
  <c r="H5" i="17"/>
  <c r="G6" i="16"/>
  <c r="H5" i="16"/>
  <c r="F6" i="15"/>
  <c r="G5" i="15"/>
  <c r="F6" i="14"/>
  <c r="G5" i="14"/>
  <c r="F6" i="13"/>
  <c r="G5" i="13"/>
  <c r="G6" i="12"/>
  <c r="H5" i="12"/>
  <c r="G6" i="11"/>
  <c r="H5" i="11"/>
  <c r="G6" i="10"/>
  <c r="H5" i="10"/>
  <c r="G6" i="9"/>
  <c r="H5" i="9"/>
  <c r="G6" i="8"/>
  <c r="H5" i="8"/>
  <c r="G6" i="7"/>
  <c r="H5" i="7"/>
  <c r="F6" i="6"/>
  <c r="G5" i="6"/>
  <c r="F6" i="4"/>
  <c r="G5" i="4"/>
  <c r="A20" i="2"/>
  <c r="M21" i="2"/>
  <c r="S24" i="2"/>
  <c r="F6" i="28"/>
  <c r="G5" i="28"/>
  <c r="G6" i="25"/>
  <c r="H5" i="25"/>
  <c r="F6" i="23"/>
  <c r="G5" i="23"/>
  <c r="A19" i="2"/>
  <c r="N23" i="2"/>
  <c r="F6" i="21"/>
  <c r="G5" i="21"/>
  <c r="H5" i="19"/>
  <c r="G6" i="19"/>
  <c r="F6" i="5"/>
  <c r="G5" i="5"/>
  <c r="E18" i="2"/>
  <c r="S23" i="2"/>
  <c r="W22" i="2"/>
  <c r="G6" i="21" l="1"/>
  <c r="H5" i="21"/>
  <c r="G6" i="23"/>
  <c r="H5" i="23"/>
  <c r="H6" i="25"/>
  <c r="I5" i="25"/>
  <c r="G6" i="28"/>
  <c r="H5" i="28"/>
  <c r="H6" i="19"/>
  <c r="I5" i="19"/>
  <c r="G6" i="4"/>
  <c r="H5" i="4"/>
  <c r="G6" i="6"/>
  <c r="H5" i="6"/>
  <c r="H6" i="7"/>
  <c r="I5" i="7"/>
  <c r="H6" i="8"/>
  <c r="I5" i="8"/>
  <c r="H6" i="9"/>
  <c r="I5" i="9"/>
  <c r="H6" i="10"/>
  <c r="I5" i="10"/>
  <c r="H6" i="11"/>
  <c r="I5" i="11"/>
  <c r="H6" i="12"/>
  <c r="I5" i="12"/>
  <c r="G6" i="13"/>
  <c r="H5" i="13"/>
  <c r="G6" i="14"/>
  <c r="H5" i="14"/>
  <c r="G6" i="15"/>
  <c r="H5" i="15"/>
  <c r="H6" i="16"/>
  <c r="I5" i="16"/>
  <c r="H6" i="17"/>
  <c r="I5" i="17"/>
  <c r="G6" i="18"/>
  <c r="H5" i="18"/>
  <c r="G6" i="20"/>
  <c r="H5" i="20"/>
  <c r="H6" i="22"/>
  <c r="I5" i="22"/>
  <c r="G6" i="26"/>
  <c r="H5" i="26"/>
  <c r="G6" i="24"/>
  <c r="H5" i="24"/>
  <c r="H6" i="27"/>
  <c r="I5" i="27"/>
  <c r="G6" i="30"/>
  <c r="H5" i="30"/>
  <c r="G6" i="5"/>
  <c r="H5" i="5"/>
  <c r="H6" i="5" l="1"/>
  <c r="I5" i="5"/>
  <c r="H6" i="30"/>
  <c r="I5" i="30"/>
  <c r="I6" i="27"/>
  <c r="J5" i="27"/>
  <c r="H6" i="24"/>
  <c r="I5" i="24"/>
  <c r="H6" i="26"/>
  <c r="I5" i="26"/>
  <c r="I6" i="22"/>
  <c r="J5" i="22"/>
  <c r="H6" i="20"/>
  <c r="I5" i="20"/>
  <c r="H6" i="18"/>
  <c r="I5" i="18"/>
  <c r="I6" i="17"/>
  <c r="J5" i="17"/>
  <c r="I6" i="16"/>
  <c r="J5" i="16"/>
  <c r="H6" i="15"/>
  <c r="I5" i="15"/>
  <c r="H6" i="14"/>
  <c r="I5" i="14"/>
  <c r="I5" i="13"/>
  <c r="H6" i="13"/>
  <c r="I6" i="12"/>
  <c r="J5" i="12"/>
  <c r="I6" i="11"/>
  <c r="J5" i="11"/>
  <c r="I6" i="10"/>
  <c r="J5" i="10"/>
  <c r="I6" i="9"/>
  <c r="J5" i="9"/>
  <c r="I6" i="8"/>
  <c r="J5" i="8"/>
  <c r="I6" i="7"/>
  <c r="J5" i="7"/>
  <c r="H6" i="6"/>
  <c r="I5" i="6"/>
  <c r="I5" i="4"/>
  <c r="H6" i="4"/>
  <c r="I6" i="19"/>
  <c r="J5" i="19"/>
  <c r="H6" i="28"/>
  <c r="I5" i="28"/>
  <c r="I6" i="25"/>
  <c r="J5" i="25"/>
  <c r="H6" i="23"/>
  <c r="I5" i="23"/>
  <c r="H6" i="21"/>
  <c r="I5" i="21"/>
  <c r="I6" i="21" l="1"/>
  <c r="J5" i="21"/>
  <c r="I6" i="23"/>
  <c r="J5" i="23"/>
  <c r="J6" i="25"/>
  <c r="K5" i="25"/>
  <c r="I6" i="28"/>
  <c r="J5" i="28"/>
  <c r="J6" i="19"/>
  <c r="K5" i="19"/>
  <c r="I6" i="6"/>
  <c r="J5" i="6"/>
  <c r="J6" i="7"/>
  <c r="K5" i="7"/>
  <c r="J6" i="8"/>
  <c r="K5" i="8"/>
  <c r="J6" i="9"/>
  <c r="K5" i="9"/>
  <c r="J6" i="10"/>
  <c r="K5" i="10"/>
  <c r="J6" i="11"/>
  <c r="K5" i="11"/>
  <c r="J6" i="12"/>
  <c r="K5" i="12"/>
  <c r="I6" i="14"/>
  <c r="J5" i="14"/>
  <c r="I6" i="15"/>
  <c r="J5" i="15"/>
  <c r="J6" i="16"/>
  <c r="K5" i="16"/>
  <c r="J6" i="17"/>
  <c r="K5" i="17"/>
  <c r="I6" i="18"/>
  <c r="J5" i="18"/>
  <c r="I6" i="20"/>
  <c r="J5" i="20"/>
  <c r="J6" i="22"/>
  <c r="K5" i="22"/>
  <c r="I6" i="26"/>
  <c r="J5" i="26"/>
  <c r="I6" i="24"/>
  <c r="J5" i="24"/>
  <c r="J6" i="27"/>
  <c r="K5" i="27"/>
  <c r="I6" i="30"/>
  <c r="J5" i="30"/>
  <c r="I6" i="5"/>
  <c r="J5" i="5"/>
  <c r="I6" i="4"/>
  <c r="J5" i="4"/>
  <c r="I6" i="13"/>
  <c r="J5" i="13"/>
  <c r="J6" i="13" l="1"/>
  <c r="K5" i="13"/>
  <c r="J6" i="4"/>
  <c r="K5" i="4"/>
  <c r="J6" i="5"/>
  <c r="K5" i="5"/>
  <c r="J6" i="30"/>
  <c r="K5" i="30"/>
  <c r="K6" i="27"/>
  <c r="L5" i="27"/>
  <c r="J6" i="24"/>
  <c r="K5" i="24"/>
  <c r="J6" i="26"/>
  <c r="K5" i="26"/>
  <c r="K6" i="22"/>
  <c r="L5" i="22"/>
  <c r="J6" i="20"/>
  <c r="K5" i="20"/>
  <c r="J6" i="18"/>
  <c r="K5" i="18"/>
  <c r="K6" i="17"/>
  <c r="L5" i="17"/>
  <c r="K6" i="16"/>
  <c r="L5" i="16"/>
  <c r="J6" i="15"/>
  <c r="K5" i="15"/>
  <c r="J6" i="14"/>
  <c r="K5" i="14"/>
  <c r="K6" i="12"/>
  <c r="L5" i="12"/>
  <c r="K6" i="11"/>
  <c r="L5" i="11"/>
  <c r="K6" i="10"/>
  <c r="L5" i="10"/>
  <c r="K6" i="9"/>
  <c r="L5" i="9"/>
  <c r="K6" i="8"/>
  <c r="L5" i="8"/>
  <c r="K6" i="7"/>
  <c r="L5" i="7"/>
  <c r="J6" i="6"/>
  <c r="K5" i="6"/>
  <c r="L5" i="19"/>
  <c r="K6" i="19"/>
  <c r="J6" i="28"/>
  <c r="K5" i="28"/>
  <c r="K6" i="25"/>
  <c r="L5" i="25"/>
  <c r="J6" i="23"/>
  <c r="K5" i="23"/>
  <c r="J6" i="21"/>
  <c r="K5" i="21"/>
  <c r="L6" i="19" l="1"/>
  <c r="M5" i="19"/>
  <c r="K6" i="21"/>
  <c r="L5" i="21"/>
  <c r="K6" i="23"/>
  <c r="L5" i="23"/>
  <c r="L6" i="25"/>
  <c r="M5" i="25"/>
  <c r="K6" i="28"/>
  <c r="L5" i="28"/>
  <c r="K6" i="6"/>
  <c r="L5" i="6"/>
  <c r="L6" i="7"/>
  <c r="M5" i="7"/>
  <c r="L6" i="8"/>
  <c r="M5" i="8"/>
  <c r="L6" i="9"/>
  <c r="M5" i="9"/>
  <c r="L6" i="10"/>
  <c r="M5" i="10"/>
  <c r="L6" i="11"/>
  <c r="M5" i="11"/>
  <c r="L6" i="12"/>
  <c r="M5" i="12"/>
  <c r="K6" i="14"/>
  <c r="L5" i="14"/>
  <c r="K6" i="15"/>
  <c r="L5" i="15"/>
  <c r="L6" i="16"/>
  <c r="M5" i="16"/>
  <c r="L6" i="17"/>
  <c r="M5" i="17"/>
  <c r="K6" i="18"/>
  <c r="L5" i="18"/>
  <c r="K6" i="20"/>
  <c r="L5" i="20"/>
  <c r="L6" i="22"/>
  <c r="M5" i="22"/>
  <c r="K6" i="26"/>
  <c r="L5" i="26"/>
  <c r="K6" i="24"/>
  <c r="L5" i="24"/>
  <c r="L6" i="27"/>
  <c r="M5" i="27"/>
  <c r="K6" i="30"/>
  <c r="L5" i="30"/>
  <c r="K6" i="5"/>
  <c r="L5" i="5"/>
  <c r="K6" i="4"/>
  <c r="L5" i="4"/>
  <c r="K6" i="13"/>
  <c r="L5" i="13"/>
  <c r="M5" i="13" l="1"/>
  <c r="L6" i="13"/>
  <c r="M5" i="4"/>
  <c r="L6" i="4"/>
  <c r="L6" i="5"/>
  <c r="M5" i="5"/>
  <c r="L6" i="30"/>
  <c r="M5" i="30"/>
  <c r="M6" i="27"/>
  <c r="N5" i="27"/>
  <c r="L6" i="24"/>
  <c r="M5" i="24"/>
  <c r="L6" i="26"/>
  <c r="M5" i="26"/>
  <c r="M6" i="22"/>
  <c r="N5" i="22"/>
  <c r="L6" i="20"/>
  <c r="M5" i="20"/>
  <c r="L6" i="18"/>
  <c r="M5" i="18"/>
  <c r="M6" i="17"/>
  <c r="N5" i="17"/>
  <c r="M6" i="16"/>
  <c r="N5" i="16"/>
  <c r="L6" i="15"/>
  <c r="M5" i="15"/>
  <c r="L6" i="14"/>
  <c r="M5" i="14"/>
  <c r="M6" i="12"/>
  <c r="N5" i="12"/>
  <c r="M6" i="11"/>
  <c r="N5" i="11"/>
  <c r="M6" i="10"/>
  <c r="N5" i="10"/>
  <c r="M6" i="9"/>
  <c r="N5" i="9"/>
  <c r="M6" i="8"/>
  <c r="N5" i="8"/>
  <c r="M6" i="7"/>
  <c r="N5" i="7"/>
  <c r="L6" i="6"/>
  <c r="M5" i="6"/>
  <c r="L6" i="28"/>
  <c r="M5" i="28"/>
  <c r="M6" i="25"/>
  <c r="N5" i="25"/>
  <c r="L6" i="23"/>
  <c r="M5" i="23"/>
  <c r="L6" i="21"/>
  <c r="M5" i="21"/>
  <c r="M6" i="19"/>
  <c r="N5" i="19"/>
  <c r="N6" i="19" l="1"/>
  <c r="O5" i="19"/>
  <c r="M6" i="21"/>
  <c r="N5" i="21"/>
  <c r="M6" i="23"/>
  <c r="N5" i="23"/>
  <c r="N6" i="25"/>
  <c r="O5" i="25"/>
  <c r="M6" i="28"/>
  <c r="N5" i="28"/>
  <c r="M6" i="6"/>
  <c r="N5" i="6"/>
  <c r="N6" i="7"/>
  <c r="O5" i="7"/>
  <c r="N6" i="8"/>
  <c r="O5" i="8"/>
  <c r="N6" i="9"/>
  <c r="O5" i="9"/>
  <c r="N6" i="10"/>
  <c r="O5" i="10"/>
  <c r="N6" i="11"/>
  <c r="O5" i="11"/>
  <c r="N6" i="12"/>
  <c r="O5" i="12"/>
  <c r="M6" i="14"/>
  <c r="N5" i="14"/>
  <c r="M6" i="15"/>
  <c r="N5" i="15"/>
  <c r="N6" i="16"/>
  <c r="O5" i="16"/>
  <c r="N6" i="17"/>
  <c r="O5" i="17"/>
  <c r="M6" i="18"/>
  <c r="N5" i="18"/>
  <c r="M6" i="20"/>
  <c r="N5" i="20"/>
  <c r="N6" i="22"/>
  <c r="O5" i="22"/>
  <c r="M6" i="26"/>
  <c r="N5" i="26"/>
  <c r="M6" i="24"/>
  <c r="N5" i="24"/>
  <c r="N6" i="27"/>
  <c r="O5" i="27"/>
  <c r="M6" i="30"/>
  <c r="N5" i="30"/>
  <c r="M6" i="5"/>
  <c r="N5" i="5"/>
  <c r="M6" i="4"/>
  <c r="N5" i="4"/>
  <c r="M6" i="13"/>
  <c r="N5" i="13"/>
  <c r="N6" i="13" l="1"/>
  <c r="O5" i="13"/>
  <c r="N6" i="4"/>
  <c r="O5" i="4"/>
  <c r="N6" i="5"/>
  <c r="O5" i="5"/>
  <c r="N6" i="30"/>
  <c r="O5" i="30"/>
  <c r="O6" i="27"/>
  <c r="P5" i="27"/>
  <c r="N6" i="24"/>
  <c r="O5" i="24"/>
  <c r="N6" i="26"/>
  <c r="O5" i="26"/>
  <c r="P5" i="22"/>
  <c r="O6" i="22"/>
  <c r="N6" i="20"/>
  <c r="O5" i="20"/>
  <c r="N6" i="18"/>
  <c r="O5" i="18"/>
  <c r="O6" i="17"/>
  <c r="P5" i="17"/>
  <c r="O6" i="16"/>
  <c r="P5" i="16"/>
  <c r="N6" i="15"/>
  <c r="O5" i="15"/>
  <c r="N6" i="14"/>
  <c r="O5" i="14"/>
  <c r="P5" i="14" s="1"/>
  <c r="O6" i="12"/>
  <c r="P5" i="12"/>
  <c r="O6" i="11"/>
  <c r="P5" i="11"/>
  <c r="O6" i="10"/>
  <c r="P5" i="10"/>
  <c r="O6" i="9"/>
  <c r="P5" i="9"/>
  <c r="O6" i="8"/>
  <c r="P5" i="8"/>
  <c r="O6" i="7"/>
  <c r="P5" i="7"/>
  <c r="N6" i="6"/>
  <c r="O5" i="6"/>
  <c r="N6" i="28"/>
  <c r="O5" i="28"/>
  <c r="O6" i="25"/>
  <c r="P5" i="25"/>
  <c r="N6" i="23"/>
  <c r="O5" i="23"/>
  <c r="N6" i="21"/>
  <c r="O5" i="21"/>
  <c r="P5" i="19"/>
  <c r="O6" i="19"/>
  <c r="P6" i="19" l="1"/>
  <c r="Q5" i="19"/>
  <c r="P6" i="22"/>
  <c r="Q5" i="22"/>
  <c r="O6" i="21"/>
  <c r="P5" i="21"/>
  <c r="O6" i="23"/>
  <c r="P5" i="23"/>
  <c r="P6" i="25"/>
  <c r="Q5" i="25"/>
  <c r="O6" i="28"/>
  <c r="P5" i="28"/>
  <c r="O6" i="6"/>
  <c r="P5" i="6"/>
  <c r="P6" i="7"/>
  <c r="Q5" i="7"/>
  <c r="P6" i="8"/>
  <c r="Q5" i="8"/>
  <c r="P6" i="9"/>
  <c r="Q5" i="9"/>
  <c r="P6" i="10"/>
  <c r="Q5" i="10"/>
  <c r="P6" i="11"/>
  <c r="Q5" i="11"/>
  <c r="P6" i="12"/>
  <c r="Q5" i="12"/>
  <c r="Q5" i="14"/>
  <c r="P6" i="14"/>
  <c r="O6" i="15"/>
  <c r="P5" i="15"/>
  <c r="P6" i="16"/>
  <c r="Q5" i="16"/>
  <c r="P6" i="17"/>
  <c r="Q5" i="17"/>
  <c r="O6" i="18"/>
  <c r="P5" i="18"/>
  <c r="O6" i="20"/>
  <c r="P5" i="20"/>
  <c r="O6" i="26"/>
  <c r="P5" i="26"/>
  <c r="O6" i="24"/>
  <c r="P5" i="24"/>
  <c r="P6" i="27"/>
  <c r="Q5" i="27"/>
  <c r="O6" i="30"/>
  <c r="P5" i="30"/>
  <c r="O6" i="5"/>
  <c r="P5" i="5"/>
  <c r="O6" i="4"/>
  <c r="P5" i="4"/>
  <c r="O6" i="13"/>
  <c r="P5" i="13"/>
  <c r="Q5" i="13" l="1"/>
  <c r="P6" i="13"/>
  <c r="P6" i="4"/>
  <c r="Q5" i="4"/>
  <c r="P6" i="5"/>
  <c r="Q5" i="5"/>
  <c r="P6" i="30"/>
  <c r="Q5" i="30"/>
  <c r="Q6" i="27"/>
  <c r="R5" i="27"/>
  <c r="P6" i="24"/>
  <c r="Q5" i="24"/>
  <c r="P6" i="26"/>
  <c r="Q5" i="26"/>
  <c r="P6" i="20"/>
  <c r="Q5" i="20"/>
  <c r="P6" i="18"/>
  <c r="Q5" i="18"/>
  <c r="Q6" i="17"/>
  <c r="R5" i="17"/>
  <c r="Q6" i="16"/>
  <c r="R5" i="16"/>
  <c r="P6" i="15"/>
  <c r="Q5" i="15"/>
  <c r="Q6" i="12"/>
  <c r="R5" i="12"/>
  <c r="Q6" i="11"/>
  <c r="R5" i="11"/>
  <c r="Q6" i="10"/>
  <c r="R5" i="10"/>
  <c r="Q6" i="9"/>
  <c r="R5" i="9"/>
  <c r="Q6" i="8"/>
  <c r="R5" i="8"/>
  <c r="Q6" i="7"/>
  <c r="R5" i="7"/>
  <c r="P6" i="6"/>
  <c r="Q5" i="6"/>
  <c r="P6" i="28"/>
  <c r="Q5" i="28"/>
  <c r="Q6" i="25"/>
  <c r="R5" i="25"/>
  <c r="P6" i="23"/>
  <c r="Q5" i="23"/>
  <c r="P6" i="21"/>
  <c r="Q5" i="21"/>
  <c r="Q6" i="22"/>
  <c r="R5" i="22"/>
  <c r="Q6" i="19"/>
  <c r="R5" i="19"/>
  <c r="Q6" i="14"/>
  <c r="R5" i="14"/>
  <c r="S5" i="14" l="1"/>
  <c r="R6" i="14"/>
  <c r="R6" i="19"/>
  <c r="S5" i="19"/>
  <c r="R6" i="22"/>
  <c r="S5" i="22"/>
  <c r="Q6" i="21"/>
  <c r="R5" i="21"/>
  <c r="Q6" i="23"/>
  <c r="R5" i="23"/>
  <c r="R6" i="25"/>
  <c r="S5" i="25"/>
  <c r="Q6" i="28"/>
  <c r="R5" i="28"/>
  <c r="Q6" i="6"/>
  <c r="R5" i="6"/>
  <c r="R6" i="7"/>
  <c r="S5" i="7"/>
  <c r="R6" i="8"/>
  <c r="S5" i="8"/>
  <c r="R6" i="9"/>
  <c r="S5" i="9"/>
  <c r="R6" i="10"/>
  <c r="S5" i="10"/>
  <c r="R6" i="11"/>
  <c r="S5" i="11"/>
  <c r="R6" i="12"/>
  <c r="S5" i="12"/>
  <c r="Q6" i="15"/>
  <c r="R5" i="15"/>
  <c r="R6" i="16"/>
  <c r="S5" i="16"/>
  <c r="R6" i="17"/>
  <c r="S5" i="17"/>
  <c r="Q6" i="18"/>
  <c r="R5" i="18"/>
  <c r="Q6" i="20"/>
  <c r="R5" i="20"/>
  <c r="Q6" i="26"/>
  <c r="R5" i="26"/>
  <c r="Q6" i="24"/>
  <c r="R5" i="24"/>
  <c r="R6" i="27"/>
  <c r="S5" i="27"/>
  <c r="Q6" i="30"/>
  <c r="R5" i="30"/>
  <c r="Q6" i="5"/>
  <c r="R5" i="5"/>
  <c r="Q6" i="4"/>
  <c r="R5" i="4"/>
  <c r="Q6" i="13"/>
  <c r="R5" i="13"/>
  <c r="R6" i="13" l="1"/>
  <c r="S5" i="13"/>
  <c r="S5" i="4"/>
  <c r="R6" i="4"/>
  <c r="R6" i="5"/>
  <c r="S5" i="5"/>
  <c r="R6" i="30"/>
  <c r="S5" i="30"/>
  <c r="S6" i="27"/>
  <c r="T5" i="27"/>
  <c r="R6" i="24"/>
  <c r="S5" i="24"/>
  <c r="R6" i="26"/>
  <c r="S5" i="26"/>
  <c r="R6" i="20"/>
  <c r="S5" i="20"/>
  <c r="R6" i="18"/>
  <c r="S5" i="18"/>
  <c r="S6" i="17"/>
  <c r="T5" i="17"/>
  <c r="S6" i="16"/>
  <c r="T5" i="16"/>
  <c r="R6" i="15"/>
  <c r="S5" i="15"/>
  <c r="S6" i="12"/>
  <c r="T5" i="12"/>
  <c r="S6" i="11"/>
  <c r="T5" i="11"/>
  <c r="S6" i="10"/>
  <c r="T5" i="10"/>
  <c r="S6" i="9"/>
  <c r="T5" i="9"/>
  <c r="S6" i="8"/>
  <c r="T5" i="8"/>
  <c r="S6" i="7"/>
  <c r="T5" i="7"/>
  <c r="R6" i="6"/>
  <c r="S5" i="6"/>
  <c r="R6" i="28"/>
  <c r="S5" i="28"/>
  <c r="S6" i="25"/>
  <c r="T5" i="25"/>
  <c r="R6" i="23"/>
  <c r="S5" i="23"/>
  <c r="R6" i="21"/>
  <c r="S5" i="21"/>
  <c r="T5" i="22"/>
  <c r="S6" i="22"/>
  <c r="T5" i="19"/>
  <c r="S6" i="19"/>
  <c r="S6" i="14"/>
  <c r="T5" i="14"/>
  <c r="T6" i="19" l="1"/>
  <c r="U5" i="19"/>
  <c r="U5" i="14"/>
  <c r="T6" i="14"/>
  <c r="S6" i="21"/>
  <c r="T5" i="21"/>
  <c r="S6" i="23"/>
  <c r="T5" i="23"/>
  <c r="T6" i="25"/>
  <c r="U5" i="25"/>
  <c r="S6" i="28"/>
  <c r="T5" i="28"/>
  <c r="S6" i="6"/>
  <c r="T5" i="6"/>
  <c r="T6" i="7"/>
  <c r="U5" i="7"/>
  <c r="T6" i="8"/>
  <c r="U5" i="8"/>
  <c r="T6" i="9"/>
  <c r="U5" i="9"/>
  <c r="T6" i="10"/>
  <c r="U5" i="10"/>
  <c r="T6" i="11"/>
  <c r="U5" i="11"/>
  <c r="U5" i="12"/>
  <c r="T6" i="12"/>
  <c r="S6" i="15"/>
  <c r="T5" i="15"/>
  <c r="T6" i="16"/>
  <c r="U5" i="16"/>
  <c r="T6" i="17"/>
  <c r="U5" i="17"/>
  <c r="S6" i="18"/>
  <c r="T5" i="18"/>
  <c r="S6" i="20"/>
  <c r="T5" i="20"/>
  <c r="S6" i="26"/>
  <c r="T5" i="26"/>
  <c r="S6" i="24"/>
  <c r="T5" i="24"/>
  <c r="T6" i="27"/>
  <c r="U5" i="27"/>
  <c r="S6" i="30"/>
  <c r="T5" i="30"/>
  <c r="S6" i="5"/>
  <c r="T5" i="5"/>
  <c r="S6" i="13"/>
  <c r="T5" i="13"/>
  <c r="T6" i="22"/>
  <c r="U5" i="22"/>
  <c r="S6" i="4"/>
  <c r="T5" i="4"/>
  <c r="U6" i="12" l="1"/>
  <c r="V5" i="12"/>
  <c r="T6" i="4"/>
  <c r="U5" i="4"/>
  <c r="U6" i="22"/>
  <c r="V5" i="22"/>
  <c r="U5" i="13"/>
  <c r="T6" i="13"/>
  <c r="T6" i="5"/>
  <c r="U5" i="5"/>
  <c r="T6" i="30"/>
  <c r="U5" i="30"/>
  <c r="U6" i="27"/>
  <c r="V5" i="27"/>
  <c r="T6" i="24"/>
  <c r="U5" i="24"/>
  <c r="T6" i="26"/>
  <c r="U5" i="26"/>
  <c r="T6" i="20"/>
  <c r="U5" i="20"/>
  <c r="T6" i="18"/>
  <c r="U5" i="18"/>
  <c r="U6" i="17"/>
  <c r="V5" i="17"/>
  <c r="U6" i="16"/>
  <c r="V5" i="16"/>
  <c r="T6" i="15"/>
  <c r="U5" i="15"/>
  <c r="U6" i="11"/>
  <c r="V5" i="11"/>
  <c r="U6" i="10"/>
  <c r="V5" i="10"/>
  <c r="U6" i="9"/>
  <c r="V5" i="9"/>
  <c r="U6" i="8"/>
  <c r="V5" i="8"/>
  <c r="U6" i="7"/>
  <c r="V5" i="7"/>
  <c r="T6" i="6"/>
  <c r="U5" i="6"/>
  <c r="T6" i="28"/>
  <c r="U5" i="28"/>
  <c r="U6" i="25"/>
  <c r="V5" i="25"/>
  <c r="T6" i="23"/>
  <c r="U5" i="23"/>
  <c r="T6" i="21"/>
  <c r="U5" i="21"/>
  <c r="U6" i="19"/>
  <c r="V5" i="19"/>
  <c r="U6" i="14"/>
  <c r="V5" i="14"/>
  <c r="W5" i="14" l="1"/>
  <c r="V6" i="14"/>
  <c r="V6" i="19"/>
  <c r="W5" i="19"/>
  <c r="U6" i="21"/>
  <c r="V5" i="21"/>
  <c r="U6" i="23"/>
  <c r="V5" i="23"/>
  <c r="V6" i="25"/>
  <c r="W5" i="25"/>
  <c r="U6" i="28"/>
  <c r="V5" i="28"/>
  <c r="U6" i="6"/>
  <c r="V5" i="6"/>
  <c r="V6" i="7"/>
  <c r="W5" i="7"/>
  <c r="V6" i="8"/>
  <c r="W5" i="8"/>
  <c r="V6" i="9"/>
  <c r="W5" i="9"/>
  <c r="V6" i="10"/>
  <c r="W5" i="10"/>
  <c r="V6" i="11"/>
  <c r="W5" i="11"/>
  <c r="U6" i="15"/>
  <c r="V5" i="15"/>
  <c r="V6" i="16"/>
  <c r="W5" i="16"/>
  <c r="V6" i="17"/>
  <c r="W5" i="17"/>
  <c r="U6" i="18"/>
  <c r="V5" i="18"/>
  <c r="U6" i="20"/>
  <c r="V5" i="20"/>
  <c r="U6" i="26"/>
  <c r="V5" i="26"/>
  <c r="U6" i="24"/>
  <c r="V5" i="24"/>
  <c r="V6" i="27"/>
  <c r="W5" i="27"/>
  <c r="U6" i="30"/>
  <c r="V5" i="30"/>
  <c r="U6" i="5"/>
  <c r="V5" i="5"/>
  <c r="V6" i="22"/>
  <c r="W5" i="22"/>
  <c r="U6" i="4"/>
  <c r="V5" i="4"/>
  <c r="V6" i="12"/>
  <c r="W5" i="12"/>
  <c r="U6" i="13"/>
  <c r="V5" i="13"/>
  <c r="V6" i="13" l="1"/>
  <c r="W5" i="13"/>
  <c r="W6" i="12"/>
  <c r="X5" i="12"/>
  <c r="V6" i="4"/>
  <c r="W5" i="4"/>
  <c r="X5" i="22"/>
  <c r="W6" i="22"/>
  <c r="V6" i="5"/>
  <c r="W5" i="5"/>
  <c r="V6" i="30"/>
  <c r="W5" i="30"/>
  <c r="W6" i="27"/>
  <c r="X5" i="27"/>
  <c r="V6" i="24"/>
  <c r="W5" i="24"/>
  <c r="V6" i="26"/>
  <c r="W5" i="26"/>
  <c r="V6" i="20"/>
  <c r="W5" i="20"/>
  <c r="V6" i="18"/>
  <c r="W5" i="18"/>
  <c r="W6" i="17"/>
  <c r="X5" i="17"/>
  <c r="W6" i="16"/>
  <c r="X5" i="16"/>
  <c r="V6" i="15"/>
  <c r="W5" i="15"/>
  <c r="W6" i="11"/>
  <c r="X5" i="11"/>
  <c r="W6" i="10"/>
  <c r="X5" i="10"/>
  <c r="W6" i="9"/>
  <c r="X5" i="9"/>
  <c r="W6" i="8"/>
  <c r="X5" i="8"/>
  <c r="W6" i="7"/>
  <c r="X5" i="7"/>
  <c r="V6" i="6"/>
  <c r="W5" i="6"/>
  <c r="V6" i="28"/>
  <c r="W5" i="28"/>
  <c r="W6" i="25"/>
  <c r="X5" i="25"/>
  <c r="V6" i="23"/>
  <c r="W5" i="23"/>
  <c r="V6" i="21"/>
  <c r="W5" i="21"/>
  <c r="X5" i="19"/>
  <c r="W6" i="19"/>
  <c r="W6" i="14"/>
  <c r="X5" i="14"/>
  <c r="X6" i="19" l="1"/>
  <c r="Y5" i="19"/>
  <c r="Y5" i="14"/>
  <c r="X6" i="14"/>
  <c r="W6" i="21"/>
  <c r="X5" i="21"/>
  <c r="W6" i="23"/>
  <c r="X5" i="23"/>
  <c r="X6" i="25"/>
  <c r="Y5" i="25"/>
  <c r="W6" i="28"/>
  <c r="X5" i="28"/>
  <c r="W6" i="6"/>
  <c r="X5" i="6"/>
  <c r="X6" i="7"/>
  <c r="Y5" i="7"/>
  <c r="X6" i="8"/>
  <c r="Y5" i="8"/>
  <c r="X6" i="9"/>
  <c r="Y5" i="9"/>
  <c r="X6" i="10"/>
  <c r="Y5" i="10"/>
  <c r="X6" i="11"/>
  <c r="Y5" i="11"/>
  <c r="W6" i="15"/>
  <c r="X5" i="15"/>
  <c r="X6" i="16"/>
  <c r="Y5" i="16"/>
  <c r="X6" i="17"/>
  <c r="Y5" i="17"/>
  <c r="W6" i="18"/>
  <c r="X5" i="18"/>
  <c r="W6" i="20"/>
  <c r="X5" i="20"/>
  <c r="W6" i="26"/>
  <c r="X5" i="26"/>
  <c r="W6" i="24"/>
  <c r="X5" i="24"/>
  <c r="X6" i="27"/>
  <c r="Y5" i="27"/>
  <c r="W6" i="30"/>
  <c r="X5" i="30"/>
  <c r="W6" i="5"/>
  <c r="X5" i="5"/>
  <c r="W6" i="4"/>
  <c r="X5" i="4"/>
  <c r="Y5" i="12"/>
  <c r="X6" i="12"/>
  <c r="W6" i="13"/>
  <c r="X5" i="13"/>
  <c r="X6" i="22"/>
  <c r="Y5" i="22"/>
  <c r="Y6" i="12" l="1"/>
  <c r="Z5" i="12"/>
  <c r="Y6" i="22"/>
  <c r="Z5" i="22"/>
  <c r="Y5" i="13"/>
  <c r="X6" i="13"/>
  <c r="X6" i="4"/>
  <c r="Y5" i="4"/>
  <c r="X6" i="5"/>
  <c r="Y5" i="5"/>
  <c r="X6" i="30"/>
  <c r="Y5" i="30"/>
  <c r="Y6" i="27"/>
  <c r="Z5" i="27"/>
  <c r="X6" i="24"/>
  <c r="Y5" i="24"/>
  <c r="X6" i="26"/>
  <c r="Y5" i="26"/>
  <c r="X6" i="20"/>
  <c r="Y5" i="20"/>
  <c r="X6" i="18"/>
  <c r="Y5" i="18"/>
  <c r="Y6" i="17"/>
  <c r="Z5" i="17"/>
  <c r="Y6" i="16"/>
  <c r="Z5" i="16"/>
  <c r="X6" i="15"/>
  <c r="Y5" i="15"/>
  <c r="Y6" i="11"/>
  <c r="Z5" i="11"/>
  <c r="Y6" i="10"/>
  <c r="Z5" i="10"/>
  <c r="Y6" i="9"/>
  <c r="Z5" i="9"/>
  <c r="Y6" i="8"/>
  <c r="Z5" i="8"/>
  <c r="Y6" i="7"/>
  <c r="Z5" i="7"/>
  <c r="X6" i="6"/>
  <c r="Y5" i="6"/>
  <c r="X6" i="28"/>
  <c r="Y5" i="28"/>
  <c r="Y6" i="25"/>
  <c r="Z5" i="25"/>
  <c r="X6" i="23"/>
  <c r="Y5" i="23"/>
  <c r="X6" i="21"/>
  <c r="Y5" i="21"/>
  <c r="Y6" i="19"/>
  <c r="Z5" i="19"/>
  <c r="Y6" i="14"/>
  <c r="Z5" i="14"/>
  <c r="Y6" i="13" l="1"/>
  <c r="Z5" i="13"/>
  <c r="AA5" i="14"/>
  <c r="Z6" i="14"/>
  <c r="Z6" i="19"/>
  <c r="AA5" i="19"/>
  <c r="Y6" i="21"/>
  <c r="Z5" i="21"/>
  <c r="Y6" i="23"/>
  <c r="Z5" i="23"/>
  <c r="Z6" i="25"/>
  <c r="AA5" i="25"/>
  <c r="Y6" i="28"/>
  <c r="Z5" i="28"/>
  <c r="Y6" i="6"/>
  <c r="Z5" i="6"/>
  <c r="Z6" i="7"/>
  <c r="AA5" i="7"/>
  <c r="Z6" i="8"/>
  <c r="AA5" i="8"/>
  <c r="Z6" i="9"/>
  <c r="AA5" i="9"/>
  <c r="Z6" i="10"/>
  <c r="AA5" i="10"/>
  <c r="Z6" i="11"/>
  <c r="AA5" i="11"/>
  <c r="Y6" i="15"/>
  <c r="Z5" i="15"/>
  <c r="Z6" i="16"/>
  <c r="AA5" i="16"/>
  <c r="Z6" i="17"/>
  <c r="AA5" i="17"/>
  <c r="Y6" i="18"/>
  <c r="Z5" i="18"/>
  <c r="Y6" i="20"/>
  <c r="Z5" i="20"/>
  <c r="Y6" i="26"/>
  <c r="Z5" i="26"/>
  <c r="Y6" i="24"/>
  <c r="Z5" i="24"/>
  <c r="Z6" i="27"/>
  <c r="AA5" i="27"/>
  <c r="Y6" i="30"/>
  <c r="Z5" i="30"/>
  <c r="Y6" i="5"/>
  <c r="Z5" i="5"/>
  <c r="Y6" i="4"/>
  <c r="Z5" i="4"/>
  <c r="Z6" i="22"/>
  <c r="AA5" i="22"/>
  <c r="Z6" i="12"/>
  <c r="AA5" i="12"/>
  <c r="AA6" i="12" l="1"/>
  <c r="AB5" i="12"/>
  <c r="AB5" i="22"/>
  <c r="AA6" i="22"/>
  <c r="Z6" i="4"/>
  <c r="AA5" i="4"/>
  <c r="Z6" i="5"/>
  <c r="AA5" i="5"/>
  <c r="Z6" i="30"/>
  <c r="AA5" i="30"/>
  <c r="AA6" i="27"/>
  <c r="AB5" i="27"/>
  <c r="Z6" i="24"/>
  <c r="AA5" i="24"/>
  <c r="Z6" i="26"/>
  <c r="AA5" i="26"/>
  <c r="Z6" i="20"/>
  <c r="AA5" i="20"/>
  <c r="Z6" i="18"/>
  <c r="AA5" i="18"/>
  <c r="AA6" i="17"/>
  <c r="AB5" i="17"/>
  <c r="AA6" i="16"/>
  <c r="AB5" i="16"/>
  <c r="Z6" i="15"/>
  <c r="AA5" i="15"/>
  <c r="AA6" i="11"/>
  <c r="AB5" i="11"/>
  <c r="AA6" i="10"/>
  <c r="AB5" i="10"/>
  <c r="AA6" i="9"/>
  <c r="AB5" i="9"/>
  <c r="AA6" i="8"/>
  <c r="AB5" i="8"/>
  <c r="AA6" i="7"/>
  <c r="AB5" i="7"/>
  <c r="Z6" i="6"/>
  <c r="AA5" i="6"/>
  <c r="Z6" i="28"/>
  <c r="AA5" i="28"/>
  <c r="AA6" i="25"/>
  <c r="AB5" i="25"/>
  <c r="Z6" i="23"/>
  <c r="AA5" i="23"/>
  <c r="Z6" i="21"/>
  <c r="AA5" i="21"/>
  <c r="AB5" i="19"/>
  <c r="AA6" i="19"/>
  <c r="Z6" i="13"/>
  <c r="AA5" i="13"/>
  <c r="AA6" i="14"/>
  <c r="AB5" i="14"/>
  <c r="AC5" i="14" l="1"/>
  <c r="AB6" i="14"/>
  <c r="AA6" i="13"/>
  <c r="AB5" i="13"/>
  <c r="AA6" i="21"/>
  <c r="AB5" i="21"/>
  <c r="AA6" i="23"/>
  <c r="AB5" i="23"/>
  <c r="AB6" i="25"/>
  <c r="AC5" i="25"/>
  <c r="AB5" i="28"/>
  <c r="AA6" i="28"/>
  <c r="AA6" i="6"/>
  <c r="AB5" i="6"/>
  <c r="AB6" i="7"/>
  <c r="AC5" i="7"/>
  <c r="AB6" i="8"/>
  <c r="AC5" i="8"/>
  <c r="AB6" i="9"/>
  <c r="AC5" i="9"/>
  <c r="AB6" i="10"/>
  <c r="AC5" i="10"/>
  <c r="AB6" i="11"/>
  <c r="AC5" i="11"/>
  <c r="AA6" i="15"/>
  <c r="AB5" i="15"/>
  <c r="AB6" i="16"/>
  <c r="AC5" i="16"/>
  <c r="AB6" i="17"/>
  <c r="AC5" i="17"/>
  <c r="AA6" i="18"/>
  <c r="AB5" i="18"/>
  <c r="AA6" i="20"/>
  <c r="AB5" i="20"/>
  <c r="AA6" i="26"/>
  <c r="AB5" i="26"/>
  <c r="AA6" i="24"/>
  <c r="AB5" i="24"/>
  <c r="AB6" i="27"/>
  <c r="AC5" i="27"/>
  <c r="AA6" i="30"/>
  <c r="AB5" i="30"/>
  <c r="AA6" i="5"/>
  <c r="AB5" i="5"/>
  <c r="AA6" i="4"/>
  <c r="AB5" i="4"/>
  <c r="AC5" i="12"/>
  <c r="AB6" i="12"/>
  <c r="AB6" i="19"/>
  <c r="AC5" i="19"/>
  <c r="AB6" i="22"/>
  <c r="AC5" i="22"/>
  <c r="AC6" i="22" l="1"/>
  <c r="AD5" i="22"/>
  <c r="AC6" i="19"/>
  <c r="AD5" i="19"/>
  <c r="AC5" i="4"/>
  <c r="AB6" i="4"/>
  <c r="AB6" i="5"/>
  <c r="AC5" i="5"/>
  <c r="AB6" i="30"/>
  <c r="AC5" i="30"/>
  <c r="AC6" i="27"/>
  <c r="AD5" i="27"/>
  <c r="AB6" i="24"/>
  <c r="AC5" i="24"/>
  <c r="AB6" i="26"/>
  <c r="AC5" i="26"/>
  <c r="AB6" i="20"/>
  <c r="AC5" i="20"/>
  <c r="AB6" i="18"/>
  <c r="AC5" i="18"/>
  <c r="AC6" i="17"/>
  <c r="AD5" i="17"/>
  <c r="AC6" i="16"/>
  <c r="AD5" i="16"/>
  <c r="AB6" i="15"/>
  <c r="AC5" i="15"/>
  <c r="AC6" i="11"/>
  <c r="AD5" i="11"/>
  <c r="AC6" i="10"/>
  <c r="AD5" i="10"/>
  <c r="AC6" i="9"/>
  <c r="AD5" i="9"/>
  <c r="AC6" i="8"/>
  <c r="AD5" i="8"/>
  <c r="AC6" i="7"/>
  <c r="AD5" i="7"/>
  <c r="AB6" i="6"/>
  <c r="AC5" i="6"/>
  <c r="AC6" i="25"/>
  <c r="AD5" i="25"/>
  <c r="AB6" i="23"/>
  <c r="AC5" i="23"/>
  <c r="AB6" i="21"/>
  <c r="AC5" i="21"/>
  <c r="AC5" i="13"/>
  <c r="AB6" i="13"/>
  <c r="AC6" i="12"/>
  <c r="AD5" i="12"/>
  <c r="AB6" i="28"/>
  <c r="AC5" i="28"/>
  <c r="AC6" i="14"/>
  <c r="AD5" i="14"/>
  <c r="AC6" i="13" l="1"/>
  <c r="AD5" i="13"/>
  <c r="AE5" i="14"/>
  <c r="AD6" i="14"/>
  <c r="AC6" i="28"/>
  <c r="AD5" i="28"/>
  <c r="AD6" i="12"/>
  <c r="AE5" i="12"/>
  <c r="AC6" i="21"/>
  <c r="AD5" i="21"/>
  <c r="AC6" i="23"/>
  <c r="AD5" i="23"/>
  <c r="AD6" i="25"/>
  <c r="AE5" i="25"/>
  <c r="AC6" i="6"/>
  <c r="AD5" i="6"/>
  <c r="AD6" i="7"/>
  <c r="AE5" i="7"/>
  <c r="AD6" i="8"/>
  <c r="AE5" i="8"/>
  <c r="AD6" i="9"/>
  <c r="AE5" i="9"/>
  <c r="AD6" i="10"/>
  <c r="AE5" i="10"/>
  <c r="AD6" i="11"/>
  <c r="AE5" i="11"/>
  <c r="AC6" i="15"/>
  <c r="AD5" i="15"/>
  <c r="AD6" i="16"/>
  <c r="AE5" i="16"/>
  <c r="AD6" i="17"/>
  <c r="AE5" i="17"/>
  <c r="AC6" i="18"/>
  <c r="AD5" i="18"/>
  <c r="AC6" i="20"/>
  <c r="AD5" i="20"/>
  <c r="AC6" i="26"/>
  <c r="AD5" i="26"/>
  <c r="AC6" i="24"/>
  <c r="AD5" i="24"/>
  <c r="AD6" i="27"/>
  <c r="AE5" i="27"/>
  <c r="AC6" i="30"/>
  <c r="AD5" i="30"/>
  <c r="AC6" i="5"/>
  <c r="AD5" i="5"/>
  <c r="AD6" i="19"/>
  <c r="AE5" i="19"/>
  <c r="AD6" i="22"/>
  <c r="AE5" i="22"/>
  <c r="AC6" i="4"/>
  <c r="AD5" i="4"/>
  <c r="AD6" i="4" l="1"/>
  <c r="AE5" i="4"/>
  <c r="AF5" i="22"/>
  <c r="AE6" i="22"/>
  <c r="AF5" i="19"/>
  <c r="AE6" i="19"/>
  <c r="AD6" i="5"/>
  <c r="AE5" i="5"/>
  <c r="AD6" i="30"/>
  <c r="AE5" i="30"/>
  <c r="AE6" i="27"/>
  <c r="AF5" i="27"/>
  <c r="AD6" i="24"/>
  <c r="AE5" i="24"/>
  <c r="AD6" i="26"/>
  <c r="AE5" i="26"/>
  <c r="AD6" i="20"/>
  <c r="AE5" i="20"/>
  <c r="AD6" i="18"/>
  <c r="AE5" i="18"/>
  <c r="AE6" i="17"/>
  <c r="AF5" i="17"/>
  <c r="AE6" i="16"/>
  <c r="AF5" i="16"/>
  <c r="AD6" i="15"/>
  <c r="AE5" i="15"/>
  <c r="AE6" i="11"/>
  <c r="AF5" i="11"/>
  <c r="AE6" i="10"/>
  <c r="AF5" i="10"/>
  <c r="AE6" i="9"/>
  <c r="AF5" i="9"/>
  <c r="AE6" i="8"/>
  <c r="AF5" i="8"/>
  <c r="AE6" i="7"/>
  <c r="AF5" i="7"/>
  <c r="AD6" i="6"/>
  <c r="AE5" i="6"/>
  <c r="AE6" i="25"/>
  <c r="AF5" i="25"/>
  <c r="AD6" i="23"/>
  <c r="AE5" i="23"/>
  <c r="AD6" i="21"/>
  <c r="AE5" i="21"/>
  <c r="AE6" i="12"/>
  <c r="AF5" i="12"/>
  <c r="AD6" i="28"/>
  <c r="AE5" i="28"/>
  <c r="AD6" i="13"/>
  <c r="AE5" i="13"/>
  <c r="AE6" i="14"/>
  <c r="AF5" i="14"/>
  <c r="AG5" i="14" l="1"/>
  <c r="AF6" i="14"/>
  <c r="AE6" i="13"/>
  <c r="AF5" i="13"/>
  <c r="AF5" i="28"/>
  <c r="AE6" i="28"/>
  <c r="AG5" i="12"/>
  <c r="AF6" i="12"/>
  <c r="AE6" i="21"/>
  <c r="AF5" i="21"/>
  <c r="AE6" i="23"/>
  <c r="AF5" i="23"/>
  <c r="AF6" i="25"/>
  <c r="AG5" i="25"/>
  <c r="AE6" i="6"/>
  <c r="AF5" i="6"/>
  <c r="AF6" i="7"/>
  <c r="AG5" i="7"/>
  <c r="AF6" i="8"/>
  <c r="AG5" i="8"/>
  <c r="AF6" i="9"/>
  <c r="AG5" i="9"/>
  <c r="AF6" i="10"/>
  <c r="AG5" i="10"/>
  <c r="AF6" i="11"/>
  <c r="AG5" i="11"/>
  <c r="AE6" i="15"/>
  <c r="AF5" i="15"/>
  <c r="AF6" i="16"/>
  <c r="AG5" i="16"/>
  <c r="AF6" i="17"/>
  <c r="AG5" i="17"/>
  <c r="AE6" i="18"/>
  <c r="AF5" i="18"/>
  <c r="AE6" i="20"/>
  <c r="AF5" i="20"/>
  <c r="AE6" i="26"/>
  <c r="AF5" i="26"/>
  <c r="AE6" i="24"/>
  <c r="AF5" i="24"/>
  <c r="AF6" i="27"/>
  <c r="AG5" i="27"/>
  <c r="AE6" i="30"/>
  <c r="AF5" i="30"/>
  <c r="AE6" i="5"/>
  <c r="AF5" i="5"/>
  <c r="AE6" i="4"/>
  <c r="AF5" i="4"/>
  <c r="AF6" i="19"/>
  <c r="AG5" i="19"/>
  <c r="AF6" i="22"/>
  <c r="AG5" i="22"/>
  <c r="AG6" i="22" l="1"/>
  <c r="AH5" i="22"/>
  <c r="AG6" i="19"/>
  <c r="AH5" i="19"/>
  <c r="AF6" i="4"/>
  <c r="AG5" i="4"/>
  <c r="AF6" i="5"/>
  <c r="AG5" i="5"/>
  <c r="AF6" i="30"/>
  <c r="AG5" i="30"/>
  <c r="AG6" i="27"/>
  <c r="AH5" i="27"/>
  <c r="AI5" i="27" s="1"/>
  <c r="AI6" i="27" s="1"/>
  <c r="AF6" i="24"/>
  <c r="AG5" i="24"/>
  <c r="AF6" i="26"/>
  <c r="AG5" i="26"/>
  <c r="AF6" i="20"/>
  <c r="AG5" i="20"/>
  <c r="AF6" i="18"/>
  <c r="AG5" i="18"/>
  <c r="AG6" i="17"/>
  <c r="AH5" i="17"/>
  <c r="AG6" i="16"/>
  <c r="AH5" i="16"/>
  <c r="AF6" i="15"/>
  <c r="AG5" i="15"/>
  <c r="AG6" i="11"/>
  <c r="AH5" i="11"/>
  <c r="AG6" i="10"/>
  <c r="AH5" i="10"/>
  <c r="AG6" i="9"/>
  <c r="AH5" i="9"/>
  <c r="AG6" i="8"/>
  <c r="AH5" i="8"/>
  <c r="AG6" i="7"/>
  <c r="AH5" i="7"/>
  <c r="AF6" i="6"/>
  <c r="AG5" i="6"/>
  <c r="AG6" i="25"/>
  <c r="AH5" i="25"/>
  <c r="AF6" i="23"/>
  <c r="AG5" i="23"/>
  <c r="AF6" i="21"/>
  <c r="AG5" i="21"/>
  <c r="AG5" i="13"/>
  <c r="AF6" i="13"/>
  <c r="AG6" i="12"/>
  <c r="AH5" i="12"/>
  <c r="AF6" i="28"/>
  <c r="AG5" i="28"/>
  <c r="AG6" i="14"/>
  <c r="AH5" i="14"/>
  <c r="AG6" i="13" l="1"/>
  <c r="AH5" i="13"/>
  <c r="AI5" i="14"/>
  <c r="AI6" i="14" s="1"/>
  <c r="AH6" i="14"/>
  <c r="AG6" i="28"/>
  <c r="AH5" i="28"/>
  <c r="AH6" i="12"/>
  <c r="AI5" i="12"/>
  <c r="AI6" i="12" s="1"/>
  <c r="AG6" i="21"/>
  <c r="AH5" i="21"/>
  <c r="AG6" i="23"/>
  <c r="AH5" i="23"/>
  <c r="AH6" i="25"/>
  <c r="AI5" i="25"/>
  <c r="AI6" i="25" s="1"/>
  <c r="AG6" i="6"/>
  <c r="AH5" i="6"/>
  <c r="AH6" i="7"/>
  <c r="AI5" i="7"/>
  <c r="AI6" i="7" s="1"/>
  <c r="AH6" i="8"/>
  <c r="AI5" i="8"/>
  <c r="AI6" i="8" s="1"/>
  <c r="AH6" i="9"/>
  <c r="AI5" i="9"/>
  <c r="AI6" i="9" s="1"/>
  <c r="AH6" i="10"/>
  <c r="AI5" i="10"/>
  <c r="AI6" i="10" s="1"/>
  <c r="AH6" i="11"/>
  <c r="AI5" i="11"/>
  <c r="AI6" i="11" s="1"/>
  <c r="AG6" i="15"/>
  <c r="AH5" i="15"/>
  <c r="AH6" i="16"/>
  <c r="AI5" i="16"/>
  <c r="AI6" i="16" s="1"/>
  <c r="AH6" i="17"/>
  <c r="AI5" i="17"/>
  <c r="AI6" i="17" s="1"/>
  <c r="AG6" i="18"/>
  <c r="AH5" i="18"/>
  <c r="AG6" i="20"/>
  <c r="AH5" i="20"/>
  <c r="AG6" i="26"/>
  <c r="AH5" i="26"/>
  <c r="AG6" i="24"/>
  <c r="AH5" i="24"/>
  <c r="AG6" i="30"/>
  <c r="AH5" i="30"/>
  <c r="AG6" i="5"/>
  <c r="AH5" i="5"/>
  <c r="AG6" i="4"/>
  <c r="AH5" i="4"/>
  <c r="AH6" i="19"/>
  <c r="AI5" i="19"/>
  <c r="AI6" i="19" s="1"/>
  <c r="AH6" i="22"/>
  <c r="AI5" i="22"/>
  <c r="AI6" i="22" s="1"/>
  <c r="AH6" i="4" l="1"/>
  <c r="AI5" i="4"/>
  <c r="AI6" i="4" s="1"/>
  <c r="AH6" i="5"/>
  <c r="AI5" i="5"/>
  <c r="AI6" i="5" s="1"/>
  <c r="AH6" i="30"/>
  <c r="AI5" i="30"/>
  <c r="AI6" i="30" s="1"/>
  <c r="AH6" i="24"/>
  <c r="AI5" i="24"/>
  <c r="AI6" i="24" s="1"/>
  <c r="AH6" i="26"/>
  <c r="AI5" i="26"/>
  <c r="AI6" i="26" s="1"/>
  <c r="AH6" i="20"/>
  <c r="AI5" i="20"/>
  <c r="AI6" i="20" s="1"/>
  <c r="AH6" i="18"/>
  <c r="AI5" i="18"/>
  <c r="AI6" i="18" s="1"/>
  <c r="AH6" i="15"/>
  <c r="AI5" i="15"/>
  <c r="AI6" i="15" s="1"/>
  <c r="AH6" i="6"/>
  <c r="AI5" i="6"/>
  <c r="AI6" i="6" s="1"/>
  <c r="AH6" i="23"/>
  <c r="AI5" i="23"/>
  <c r="AI6" i="23" s="1"/>
  <c r="AH6" i="21"/>
  <c r="AI5" i="21"/>
  <c r="AI6" i="21" s="1"/>
  <c r="AH6" i="28"/>
  <c r="AI5" i="28"/>
  <c r="AI6" i="28" s="1"/>
  <c r="AH6" i="13"/>
  <c r="AI5" i="13"/>
  <c r="AI6" i="13" s="1"/>
</calcChain>
</file>

<file path=xl/comments1.xml><?xml version="1.0" encoding="utf-8"?>
<comments xmlns="http://schemas.openxmlformats.org/spreadsheetml/2006/main">
  <authors>
    <author/>
  </authors>
  <commentList>
    <comment ref="L5" authorId="0">
      <text>
        <r>
          <rPr>
            <b/>
            <sz val="10"/>
            <color rgb="FF000000"/>
            <rFont val="Calibri"/>
            <scheme val="minor"/>
          </rPr>
          <t>V:0
======</t>
        </r>
      </text>
    </comment>
    <comment ref="M5" authorId="0">
      <text>
        <r>
          <rPr>
            <b/>
            <sz val="10"/>
            <color rgb="FF000000"/>
            <rFont val="Calibri"/>
            <scheme val="minor"/>
          </rPr>
          <t>v:0
======</t>
        </r>
      </text>
    </comment>
    <comment ref="J42" authorId="0">
      <text>
        <r>
          <rPr>
            <b/>
            <sz val="10"/>
            <color rgb="FF000000"/>
            <rFont val="Calibri"/>
            <scheme val="minor"/>
          </rPr>
          <t>46
======</t>
        </r>
      </text>
    </comment>
  </commentList>
</comments>
</file>

<file path=xl/comments10.xml><?xml version="1.0" encoding="utf-8"?>
<comments xmlns="http://schemas.openxmlformats.org/spreadsheetml/2006/main">
  <authors>
    <author/>
  </authors>
  <commentList>
    <comment ref="F5" authorId="0">
      <text>
        <r>
          <rPr>
            <b/>
            <sz val="10"/>
            <color rgb="FF000000"/>
            <rFont val="Calibri"/>
            <scheme val="minor"/>
          </rPr>
          <t>V:0
======</t>
        </r>
      </text>
    </comment>
    <comment ref="L5" authorId="0">
      <text>
        <r>
          <rPr>
            <b/>
            <sz val="10"/>
            <color rgb="FF000000"/>
            <rFont val="Calibri"/>
            <scheme val="minor"/>
          </rPr>
          <t>V:0
======</t>
        </r>
      </text>
    </comment>
    <comment ref="T5" authorId="0">
      <text>
        <r>
          <rPr>
            <b/>
            <sz val="10"/>
            <color rgb="FF000000"/>
            <rFont val="Calibri"/>
            <scheme val="minor"/>
          </rPr>
          <t>V:0
======</t>
        </r>
      </text>
    </comment>
  </commentList>
</comments>
</file>

<file path=xl/comments11.xml><?xml version="1.0" encoding="utf-8"?>
<comments xmlns="http://schemas.openxmlformats.org/spreadsheetml/2006/main">
  <authors>
    <author/>
  </authors>
  <commentList>
    <comment ref="T5" authorId="0">
      <text>
        <r>
          <rPr>
            <b/>
            <sz val="10"/>
            <color rgb="FF000000"/>
            <rFont val="Calibri"/>
            <scheme val="minor"/>
          </rPr>
          <t>V:0
======</t>
        </r>
      </text>
    </comment>
  </commentList>
</comments>
</file>

<file path=xl/comments12.xml><?xml version="1.0" encoding="utf-8"?>
<comments xmlns="http://schemas.openxmlformats.org/spreadsheetml/2006/main">
  <authors>
    <author/>
  </authors>
  <commentList>
    <comment ref="G5" authorId="0">
      <text>
        <r>
          <rPr>
            <b/>
            <sz val="10"/>
            <color rgb="FF000000"/>
            <rFont val="Calibri"/>
            <scheme val="minor"/>
          </rPr>
          <t>V:0
======</t>
        </r>
      </text>
    </comment>
    <comment ref="K5" authorId="0">
      <text>
        <r>
          <rPr>
            <b/>
            <sz val="10"/>
            <color rgb="FF000000"/>
            <rFont val="Calibri"/>
            <scheme val="minor"/>
          </rPr>
          <t>V:0
======</t>
        </r>
      </text>
    </comment>
    <comment ref="L5" authorId="0">
      <text>
        <r>
          <rPr>
            <b/>
            <sz val="10"/>
            <color rgb="FF000000"/>
            <rFont val="Calibri"/>
            <scheme val="minor"/>
          </rPr>
          <t>V:0
======</t>
        </r>
      </text>
    </comment>
    <comment ref="T5" authorId="0">
      <text>
        <r>
          <rPr>
            <b/>
            <sz val="10"/>
            <color rgb="FF000000"/>
            <rFont val="Calibri"/>
            <scheme val="minor"/>
          </rPr>
          <t>v:0
======</t>
        </r>
      </text>
    </comment>
    <comment ref="AH5" authorId="0">
      <text>
        <r>
          <rPr>
            <b/>
            <sz val="10"/>
            <color rgb="FF000000"/>
            <rFont val="Calibri"/>
            <scheme val="minor"/>
          </rPr>
          <t>V:0
======</t>
        </r>
      </text>
    </comment>
    <comment ref="AI5" authorId="0">
      <text>
        <r>
          <rPr>
            <b/>
            <sz val="10"/>
            <color rgb="FF000000"/>
            <rFont val="Calibri"/>
            <scheme val="minor"/>
          </rPr>
          <t xml:space="preserve"> v:0
======</t>
        </r>
      </text>
    </comment>
  </commentList>
</comments>
</file>

<file path=xl/comments13.xml><?xml version="1.0" encoding="utf-8"?>
<comments xmlns="http://schemas.openxmlformats.org/spreadsheetml/2006/main">
  <authors>
    <author/>
  </authors>
  <commentList>
    <comment ref="F5" authorId="0">
      <text>
        <r>
          <rPr>
            <b/>
            <sz val="10"/>
            <color rgb="FF000000"/>
            <rFont val="Calibri"/>
            <scheme val="minor"/>
          </rPr>
          <t>V:0
======</t>
        </r>
      </text>
    </comment>
    <comment ref="K5" authorId="0">
      <text>
        <r>
          <rPr>
            <b/>
            <sz val="10"/>
            <color rgb="FF000000"/>
            <rFont val="Calibri"/>
            <scheme val="minor"/>
          </rPr>
          <t>V:0
======</t>
        </r>
      </text>
    </comment>
    <comment ref="L5" authorId="0">
      <text>
        <r>
          <rPr>
            <b/>
            <sz val="10"/>
            <color rgb="FF000000"/>
            <rFont val="Calibri"/>
            <scheme val="minor"/>
          </rPr>
          <t>V:0
======</t>
        </r>
      </text>
    </comment>
    <comment ref="R5" authorId="0">
      <text>
        <r>
          <rPr>
            <b/>
            <sz val="10"/>
            <color rgb="FF000000"/>
            <rFont val="Calibri"/>
            <scheme val="minor"/>
          </rPr>
          <t>V:0
======</t>
        </r>
      </text>
    </comment>
    <comment ref="T5" authorId="0">
      <text>
        <r>
          <rPr>
            <b/>
            <sz val="10"/>
            <color rgb="FF000000"/>
            <rFont val="Calibri"/>
            <scheme val="minor"/>
          </rPr>
          <t>V:0
======</t>
        </r>
      </text>
    </comment>
    <comment ref="Z5" authorId="0">
      <text>
        <r>
          <rPr>
            <b/>
            <sz val="10"/>
            <color rgb="FF000000"/>
            <rFont val="Calibri"/>
            <scheme val="minor"/>
          </rPr>
          <t>V:0
======</t>
        </r>
      </text>
    </comment>
    <comment ref="AI5" authorId="0">
      <text>
        <r>
          <rPr>
            <b/>
            <sz val="10"/>
            <color rgb="FF000000"/>
            <rFont val="Calibri"/>
            <scheme val="minor"/>
          </rPr>
          <t>v:0
======</t>
        </r>
      </text>
    </comment>
  </commentList>
</comments>
</file>

<file path=xl/comments14.xml><?xml version="1.0" encoding="utf-8"?>
<comments xmlns="http://schemas.openxmlformats.org/spreadsheetml/2006/main">
  <authors>
    <author/>
  </authors>
  <commentList>
    <comment ref="K5" authorId="0">
      <text>
        <r>
          <rPr>
            <b/>
            <sz val="10"/>
            <color rgb="FF000000"/>
            <rFont val="Calibri"/>
            <scheme val="minor"/>
          </rPr>
          <t>V:0
======</t>
        </r>
      </text>
    </comment>
    <comment ref="R5" authorId="0">
      <text>
        <r>
          <rPr>
            <b/>
            <sz val="10"/>
            <color rgb="FF000000"/>
            <rFont val="Calibri"/>
            <scheme val="minor"/>
          </rPr>
          <t>V:0
======</t>
        </r>
      </text>
    </comment>
    <comment ref="AH5" authorId="0">
      <text>
        <r>
          <rPr>
            <b/>
            <sz val="10"/>
            <color rgb="FF000000"/>
            <rFont val="Calibri"/>
            <scheme val="minor"/>
          </rPr>
          <t>V:0
======</t>
        </r>
      </text>
    </comment>
  </commentList>
</comments>
</file>

<file path=xl/comments15.xml><?xml version="1.0" encoding="utf-8"?>
<comments xmlns="http://schemas.openxmlformats.org/spreadsheetml/2006/main">
  <authors>
    <author/>
  </authors>
  <commentList>
    <comment ref="R5" authorId="0">
      <text>
        <r>
          <rPr>
            <b/>
            <sz val="10"/>
            <color rgb="FF000000"/>
            <rFont val="Calibri"/>
            <scheme val="minor"/>
          </rPr>
          <t>V:0
======</t>
        </r>
      </text>
    </comment>
    <comment ref="AI5" authorId="0">
      <text>
        <r>
          <rPr>
            <b/>
            <sz val="10"/>
            <color rgb="FF000000"/>
            <rFont val="Calibri"/>
            <scheme val="minor"/>
          </rPr>
          <t>v:0
======</t>
        </r>
      </text>
    </comment>
  </commentList>
</comments>
</file>

<file path=xl/comments2.xml><?xml version="1.0" encoding="utf-8"?>
<comments xmlns="http://schemas.openxmlformats.org/spreadsheetml/2006/main">
  <authors>
    <author/>
  </authors>
  <commentList>
    <comment ref="W5" authorId="0">
      <text>
        <r>
          <rPr>
            <b/>
            <sz val="10"/>
            <color rgb="FF000000"/>
            <rFont val="Calibri"/>
            <scheme val="minor"/>
          </rPr>
          <t>V:0
======</t>
        </r>
      </text>
    </comment>
    <comment ref="X5" authorId="0">
      <text>
        <r>
          <rPr>
            <b/>
            <sz val="10"/>
            <color rgb="FF000000"/>
            <rFont val="Calibri"/>
            <scheme val="minor"/>
          </rPr>
          <t>V:0
======</t>
        </r>
      </text>
    </comment>
    <comment ref="AI42" authorId="0">
      <text>
        <r>
          <rPr>
            <b/>
            <sz val="10"/>
            <color rgb="FF000000"/>
            <rFont val="Calibri"/>
            <scheme val="minor"/>
          </rPr>
          <t>1-3
======</t>
        </r>
      </text>
    </comment>
  </commentList>
</comments>
</file>

<file path=xl/comments3.xml><?xml version="1.0" encoding="utf-8"?>
<comments xmlns="http://schemas.openxmlformats.org/spreadsheetml/2006/main">
  <authors>
    <author/>
  </authors>
  <commentList>
    <comment ref="G5" authorId="0">
      <text>
        <r>
          <rPr>
            <b/>
            <sz val="10"/>
            <color rgb="FF000000"/>
            <rFont val="Calibri"/>
            <scheme val="minor"/>
          </rPr>
          <t>V:0
======</t>
        </r>
      </text>
    </comment>
    <comment ref="K5" authorId="0">
      <text>
        <r>
          <rPr>
            <b/>
            <sz val="10"/>
            <color rgb="FF000000"/>
            <rFont val="Calibri"/>
            <scheme val="minor"/>
          </rPr>
          <t>V:0
======</t>
        </r>
      </text>
    </comment>
    <comment ref="L5" authorId="0">
      <text>
        <r>
          <rPr>
            <b/>
            <sz val="10"/>
            <color rgb="FF000000"/>
            <rFont val="Calibri"/>
            <scheme val="minor"/>
          </rPr>
          <t>V:0
======</t>
        </r>
      </text>
    </comment>
    <comment ref="R5" authorId="0">
      <text>
        <r>
          <rPr>
            <b/>
            <sz val="10"/>
            <color rgb="FF000000"/>
            <rFont val="Calibri"/>
            <scheme val="minor"/>
          </rPr>
          <t>V:0
======</t>
        </r>
      </text>
    </comment>
    <comment ref="AH5" authorId="0">
      <text>
        <r>
          <rPr>
            <b/>
            <sz val="10"/>
            <color rgb="FF000000"/>
            <rFont val="Calibri"/>
            <scheme val="minor"/>
          </rPr>
          <t>V:0
======</t>
        </r>
      </text>
    </comment>
    <comment ref="AI5" authorId="0">
      <text>
        <r>
          <rPr>
            <b/>
            <sz val="10"/>
            <color rgb="FF000000"/>
            <rFont val="Calibri"/>
            <scheme val="minor"/>
          </rPr>
          <t>v:0
======</t>
        </r>
      </text>
    </comment>
    <comment ref="AC34" authorId="0">
      <text>
        <r>
          <rPr>
            <b/>
            <sz val="10"/>
            <color rgb="FF000000"/>
            <rFont val="Calibri"/>
            <scheme val="minor"/>
          </rPr>
          <t>Vắng 4-6
======</t>
        </r>
      </text>
    </comment>
    <comment ref="AC35" authorId="0">
      <text>
        <r>
          <rPr>
            <b/>
            <sz val="10"/>
            <color rgb="FF000000"/>
            <rFont val="Calibri"/>
            <scheme val="minor"/>
          </rPr>
          <t>Vắng 4-6
======</t>
        </r>
      </text>
    </comment>
  </commentList>
</comments>
</file>

<file path=xl/comments4.xml><?xml version="1.0" encoding="utf-8"?>
<comments xmlns="http://schemas.openxmlformats.org/spreadsheetml/2006/main">
  <authors>
    <author/>
  </authors>
  <commentList>
    <comment ref="R5" authorId="0">
      <text>
        <r>
          <rPr>
            <b/>
            <sz val="10"/>
            <color rgb="FF000000"/>
            <rFont val="Calibri"/>
            <scheme val="minor"/>
          </rPr>
          <t>V:0
======</t>
        </r>
      </text>
    </comment>
  </commentList>
</comments>
</file>

<file path=xl/comments5.xml><?xml version="1.0" encoding="utf-8"?>
<comments xmlns="http://schemas.openxmlformats.org/spreadsheetml/2006/main">
  <authors>
    <author/>
  </authors>
  <commentList>
    <comment ref="R5" authorId="0">
      <text>
        <r>
          <rPr>
            <b/>
            <sz val="10"/>
            <color rgb="FF000000"/>
            <rFont val="Calibri"/>
            <scheme val="minor"/>
          </rPr>
          <t>V:0
======</t>
        </r>
      </text>
    </comment>
    <comment ref="AI5" authorId="0">
      <text>
        <r>
          <rPr>
            <b/>
            <sz val="10"/>
            <color rgb="FF000000"/>
            <rFont val="Calibri"/>
            <scheme val="minor"/>
          </rPr>
          <t>v:0
======</t>
        </r>
      </text>
    </comment>
  </commentList>
</comments>
</file>

<file path=xl/comments6.xml><?xml version="1.0" encoding="utf-8"?>
<comments xmlns="http://schemas.openxmlformats.org/spreadsheetml/2006/main">
  <authors>
    <author/>
  </authors>
  <commentList>
    <comment ref="F5" authorId="0">
      <text>
        <r>
          <rPr>
            <b/>
            <sz val="10"/>
            <color rgb="FF000000"/>
            <rFont val="Calibri"/>
            <scheme val="minor"/>
          </rPr>
          <t>V:0
======</t>
        </r>
      </text>
    </comment>
    <comment ref="G5" authorId="0">
      <text>
        <r>
          <rPr>
            <b/>
            <sz val="10"/>
            <color rgb="FF000000"/>
            <rFont val="Calibri"/>
            <scheme val="minor"/>
          </rPr>
          <t>V:0
======</t>
        </r>
      </text>
    </comment>
    <comment ref="L5" authorId="0">
      <text>
        <r>
          <rPr>
            <b/>
            <sz val="10"/>
            <color rgb="FF000000"/>
            <rFont val="Calibri"/>
            <scheme val="minor"/>
          </rPr>
          <t>V:0
======</t>
        </r>
      </text>
    </comment>
    <comment ref="T5" authorId="0">
      <text>
        <r>
          <rPr>
            <b/>
            <sz val="10"/>
            <color rgb="FF000000"/>
            <rFont val="Calibri"/>
            <scheme val="minor"/>
          </rPr>
          <t>V:0
======</t>
        </r>
      </text>
    </comment>
    <comment ref="AH5" authorId="0">
      <text>
        <r>
          <rPr>
            <b/>
            <sz val="10"/>
            <color rgb="FF000000"/>
            <rFont val="Calibri"/>
            <scheme val="minor"/>
          </rPr>
          <t>V:0
======</t>
        </r>
      </text>
    </comment>
    <comment ref="AI5" authorId="0">
      <text>
        <r>
          <rPr>
            <b/>
            <sz val="10"/>
            <color rgb="FF000000"/>
            <rFont val="Calibri"/>
            <scheme val="minor"/>
          </rPr>
          <t>V:0
======</t>
        </r>
      </text>
    </comment>
  </commentList>
</comments>
</file>

<file path=xl/comments7.xml><?xml version="1.0" encoding="utf-8"?>
<comments xmlns="http://schemas.openxmlformats.org/spreadsheetml/2006/main">
  <authors>
    <author/>
  </authors>
  <commentList>
    <comment ref="AH5" authorId="0">
      <text>
        <r>
          <rPr>
            <b/>
            <sz val="10"/>
            <color rgb="FF000000"/>
            <rFont val="Calibri"/>
            <scheme val="minor"/>
          </rPr>
          <t>V:0
======</t>
        </r>
      </text>
    </comment>
  </commentList>
</comments>
</file>

<file path=xl/comments8.xml><?xml version="1.0" encoding="utf-8"?>
<comments xmlns="http://schemas.openxmlformats.org/spreadsheetml/2006/main">
  <authors>
    <author/>
  </authors>
  <commentList>
    <comment ref="F5" authorId="0">
      <text>
        <r>
          <rPr>
            <b/>
            <sz val="10"/>
            <color rgb="FF000000"/>
            <rFont val="Calibri"/>
            <scheme val="minor"/>
          </rPr>
          <t>V:0
======</t>
        </r>
      </text>
    </comment>
    <comment ref="K5" authorId="0">
      <text>
        <r>
          <rPr>
            <b/>
            <sz val="10"/>
            <color rgb="FF000000"/>
            <rFont val="Calibri"/>
            <scheme val="minor"/>
          </rPr>
          <t>v:0
======</t>
        </r>
      </text>
    </comment>
    <comment ref="R5" authorId="0">
      <text>
        <r>
          <rPr>
            <b/>
            <sz val="10"/>
            <color rgb="FF000000"/>
            <rFont val="Calibri"/>
            <scheme val="minor"/>
          </rPr>
          <t>V:0
======</t>
        </r>
      </text>
    </comment>
    <comment ref="T5" authorId="0">
      <text>
        <r>
          <rPr>
            <b/>
            <sz val="10"/>
            <color rgb="FF000000"/>
            <rFont val="Calibri"/>
            <scheme val="minor"/>
          </rPr>
          <t>V:0
======</t>
        </r>
      </text>
    </comment>
  </commentList>
</comments>
</file>

<file path=xl/comments9.xml><?xml version="1.0" encoding="utf-8"?>
<comments xmlns="http://schemas.openxmlformats.org/spreadsheetml/2006/main">
  <authors>
    <author/>
  </authors>
  <commentList>
    <comment ref="K5" authorId="0">
      <text>
        <r>
          <rPr>
            <b/>
            <sz val="10"/>
            <color rgb="FF000000"/>
            <rFont val="Calibri"/>
            <scheme val="minor"/>
          </rPr>
          <t>v:0
======</t>
        </r>
      </text>
    </comment>
  </commentList>
</comments>
</file>

<file path=xl/sharedStrings.xml><?xml version="1.0" encoding="utf-8"?>
<sst xmlns="http://schemas.openxmlformats.org/spreadsheetml/2006/main" count="2103" uniqueCount="804">
  <si>
    <t xml:space="preserve"> </t>
  </si>
  <si>
    <t>CỘNG HÒA XÃ HỘI CHỦ NGHĨA VIỆT NAM
Độc lập - Tự do - Hạnh phúc</t>
  </si>
  <si>
    <t xml:space="preserve">                                   Thành phố Hồ Chí Minh, ngày 25 tháng 9 năm 2023</t>
  </si>
  <si>
    <t>Bảng tổng hợp học sinh khóa 22 vắng trễ năm học 2023-2024</t>
  </si>
  <si>
    <t>Stt</t>
  </si>
  <si>
    <t>Tên lớp</t>
  </si>
  <si>
    <t>Sĩ số lớp</t>
  </si>
  <si>
    <t>vắng KP</t>
  </si>
  <si>
    <t>vắng p</t>
  </si>
  <si>
    <t>Trễ</t>
  </si>
  <si>
    <t>CKCT22.1</t>
  </si>
  <si>
    <t>ĐCN22.2</t>
  </si>
  <si>
    <t>KTDN22</t>
  </si>
  <si>
    <t>THUD22.2</t>
  </si>
  <si>
    <t>CKCT22.2</t>
  </si>
  <si>
    <t>ĐCN22.3</t>
  </si>
  <si>
    <t>LGT22.1</t>
  </si>
  <si>
    <t>THUD22.3</t>
  </si>
  <si>
    <t>CKĐL22.1</t>
  </si>
  <si>
    <t>TBN22</t>
  </si>
  <si>
    <t>BHST22.1</t>
  </si>
  <si>
    <t>TKĐH22.1</t>
  </si>
  <si>
    <t>CKĐL22.2</t>
  </si>
  <si>
    <t>TKTT22</t>
  </si>
  <si>
    <t>TKĐH22.2</t>
  </si>
  <si>
    <t>CKĐL22.3</t>
  </si>
  <si>
    <t>CSSĐ22.1</t>
  </si>
  <si>
    <t>TQW22</t>
  </si>
  <si>
    <t>CNOT22.2</t>
  </si>
  <si>
    <t>CSSĐ22.2</t>
  </si>
  <si>
    <t>CĐT22</t>
  </si>
  <si>
    <t>KTML22</t>
  </si>
  <si>
    <t>PCMT22</t>
  </si>
  <si>
    <t>NHKS22</t>
  </si>
  <si>
    <t xml:space="preserve">Khoa cơ khí </t>
  </si>
  <si>
    <t xml:space="preserve">Tổng HS vắng không phép </t>
  </si>
  <si>
    <t>Khoa Điện - TKTT</t>
  </si>
  <si>
    <t>Khoa Kinh tế</t>
  </si>
  <si>
    <t>Tổng HS vắng không phép</t>
  </si>
  <si>
    <t>Khoa TĐH - CNTT</t>
  </si>
  <si>
    <t>Tổng số buổi học sinh vắng học có phép trong tháng 9:</t>
  </si>
  <si>
    <t xml:space="preserve">Tổng số buổi học sinh đi học trễ trong tháng 9: </t>
  </si>
  <si>
    <t>TRƯỜNG TRUNG CẤP KINH TẾ - KỸ THUẬT NGUYỄN HỮU CẢNH</t>
  </si>
  <si>
    <t>CỘNG HÒA XÃ HỘI CHỦ NGHĨA VIỆT NAM</t>
  </si>
  <si>
    <t>Phòng Tuyển sinh - Công tác học sinh</t>
  </si>
  <si>
    <t>Độc lập - Tự do - Hạnh phúc</t>
  </si>
  <si>
    <r>
      <rPr>
        <b/>
        <sz val="14"/>
        <color theme="1"/>
        <rFont val="Times New Roman"/>
      </rPr>
      <t xml:space="preserve">BẢNG ĐIỂM DANH LỚP </t>
    </r>
    <r>
      <rPr>
        <b/>
        <sz val="18"/>
        <color rgb="FFFF0000"/>
        <rFont val="Times New Roman"/>
      </rPr>
      <t>BHST22.1</t>
    </r>
    <r>
      <rPr>
        <b/>
        <sz val="14"/>
        <color rgb="FFFF0000"/>
        <rFont val="Times New Roman"/>
      </rPr>
      <t xml:space="preserve"> </t>
    </r>
    <r>
      <rPr>
        <b/>
        <sz val="14"/>
        <color theme="1"/>
        <rFont val="Times New Roman"/>
      </rPr>
      <t>HÀNG NGÀY</t>
    </r>
  </si>
  <si>
    <t xml:space="preserve">Tháng </t>
  </si>
  <si>
    <t>Năm</t>
  </si>
  <si>
    <t>STT</t>
  </si>
  <si>
    <t>MSHS</t>
  </si>
  <si>
    <t>HỌ VÀ TÊN</t>
  </si>
  <si>
    <t>K</t>
  </si>
  <si>
    <t>P</t>
  </si>
  <si>
    <t>T</t>
  </si>
  <si>
    <t>Phan Đăng Kim</t>
  </si>
  <si>
    <t>Ái</t>
  </si>
  <si>
    <t>Cao Thị</t>
  </si>
  <si>
    <t>An</t>
  </si>
  <si>
    <t>Lâm Ngọc</t>
  </si>
  <si>
    <t>Hân</t>
  </si>
  <si>
    <t>Ngô Thị Bích</t>
  </si>
  <si>
    <t>Hiền</t>
  </si>
  <si>
    <t>Trần Lê</t>
  </si>
  <si>
    <t>Hiếu</t>
  </si>
  <si>
    <t>Dương Chấn</t>
  </si>
  <si>
    <t>Khang</t>
  </si>
  <si>
    <t>Trịnh Nam</t>
  </si>
  <si>
    <t>Khánh</t>
  </si>
  <si>
    <t>Lê Nguyễn Mỹ</t>
  </si>
  <si>
    <t>Linh</t>
  </si>
  <si>
    <t>Nguyễn Kiều Thùy</t>
  </si>
  <si>
    <t>Thái Thùy</t>
  </si>
  <si>
    <t>Nguyễn Thị Trúc</t>
  </si>
  <si>
    <t>Ly</t>
  </si>
  <si>
    <t>Trần Thị Chúc</t>
  </si>
  <si>
    <t>Huỳnh Thị Kim</t>
  </si>
  <si>
    <t>Ngân</t>
  </si>
  <si>
    <t>Nguyễn Thu</t>
  </si>
  <si>
    <t xml:space="preserve">Trương Thị Kim </t>
  </si>
  <si>
    <t>Nguyễn Thanh</t>
  </si>
  <si>
    <t>Nghĩa</t>
  </si>
  <si>
    <t>Lê Thị Bích</t>
  </si>
  <si>
    <t>Ngọc</t>
  </si>
  <si>
    <t>Nguyễn Thành</t>
  </si>
  <si>
    <t>Nhân</t>
  </si>
  <si>
    <t>Huỳnh Nguyễn Ngọc</t>
  </si>
  <si>
    <t>Như</t>
  </si>
  <si>
    <t>Phạm Huy</t>
  </si>
  <si>
    <t>Thành</t>
  </si>
  <si>
    <t>Vũ Đình</t>
  </si>
  <si>
    <t>Vũ Anh</t>
  </si>
  <si>
    <t>Thư</t>
  </si>
  <si>
    <t>Huỳnh Anh</t>
  </si>
  <si>
    <t>Thuận</t>
  </si>
  <si>
    <t>Nguyễn Duy</t>
  </si>
  <si>
    <t>Lê Thị Thu</t>
  </si>
  <si>
    <t>Thủy</t>
  </si>
  <si>
    <t>Châu Thụy Thủy</t>
  </si>
  <si>
    <t>Tiên</t>
  </si>
  <si>
    <t>Phạm Thị Cẩm</t>
  </si>
  <si>
    <t>Huỳnh Phan Trung</t>
  </si>
  <si>
    <t>Tính</t>
  </si>
  <si>
    <t>Nguyễn Đặng Bảo</t>
  </si>
  <si>
    <t>Trân</t>
  </si>
  <si>
    <t xml:space="preserve">Nguyễn Thị Diễm </t>
  </si>
  <si>
    <t>Trang</t>
  </si>
  <si>
    <t>Phạm Thủy</t>
  </si>
  <si>
    <t>Trúc</t>
  </si>
  <si>
    <t>Nguyển Hoàng Anh</t>
  </si>
  <si>
    <t>Tuấn</t>
  </si>
  <si>
    <t>Nguyễn Ngọc</t>
  </si>
  <si>
    <t>Tuyền</t>
  </si>
  <si>
    <t>Phạm Thị Thanh</t>
  </si>
  <si>
    <t>Nguyễn Trần Mỹ</t>
  </si>
  <si>
    <t>Uyên</t>
  </si>
  <si>
    <t>Dương Nguyễn Tường</t>
  </si>
  <si>
    <t xml:space="preserve">Vi </t>
  </si>
  <si>
    <t>Phạm Nguyễn Tường</t>
  </si>
  <si>
    <t>Vy</t>
  </si>
  <si>
    <t>Nguyễn Thị Thanh</t>
  </si>
  <si>
    <t>Xuân</t>
  </si>
  <si>
    <t>Phạm Như</t>
  </si>
  <si>
    <t>Ý</t>
  </si>
  <si>
    <t>TỔNG CỘNG:</t>
  </si>
  <si>
    <t>CT</t>
  </si>
  <si>
    <t>HT</t>
  </si>
  <si>
    <t>VK</t>
  </si>
  <si>
    <t>* Ghi chú: Trong tháng học sinh vắng học từ 7 đến 10 buổi không phép kỷ luật khiển trách, từ 11 buổi trở lên kỷ luật cảnh cáo, vắng học liên tục 30 ngày không lý do đình chỉ học tập.</t>
  </si>
  <si>
    <r>
      <rPr>
        <b/>
        <sz val="14"/>
        <color theme="1"/>
        <rFont val="Times New Roman"/>
      </rPr>
      <t xml:space="preserve">BẢNG ĐIỂM DANH LỚP </t>
    </r>
    <r>
      <rPr>
        <b/>
        <sz val="18"/>
        <color rgb="FFFF0000"/>
        <rFont val="Times New Roman"/>
      </rPr>
      <t>KTDN22</t>
    </r>
    <r>
      <rPr>
        <b/>
        <sz val="14"/>
        <color rgb="FFFF0000"/>
        <rFont val="Times New Roman"/>
      </rPr>
      <t xml:space="preserve"> </t>
    </r>
    <r>
      <rPr>
        <b/>
        <sz val="14"/>
        <color theme="1"/>
        <rFont val="Times New Roman"/>
      </rPr>
      <t>HÀNG NGÀY</t>
    </r>
  </si>
  <si>
    <t>Anh</t>
  </si>
  <si>
    <t>Huỳnh Nguyễn Như</t>
  </si>
  <si>
    <t>p</t>
  </si>
  <si>
    <t>Vũ Khánh</t>
  </si>
  <si>
    <t>Băng</t>
  </si>
  <si>
    <t>Bùi Ngô Gia</t>
  </si>
  <si>
    <t>Bình</t>
  </si>
  <si>
    <t>Phạm Nguyễn Nhật</t>
  </si>
  <si>
    <t>Duy</t>
  </si>
  <si>
    <t>Nguyễn Thị Gia</t>
  </si>
  <si>
    <t>Đặng Hoàng</t>
  </si>
  <si>
    <t>Nguyễn Thị Hồng</t>
  </si>
  <si>
    <t>Ngà</t>
  </si>
  <si>
    <t>Nguyễn Hoàng Kim</t>
  </si>
  <si>
    <t>Trần Thanh</t>
  </si>
  <si>
    <t>Ngoan</t>
  </si>
  <si>
    <t>Lê Ngọc Thảo</t>
  </si>
  <si>
    <t>Nguyên</t>
  </si>
  <si>
    <t xml:space="preserve">Châu Yến </t>
  </si>
  <si>
    <t>Nhi</t>
  </si>
  <si>
    <t>Bùi Thị Huỳnh</t>
  </si>
  <si>
    <t>Nhiên</t>
  </si>
  <si>
    <t>Nguyễn Ngọc Quỳnh</t>
  </si>
  <si>
    <t>Phạm Mai</t>
  </si>
  <si>
    <t>Phương</t>
  </si>
  <si>
    <t>Đặng Ngọc</t>
  </si>
  <si>
    <t>Thắm</t>
  </si>
  <si>
    <t>Phạm Nguyễn Kim</t>
  </si>
  <si>
    <t>Vương Phan Anh</t>
  </si>
  <si>
    <t xml:space="preserve">Dương Thị Ngọc </t>
  </si>
  <si>
    <t>Thương</t>
  </si>
  <si>
    <t xml:space="preserve">Nguyễn Huỳnh Cẩm </t>
  </si>
  <si>
    <t>Thúy</t>
  </si>
  <si>
    <t>Nguyễn Ngọc Thanh</t>
  </si>
  <si>
    <t>Thùy</t>
  </si>
  <si>
    <t>Hồ Thị Bích</t>
  </si>
  <si>
    <t>Trâm</t>
  </si>
  <si>
    <t>Châu Thị Ngọc</t>
  </si>
  <si>
    <t>Nguyễn Trần Thảo</t>
  </si>
  <si>
    <t>Phan Thị Ngọc</t>
  </si>
  <si>
    <t xml:space="preserve">Trương Quốc </t>
  </si>
  <si>
    <t>Việt</t>
  </si>
  <si>
    <t>Nguyễn Hồng Nhựt</t>
  </si>
  <si>
    <t>Vinh</t>
  </si>
  <si>
    <t>Nguyễn Thị  Tường</t>
  </si>
  <si>
    <t>Trần Ngọc Phương</t>
  </si>
  <si>
    <t>Nguyễn Anh</t>
  </si>
  <si>
    <t>Hoàn</t>
  </si>
  <si>
    <t xml:space="preserve">   </t>
  </si>
  <si>
    <r>
      <rPr>
        <b/>
        <sz val="14"/>
        <color theme="1"/>
        <rFont val="Times New Roman"/>
      </rPr>
      <t xml:space="preserve">BẢNG ĐIỂM DANH LỚP </t>
    </r>
    <r>
      <rPr>
        <b/>
        <sz val="18"/>
        <color rgb="FFFF0000"/>
        <rFont val="Times New Roman"/>
      </rPr>
      <t>LGT22.1</t>
    </r>
    <r>
      <rPr>
        <b/>
        <sz val="14"/>
        <color rgb="FFFF0000"/>
        <rFont val="Times New Roman"/>
      </rPr>
      <t xml:space="preserve"> </t>
    </r>
    <r>
      <rPr>
        <b/>
        <sz val="14"/>
        <color theme="1"/>
        <rFont val="Times New Roman"/>
      </rPr>
      <t>HÀNG NGÀY</t>
    </r>
  </si>
  <si>
    <t>Nguyễn Bảo</t>
  </si>
  <si>
    <t>Phạm Hà Ngọc</t>
  </si>
  <si>
    <t>Trần Thuận Thiên</t>
  </si>
  <si>
    <t>Phạm Nguyễn Hữu</t>
  </si>
  <si>
    <t>Đức</t>
  </si>
  <si>
    <t>Lâm Bích</t>
  </si>
  <si>
    <t>Hà</t>
  </si>
  <si>
    <t>Huỳnh Nhật</t>
  </si>
  <si>
    <t>Hào</t>
  </si>
  <si>
    <t>Kiều Thế</t>
  </si>
  <si>
    <t>Phan Duy</t>
  </si>
  <si>
    <t xml:space="preserve">Phạm Đăng </t>
  </si>
  <si>
    <t>Khoa</t>
  </si>
  <si>
    <t>Trần Nguyễn Anh</t>
  </si>
  <si>
    <t>Khôi</t>
  </si>
  <si>
    <t>Cao Minh</t>
  </si>
  <si>
    <t>Long</t>
  </si>
  <si>
    <t xml:space="preserve">Nguyễn Hải </t>
  </si>
  <si>
    <t>Võ Hồng</t>
  </si>
  <si>
    <t>Trần Thị Ngọc</t>
  </si>
  <si>
    <t>Mai</t>
  </si>
  <si>
    <t>Lê Thị Thanh</t>
  </si>
  <si>
    <t xml:space="preserve">Nguyễn Thảo </t>
  </si>
  <si>
    <t>Trần Huỳnh Đông</t>
  </si>
  <si>
    <t>Lò Thị</t>
  </si>
  <si>
    <t>Nhâm</t>
  </si>
  <si>
    <t>Phan Mai Thành</t>
  </si>
  <si>
    <t>Trần Nguyễn Phước</t>
  </si>
  <si>
    <t>Lê Đặng Hoàng</t>
  </si>
  <si>
    <t>Phúc</t>
  </si>
  <si>
    <t>Trương Hồng</t>
  </si>
  <si>
    <t>Lê Hoàng</t>
  </si>
  <si>
    <t>Phước</t>
  </si>
  <si>
    <t>Trần Minh</t>
  </si>
  <si>
    <t>Đinh Thái</t>
  </si>
  <si>
    <t>Sơn</t>
  </si>
  <si>
    <t>Liêu Chí</t>
  </si>
  <si>
    <t>Thắng</t>
  </si>
  <si>
    <t>Trang Văn</t>
  </si>
  <si>
    <t>Đào Nhân</t>
  </si>
  <si>
    <t>Thiện</t>
  </si>
  <si>
    <t>Nguyễn Hòa</t>
  </si>
  <si>
    <t>Phan Ngọc</t>
  </si>
  <si>
    <t>Phan Minh</t>
  </si>
  <si>
    <t>Tiến</t>
  </si>
  <si>
    <t>Tiêu Thế</t>
  </si>
  <si>
    <t>Tôn</t>
  </si>
  <si>
    <t>Nguyễn Thị Bảo</t>
  </si>
  <si>
    <t>Nguyễn Hồng Bảo</t>
  </si>
  <si>
    <t>Quách Thị Thảo</t>
  </si>
  <si>
    <r>
      <rPr>
        <b/>
        <sz val="14"/>
        <color theme="1"/>
        <rFont val="Times New Roman"/>
      </rPr>
      <t xml:space="preserve">BẢNG ĐIỂM DANH LỚP </t>
    </r>
    <r>
      <rPr>
        <b/>
        <sz val="18"/>
        <color rgb="FFFF0000"/>
        <rFont val="Times New Roman"/>
      </rPr>
      <t>THUD22.2</t>
    </r>
    <r>
      <rPr>
        <b/>
        <sz val="14"/>
        <color rgb="FFFF0000"/>
        <rFont val="Times New Roman"/>
      </rPr>
      <t xml:space="preserve"> </t>
    </r>
    <r>
      <rPr>
        <b/>
        <sz val="14"/>
        <color theme="1"/>
        <rFont val="Times New Roman"/>
      </rPr>
      <t>HÀNG NGÀY</t>
    </r>
  </si>
  <si>
    <t xml:space="preserve">Phan Ngọc Hoàng </t>
  </si>
  <si>
    <t>Ân</t>
  </si>
  <si>
    <t>Phạm Nguyễn Thành</t>
  </si>
  <si>
    <t>Danh</t>
  </si>
  <si>
    <t>Trần Khánh</t>
  </si>
  <si>
    <t>Dư</t>
  </si>
  <si>
    <t>Trần Thái</t>
  </si>
  <si>
    <t>Dương</t>
  </si>
  <si>
    <t xml:space="preserve">Văn Thị Thùy </t>
  </si>
  <si>
    <t>Duyên</t>
  </si>
  <si>
    <t>Nguyễn Ngọc Ngân</t>
  </si>
  <si>
    <t>Giang</t>
  </si>
  <si>
    <t>Lê Hồ Trung</t>
  </si>
  <si>
    <t>Hậu</t>
  </si>
  <si>
    <t>Hồ Quang</t>
  </si>
  <si>
    <t>Khải</t>
  </si>
  <si>
    <t>Huỳnh Minh</t>
  </si>
  <si>
    <t>Nguyễn Tuấn</t>
  </si>
  <si>
    <t>Khanh</t>
  </si>
  <si>
    <t>Lâm</t>
  </si>
  <si>
    <t>Phan Nguyễn Thành</t>
  </si>
  <si>
    <t>Trịnh Gia</t>
  </si>
  <si>
    <t>Minh</t>
  </si>
  <si>
    <t>Trần Bùi Phương</t>
  </si>
  <si>
    <t>Nghi</t>
  </si>
  <si>
    <t>Lê Thành</t>
  </si>
  <si>
    <t>Phạm Trung</t>
  </si>
  <si>
    <t>Đặng Hồng</t>
  </si>
  <si>
    <t>Phạm Huỳnh</t>
  </si>
  <si>
    <t xml:space="preserve">Nguyễn Thị Ngọc </t>
  </si>
  <si>
    <t>Phạm Nguyễn Quỳnh</t>
  </si>
  <si>
    <t xml:space="preserve">Nguyễn Tiến </t>
  </si>
  <si>
    <t>Phát</t>
  </si>
  <si>
    <t>Nguyễn Trần Minh</t>
  </si>
  <si>
    <t>Phú</t>
  </si>
  <si>
    <t>Trần Gia</t>
  </si>
  <si>
    <t>Phạm Thanh</t>
  </si>
  <si>
    <t>Quốc</t>
  </si>
  <si>
    <t>Nguyễn Phú</t>
  </si>
  <si>
    <t>Quý</t>
  </si>
  <si>
    <t>Nguyễn Huỳnh Thái</t>
  </si>
  <si>
    <t>Sang</t>
  </si>
  <si>
    <t>Tâm</t>
  </si>
  <si>
    <t>Trần Nguyễn Sơn</t>
  </si>
  <si>
    <t>Nguyễn Quốc</t>
  </si>
  <si>
    <t>Thái</t>
  </si>
  <si>
    <t xml:space="preserve">Châu Ngọc </t>
  </si>
  <si>
    <t>Thảo</t>
  </si>
  <si>
    <t xml:space="preserve">Huỳnh Công </t>
  </si>
  <si>
    <t>Thiên</t>
  </si>
  <si>
    <t xml:space="preserve">Phạm Hoài </t>
  </si>
  <si>
    <t xml:space="preserve">Huỳnh Anh </t>
  </si>
  <si>
    <t>Toàn</t>
  </si>
  <si>
    <t>Nguyễn Hữu</t>
  </si>
  <si>
    <t>Trọng</t>
  </si>
  <si>
    <t>Lê Thị Cẩm</t>
  </si>
  <si>
    <t>Tú</t>
  </si>
  <si>
    <t>Ngô Thanh</t>
  </si>
  <si>
    <t>Lê Nguyễn Long</t>
  </si>
  <si>
    <t>Vũ</t>
  </si>
  <si>
    <t>Chu Lan</t>
  </si>
  <si>
    <r>
      <rPr>
        <b/>
        <sz val="14"/>
        <color theme="1"/>
        <rFont val="Times New Roman"/>
      </rPr>
      <t xml:space="preserve">BẢNG ĐIỂM DANH LỚP </t>
    </r>
    <r>
      <rPr>
        <b/>
        <sz val="18"/>
        <color rgb="FFFF0000"/>
        <rFont val="Times New Roman"/>
      </rPr>
      <t>THUD22.3</t>
    </r>
    <r>
      <rPr>
        <b/>
        <sz val="14"/>
        <color rgb="FFFF0000"/>
        <rFont val="Times New Roman"/>
      </rPr>
      <t xml:space="preserve"> </t>
    </r>
    <r>
      <rPr>
        <b/>
        <sz val="14"/>
        <color theme="1"/>
        <rFont val="Times New Roman"/>
      </rPr>
      <t>HÀNG NGÀY</t>
    </r>
  </si>
  <si>
    <t>Tạ Nguyễn Nhật</t>
  </si>
  <si>
    <t>Đặng Huỳnh</t>
  </si>
  <si>
    <t>Bảo</t>
  </si>
  <si>
    <t>Bùi Mỹ</t>
  </si>
  <si>
    <t>Châu</t>
  </si>
  <si>
    <t>Chiến</t>
  </si>
  <si>
    <t>Lê Tiến</t>
  </si>
  <si>
    <t>Đạt</t>
  </si>
  <si>
    <t>Lê Nguyễn Quốc</t>
  </si>
  <si>
    <t>Dũng</t>
  </si>
  <si>
    <t>Đỗ Trần Anh</t>
  </si>
  <si>
    <t>Huy</t>
  </si>
  <si>
    <t>Nguyễn Đình</t>
  </si>
  <si>
    <t>Nguyễn Nhật</t>
  </si>
  <si>
    <t>Phạm Phương</t>
  </si>
  <si>
    <t>Phạm Trọng Đăng</t>
  </si>
  <si>
    <t>Nguyễn Trung</t>
  </si>
  <si>
    <t>Kiên</t>
  </si>
  <si>
    <t xml:space="preserve">Đoàn Tuấn </t>
  </si>
  <si>
    <t>Kiệt</t>
  </si>
  <si>
    <t>Lê Viết</t>
  </si>
  <si>
    <t>Lân</t>
  </si>
  <si>
    <t xml:space="preserve">Đặng Thị Trà
</t>
  </si>
  <si>
    <t>My</t>
  </si>
  <si>
    <t xml:space="preserve">Nguyễn Tấn </t>
  </si>
  <si>
    <t>Huỳnh Huy</t>
  </si>
  <si>
    <t>Quân</t>
  </si>
  <si>
    <t>Dương Nguyễn Phúc</t>
  </si>
  <si>
    <t>Thịnh</t>
  </si>
  <si>
    <t>Liêu Thăng</t>
  </si>
  <si>
    <t>Trí</t>
  </si>
  <si>
    <t>Hồ Hoàng</t>
  </si>
  <si>
    <t>Nam</t>
  </si>
  <si>
    <r>
      <rPr>
        <b/>
        <sz val="14"/>
        <color theme="1"/>
        <rFont val="Times New Roman"/>
      </rPr>
      <t xml:space="preserve">BẢNG ĐIỂM DANH LỚP </t>
    </r>
    <r>
      <rPr>
        <b/>
        <sz val="18"/>
        <color rgb="FFFF0000"/>
        <rFont val="Times New Roman"/>
      </rPr>
      <t>TKĐH22.1</t>
    </r>
    <r>
      <rPr>
        <b/>
        <sz val="14"/>
        <color rgb="FFFF0000"/>
        <rFont val="Times New Roman"/>
      </rPr>
      <t xml:space="preserve"> </t>
    </r>
    <r>
      <rPr>
        <b/>
        <sz val="14"/>
        <color theme="1"/>
        <rFont val="Times New Roman"/>
      </rPr>
      <t>HÀNG NGÀY</t>
    </r>
  </si>
  <si>
    <t>Lê Võ Hoàng</t>
  </si>
  <si>
    <t>Nguyễn Như</t>
  </si>
  <si>
    <t>Phạm Lê Tuấn</t>
  </si>
  <si>
    <t xml:space="preserve">Hồng Ngọc </t>
  </si>
  <si>
    <t>Bửu</t>
  </si>
  <si>
    <t>Đặng Nguyễn Mỹ</t>
  </si>
  <si>
    <t>Dung</t>
  </si>
  <si>
    <t>Nguyễn Trần Lê</t>
  </si>
  <si>
    <t>Hảo</t>
  </si>
  <si>
    <t>Hồ Thị Xuân</t>
  </si>
  <si>
    <t>Hương</t>
  </si>
  <si>
    <t xml:space="preserve">Trần Gia </t>
  </si>
  <si>
    <t>Trần Quốc</t>
  </si>
  <si>
    <t>Bùi Nguyễn Anh</t>
  </si>
  <si>
    <t>Nguyễn Đăng</t>
  </si>
  <si>
    <t>Nguyễn Trà Đăng</t>
  </si>
  <si>
    <t>Trần Hoàng Đăng</t>
  </si>
  <si>
    <t>Nguyễn Đức Phước</t>
  </si>
  <si>
    <t>Lợi</t>
  </si>
  <si>
    <t>Phan Nguyễn Gia</t>
  </si>
  <si>
    <t>Phạm Ngọc Khôi</t>
  </si>
  <si>
    <t>Nguyễn Ngọc Phương</t>
  </si>
  <si>
    <t>Nguyễn Mai Huỳnh</t>
  </si>
  <si>
    <t>Lưu Đức</t>
  </si>
  <si>
    <t xml:space="preserve">Lê Đình Duy </t>
  </si>
  <si>
    <t>Phạm Minh</t>
  </si>
  <si>
    <t>Lâm Ngọc Như</t>
  </si>
  <si>
    <t>Quỳnh</t>
  </si>
  <si>
    <t>Phạm Văn</t>
  </si>
  <si>
    <t>Ngô Trần Minh</t>
  </si>
  <si>
    <t>Trần Lê Thanh</t>
  </si>
  <si>
    <t>Nguyễn Phan Minh</t>
  </si>
  <si>
    <t>Thuấn</t>
  </si>
  <si>
    <t xml:space="preserve">Nguyễn Minh </t>
  </si>
  <si>
    <t>Nguyễn Công</t>
  </si>
  <si>
    <t>Trứ</t>
  </si>
  <si>
    <t>Giang Thanh Tất</t>
  </si>
  <si>
    <t>Nguyễn Đỗ Hải</t>
  </si>
  <si>
    <t>Yến</t>
  </si>
  <si>
    <r>
      <rPr>
        <b/>
        <sz val="14"/>
        <color theme="1"/>
        <rFont val="Times New Roman"/>
      </rPr>
      <t xml:space="preserve">BẢNG ĐIỂM DANH LỚP </t>
    </r>
    <r>
      <rPr>
        <b/>
        <sz val="18"/>
        <color rgb="FFFF0000"/>
        <rFont val="Times New Roman"/>
      </rPr>
      <t>TKĐH22.2</t>
    </r>
    <r>
      <rPr>
        <b/>
        <sz val="14"/>
        <color rgb="FFFF0000"/>
        <rFont val="Times New Roman"/>
      </rPr>
      <t xml:space="preserve"> </t>
    </r>
    <r>
      <rPr>
        <b/>
        <sz val="14"/>
        <color theme="1"/>
        <rFont val="Times New Roman"/>
      </rPr>
      <t>HÀNG NGÀY</t>
    </r>
  </si>
  <si>
    <t>Thái Võ Ngọc</t>
  </si>
  <si>
    <t>Đào Văn Gia</t>
  </si>
  <si>
    <t>Trần Phước</t>
  </si>
  <si>
    <t>Châu Nguyễn Quỳnh</t>
  </si>
  <si>
    <t>Đoàn Khánh</t>
  </si>
  <si>
    <t>Phạm Hoài</t>
  </si>
  <si>
    <t>Hoàng Đặng Thái</t>
  </si>
  <si>
    <t>Hòa</t>
  </si>
  <si>
    <t xml:space="preserve">Lâm Gia </t>
  </si>
  <si>
    <t>Nguyễn Gia</t>
  </si>
  <si>
    <t>Nguyễn Hoàng Gia</t>
  </si>
  <si>
    <t>Trương Minh</t>
  </si>
  <si>
    <t>Trần Đỗ Hiếu</t>
  </si>
  <si>
    <t>Võ Hoàng</t>
  </si>
  <si>
    <t>Lê Tô Đình Toàn</t>
  </si>
  <si>
    <t>Đoàn Ngọc Yến</t>
  </si>
  <si>
    <t>Lê Ngọc Xuân</t>
  </si>
  <si>
    <t>Nguyễn Quỳnh Tuyết</t>
  </si>
  <si>
    <t>Nguyễn Hoàng</t>
  </si>
  <si>
    <t>Oanh</t>
  </si>
  <si>
    <t xml:space="preserve">Lê Tuấn </t>
  </si>
  <si>
    <t xml:space="preserve">Phạm Thiên </t>
  </si>
  <si>
    <t xml:space="preserve">Phú </t>
  </si>
  <si>
    <t>Trần Hoàng Ngọc</t>
  </si>
  <si>
    <t>Sinh</t>
  </si>
  <si>
    <t>Nguyễn Cao Thành</t>
  </si>
  <si>
    <t>Tài</t>
  </si>
  <si>
    <t>Nguyễn Đức</t>
  </si>
  <si>
    <t>Nguyễn Thị Anh</t>
  </si>
  <si>
    <t xml:space="preserve">Nguyễn Ngọc </t>
  </si>
  <si>
    <t>Đặng Minh</t>
  </si>
  <si>
    <t>Huỳnh Đoàn</t>
  </si>
  <si>
    <t>Tụ</t>
  </si>
  <si>
    <t xml:space="preserve">Lê Ngọc Hiền </t>
  </si>
  <si>
    <t>Tuyết</t>
  </si>
  <si>
    <r>
      <rPr>
        <b/>
        <sz val="14"/>
        <color theme="1"/>
        <rFont val="Times New Roman"/>
      </rPr>
      <t xml:space="preserve">BẢNG ĐIỂM DANH LỚP </t>
    </r>
    <r>
      <rPr>
        <b/>
        <sz val="18"/>
        <color rgb="FFFF0000"/>
        <rFont val="Times New Roman"/>
      </rPr>
      <t>TQW22</t>
    </r>
    <r>
      <rPr>
        <b/>
        <sz val="14"/>
        <color rgb="FFFF0000"/>
        <rFont val="Times New Roman"/>
      </rPr>
      <t xml:space="preserve"> </t>
    </r>
    <r>
      <rPr>
        <b/>
        <sz val="14"/>
        <color theme="1"/>
        <rFont val="Times New Roman"/>
      </rPr>
      <t>HÀNG NGÀY</t>
    </r>
  </si>
  <si>
    <t xml:space="preserve">Lê Đình Đức </t>
  </si>
  <si>
    <t>Nguyễn Tường</t>
  </si>
  <si>
    <t>Nguyễn An</t>
  </si>
  <si>
    <t>Dương Ngọc</t>
  </si>
  <si>
    <t>Trần Thị Kim</t>
  </si>
  <si>
    <t>Nguyễn Phúc Huy</t>
  </si>
  <si>
    <t>Hoàng</t>
  </si>
  <si>
    <t>Hồng Đức</t>
  </si>
  <si>
    <t>Nguyễn Hoàng Nhật</t>
  </si>
  <si>
    <t>Lợi Vĩ</t>
  </si>
  <si>
    <t>Nguyễn Thế Anh</t>
  </si>
  <si>
    <t>Trần Nguyễn Trúc</t>
  </si>
  <si>
    <t>Lam</t>
  </si>
  <si>
    <t>Cao Vũ</t>
  </si>
  <si>
    <t>Trương Bảo</t>
  </si>
  <si>
    <t>Trần Kim Ngọc</t>
  </si>
  <si>
    <t>Phụng</t>
  </si>
  <si>
    <t>Trần Đức</t>
  </si>
  <si>
    <t>Nguyễn Hoàng Anh</t>
  </si>
  <si>
    <t>Nhữ Hữu</t>
  </si>
  <si>
    <t>Tùng</t>
  </si>
  <si>
    <t>Lê Phương</t>
  </si>
  <si>
    <t>Bùi Phước</t>
  </si>
  <si>
    <t>Viên</t>
  </si>
  <si>
    <t>BẢNG ĐIỂM DANH LỚP TQW21.3.Q7 HÀNG NGÀY</t>
  </si>
  <si>
    <t>Đào Ngọc Như</t>
  </si>
  <si>
    <t>Thạch Thị Tú</t>
  </si>
  <si>
    <t>Châu Gia</t>
  </si>
  <si>
    <t>Nguyễn Minh</t>
  </si>
  <si>
    <r>
      <rPr>
        <b/>
        <sz val="14"/>
        <color theme="1"/>
        <rFont val="Times New Roman"/>
      </rPr>
      <t xml:space="preserve">BẢNG ĐIỂM DANH LỚP </t>
    </r>
    <r>
      <rPr>
        <b/>
        <sz val="18"/>
        <color rgb="FFFF0000"/>
        <rFont val="Times New Roman"/>
      </rPr>
      <t>CĐT22</t>
    </r>
    <r>
      <rPr>
        <b/>
        <sz val="14"/>
        <color rgb="FFFF0000"/>
        <rFont val="Times New Roman"/>
      </rPr>
      <t xml:space="preserve"> </t>
    </r>
    <r>
      <rPr>
        <b/>
        <sz val="14"/>
        <color theme="1"/>
        <rFont val="Times New Roman"/>
      </rPr>
      <t>HÀNG NGÀY</t>
    </r>
  </si>
  <si>
    <t>Lê Nguyễn Trọng</t>
  </si>
  <si>
    <t>Lê Vương Quốc</t>
  </si>
  <si>
    <t xml:space="preserve">Lư Nguyễn Gia </t>
  </si>
  <si>
    <t xml:space="preserve">Trịnh Đình </t>
  </si>
  <si>
    <t>Chung</t>
  </si>
  <si>
    <t>Nguyễn Tây</t>
  </si>
  <si>
    <t>Võ Hiếu Đại</t>
  </si>
  <si>
    <t xml:space="preserve">Phạm Ngọc </t>
  </si>
  <si>
    <t>Phạm Nhật</t>
  </si>
  <si>
    <t>Lê Trần Thanh</t>
  </si>
  <si>
    <t>Khổng Thanh</t>
  </si>
  <si>
    <t>Đinh Mạnh Nhật</t>
  </si>
  <si>
    <t>Hồ Gia</t>
  </si>
  <si>
    <t>Lạc</t>
  </si>
  <si>
    <t>Lương Trí</t>
  </si>
  <si>
    <t>Nguyễn Quang</t>
  </si>
  <si>
    <t>Trương Nguyễn Hà</t>
  </si>
  <si>
    <t>Văn Công</t>
  </si>
  <si>
    <t>Nguyễn Trương</t>
  </si>
  <si>
    <t>Hồ Trần</t>
  </si>
  <si>
    <t>Võ Minh</t>
  </si>
  <si>
    <t>Dương Minh</t>
  </si>
  <si>
    <t>Quí</t>
  </si>
  <si>
    <t>Trần Tấn</t>
  </si>
  <si>
    <t>Nguyễn Việt Thiên</t>
  </si>
  <si>
    <t>Hồ Nguyễn Duy</t>
  </si>
  <si>
    <t>Tân</t>
  </si>
  <si>
    <t>Nguyễn Lê Minh</t>
  </si>
  <si>
    <t>Thức</t>
  </si>
  <si>
    <t>Bùi Trung</t>
  </si>
  <si>
    <r>
      <rPr>
        <b/>
        <sz val="14"/>
        <color theme="1"/>
        <rFont val="Times New Roman"/>
      </rPr>
      <t xml:space="preserve">BẢNG ĐIỂM DANH LỚP </t>
    </r>
    <r>
      <rPr>
        <b/>
        <sz val="18"/>
        <color rgb="FFFF0000"/>
        <rFont val="Times New Roman"/>
      </rPr>
      <t>PCMT22</t>
    </r>
    <r>
      <rPr>
        <b/>
        <sz val="14"/>
        <color rgb="FFFF0000"/>
        <rFont val="Times New Roman"/>
      </rPr>
      <t xml:space="preserve"> </t>
    </r>
    <r>
      <rPr>
        <b/>
        <sz val="14"/>
        <color theme="1"/>
        <rFont val="Times New Roman"/>
      </rPr>
      <t>HÀNG NGÀY</t>
    </r>
  </si>
  <si>
    <t>T2</t>
  </si>
  <si>
    <t xml:space="preserve">Danh Quốc 
</t>
  </si>
  <si>
    <t>Cường</t>
  </si>
  <si>
    <t>Huỳnh Trí</t>
  </si>
  <si>
    <t>Nguyễn Bá Lê</t>
  </si>
  <si>
    <t>Ngô Trí</t>
  </si>
  <si>
    <t>Tô Khánh Minh</t>
  </si>
  <si>
    <t>Châu Trí</t>
  </si>
  <si>
    <t xml:space="preserve">Bùi Hữu </t>
  </si>
  <si>
    <t>Kiệm</t>
  </si>
  <si>
    <t>Phạm Nguyễn Duy</t>
  </si>
  <si>
    <t xml:space="preserve">Lê Tấn </t>
  </si>
  <si>
    <t>Lộc</t>
  </si>
  <si>
    <t>Lê Trần Tấn</t>
  </si>
  <si>
    <t>Tống Ngọc Bảo</t>
  </si>
  <si>
    <t>Võ Trọng</t>
  </si>
  <si>
    <t xml:space="preserve">Lại Hồng </t>
  </si>
  <si>
    <t>Trang Nguyễn Trọng</t>
  </si>
  <si>
    <t>Tăng Phước</t>
  </si>
  <si>
    <t>Cao Phương</t>
  </si>
  <si>
    <t>Trần Quốc Thái</t>
  </si>
  <si>
    <t>Nguyễn Lam Hoàng</t>
  </si>
  <si>
    <t>Thông</t>
  </si>
  <si>
    <t>Kiều Tiết Thiên</t>
  </si>
  <si>
    <t xml:space="preserve">Lê Quốc </t>
  </si>
  <si>
    <t>Trà Minh</t>
  </si>
  <si>
    <t>Tưởng</t>
  </si>
  <si>
    <r>
      <rPr>
        <b/>
        <sz val="14"/>
        <color theme="1"/>
        <rFont val="Times New Roman"/>
      </rPr>
      <t xml:space="preserve">BẢNG ĐIỂM DANH LỚP </t>
    </r>
    <r>
      <rPr>
        <b/>
        <sz val="18"/>
        <color rgb="FFFF0000"/>
        <rFont val="Times New Roman"/>
      </rPr>
      <t>ĐCN22.2</t>
    </r>
    <r>
      <rPr>
        <b/>
        <sz val="14"/>
        <color rgb="FFFF0000"/>
        <rFont val="Times New Roman"/>
      </rPr>
      <t xml:space="preserve"> </t>
    </r>
    <r>
      <rPr>
        <b/>
        <sz val="14"/>
        <color theme="1"/>
        <rFont val="Times New Roman"/>
      </rPr>
      <t>HÀNG NGÀY</t>
    </r>
  </si>
  <si>
    <t>Trần Thành</t>
  </si>
  <si>
    <t>Dương Hạo</t>
  </si>
  <si>
    <t>Đông</t>
  </si>
  <si>
    <t>Huỳnh Trung</t>
  </si>
  <si>
    <t>Phùng Gia</t>
  </si>
  <si>
    <t>Trịnh Danh</t>
  </si>
  <si>
    <t xml:space="preserve">Võ Hoàng </t>
  </si>
  <si>
    <t>Giang Thanh</t>
  </si>
  <si>
    <t>Nhã</t>
  </si>
  <si>
    <t>Huỳnh Tấn</t>
  </si>
  <si>
    <t>Trương Hồ Giác</t>
  </si>
  <si>
    <t>Tánh</t>
  </si>
  <si>
    <t>Thanh</t>
  </si>
  <si>
    <t>Phạm Văn Bảo</t>
  </si>
  <si>
    <t>Trương Nguyễn Trung</t>
  </si>
  <si>
    <t>Tín</t>
  </si>
  <si>
    <t>Lê Thanh</t>
  </si>
  <si>
    <t>Trung</t>
  </si>
  <si>
    <t>Lê Xuân Anh</t>
  </si>
  <si>
    <t>Trần Nguyễn Quốc</t>
  </si>
  <si>
    <r>
      <rPr>
        <b/>
        <sz val="14"/>
        <color theme="1"/>
        <rFont val="Times New Roman"/>
      </rPr>
      <t xml:space="preserve">BẢNG ĐIỂM DANH LỚP </t>
    </r>
    <r>
      <rPr>
        <b/>
        <sz val="18"/>
        <color rgb="FFFF0000"/>
        <rFont val="Times New Roman"/>
      </rPr>
      <t>ĐCN22.3</t>
    </r>
    <r>
      <rPr>
        <b/>
        <sz val="14"/>
        <color rgb="FFFF0000"/>
        <rFont val="Times New Roman"/>
      </rPr>
      <t xml:space="preserve"> </t>
    </r>
    <r>
      <rPr>
        <b/>
        <sz val="14"/>
        <color theme="1"/>
        <rFont val="Times New Roman"/>
      </rPr>
      <t>HÀNG NGÀY</t>
    </r>
  </si>
  <si>
    <t>Nguyễn Huỳnh Châu</t>
  </si>
  <si>
    <t xml:space="preserve">Nguyễn Trường </t>
  </si>
  <si>
    <t>Bùi Vĩnh</t>
  </si>
  <si>
    <t>Cẩn</t>
  </si>
  <si>
    <t>Trần Đình</t>
  </si>
  <si>
    <t>Chính</t>
  </si>
  <si>
    <t>Võ Hải</t>
  </si>
  <si>
    <t>Đăng</t>
  </si>
  <si>
    <t>Ngô Tấn</t>
  </si>
  <si>
    <t>Hồ Lê Hoàng</t>
  </si>
  <si>
    <t>Duẩn</t>
  </si>
  <si>
    <t>Kha</t>
  </si>
  <si>
    <t xml:space="preserve">Hồ Lê Trọng </t>
  </si>
  <si>
    <t>Nguyễn Chí</t>
  </si>
  <si>
    <t>Bùi Minh</t>
  </si>
  <si>
    <t>Nguyễn Phùng</t>
  </si>
  <si>
    <t>Lý</t>
  </si>
  <si>
    <t>Đỗ Trung</t>
  </si>
  <si>
    <t>Huỳnh Phong</t>
  </si>
  <si>
    <t>Phạm Tấn</t>
  </si>
  <si>
    <r>
      <rPr>
        <b/>
        <sz val="14"/>
        <color theme="1"/>
        <rFont val="Times New Roman"/>
      </rPr>
      <t xml:space="preserve">BẢNG ĐIỂM DANH LỚP </t>
    </r>
    <r>
      <rPr>
        <b/>
        <sz val="18"/>
        <color rgb="FFFF0000"/>
        <rFont val="Times New Roman"/>
      </rPr>
      <t>TKTT22</t>
    </r>
    <r>
      <rPr>
        <b/>
        <sz val="14"/>
        <color rgb="FFFF0000"/>
        <rFont val="Times New Roman"/>
      </rPr>
      <t>.</t>
    </r>
    <r>
      <rPr>
        <b/>
        <sz val="16"/>
        <color rgb="FFFF0000"/>
        <rFont val="Times New Roman"/>
      </rPr>
      <t>1</t>
    </r>
    <r>
      <rPr>
        <b/>
        <sz val="14"/>
        <color theme="1"/>
        <rFont val="Times New Roman"/>
      </rPr>
      <t>HÀNG NGÀY</t>
    </r>
  </si>
  <si>
    <t>Nguyễn Thị Huyền</t>
  </si>
  <si>
    <t>Diệu</t>
  </si>
  <si>
    <t>Phạm Thị Thùy</t>
  </si>
  <si>
    <t>Trần Ngọc Mỹ</t>
  </si>
  <si>
    <t>Nguyễn Trần Nguyên</t>
  </si>
  <si>
    <t>Giáp</t>
  </si>
  <si>
    <t>Nguyễn Thị</t>
  </si>
  <si>
    <t>Hai</t>
  </si>
  <si>
    <t>Lưu Trần Bảo</t>
  </si>
  <si>
    <t>Nguyễn Cao Ngọc</t>
  </si>
  <si>
    <t>Nguyễn Huy</t>
  </si>
  <si>
    <t>Mã Thị Kim</t>
  </si>
  <si>
    <t>Hồng</t>
  </si>
  <si>
    <t>Lâm Thị Ngọc</t>
  </si>
  <si>
    <t>Liên</t>
  </si>
  <si>
    <t>Nguyễn Thị Kim</t>
  </si>
  <si>
    <t>Đỗ Huỳnh Thị Kim</t>
  </si>
  <si>
    <t>Nga</t>
  </si>
  <si>
    <t>Phạm Võ Kim</t>
  </si>
  <si>
    <t>Tăng Tuyết</t>
  </si>
  <si>
    <t>Huỳnh Mai</t>
  </si>
  <si>
    <t>Nguyễn Huỳnh</t>
  </si>
  <si>
    <t>Nguyễn Ngọc Bảo</t>
  </si>
  <si>
    <t>Quyên</t>
  </si>
  <si>
    <t xml:space="preserve">Trần Thị </t>
  </si>
  <si>
    <t>Sen</t>
  </si>
  <si>
    <t>Lê Hoàng Minh</t>
  </si>
  <si>
    <t>Nguyễn Trần Ngọc</t>
  </si>
  <si>
    <t>Hồ Nhật Tuyết</t>
  </si>
  <si>
    <t>Nguyễn Hoàng Thủy</t>
  </si>
  <si>
    <t xml:space="preserve">Nguyễn Ngọc Tường </t>
  </si>
  <si>
    <t>Vân</t>
  </si>
  <si>
    <t>Đăng Tuyết</t>
  </si>
  <si>
    <t>Nguyễn Ái</t>
  </si>
  <si>
    <r>
      <rPr>
        <b/>
        <sz val="14"/>
        <color theme="1"/>
        <rFont val="Times New Roman"/>
      </rPr>
      <t xml:space="preserve">BẢNG ĐIỂM DANH LỚP </t>
    </r>
    <r>
      <rPr>
        <b/>
        <sz val="18"/>
        <color rgb="FFFF0000"/>
        <rFont val="Times New Roman"/>
      </rPr>
      <t>TBN22</t>
    </r>
    <r>
      <rPr>
        <b/>
        <sz val="14"/>
        <color rgb="FFFF0000"/>
        <rFont val="Times New Roman"/>
      </rPr>
      <t xml:space="preserve"> </t>
    </r>
    <r>
      <rPr>
        <b/>
        <sz val="14"/>
        <color theme="1"/>
        <rFont val="Times New Roman"/>
      </rPr>
      <t>HÀNG NGÀY</t>
    </r>
  </si>
  <si>
    <t>Trương Công</t>
  </si>
  <si>
    <t>Cảnh</t>
  </si>
  <si>
    <t>Cổ Văn</t>
  </si>
  <si>
    <t>Chăm</t>
  </si>
  <si>
    <t>Phan Thanh</t>
  </si>
  <si>
    <t>Nguyễn Tấn</t>
  </si>
  <si>
    <t>Trần Quang</t>
  </si>
  <si>
    <t>Nguyễn Thế</t>
  </si>
  <si>
    <t>Lên</t>
  </si>
  <si>
    <t>Nguyễn</t>
  </si>
  <si>
    <t>Mạnh</t>
  </si>
  <si>
    <t>Mỹ</t>
  </si>
  <si>
    <t>Nhựt</t>
  </si>
  <si>
    <t xml:space="preserve">Tạ Minh </t>
  </si>
  <si>
    <t>Quy</t>
  </si>
  <si>
    <t>Phạm Đức</t>
  </si>
  <si>
    <t>Nguyễn Văn</t>
  </si>
  <si>
    <t>Hướng</t>
  </si>
  <si>
    <r>
      <rPr>
        <b/>
        <sz val="14"/>
        <color theme="1"/>
        <rFont val="Times New Roman"/>
      </rPr>
      <t xml:space="preserve">BẢNG ĐIỂM DANH LỚP </t>
    </r>
    <r>
      <rPr>
        <b/>
        <sz val="18"/>
        <color rgb="FFFF0000"/>
        <rFont val="Times New Roman"/>
      </rPr>
      <t>CSSĐ22.2</t>
    </r>
    <r>
      <rPr>
        <b/>
        <sz val="14"/>
        <color rgb="FFFF0000"/>
        <rFont val="Times New Roman"/>
      </rPr>
      <t xml:space="preserve"> </t>
    </r>
    <r>
      <rPr>
        <b/>
        <sz val="14"/>
        <color theme="1"/>
        <rFont val="Times New Roman"/>
      </rPr>
      <t>HÀNG NGÀY</t>
    </r>
  </si>
  <si>
    <t>Thân Thị Kim</t>
  </si>
  <si>
    <t>Đỗ Ngọc Thùy</t>
  </si>
  <si>
    <t>Dương Hồ Bảo</t>
  </si>
  <si>
    <t>Thị Thu</t>
  </si>
  <si>
    <t>Huệ</t>
  </si>
  <si>
    <t xml:space="preserve">Phạm Thùy </t>
  </si>
  <si>
    <t>Trịnh Trần Tuyết</t>
  </si>
  <si>
    <t>Cao Kim</t>
  </si>
  <si>
    <t xml:space="preserve">Nguyễn Lê Bảo </t>
  </si>
  <si>
    <t xml:space="preserve">Lê Ngọc Phương </t>
  </si>
  <si>
    <t>Bùi Thụy Thảo</t>
  </si>
  <si>
    <t xml:space="preserve">Phạm Thụy Yến </t>
  </si>
  <si>
    <t xml:space="preserve">Võ Ngọc  </t>
  </si>
  <si>
    <t xml:space="preserve">Nguyễn Thị Hồng </t>
  </si>
  <si>
    <t>Ngô Ngọc Kiều</t>
  </si>
  <si>
    <t>Hồ Nguyễn Cẩm</t>
  </si>
  <si>
    <t xml:space="preserve">Nguyễn Thị Cẩm </t>
  </si>
  <si>
    <t xml:space="preserve">Đinh Ngọc </t>
  </si>
  <si>
    <t>Bằng Lê Cẩm</t>
  </si>
  <si>
    <t>Lê Nguyễn Phương</t>
  </si>
  <si>
    <t>Nguyễn Huỳnh Vân</t>
  </si>
  <si>
    <r>
      <rPr>
        <b/>
        <sz val="14"/>
        <color theme="1"/>
        <rFont val="Times New Roman"/>
      </rPr>
      <t xml:space="preserve">BẢNG ĐIỂM DANH LỚP </t>
    </r>
    <r>
      <rPr>
        <b/>
        <sz val="18"/>
        <color rgb="FFFF0000"/>
        <rFont val="Times New Roman"/>
      </rPr>
      <t>CSSĐ22.1</t>
    </r>
    <r>
      <rPr>
        <b/>
        <sz val="14"/>
        <color rgb="FFFF0000"/>
        <rFont val="Times New Roman"/>
      </rPr>
      <t xml:space="preserve"> </t>
    </r>
    <r>
      <rPr>
        <b/>
        <sz val="14"/>
        <color theme="1"/>
        <rFont val="Times New Roman"/>
      </rPr>
      <t>HÀNG NGÀY</t>
    </r>
  </si>
  <si>
    <t>Trịnh Thị Ngọc</t>
  </si>
  <si>
    <t>Nguyễn Thị Thu</t>
  </si>
  <si>
    <t>Hà Thanh</t>
  </si>
  <si>
    <t>Võ Trúc</t>
  </si>
  <si>
    <t>Phan Lâm Huệ</t>
  </si>
  <si>
    <t>Mẫn</t>
  </si>
  <si>
    <t xml:space="preserve">Trần Ngọc Thiên </t>
  </si>
  <si>
    <t>Đỗ Thị Ngọc</t>
  </si>
  <si>
    <t>Vũ Thị Kim</t>
  </si>
  <si>
    <t xml:space="preserve">Lê Bảo </t>
  </si>
  <si>
    <t xml:space="preserve">Lữ Ngọc Yến </t>
  </si>
  <si>
    <t xml:space="preserve">Nguyễn Thị Tuyết </t>
  </si>
  <si>
    <t>Nhung</t>
  </si>
  <si>
    <t>Nguyễn Thị Ngọc</t>
  </si>
  <si>
    <t>Nữ</t>
  </si>
  <si>
    <t>Lê Thị Hồng</t>
  </si>
  <si>
    <t>Thu</t>
  </si>
  <si>
    <t>Huỳnh Thị Anh</t>
  </si>
  <si>
    <t xml:space="preserve">Nguyễn Thị Huỳnh </t>
  </si>
  <si>
    <t>Phan Ngọc Phương</t>
  </si>
  <si>
    <t>Lê Phan Kiều</t>
  </si>
  <si>
    <t>Trinh</t>
  </si>
  <si>
    <t>Lê Thị Kim</t>
  </si>
  <si>
    <t>Dương Thái Phương</t>
  </si>
  <si>
    <t>Huỳnh Thúy</t>
  </si>
  <si>
    <t xml:space="preserve">Phạm Tường </t>
  </si>
  <si>
    <t xml:space="preserve">Võ Ngọc Thúy </t>
  </si>
  <si>
    <r>
      <rPr>
        <b/>
        <sz val="14"/>
        <color theme="1"/>
        <rFont val="Times New Roman"/>
      </rPr>
      <t xml:space="preserve">BẢNG ĐIỂM DANH LỚP </t>
    </r>
    <r>
      <rPr>
        <b/>
        <sz val="18"/>
        <color rgb="FFFF0000"/>
        <rFont val="Times New Roman"/>
      </rPr>
      <t>NHKS22</t>
    </r>
    <r>
      <rPr>
        <b/>
        <sz val="14"/>
        <color rgb="FFFF0000"/>
        <rFont val="Times New Roman"/>
      </rPr>
      <t xml:space="preserve"> </t>
    </r>
    <r>
      <rPr>
        <b/>
        <sz val="14"/>
        <color theme="1"/>
        <rFont val="Times New Roman"/>
      </rPr>
      <t>HÀNG NGÀY</t>
    </r>
  </si>
  <si>
    <t>Trần Phạm Kim</t>
  </si>
  <si>
    <t xml:space="preserve">Huỳnh Tuấn </t>
  </si>
  <si>
    <t>Phan Gia</t>
  </si>
  <si>
    <t>Ngô Thị Ngọc</t>
  </si>
  <si>
    <t>Diễm</t>
  </si>
  <si>
    <t>Võ Văn</t>
  </si>
  <si>
    <t>Độ</t>
  </si>
  <si>
    <t>Võ Quang</t>
  </si>
  <si>
    <t>Nguyễn Trần Phước</t>
  </si>
  <si>
    <t>Lương Trung</t>
  </si>
  <si>
    <t>Lê An</t>
  </si>
  <si>
    <t>Hy</t>
  </si>
  <si>
    <t>Từ Ngọc</t>
  </si>
  <si>
    <t>Nguyễn Thị Mỹ</t>
  </si>
  <si>
    <t>Lan</t>
  </si>
  <si>
    <t>Bùi Chí</t>
  </si>
  <si>
    <t>Mến</t>
  </si>
  <si>
    <t>Trần Khả</t>
  </si>
  <si>
    <t xml:space="preserve">Trần Thu </t>
  </si>
  <si>
    <t>Bùi Ngọc Thảo</t>
  </si>
  <si>
    <t>Nguyễn Thị Thảo</t>
  </si>
  <si>
    <t>Nguyễn Ngọc Thủy</t>
  </si>
  <si>
    <t>Phạm Mỹ</t>
  </si>
  <si>
    <t>Nguyễn Trọng</t>
  </si>
  <si>
    <t>Dương Thanh</t>
  </si>
  <si>
    <t>Nguyễn Lê Kiều</t>
  </si>
  <si>
    <r>
      <rPr>
        <b/>
        <sz val="14"/>
        <color theme="1"/>
        <rFont val="Times New Roman"/>
      </rPr>
      <t xml:space="preserve">BẢNG ĐIỂM DANH LỚP </t>
    </r>
    <r>
      <rPr>
        <b/>
        <sz val="18"/>
        <color rgb="FFFF0000"/>
        <rFont val="Times New Roman"/>
      </rPr>
      <t>KTML22</t>
    </r>
    <r>
      <rPr>
        <b/>
        <sz val="14"/>
        <color rgb="FFFF0000"/>
        <rFont val="Times New Roman"/>
      </rPr>
      <t xml:space="preserve"> </t>
    </r>
    <r>
      <rPr>
        <b/>
        <sz val="14"/>
        <color theme="1"/>
        <rFont val="Times New Roman"/>
      </rPr>
      <t>HÀNG NGÀY</t>
    </r>
  </si>
  <si>
    <t>Lê Huỳnh Gia</t>
  </si>
  <si>
    <t>Phạm Nguyễn Đình</t>
  </si>
  <si>
    <t xml:space="preserve">Nguyễn Đức Hải </t>
  </si>
  <si>
    <t>Trần Hồng</t>
  </si>
  <si>
    <t>Bùi Nhật</t>
  </si>
  <si>
    <t>Dương Gia</t>
  </si>
  <si>
    <t>Phan Thành</t>
  </si>
  <si>
    <t>Nhật</t>
  </si>
  <si>
    <t>Bùi Vinh</t>
  </si>
  <si>
    <t>Nguyễn Thiên</t>
  </si>
  <si>
    <t>Phan Lê Hồng</t>
  </si>
  <si>
    <t>Nguyễn Hồng</t>
  </si>
  <si>
    <t>Cù Thanh</t>
  </si>
  <si>
    <t>Cao Đoàn Thanh</t>
  </si>
  <si>
    <t>Võ Nguyễn Quyết</t>
  </si>
  <si>
    <t>Trần Hữu</t>
  </si>
  <si>
    <t>Nguyễn Hưng</t>
  </si>
  <si>
    <t>Nguyễn Hùng</t>
  </si>
  <si>
    <t>Trường</t>
  </si>
  <si>
    <t>Võ Đình</t>
  </si>
  <si>
    <t>Văn</t>
  </si>
  <si>
    <r>
      <rPr>
        <b/>
        <sz val="14"/>
        <color theme="1"/>
        <rFont val="Times New Roman"/>
      </rPr>
      <t xml:space="preserve">BẢNG ĐIỂM DANH LỚP </t>
    </r>
    <r>
      <rPr>
        <b/>
        <sz val="18"/>
        <color rgb="FFFF0000"/>
        <rFont val="Times New Roman"/>
      </rPr>
      <t>CKCT22.1</t>
    </r>
    <r>
      <rPr>
        <b/>
        <sz val="14"/>
        <color rgb="FFFF0000"/>
        <rFont val="Times New Roman"/>
      </rPr>
      <t xml:space="preserve"> </t>
    </r>
    <r>
      <rPr>
        <b/>
        <sz val="14"/>
        <color theme="1"/>
        <rFont val="Times New Roman"/>
      </rPr>
      <t>HÀNG NGÀY</t>
    </r>
  </si>
  <si>
    <t>Trương Thanh</t>
  </si>
  <si>
    <t>Huỳnh Nguyễn Nhân</t>
  </si>
  <si>
    <t>Trần Phan Huy</t>
  </si>
  <si>
    <t xml:space="preserve">Trần Thuận </t>
  </si>
  <si>
    <t>Nguyễn Tiến</t>
  </si>
  <si>
    <t>Uông Đỗ Đăng</t>
  </si>
  <si>
    <t xml:space="preserve">Trương Hoài </t>
  </si>
  <si>
    <t>Nguyễn Song</t>
  </si>
  <si>
    <t>Võ Trần Thành Tấn</t>
  </si>
  <si>
    <t>Nguyễn Hoài</t>
  </si>
  <si>
    <t>Huỳnh Văn Thanh</t>
  </si>
  <si>
    <t>Lê  Hoàng</t>
  </si>
  <si>
    <t>Trần Công</t>
  </si>
  <si>
    <t>Huỳnh Công</t>
  </si>
  <si>
    <t>Trần Thế</t>
  </si>
  <si>
    <r>
      <rPr>
        <b/>
        <sz val="14"/>
        <color theme="1"/>
        <rFont val="Times New Roman"/>
      </rPr>
      <t xml:space="preserve">BẢNG ĐIỂM DANH LỚP </t>
    </r>
    <r>
      <rPr>
        <b/>
        <sz val="18"/>
        <color rgb="FFFF0000"/>
        <rFont val="Times New Roman"/>
      </rPr>
      <t>CKCT22.2</t>
    </r>
    <r>
      <rPr>
        <b/>
        <sz val="14"/>
        <color rgb="FFFF0000"/>
        <rFont val="Times New Roman"/>
      </rPr>
      <t xml:space="preserve"> </t>
    </r>
    <r>
      <rPr>
        <b/>
        <sz val="14"/>
        <color theme="1"/>
        <rFont val="Times New Roman"/>
      </rPr>
      <t>HÀNG NGÀY</t>
    </r>
  </si>
  <si>
    <t>Thạch Ngô Gia</t>
  </si>
  <si>
    <t>Bùi Trần Hoàng</t>
  </si>
  <si>
    <t>Em</t>
  </si>
  <si>
    <t xml:space="preserve">Du Duy </t>
  </si>
  <si>
    <t xml:space="preserve">Lê Đăng </t>
  </si>
  <si>
    <t xml:space="preserve">Nguyễn Đặng Quốc </t>
  </si>
  <si>
    <t>Bùi Tấn</t>
  </si>
  <si>
    <t>Lê Dương</t>
  </si>
  <si>
    <t>Sỹ</t>
  </si>
  <si>
    <t>Lê Minh</t>
  </si>
  <si>
    <t>Huỳnh Thanh</t>
  </si>
  <si>
    <t xml:space="preserve">Danh Khang
</t>
  </si>
  <si>
    <t>Trần Tuấn</t>
  </si>
  <si>
    <r>
      <rPr>
        <b/>
        <sz val="14"/>
        <color theme="1"/>
        <rFont val="Times New Roman"/>
      </rPr>
      <t xml:space="preserve">BẢNG ĐIỂM DANH LỚP </t>
    </r>
    <r>
      <rPr>
        <b/>
        <sz val="18"/>
        <color rgb="FFFF0000"/>
        <rFont val="Times New Roman"/>
      </rPr>
      <t>CKĐL22.1</t>
    </r>
    <r>
      <rPr>
        <b/>
        <sz val="14"/>
        <color rgb="FFFF0000"/>
        <rFont val="Times New Roman"/>
      </rPr>
      <t xml:space="preserve"> </t>
    </r>
    <r>
      <rPr>
        <b/>
        <sz val="14"/>
        <color theme="1"/>
        <rFont val="Times New Roman"/>
      </rPr>
      <t>HÀNG NGÀY</t>
    </r>
  </si>
  <si>
    <t>Phạm Duy</t>
  </si>
  <si>
    <t>Phạm Hoàng Thái</t>
  </si>
  <si>
    <t>Võ Ngọc</t>
  </si>
  <si>
    <t xml:space="preserve">Hàng Hữu </t>
  </si>
  <si>
    <t xml:space="preserve">Lê Vũ </t>
  </si>
  <si>
    <t>Hải</t>
  </si>
  <si>
    <t>Lê Văn</t>
  </si>
  <si>
    <t>Hùng</t>
  </si>
  <si>
    <t>Lâm Bình</t>
  </si>
  <si>
    <t>Nguyễn Ngọc Minh</t>
  </si>
  <si>
    <t xml:space="preserve">Bùi Thành </t>
  </si>
  <si>
    <t>Huỳnh Tiến</t>
  </si>
  <si>
    <t>Lê</t>
  </si>
  <si>
    <t>Cao Huỳnh Thiên</t>
  </si>
  <si>
    <t xml:space="preserve">Phạm Văn Bảo </t>
  </si>
  <si>
    <t>Huỳnh Văn</t>
  </si>
  <si>
    <t>Thiệt</t>
  </si>
  <si>
    <t>Vũ Quang</t>
  </si>
  <si>
    <t>Trần Ngọc</t>
  </si>
  <si>
    <t>Lương Hồng Anh</t>
  </si>
  <si>
    <t>Đặng Lê Kim</t>
  </si>
  <si>
    <t>Vũ Đức Anh</t>
  </si>
  <si>
    <r>
      <rPr>
        <b/>
        <sz val="14"/>
        <color theme="1"/>
        <rFont val="Times New Roman"/>
      </rPr>
      <t xml:space="preserve">BẢNG ĐIỂM DANH LỚP </t>
    </r>
    <r>
      <rPr>
        <b/>
        <sz val="18"/>
        <color rgb="FFFF0000"/>
        <rFont val="Times New Roman"/>
      </rPr>
      <t>CKĐL22.2</t>
    </r>
    <r>
      <rPr>
        <b/>
        <sz val="14"/>
        <color rgb="FFFF0000"/>
        <rFont val="Times New Roman"/>
      </rPr>
      <t xml:space="preserve"> </t>
    </r>
    <r>
      <rPr>
        <b/>
        <sz val="14"/>
        <color theme="1"/>
        <rFont val="Times New Roman"/>
      </rPr>
      <t>HÀNG NGÀY</t>
    </r>
  </si>
  <si>
    <t>Hồ Vũ Hoàng</t>
  </si>
  <si>
    <t>Thiều Nhật</t>
  </si>
  <si>
    <t>NL</t>
  </si>
  <si>
    <t>Phạm Hoàng</t>
  </si>
  <si>
    <t xml:space="preserve">Huỳnh Trung </t>
  </si>
  <si>
    <t>Hồ Minh</t>
  </si>
  <si>
    <t>Trần Vũ</t>
  </si>
  <si>
    <t>Bùi Lê</t>
  </si>
  <si>
    <t xml:space="preserve">Kha </t>
  </si>
  <si>
    <t>Trần Thanh Anh</t>
  </si>
  <si>
    <t>Đặng Trần Duy</t>
  </si>
  <si>
    <t>Hoàng Văn</t>
  </si>
  <si>
    <t>Phạm Nguyễn Hoàng Nhật</t>
  </si>
  <si>
    <t>Lê Kim Khanh</t>
  </si>
  <si>
    <t>Lê Sỹ Minh</t>
  </si>
  <si>
    <t>Lê Anh</t>
  </si>
  <si>
    <t>Lữ Kim Thanh</t>
  </si>
  <si>
    <t>Lê Ngọc Minh</t>
  </si>
  <si>
    <t>Vương</t>
  </si>
  <si>
    <r>
      <rPr>
        <b/>
        <sz val="14"/>
        <color theme="1"/>
        <rFont val="Times New Roman"/>
      </rPr>
      <t xml:space="preserve">BẢNG ĐIỂM DANH LỚP </t>
    </r>
    <r>
      <rPr>
        <b/>
        <sz val="18"/>
        <color rgb="FFFF0000"/>
        <rFont val="Times New Roman"/>
      </rPr>
      <t>CKĐL22.3</t>
    </r>
    <r>
      <rPr>
        <b/>
        <sz val="14"/>
        <color rgb="FFFF0000"/>
        <rFont val="Times New Roman"/>
      </rPr>
      <t xml:space="preserve"> </t>
    </r>
    <r>
      <rPr>
        <b/>
        <sz val="14"/>
        <color theme="1"/>
        <rFont val="Times New Roman"/>
      </rPr>
      <t>HÀNG NGÀY</t>
    </r>
  </si>
  <si>
    <t>Ngô Nguyễn Thiên</t>
  </si>
  <si>
    <t>Phan Nguyễn Tiến</t>
  </si>
  <si>
    <t xml:space="preserve">Nguyễn Trang Mạnh </t>
  </si>
  <si>
    <t>Nguyễn Trọng Như</t>
  </si>
  <si>
    <t>Hưng</t>
  </si>
  <si>
    <t>Huỳnh Tôn</t>
  </si>
  <si>
    <t>Trần Hoàng</t>
  </si>
  <si>
    <t>Vương Hoàng</t>
  </si>
  <si>
    <t xml:space="preserve">Nguyễn Trần Hữu </t>
  </si>
  <si>
    <t>Nguyễn Nhật Ân</t>
  </si>
  <si>
    <t>Kỳ</t>
  </si>
  <si>
    <t xml:space="preserve">Đỗ Anh </t>
  </si>
  <si>
    <t>Trương Quốc</t>
  </si>
  <si>
    <t>Phong</t>
  </si>
  <si>
    <t>Trương Hoàng Minh</t>
  </si>
  <si>
    <t>Hồ Thành</t>
  </si>
  <si>
    <t>Võ Thành</t>
  </si>
  <si>
    <r>
      <rPr>
        <b/>
        <sz val="14"/>
        <color theme="1"/>
        <rFont val="Times New Roman"/>
      </rPr>
      <t xml:space="preserve">BẢNG ĐIỂM DANH LỚP </t>
    </r>
    <r>
      <rPr>
        <b/>
        <sz val="18"/>
        <color rgb="FFFF0000"/>
        <rFont val="Times New Roman"/>
      </rPr>
      <t>CNOT22.2</t>
    </r>
    <r>
      <rPr>
        <b/>
        <sz val="14"/>
        <color rgb="FFFF0000"/>
        <rFont val="Times New Roman"/>
      </rPr>
      <t xml:space="preserve"> </t>
    </r>
    <r>
      <rPr>
        <b/>
        <sz val="14"/>
        <color theme="1"/>
        <rFont val="Times New Roman"/>
      </rPr>
      <t>HÀNG NGÀY</t>
    </r>
  </si>
  <si>
    <t>Phạm Quốc</t>
  </si>
  <si>
    <t>Phạm Ngọc</t>
  </si>
  <si>
    <t>Đại</t>
  </si>
  <si>
    <t>Nguyễn Xuân</t>
  </si>
  <si>
    <t>Nguyễn Trọng Anh</t>
  </si>
  <si>
    <t>Lê Nguyễn Thuận</t>
  </si>
  <si>
    <t xml:space="preserve">Nguyễn Mạnh </t>
  </si>
  <si>
    <t>Mai Thanh</t>
  </si>
  <si>
    <t>Hường</t>
  </si>
  <si>
    <t>Đỗ Nguyễn Gia</t>
  </si>
  <si>
    <t xml:space="preserve">Nguyễn Đình </t>
  </si>
  <si>
    <t>Nguyễn Trần Khang</t>
  </si>
  <si>
    <t xml:space="preserve">Danh Phạm Đăng
</t>
  </si>
  <si>
    <t>Dương Tuấn</t>
  </si>
  <si>
    <t xml:space="preserve">Trần Đại </t>
  </si>
  <si>
    <t>Từ Minh</t>
  </si>
  <si>
    <t>Vũ Nguyễn Trung</t>
  </si>
  <si>
    <t>Lâm Văn Hoài</t>
  </si>
  <si>
    <t>Trần Phúc</t>
  </si>
  <si>
    <t>Lưu Trung</t>
  </si>
  <si>
    <t>Lý Gia</t>
  </si>
  <si>
    <t>Triều</t>
  </si>
  <si>
    <t>Phạm Hoàng Minh</t>
  </si>
  <si>
    <t>Lê Mai Triệu</t>
  </si>
  <si>
    <t>Vĩnh</t>
  </si>
  <si>
    <r>
      <rPr>
        <b/>
        <sz val="14"/>
        <color theme="1"/>
        <rFont val="Times New Roman"/>
      </rPr>
      <t xml:space="preserve">BẢNG ĐIỂM DANH LỚP </t>
    </r>
    <r>
      <rPr>
        <b/>
        <sz val="18"/>
        <color rgb="FFFF0000"/>
        <rFont val="Times New Roman"/>
      </rPr>
      <t>CKĐL22.2</t>
    </r>
    <r>
      <rPr>
        <b/>
        <sz val="14"/>
        <color rgb="FFFF0000"/>
        <rFont val="Times New Roman"/>
      </rPr>
      <t xml:space="preserve"> </t>
    </r>
    <r>
      <rPr>
        <b/>
        <sz val="14"/>
        <color theme="1"/>
        <rFont val="Times New Roman"/>
      </rPr>
      <t>HÀNG NGÀY</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</si>
</sst>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d"/>
    <numFmt numFmtId="165" formatCode="&quot;T&quot;General"/>
    <numFmt numFmtId="166" formatCode="0;[Red]0"/>
  </numFmts>
  <fonts count="47" x14ac:knownFonts="1">
    <font>
      <b/>
      <sz val="10"/>
      <color rgb="FF000000"/>
      <name val="Calibri"/>
      <scheme val="minor"/>
    </font>
    <font>
      <sz val="13"/>
      <color theme="1"/>
      <name val="Times New Roman"/>
    </font>
    <font>
      <b/>
      <sz val="13"/>
      <color theme="1"/>
      <name val="Times New Roman"/>
    </font>
    <font>
      <sz val="11"/>
      <color theme="1"/>
      <name val="Times New Roman"/>
    </font>
    <font>
      <i/>
      <sz val="13"/>
      <color theme="1"/>
      <name val="Times New Roman"/>
    </font>
    <font>
      <b/>
      <sz val="23"/>
      <color rgb="FFFFFF00"/>
      <name val="Times New Roman"/>
    </font>
    <font>
      <sz val="10"/>
      <name val="Calibri"/>
    </font>
    <font>
      <b/>
      <sz val="12"/>
      <color theme="1"/>
      <name val="Times New Roman"/>
    </font>
    <font>
      <b/>
      <sz val="11"/>
      <color theme="1"/>
      <name val="Times New Roman"/>
    </font>
    <font>
      <sz val="14"/>
      <color theme="1"/>
      <name val="Times New Roman"/>
    </font>
    <font>
      <sz val="14"/>
      <color rgb="FFFF0000"/>
      <name val="Times New Roman"/>
    </font>
    <font>
      <sz val="15"/>
      <color rgb="FFFF0000"/>
      <name val="Times New Roman"/>
    </font>
    <font>
      <sz val="14"/>
      <color theme="4"/>
      <name val="Times New Roman"/>
    </font>
    <font>
      <sz val="14"/>
      <color theme="7"/>
      <name val="Times New Roman"/>
    </font>
    <font>
      <sz val="10"/>
      <color theme="1"/>
      <name val="Calibri"/>
    </font>
    <font>
      <sz val="14"/>
      <color rgb="FF0070C0"/>
      <name val="Times New Roman"/>
    </font>
    <font>
      <sz val="14"/>
      <color rgb="FF7030A0"/>
      <name val="Times New Roman"/>
    </font>
    <font>
      <sz val="15"/>
      <color rgb="FF0070C0"/>
      <name val="Times New Roman"/>
    </font>
    <font>
      <sz val="15"/>
      <color rgb="FF7030A0"/>
      <name val="Times New Roman"/>
    </font>
    <font>
      <b/>
      <sz val="15"/>
      <color rgb="FFFFFF00"/>
      <name val="Times New Roman"/>
    </font>
    <font>
      <b/>
      <sz val="13"/>
      <color rgb="FFFF0000"/>
      <name val="Times New Roman"/>
    </font>
    <font>
      <b/>
      <sz val="22"/>
      <color rgb="FFFF0000"/>
      <name val="Times New Roman"/>
    </font>
    <font>
      <b/>
      <sz val="15"/>
      <color rgb="FF0070C0"/>
      <name val="Times New Roman"/>
    </font>
    <font>
      <b/>
      <sz val="15"/>
      <color rgb="FF7030A0"/>
      <name val="Times New Roman"/>
    </font>
    <font>
      <b/>
      <sz val="16"/>
      <color rgb="FFFFFFFF"/>
      <name val="Times New Roman"/>
    </font>
    <font>
      <b/>
      <sz val="22"/>
      <color rgb="FFFFFF00"/>
      <name val="Times New Roman"/>
    </font>
    <font>
      <sz val="18"/>
      <color rgb="FFFF0000"/>
      <name val="Times New Roman"/>
    </font>
    <font>
      <b/>
      <sz val="20"/>
      <color rgb="FFFFFF00"/>
      <name val="Times New Roman"/>
    </font>
    <font>
      <b/>
      <sz val="16"/>
      <color rgb="FFFFFF00"/>
      <name val="Times New Roman"/>
    </font>
    <font>
      <sz val="12"/>
      <color theme="1"/>
      <name val="Times New Roman"/>
    </font>
    <font>
      <b/>
      <sz val="14"/>
      <color theme="1"/>
      <name val="Times New Roman"/>
    </font>
    <font>
      <b/>
      <sz val="14"/>
      <color rgb="FFFF0000"/>
      <name val="Times New Roman"/>
    </font>
    <font>
      <b/>
      <sz val="12"/>
      <color rgb="FFFF0000"/>
      <name val="Times New Roman"/>
    </font>
    <font>
      <b/>
      <sz val="11"/>
      <color rgb="FFFF0000"/>
      <name val="Times New Roman"/>
    </font>
    <font>
      <b/>
      <sz val="22"/>
      <color theme="0"/>
      <name val="Times New Roman"/>
    </font>
    <font>
      <b/>
      <sz val="14"/>
      <color rgb="FFC00000"/>
      <name val="Times New Roman"/>
    </font>
    <font>
      <b/>
      <sz val="10"/>
      <color rgb="FFFF0000"/>
      <name val="Times New Roman"/>
    </font>
    <font>
      <sz val="10"/>
      <color theme="1"/>
      <name val="Calibri"/>
      <scheme val="minor"/>
    </font>
    <font>
      <b/>
      <sz val="12"/>
      <color rgb="FF938953"/>
      <name val="Times New Roman"/>
    </font>
    <font>
      <b/>
      <sz val="12"/>
      <color rgb="FF0070C0"/>
      <name val="Times New Roman"/>
    </font>
    <font>
      <b/>
      <sz val="12"/>
      <color rgb="FF000000"/>
      <name val="Times New Roman"/>
    </font>
    <font>
      <sz val="14"/>
      <color rgb="FF000000"/>
      <name val="Times New Roman"/>
    </font>
    <font>
      <b/>
      <sz val="13"/>
      <color rgb="FFC00000"/>
      <name val="Times New Roman"/>
    </font>
    <font>
      <b/>
      <sz val="10"/>
      <color rgb="FF000000"/>
      <name val="Calibri"/>
    </font>
    <font>
      <sz val="10"/>
      <color rgb="FFFF0000"/>
      <name val="Calibri"/>
      <scheme val="minor"/>
    </font>
    <font>
      <b/>
      <sz val="18"/>
      <color rgb="FFFF0000"/>
      <name val="Times New Roman"/>
    </font>
    <font>
      <b/>
      <sz val="16"/>
      <color rgb="FFFF0000"/>
      <name val="Times New Roman"/>
    </font>
  </fonts>
  <fills count="11">
    <fill>
      <patternFill patternType="none"/>
    </fill>
    <fill>
      <patternFill patternType="gray125"/>
    </fill>
    <fill>
      <patternFill patternType="solid">
        <fgColor rgb="FFFF0000"/>
        <bgColor rgb="FFFF0000"/>
      </patternFill>
    </fill>
    <fill>
      <patternFill patternType="solid">
        <fgColor theme="0"/>
        <bgColor theme="0"/>
      </patternFill>
    </fill>
    <fill>
      <patternFill patternType="solid">
        <fgColor rgb="FF00B050"/>
        <bgColor rgb="FF00B050"/>
      </patternFill>
    </fill>
    <fill>
      <patternFill patternType="solid">
        <fgColor rgb="FF31859B"/>
        <bgColor rgb="FF31859B"/>
      </patternFill>
    </fill>
    <fill>
      <patternFill patternType="solid">
        <fgColor rgb="FF548DD4"/>
        <bgColor rgb="FF548DD4"/>
      </patternFill>
    </fill>
    <fill>
      <patternFill patternType="solid">
        <fgColor rgb="FFFFFF00"/>
        <bgColor rgb="FFFFFF00"/>
      </patternFill>
    </fill>
    <fill>
      <patternFill patternType="solid">
        <fgColor rgb="FFDAEEF3"/>
        <bgColor rgb="FFDAEEF3"/>
      </patternFill>
    </fill>
    <fill>
      <patternFill patternType="solid">
        <fgColor rgb="FFFFFFFF"/>
        <bgColor rgb="FFFFFFFF"/>
      </patternFill>
    </fill>
    <fill>
      <patternFill patternType="solid">
        <fgColor rgb="FFB6DDE8"/>
        <bgColor rgb="FFB6DDE8"/>
      </patternFill>
    </fill>
  </fills>
  <borders count="37">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diagonal/>
    </border>
    <border>
      <left style="thin">
        <color rgb="FF000000"/>
      </left>
      <right/>
      <top style="thin">
        <color rgb="FF000000"/>
      </top>
      <bottom/>
      <diagonal/>
    </border>
    <border>
      <left/>
      <right/>
      <top style="thin">
        <color rgb="FF000000"/>
      </top>
      <bottom/>
      <diagonal/>
    </border>
    <border>
      <left/>
      <right/>
      <top style="thin">
        <color rgb="FF000000"/>
      </top>
      <bottom/>
      <diagonal/>
    </border>
    <border>
      <left/>
      <right/>
      <top/>
      <bottom/>
      <diagonal/>
    </border>
    <border>
      <left/>
      <right/>
      <top/>
      <bottom/>
      <diagonal/>
    </border>
    <border>
      <left/>
      <right/>
      <top/>
      <bottom/>
      <diagonal/>
    </border>
    <border>
      <left style="thin">
        <color rgb="FF000000"/>
      </left>
      <right/>
      <top/>
      <bottom/>
      <diagonal/>
    </border>
    <border>
      <left/>
      <right/>
      <top style="thin">
        <color rgb="FF000000"/>
      </top>
      <bottom/>
      <diagonal/>
    </border>
    <border>
      <left/>
      <right style="thin">
        <color rgb="FF000000"/>
      </right>
      <top style="thin">
        <color rgb="FF000000"/>
      </top>
      <bottom/>
      <diagonal/>
    </border>
    <border>
      <left/>
      <right style="thin">
        <color rgb="FF000000"/>
      </right>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s>
  <cellStyleXfs count="1">
    <xf numFmtId="0" fontId="0" fillId="0" borderId="0"/>
  </cellStyleXfs>
  <cellXfs count="167">
    <xf numFmtId="0" fontId="0" fillId="0" borderId="0" xfId="0" applyFont="1" applyAlignment="1"/>
    <xf numFmtId="0" fontId="1" fillId="0" borderId="0" xfId="0" applyFont="1" applyAlignment="1">
      <alignment horizontal="center" vertical="center" wrapText="1"/>
    </xf>
    <xf numFmtId="0" fontId="3" fillId="0" borderId="0" xfId="0" applyFont="1" applyAlignment="1">
      <alignment vertical="center"/>
    </xf>
    <xf numFmtId="0" fontId="7" fillId="0" borderId="4" xfId="0" applyFont="1" applyBorder="1" applyAlignment="1">
      <alignment horizontal="center" vertical="center" wrapText="1"/>
    </xf>
    <xf numFmtId="0" fontId="7" fillId="0" borderId="4" xfId="0" applyFont="1" applyBorder="1" applyAlignment="1">
      <alignment horizontal="center" vertical="center"/>
    </xf>
    <xf numFmtId="0" fontId="8" fillId="0" borderId="4" xfId="0" applyFont="1" applyBorder="1" applyAlignment="1">
      <alignment horizontal="center" vertical="center" wrapText="1"/>
    </xf>
    <xf numFmtId="0" fontId="8" fillId="0" borderId="5" xfId="0" applyFont="1" applyBorder="1" applyAlignment="1">
      <alignment horizontal="center" vertical="center" wrapText="1"/>
    </xf>
    <xf numFmtId="0" fontId="3" fillId="0" borderId="0" xfId="0" applyFont="1" applyAlignment="1">
      <alignment horizontal="center" vertical="center"/>
    </xf>
    <xf numFmtId="0" fontId="9" fillId="0" borderId="4" xfId="0" applyFont="1" applyBorder="1" applyAlignment="1">
      <alignment horizontal="center" vertical="center"/>
    </xf>
    <xf numFmtId="0" fontId="9" fillId="0" borderId="4" xfId="0" applyFont="1" applyBorder="1" applyAlignment="1">
      <alignment horizontal="left" vertical="center"/>
    </xf>
    <xf numFmtId="0" fontId="10" fillId="0" borderId="4" xfId="0" applyFont="1" applyBorder="1" applyAlignment="1">
      <alignment horizontal="center" vertical="center"/>
    </xf>
    <xf numFmtId="0" fontId="11" fillId="0" borderId="4" xfId="0" applyFont="1" applyBorder="1" applyAlignment="1">
      <alignment horizontal="center" vertical="center" wrapText="1"/>
    </xf>
    <xf numFmtId="0" fontId="12" fillId="0" borderId="4" xfId="0" applyFont="1" applyBorder="1" applyAlignment="1">
      <alignment horizontal="center" vertical="center"/>
    </xf>
    <xf numFmtId="0" fontId="13" fillId="0" borderId="4" xfId="0" applyFont="1" applyBorder="1" applyAlignment="1">
      <alignment horizontal="center" vertical="center"/>
    </xf>
    <xf numFmtId="0" fontId="9" fillId="0" borderId="0" xfId="0" applyFont="1" applyAlignment="1">
      <alignment vertical="center"/>
    </xf>
    <xf numFmtId="0" fontId="14" fillId="0" borderId="4" xfId="0" applyFont="1" applyBorder="1"/>
    <xf numFmtId="0" fontId="9" fillId="0" borderId="4" xfId="0" applyFont="1" applyBorder="1"/>
    <xf numFmtId="0" fontId="15" fillId="0" borderId="4" xfId="0" applyFont="1" applyBorder="1" applyAlignment="1">
      <alignment horizontal="center" vertical="center"/>
    </xf>
    <xf numFmtId="0" fontId="16" fillId="0" borderId="5" xfId="0" applyFont="1" applyBorder="1" applyAlignment="1">
      <alignment horizontal="center" vertical="center"/>
    </xf>
    <xf numFmtId="0" fontId="9" fillId="0" borderId="4" xfId="0" applyFont="1" applyBorder="1" applyAlignment="1">
      <alignment vertical="center" wrapText="1"/>
    </xf>
    <xf numFmtId="0" fontId="9" fillId="0" borderId="4" xfId="0" applyFont="1" applyBorder="1" applyAlignment="1">
      <alignment horizontal="center" vertical="center" wrapText="1"/>
    </xf>
    <xf numFmtId="0" fontId="10" fillId="0" borderId="4" xfId="0" applyFont="1" applyBorder="1" applyAlignment="1">
      <alignment horizontal="center" vertical="center" wrapText="1"/>
    </xf>
    <xf numFmtId="0" fontId="15" fillId="0" borderId="4" xfId="0" applyFont="1" applyBorder="1" applyAlignment="1">
      <alignment horizontal="center" vertical="center" wrapText="1"/>
    </xf>
    <xf numFmtId="0" fontId="16" fillId="0" borderId="4" xfId="0" applyFont="1" applyBorder="1" applyAlignment="1">
      <alignment horizontal="center" vertical="center" wrapText="1"/>
    </xf>
    <xf numFmtId="0" fontId="17" fillId="0" borderId="4" xfId="0" applyFont="1" applyBorder="1" applyAlignment="1">
      <alignment horizontal="center" vertical="center" wrapText="1"/>
    </xf>
    <xf numFmtId="0" fontId="18" fillId="0" borderId="4" xfId="0" applyFont="1" applyBorder="1" applyAlignment="1">
      <alignment horizontal="center" vertical="center" wrapText="1"/>
    </xf>
    <xf numFmtId="0" fontId="16" fillId="0" borderId="4" xfId="0" applyFont="1" applyBorder="1" applyAlignment="1">
      <alignment horizontal="center" vertical="center"/>
    </xf>
    <xf numFmtId="0" fontId="9" fillId="3" borderId="12" xfId="0" applyFont="1" applyFill="1" applyBorder="1" applyAlignment="1">
      <alignment vertical="center"/>
    </xf>
    <xf numFmtId="0" fontId="26" fillId="0" borderId="0" xfId="0" applyFont="1" applyAlignment="1">
      <alignment horizontal="left" vertical="center"/>
    </xf>
    <xf numFmtId="0" fontId="3" fillId="3" borderId="12" xfId="0" applyFont="1" applyFill="1" applyBorder="1" applyAlignment="1">
      <alignment vertical="center"/>
    </xf>
    <xf numFmtId="0" fontId="28" fillId="3" borderId="12" xfId="0" applyFont="1" applyFill="1" applyBorder="1" applyAlignment="1">
      <alignment vertical="center"/>
    </xf>
    <xf numFmtId="0" fontId="3" fillId="0" borderId="0" xfId="0" applyFont="1" applyAlignment="1">
      <alignment horizontal="left" vertical="center"/>
    </xf>
    <xf numFmtId="0" fontId="7" fillId="0" borderId="0" xfId="0" applyFont="1" applyAlignment="1">
      <alignment horizontal="center" vertical="center"/>
    </xf>
    <xf numFmtId="0" fontId="7" fillId="0" borderId="0" xfId="0" applyFont="1"/>
    <xf numFmtId="0" fontId="30" fillId="0" borderId="0" xfId="0" applyFont="1" applyAlignment="1">
      <alignment vertical="center"/>
    </xf>
    <xf numFmtId="0" fontId="7" fillId="0" borderId="23" xfId="0" applyFont="1" applyBorder="1" applyAlignment="1">
      <alignment vertical="top"/>
    </xf>
    <xf numFmtId="164" fontId="33" fillId="7" borderId="4" xfId="0" applyNumberFormat="1" applyFont="1" applyFill="1" applyBorder="1" applyAlignment="1">
      <alignment horizontal="center" vertical="center"/>
    </xf>
    <xf numFmtId="0" fontId="7" fillId="0" borderId="0" xfId="0" applyFont="1" applyAlignment="1">
      <alignment horizontal="center"/>
    </xf>
    <xf numFmtId="165" fontId="33" fillId="7" borderId="4" xfId="0" applyNumberFormat="1" applyFont="1" applyFill="1" applyBorder="1" applyAlignment="1">
      <alignment horizontal="center" vertical="center"/>
    </xf>
    <xf numFmtId="0" fontId="1" fillId="0" borderId="4" xfId="0" applyFont="1" applyBorder="1" applyAlignment="1">
      <alignment horizontal="center" vertical="center" wrapText="1"/>
    </xf>
    <xf numFmtId="166" fontId="9" fillId="3" borderId="4" xfId="0" applyNumberFormat="1" applyFont="1" applyFill="1" applyBorder="1" applyAlignment="1">
      <alignment horizontal="center" vertical="center"/>
    </xf>
    <xf numFmtId="0" fontId="9" fillId="3" borderId="29" xfId="0" applyFont="1" applyFill="1" applyBorder="1" applyAlignment="1">
      <alignment horizontal="left" vertical="center"/>
    </xf>
    <xf numFmtId="0" fontId="35" fillId="3" borderId="30" xfId="0" applyFont="1" applyFill="1" applyBorder="1" applyAlignment="1">
      <alignment horizontal="left" vertical="center"/>
    </xf>
    <xf numFmtId="0" fontId="36" fillId="3" borderId="4" xfId="0" applyFont="1" applyFill="1" applyBorder="1" applyAlignment="1">
      <alignment horizontal="center" vertical="center"/>
    </xf>
    <xf numFmtId="0" fontId="36" fillId="3" borderId="4" xfId="0" applyFont="1" applyFill="1" applyBorder="1" applyAlignment="1">
      <alignment horizontal="center" vertical="center"/>
    </xf>
    <xf numFmtId="0" fontId="36" fillId="8" borderId="4" xfId="0" applyFont="1" applyFill="1" applyBorder="1" applyAlignment="1">
      <alignment horizontal="center" vertical="center"/>
    </xf>
    <xf numFmtId="0" fontId="37" fillId="0" borderId="4" xfId="0" applyFont="1" applyBorder="1"/>
    <xf numFmtId="0" fontId="32" fillId="0" borderId="4" xfId="0" applyFont="1" applyBorder="1" applyAlignment="1">
      <alignment horizontal="center" vertical="center"/>
    </xf>
    <xf numFmtId="0" fontId="36" fillId="8" borderId="4" xfId="0" applyFont="1" applyFill="1" applyBorder="1" applyAlignment="1">
      <alignment horizontal="center" vertical="center"/>
    </xf>
    <xf numFmtId="0" fontId="37" fillId="0" borderId="4" xfId="0" applyFont="1" applyBorder="1" applyAlignment="1"/>
    <xf numFmtId="0" fontId="7" fillId="0" borderId="31" xfId="0" applyFont="1" applyBorder="1" applyAlignment="1">
      <alignment vertical="center"/>
    </xf>
    <xf numFmtId="0" fontId="7" fillId="0" borderId="0" xfId="0" applyFont="1" applyAlignment="1">
      <alignment vertical="center"/>
    </xf>
    <xf numFmtId="1" fontId="9" fillId="3" borderId="4" xfId="0" applyNumberFormat="1" applyFont="1" applyFill="1" applyBorder="1" applyAlignment="1">
      <alignment horizontal="center" vertical="center"/>
    </xf>
    <xf numFmtId="0" fontId="9" fillId="3" borderId="29" xfId="0" applyFont="1" applyFill="1" applyBorder="1" applyAlignment="1">
      <alignment horizontal="left" vertical="center" wrapText="1"/>
    </xf>
    <xf numFmtId="0" fontId="14" fillId="0" borderId="4" xfId="0" applyFont="1" applyBorder="1" applyAlignment="1"/>
    <xf numFmtId="0" fontId="38" fillId="3" borderId="12" xfId="0" applyFont="1" applyFill="1" applyBorder="1" applyAlignment="1">
      <alignment horizontal="center" vertical="center"/>
    </xf>
    <xf numFmtId="0" fontId="38" fillId="3" borderId="12" xfId="0" applyFont="1" applyFill="1" applyBorder="1" applyAlignment="1">
      <alignment horizontal="center"/>
    </xf>
    <xf numFmtId="0" fontId="1" fillId="0" borderId="0" xfId="0" applyFont="1" applyAlignment="1">
      <alignment vertical="center"/>
    </xf>
    <xf numFmtId="0" fontId="9" fillId="9" borderId="32" xfId="0" applyFont="1" applyFill="1" applyBorder="1" applyAlignment="1">
      <alignment horizontal="center"/>
    </xf>
    <xf numFmtId="0" fontId="9" fillId="9" borderId="33" xfId="0" applyFont="1" applyFill="1" applyBorder="1" applyAlignment="1">
      <alignment horizontal="left"/>
    </xf>
    <xf numFmtId="0" fontId="35" fillId="9" borderId="34" xfId="0" applyFont="1" applyFill="1" applyBorder="1" applyAlignment="1">
      <alignment horizontal="left"/>
    </xf>
    <xf numFmtId="0" fontId="40" fillId="0" borderId="0" xfId="0" applyFont="1" applyAlignment="1">
      <alignment horizontal="center" vertical="center" wrapText="1"/>
    </xf>
    <xf numFmtId="0" fontId="40" fillId="0" borderId="0" xfId="0" applyFont="1" applyAlignment="1">
      <alignment horizontal="left" vertical="center" wrapText="1"/>
    </xf>
    <xf numFmtId="0" fontId="7" fillId="0" borderId="0" xfId="0" applyFont="1" applyAlignment="1">
      <alignment vertical="top" wrapText="1"/>
    </xf>
    <xf numFmtId="0" fontId="7" fillId="0" borderId="0" xfId="0" applyFont="1" applyAlignment="1">
      <alignment vertical="top"/>
    </xf>
    <xf numFmtId="1" fontId="9" fillId="3" borderId="4" xfId="0" applyNumberFormat="1" applyFont="1" applyFill="1" applyBorder="1" applyAlignment="1">
      <alignment horizontal="left" vertical="center" wrapText="1"/>
    </xf>
    <xf numFmtId="0" fontId="30" fillId="3" borderId="30" xfId="0" applyFont="1" applyFill="1" applyBorder="1" applyAlignment="1">
      <alignment horizontal="left" vertical="center"/>
    </xf>
    <xf numFmtId="0" fontId="31" fillId="3" borderId="30" xfId="0" applyFont="1" applyFill="1" applyBorder="1" applyAlignment="1">
      <alignment vertical="center"/>
    </xf>
    <xf numFmtId="0" fontId="31" fillId="3" borderId="30" xfId="0" applyFont="1" applyFill="1" applyBorder="1" applyAlignment="1">
      <alignment vertical="center" wrapText="1"/>
    </xf>
    <xf numFmtId="0" fontId="9" fillId="3" borderId="12" xfId="0" applyFont="1" applyFill="1" applyBorder="1" applyAlignment="1">
      <alignment horizontal="left" vertical="center"/>
    </xf>
    <xf numFmtId="0" fontId="31" fillId="3" borderId="12" xfId="0" applyFont="1" applyFill="1" applyBorder="1" applyAlignment="1">
      <alignment vertical="center"/>
    </xf>
    <xf numFmtId="0" fontId="31" fillId="3" borderId="30" xfId="0" applyFont="1" applyFill="1" applyBorder="1" applyAlignment="1">
      <alignment horizontal="left" vertical="center"/>
    </xf>
    <xf numFmtId="1" fontId="9" fillId="0" borderId="4" xfId="0" applyNumberFormat="1" applyFont="1" applyBorder="1" applyAlignment="1">
      <alignment horizontal="center" vertical="center"/>
    </xf>
    <xf numFmtId="0" fontId="9" fillId="0" borderId="5" xfId="0" applyFont="1" applyBorder="1" applyAlignment="1">
      <alignment horizontal="left" vertical="center"/>
    </xf>
    <xf numFmtId="0" fontId="31" fillId="0" borderId="7" xfId="0" applyFont="1" applyBorder="1" applyAlignment="1">
      <alignment horizontal="left" vertical="center"/>
    </xf>
    <xf numFmtId="0" fontId="1" fillId="3" borderId="29" xfId="0" applyFont="1" applyFill="1" applyBorder="1" applyAlignment="1">
      <alignment horizontal="left" vertical="center"/>
    </xf>
    <xf numFmtId="0" fontId="20" fillId="3" borderId="30" xfId="0" applyFont="1" applyFill="1" applyBorder="1" applyAlignment="1">
      <alignment horizontal="left" vertical="center"/>
    </xf>
    <xf numFmtId="0" fontId="31" fillId="9" borderId="34" xfId="0" applyFont="1" applyFill="1" applyBorder="1" applyAlignment="1">
      <alignment horizontal="left"/>
    </xf>
    <xf numFmtId="0" fontId="41" fillId="0" borderId="26" xfId="0" applyFont="1" applyBorder="1" applyAlignment="1">
      <alignment horizontal="center" vertical="center"/>
    </xf>
    <xf numFmtId="0" fontId="41" fillId="0" borderId="23" xfId="0" applyFont="1" applyBorder="1" applyAlignment="1">
      <alignment horizontal="left" vertical="center"/>
    </xf>
    <xf numFmtId="0" fontId="41" fillId="0" borderId="28" xfId="0" applyFont="1" applyBorder="1" applyAlignment="1">
      <alignment horizontal="left" vertical="center"/>
    </xf>
    <xf numFmtId="0" fontId="36" fillId="0" borderId="4" xfId="0" applyFont="1" applyBorder="1" applyAlignment="1">
      <alignment horizontal="center" vertical="center"/>
    </xf>
    <xf numFmtId="0" fontId="36" fillId="0" borderId="4" xfId="0" applyFont="1" applyBorder="1" applyAlignment="1">
      <alignment horizontal="center" vertical="center"/>
    </xf>
    <xf numFmtId="0" fontId="42" fillId="3" borderId="30" xfId="0" applyFont="1" applyFill="1" applyBorder="1" applyAlignment="1">
      <alignment horizontal="left" vertical="center"/>
    </xf>
    <xf numFmtId="0" fontId="35" fillId="0" borderId="7" xfId="0" applyFont="1" applyBorder="1" applyAlignment="1">
      <alignment horizontal="left" vertical="center"/>
    </xf>
    <xf numFmtId="0" fontId="1" fillId="9" borderId="33" xfId="0" applyFont="1" applyFill="1" applyBorder="1" applyAlignment="1">
      <alignment horizontal="left"/>
    </xf>
    <xf numFmtId="0" fontId="2" fillId="9" borderId="34" xfId="0" applyFont="1" applyFill="1" applyBorder="1" applyAlignment="1">
      <alignment horizontal="left"/>
    </xf>
    <xf numFmtId="0" fontId="20" fillId="9" borderId="34" xfId="0" applyFont="1" applyFill="1" applyBorder="1" applyAlignment="1">
      <alignment horizontal="left"/>
    </xf>
    <xf numFmtId="0" fontId="43" fillId="0" borderId="0" xfId="0" applyFont="1"/>
    <xf numFmtId="0" fontId="41" fillId="0" borderId="4" xfId="0" applyFont="1" applyBorder="1" applyAlignment="1">
      <alignment horizontal="center" vertical="center"/>
    </xf>
    <xf numFmtId="0" fontId="41" fillId="0" borderId="6" xfId="0" applyFont="1" applyBorder="1" applyAlignment="1">
      <alignment horizontal="left" vertical="center"/>
    </xf>
    <xf numFmtId="0" fontId="41" fillId="0" borderId="7" xfId="0" applyFont="1" applyBorder="1" applyAlignment="1">
      <alignment horizontal="left" vertical="center"/>
    </xf>
    <xf numFmtId="0" fontId="41" fillId="0" borderId="26" xfId="0" applyFont="1" applyBorder="1" applyAlignment="1">
      <alignment horizontal="center" vertical="center"/>
    </xf>
    <xf numFmtId="0" fontId="41" fillId="0" borderId="23" xfId="0" applyFont="1" applyBorder="1" applyAlignment="1">
      <alignment horizontal="left" vertical="center"/>
    </xf>
    <xf numFmtId="0" fontId="41" fillId="0" borderId="28" xfId="0" applyFont="1" applyBorder="1" applyAlignment="1">
      <alignment horizontal="left" vertical="center"/>
    </xf>
    <xf numFmtId="0" fontId="32" fillId="0" borderId="23" xfId="0" applyFont="1" applyBorder="1" applyAlignment="1">
      <alignment vertical="top"/>
    </xf>
    <xf numFmtId="165" fontId="33" fillId="7" borderId="4" xfId="0" applyNumberFormat="1" applyFont="1" applyFill="1" applyBorder="1" applyAlignment="1">
      <alignment horizontal="center" vertical="center"/>
    </xf>
    <xf numFmtId="1" fontId="1" fillId="3" borderId="4" xfId="0" applyNumberFormat="1" applyFont="1" applyFill="1" applyBorder="1" applyAlignment="1">
      <alignment horizontal="center" vertical="center"/>
    </xf>
    <xf numFmtId="0" fontId="1" fillId="3" borderId="29" xfId="0" applyFont="1" applyFill="1" applyBorder="1" applyAlignment="1">
      <alignment horizontal="left" vertical="center" wrapText="1"/>
    </xf>
    <xf numFmtId="0" fontId="32" fillId="0" borderId="0" xfId="0" applyFont="1" applyAlignment="1">
      <alignment vertical="top"/>
    </xf>
    <xf numFmtId="0" fontId="32" fillId="0" borderId="0" xfId="0" applyFont="1"/>
    <xf numFmtId="0" fontId="44" fillId="0" borderId="0" xfId="0" applyFont="1"/>
    <xf numFmtId="0" fontId="30" fillId="9" borderId="34" xfId="0" applyFont="1" applyFill="1" applyBorder="1" applyAlignment="1">
      <alignment horizontal="left"/>
    </xf>
    <xf numFmtId="0" fontId="9" fillId="0" borderId="5" xfId="0" applyFont="1" applyBorder="1" applyAlignment="1">
      <alignment horizontal="left" vertical="center" wrapText="1"/>
    </xf>
    <xf numFmtId="0" fontId="36" fillId="3" borderId="29" xfId="0" applyFont="1" applyFill="1" applyBorder="1" applyAlignment="1">
      <alignment horizontal="center" vertical="center"/>
    </xf>
    <xf numFmtId="0" fontId="36" fillId="3" borderId="35" xfId="0" applyFont="1" applyFill="1" applyBorder="1" applyAlignment="1">
      <alignment horizontal="center" vertical="center"/>
    </xf>
    <xf numFmtId="0" fontId="36" fillId="3" borderId="36" xfId="0" applyFont="1" applyFill="1" applyBorder="1" applyAlignment="1">
      <alignment horizontal="center" vertical="center"/>
    </xf>
    <xf numFmtId="0" fontId="36" fillId="3" borderId="36" xfId="0" applyFont="1" applyFill="1" applyBorder="1" applyAlignment="1">
      <alignment horizontal="center" vertical="center"/>
    </xf>
    <xf numFmtId="0" fontId="36" fillId="3" borderId="4" xfId="0" applyFont="1" applyFill="1" applyBorder="1" applyAlignment="1">
      <alignment vertical="center"/>
    </xf>
    <xf numFmtId="0" fontId="36" fillId="10" borderId="4" xfId="0" applyFont="1" applyFill="1" applyBorder="1" applyAlignment="1">
      <alignment horizontal="center" vertical="center"/>
    </xf>
    <xf numFmtId="0" fontId="36" fillId="3" borderId="32" xfId="0" applyFont="1" applyFill="1" applyBorder="1" applyAlignment="1">
      <alignment horizontal="center" vertical="center"/>
    </xf>
    <xf numFmtId="0" fontId="32" fillId="0" borderId="0" xfId="0" applyFont="1" applyAlignment="1">
      <alignment vertical="center"/>
    </xf>
    <xf numFmtId="0" fontId="32" fillId="0" borderId="0" xfId="0" applyFont="1" applyAlignment="1">
      <alignment horizontal="center" vertical="center"/>
    </xf>
    <xf numFmtId="0" fontId="32" fillId="0" borderId="0" xfId="0" applyFont="1" applyAlignment="1">
      <alignment horizontal="center"/>
    </xf>
    <xf numFmtId="0" fontId="32" fillId="0" borderId="7" xfId="0" applyFont="1" applyBorder="1" applyAlignment="1">
      <alignment horizontal="center" vertical="center"/>
    </xf>
    <xf numFmtId="0" fontId="2" fillId="0" borderId="4" xfId="0" applyFont="1" applyBorder="1" applyAlignment="1">
      <alignment horizontal="center" vertical="center" wrapText="1"/>
    </xf>
    <xf numFmtId="0" fontId="41" fillId="0" borderId="4" xfId="0" applyFont="1" applyBorder="1" applyAlignment="1">
      <alignment horizontal="center" vertical="center"/>
    </xf>
    <xf numFmtId="0" fontId="41" fillId="0" borderId="6" xfId="0" applyFont="1" applyBorder="1" applyAlignment="1">
      <alignment horizontal="left" vertical="center"/>
    </xf>
    <xf numFmtId="0" fontId="41" fillId="0" borderId="7" xfId="0" applyFont="1" applyBorder="1" applyAlignment="1">
      <alignment horizontal="left" vertical="center"/>
    </xf>
    <xf numFmtId="0" fontId="24" fillId="6" borderId="16" xfId="0" applyFont="1" applyFill="1" applyBorder="1" applyAlignment="1">
      <alignment horizontal="right" vertical="center"/>
    </xf>
    <xf numFmtId="0" fontId="6" fillId="0" borderId="17" xfId="0" applyFont="1" applyBorder="1"/>
    <xf numFmtId="0" fontId="6" fillId="0" borderId="18" xfId="0" applyFont="1" applyBorder="1"/>
    <xf numFmtId="0" fontId="27" fillId="6" borderId="16" xfId="0" applyFont="1" applyFill="1" applyBorder="1" applyAlignment="1">
      <alignment horizontal="center" vertical="center"/>
    </xf>
    <xf numFmtId="0" fontId="6" fillId="0" borderId="22" xfId="0" applyFont="1" applyBorder="1"/>
    <xf numFmtId="0" fontId="23" fillId="3" borderId="5" xfId="0" applyFont="1" applyFill="1" applyBorder="1" applyAlignment="1">
      <alignment horizontal="center" vertical="center"/>
    </xf>
    <xf numFmtId="0" fontId="6" fillId="0" borderId="6" xfId="0" applyFont="1" applyBorder="1"/>
    <xf numFmtId="0" fontId="6" fillId="0" borderId="7" xfId="0" applyFont="1" applyBorder="1"/>
    <xf numFmtId="0" fontId="23" fillId="3" borderId="13" xfId="0" applyFont="1" applyFill="1" applyBorder="1" applyAlignment="1">
      <alignment horizontal="center" vertical="center"/>
    </xf>
    <xf numFmtId="0" fontId="6" fillId="0" borderId="14" xfId="0" applyFont="1" applyBorder="1"/>
    <xf numFmtId="0" fontId="6" fillId="0" borderId="15" xfId="0" applyFont="1" applyBorder="1"/>
    <xf numFmtId="0" fontId="22" fillId="3" borderId="5" xfId="0" applyFont="1" applyFill="1" applyBorder="1" applyAlignment="1">
      <alignment horizontal="center" vertical="center"/>
    </xf>
    <xf numFmtId="0" fontId="19" fillId="2" borderId="10" xfId="0" applyFont="1" applyFill="1" applyBorder="1" applyAlignment="1">
      <alignment horizontal="center" vertical="center"/>
    </xf>
    <xf numFmtId="0" fontId="6" fillId="0" borderId="2" xfId="0" applyFont="1" applyBorder="1"/>
    <xf numFmtId="0" fontId="6" fillId="0" borderId="11" xfId="0" applyFont="1" applyBorder="1"/>
    <xf numFmtId="0" fontId="25" fillId="4" borderId="16" xfId="0" applyFont="1" applyFill="1" applyBorder="1" applyAlignment="1">
      <alignment horizontal="center" vertical="center"/>
    </xf>
    <xf numFmtId="0" fontId="20" fillId="3" borderId="5" xfId="0" applyFont="1" applyFill="1" applyBorder="1" applyAlignment="1">
      <alignment horizontal="center" vertical="center"/>
    </xf>
    <xf numFmtId="0" fontId="6" fillId="0" borderId="8" xfId="0" applyFont="1" applyBorder="1"/>
    <xf numFmtId="0" fontId="21" fillId="3" borderId="9" xfId="0" applyFont="1" applyFill="1" applyBorder="1" applyAlignment="1">
      <alignment horizontal="center" vertical="center"/>
    </xf>
    <xf numFmtId="0" fontId="24" fillId="4" borderId="16" xfId="0" applyFont="1" applyFill="1" applyBorder="1" applyAlignment="1">
      <alignment horizontal="center" vertical="center"/>
    </xf>
    <xf numFmtId="0" fontId="24" fillId="5" borderId="19" xfId="0" applyFont="1" applyFill="1" applyBorder="1" applyAlignment="1">
      <alignment horizontal="right" vertical="center"/>
    </xf>
    <xf numFmtId="0" fontId="27" fillId="5" borderId="16" xfId="0" applyFont="1" applyFill="1" applyBorder="1" applyAlignment="1">
      <alignment horizontal="center" vertical="center"/>
    </xf>
    <xf numFmtId="0" fontId="3" fillId="0" borderId="20" xfId="0" applyFont="1" applyBorder="1" applyAlignment="1">
      <alignment horizontal="center" vertical="center"/>
    </xf>
    <xf numFmtId="0" fontId="6" fillId="0" borderId="20" xfId="0" applyFont="1" applyBorder="1"/>
    <xf numFmtId="0" fontId="6" fillId="0" borderId="21" xfId="0" applyFont="1" applyBorder="1"/>
    <xf numFmtId="0" fontId="20" fillId="3" borderId="5" xfId="0" applyFont="1" applyFill="1" applyBorder="1" applyAlignment="1">
      <alignment horizontal="left" vertical="center"/>
    </xf>
    <xf numFmtId="0" fontId="19" fillId="2" borderId="5" xfId="0" applyFont="1" applyFill="1" applyBorder="1" applyAlignment="1">
      <alignment horizontal="center" vertical="center"/>
    </xf>
    <xf numFmtId="0" fontId="1" fillId="0" borderId="0" xfId="0" applyFont="1" applyAlignment="1">
      <alignment horizontal="center" vertical="center" wrapText="1"/>
    </xf>
    <xf numFmtId="0" fontId="0" fillId="0" borderId="0" xfId="0" applyFont="1" applyAlignment="1"/>
    <xf numFmtId="0" fontId="2" fillId="0" borderId="0" xfId="0" applyFont="1" applyAlignment="1">
      <alignment horizontal="center" vertical="top" wrapText="1"/>
    </xf>
    <xf numFmtId="0" fontId="4" fillId="0" borderId="0" xfId="0" applyFont="1" applyAlignment="1">
      <alignment horizontal="right" vertical="center"/>
    </xf>
    <xf numFmtId="0" fontId="5" fillId="2" borderId="1" xfId="0" applyFont="1" applyFill="1" applyBorder="1" applyAlignment="1">
      <alignment horizontal="center" vertical="center" wrapText="1"/>
    </xf>
    <xf numFmtId="0" fontId="6" fillId="0" borderId="3" xfId="0" applyFont="1" applyBorder="1"/>
    <xf numFmtId="0" fontId="40" fillId="0" borderId="0" xfId="0" applyFont="1" applyAlignment="1">
      <alignment horizontal="left" vertical="center" wrapText="1"/>
    </xf>
    <xf numFmtId="0" fontId="31" fillId="0" borderId="23" xfId="0" applyFont="1" applyBorder="1" applyAlignment="1">
      <alignment horizontal="center" vertical="top"/>
    </xf>
    <xf numFmtId="0" fontId="6" fillId="0" borderId="23" xfId="0" applyFont="1" applyBorder="1"/>
    <xf numFmtId="0" fontId="32" fillId="7" borderId="24" xfId="0" applyFont="1" applyFill="1" applyBorder="1" applyAlignment="1">
      <alignment horizontal="center" vertical="center"/>
    </xf>
    <xf numFmtId="0" fontId="6" fillId="0" borderId="26" xfId="0" applyFont="1" applyBorder="1"/>
    <xf numFmtId="0" fontId="32" fillId="7" borderId="25" xfId="0" applyFont="1" applyFill="1" applyBorder="1" applyAlignment="1">
      <alignment horizontal="center" vertical="center"/>
    </xf>
    <xf numFmtId="0" fontId="6" fillId="0" borderId="27" xfId="0" applyFont="1" applyBorder="1"/>
    <xf numFmtId="0" fontId="6" fillId="0" borderId="28" xfId="0" applyFont="1" applyBorder="1"/>
    <xf numFmtId="0" fontId="39" fillId="0" borderId="5" xfId="0" applyFont="1" applyBorder="1" applyAlignment="1">
      <alignment horizontal="center" vertical="center"/>
    </xf>
    <xf numFmtId="0" fontId="34" fillId="2" borderId="24" xfId="0" applyFont="1" applyFill="1" applyBorder="1" applyAlignment="1">
      <alignment horizontal="center" vertical="center"/>
    </xf>
    <xf numFmtId="0" fontId="7" fillId="0" borderId="31" xfId="0" applyFont="1" applyBorder="1" applyAlignment="1">
      <alignment horizontal="center" vertical="center"/>
    </xf>
    <xf numFmtId="0" fontId="7" fillId="0" borderId="5" xfId="0" applyFont="1" applyBorder="1" applyAlignment="1">
      <alignment horizontal="center" vertical="center"/>
    </xf>
    <xf numFmtId="0" fontId="29" fillId="0" borderId="0" xfId="0" applyFont="1" applyAlignment="1">
      <alignment horizontal="center" vertical="center"/>
    </xf>
    <xf numFmtId="0" fontId="7" fillId="0" borderId="0" xfId="0" applyFont="1" applyAlignment="1">
      <alignment horizontal="center" vertical="center"/>
    </xf>
    <xf numFmtId="0" fontId="30" fillId="0" borderId="0" xfId="0" applyFont="1" applyAlignment="1">
      <alignment horizontal="center" vertical="center"/>
    </xf>
  </cellXfs>
  <cellStyles count="1">
    <cellStyle name="Normal" xfId="0" builtinId="0"/>
  </cellStyles>
  <dxfs count="60">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B6DDE8"/>
          <bgColor rgb="FFB6DDE8"/>
        </patternFill>
      </fill>
    </dxf>
    <dxf>
      <fill>
        <patternFill patternType="solid">
          <fgColor rgb="FFDAEEF3"/>
          <bgColor rgb="FFDAEEF3"/>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customschemas.google.com/relationships/workbookmetadata" Target="metadata"/><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5.vml"/></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0"/>
  <sheetViews>
    <sheetView workbookViewId="0"/>
  </sheetViews>
  <sheetFormatPr defaultColWidth="14.42578125" defaultRowHeight="15" customHeight="1" x14ac:dyDescent="0.2"/>
  <cols>
    <col min="1" max="26" width="8.7109375" customWidth="1"/>
  </cols>
  <sheetData>
    <row r="1" ht="12.75" customHeight="1" x14ac:dyDescent="0.2"/>
    <row r="2" ht="12.75" customHeight="1" x14ac:dyDescent="0.2"/>
    <row r="3" ht="12.75" customHeight="1" x14ac:dyDescent="0.2"/>
    <row r="4" ht="12.75" customHeight="1" x14ac:dyDescent="0.2"/>
    <row r="5" ht="12.75" customHeight="1" x14ac:dyDescent="0.2"/>
    <row r="6" ht="12.75" customHeight="1" x14ac:dyDescent="0.2"/>
    <row r="7" ht="12.75" customHeight="1" x14ac:dyDescent="0.2"/>
    <row r="8" ht="12.75" customHeight="1" x14ac:dyDescent="0.2"/>
    <row r="9" ht="12.75" customHeight="1" x14ac:dyDescent="0.2"/>
    <row r="10" ht="12.75" customHeight="1" x14ac:dyDescent="0.2"/>
    <row r="11" ht="12.75" customHeight="1" x14ac:dyDescent="0.2"/>
    <row r="12" ht="12.75" customHeight="1" x14ac:dyDescent="0.2"/>
    <row r="13" ht="12.75" customHeight="1" x14ac:dyDescent="0.2"/>
    <row r="14" ht="12.75" customHeight="1" x14ac:dyDescent="0.2"/>
    <row r="15" ht="12.75" customHeight="1" x14ac:dyDescent="0.2"/>
    <row r="16" ht="12.75" customHeight="1" x14ac:dyDescent="0.2"/>
    <row r="17" ht="12.75" customHeight="1" x14ac:dyDescent="0.2"/>
    <row r="18" ht="12.75" customHeight="1" x14ac:dyDescent="0.2"/>
    <row r="19" ht="12.75" customHeight="1" x14ac:dyDescent="0.2"/>
    <row r="20" ht="12.75" customHeight="1" x14ac:dyDescent="0.2"/>
    <row r="21" ht="12.75" customHeight="1" x14ac:dyDescent="0.2"/>
    <row r="22" ht="12.75" customHeight="1" x14ac:dyDescent="0.2"/>
    <row r="23" ht="12.75" customHeight="1" x14ac:dyDescent="0.2"/>
    <row r="24" ht="12.75" customHeight="1" x14ac:dyDescent="0.2"/>
    <row r="25" ht="12.75" customHeight="1" x14ac:dyDescent="0.2"/>
    <row r="26" ht="12.75" customHeight="1" x14ac:dyDescent="0.2"/>
    <row r="27" ht="12.75" customHeight="1" x14ac:dyDescent="0.2"/>
    <row r="28" ht="12.75" customHeight="1" x14ac:dyDescent="0.2"/>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F1000"/>
  <sheetViews>
    <sheetView workbookViewId="0"/>
  </sheetViews>
  <sheetFormatPr defaultColWidth="14.42578125" defaultRowHeight="15" customHeight="1" x14ac:dyDescent="0.2"/>
  <cols>
    <col min="1" max="1" width="6.42578125" customWidth="1"/>
    <col min="2" max="2" width="17.85546875" customWidth="1"/>
    <col min="3" max="3" width="26.5703125" customWidth="1"/>
    <col min="4" max="4" width="8" customWidth="1"/>
    <col min="5" max="5" width="3.85546875" customWidth="1"/>
    <col min="6" max="35" width="4" customWidth="1"/>
    <col min="36" max="38" width="6.85546875" customWidth="1"/>
    <col min="39" max="39" width="10.85546875" hidden="1" customWidth="1"/>
    <col min="40" max="40" width="12.140625" hidden="1" customWidth="1"/>
    <col min="41" max="41" width="10.85546875" hidden="1" customWidth="1"/>
    <col min="42" max="44" width="9.28515625" hidden="1" customWidth="1"/>
    <col min="45" max="58" width="9.28515625" customWidth="1"/>
  </cols>
  <sheetData>
    <row r="1" spans="1:58" ht="22.5" customHeight="1" x14ac:dyDescent="0.25">
      <c r="A1" s="164" t="s">
        <v>42</v>
      </c>
      <c r="B1" s="147"/>
      <c r="C1" s="147"/>
      <c r="D1" s="147"/>
      <c r="E1" s="147"/>
      <c r="F1" s="147"/>
      <c r="G1" s="147"/>
      <c r="H1" s="147"/>
      <c r="I1" s="147"/>
      <c r="J1" s="147"/>
      <c r="K1" s="147"/>
      <c r="L1" s="147"/>
      <c r="M1" s="147"/>
      <c r="N1" s="147"/>
      <c r="O1" s="147"/>
      <c r="P1" s="147"/>
      <c r="Q1" s="165" t="s">
        <v>43</v>
      </c>
      <c r="R1" s="147"/>
      <c r="S1" s="147"/>
      <c r="T1" s="147"/>
      <c r="U1" s="147"/>
      <c r="V1" s="147"/>
      <c r="W1" s="147"/>
      <c r="X1" s="147"/>
      <c r="Y1" s="147"/>
      <c r="Z1" s="147"/>
      <c r="AA1" s="147"/>
      <c r="AB1" s="147"/>
      <c r="AC1" s="147"/>
      <c r="AD1" s="147"/>
      <c r="AE1" s="147"/>
      <c r="AF1" s="147"/>
      <c r="AG1" s="147"/>
      <c r="AH1" s="147"/>
      <c r="AI1" s="147"/>
      <c r="AJ1" s="147"/>
      <c r="AK1" s="147"/>
      <c r="AL1" s="147"/>
      <c r="AM1" s="33"/>
      <c r="AN1" s="33"/>
      <c r="AO1" s="33"/>
      <c r="AP1" s="33"/>
      <c r="AQ1" s="33"/>
      <c r="AR1" s="33"/>
      <c r="AS1" s="33"/>
      <c r="AT1" s="33"/>
      <c r="AU1" s="33"/>
      <c r="AV1" s="33"/>
      <c r="AW1" s="33"/>
      <c r="AX1" s="33"/>
      <c r="AY1" s="33"/>
      <c r="AZ1" s="33"/>
      <c r="BA1" s="33"/>
      <c r="BB1" s="33"/>
      <c r="BC1" s="33"/>
      <c r="BD1" s="33"/>
      <c r="BE1" s="33"/>
      <c r="BF1" s="33"/>
    </row>
    <row r="2" spans="1:58" ht="22.5" customHeight="1" x14ac:dyDescent="0.25">
      <c r="A2" s="165" t="s">
        <v>44</v>
      </c>
      <c r="B2" s="147"/>
      <c r="C2" s="147"/>
      <c r="D2" s="147"/>
      <c r="E2" s="147"/>
      <c r="F2" s="147"/>
      <c r="G2" s="147"/>
      <c r="H2" s="147"/>
      <c r="I2" s="147"/>
      <c r="J2" s="147"/>
      <c r="K2" s="147"/>
      <c r="L2" s="147"/>
      <c r="M2" s="147"/>
      <c r="N2" s="147"/>
      <c r="O2" s="147"/>
      <c r="P2" s="147"/>
      <c r="Q2" s="165" t="s">
        <v>45</v>
      </c>
      <c r="R2" s="147"/>
      <c r="S2" s="147"/>
      <c r="T2" s="147"/>
      <c r="U2" s="147"/>
      <c r="V2" s="147"/>
      <c r="W2" s="147"/>
      <c r="X2" s="147"/>
      <c r="Y2" s="147"/>
      <c r="Z2" s="147"/>
      <c r="AA2" s="147"/>
      <c r="AB2" s="147"/>
      <c r="AC2" s="147"/>
      <c r="AD2" s="147"/>
      <c r="AE2" s="147"/>
      <c r="AF2" s="147"/>
      <c r="AG2" s="147"/>
      <c r="AH2" s="147"/>
      <c r="AI2" s="147"/>
      <c r="AJ2" s="147"/>
      <c r="AK2" s="147"/>
      <c r="AL2" s="147"/>
      <c r="AM2" s="33"/>
      <c r="AN2" s="33"/>
      <c r="AO2" s="33"/>
      <c r="AP2" s="33"/>
      <c r="AQ2" s="33"/>
      <c r="AR2" s="33"/>
      <c r="AS2" s="33"/>
      <c r="AT2" s="33"/>
      <c r="AU2" s="33"/>
      <c r="AV2" s="33"/>
      <c r="AW2" s="33"/>
      <c r="AX2" s="33"/>
      <c r="AY2" s="33"/>
      <c r="AZ2" s="33"/>
      <c r="BA2" s="33"/>
      <c r="BB2" s="33"/>
      <c r="BC2" s="33"/>
      <c r="BD2" s="33"/>
      <c r="BE2" s="33"/>
      <c r="BF2" s="33"/>
    </row>
    <row r="3" spans="1:58" ht="31.5" customHeight="1" x14ac:dyDescent="0.25">
      <c r="A3" s="166" t="s">
        <v>366</v>
      </c>
      <c r="B3" s="147"/>
      <c r="C3" s="147"/>
      <c r="D3" s="147"/>
      <c r="E3" s="147"/>
      <c r="F3" s="147"/>
      <c r="G3" s="147"/>
      <c r="H3" s="147"/>
      <c r="I3" s="147"/>
      <c r="J3" s="147"/>
      <c r="K3" s="147"/>
      <c r="L3" s="147"/>
      <c r="M3" s="147"/>
      <c r="N3" s="147"/>
      <c r="O3" s="147"/>
      <c r="P3" s="147"/>
      <c r="Q3" s="147"/>
      <c r="R3" s="147"/>
      <c r="S3" s="147"/>
      <c r="T3" s="147"/>
      <c r="U3" s="147"/>
      <c r="V3" s="147"/>
      <c r="W3" s="147"/>
      <c r="X3" s="147"/>
      <c r="Y3" s="147"/>
      <c r="Z3" s="147"/>
      <c r="AA3" s="147"/>
      <c r="AB3" s="147"/>
      <c r="AC3" s="147"/>
      <c r="AD3" s="147"/>
      <c r="AE3" s="147"/>
      <c r="AF3" s="147"/>
      <c r="AG3" s="147"/>
      <c r="AH3" s="147"/>
      <c r="AI3" s="147"/>
      <c r="AJ3" s="147"/>
      <c r="AK3" s="147"/>
      <c r="AL3" s="34"/>
      <c r="AM3" s="33"/>
      <c r="AN3" s="33"/>
      <c r="AO3" s="33"/>
      <c r="AP3" s="33"/>
      <c r="AQ3" s="33"/>
      <c r="AR3" s="33"/>
      <c r="AS3" s="33"/>
      <c r="AT3" s="33"/>
      <c r="AU3" s="33"/>
      <c r="AV3" s="33"/>
      <c r="AW3" s="33"/>
      <c r="AX3" s="33"/>
      <c r="AY3" s="33"/>
      <c r="AZ3" s="33"/>
      <c r="BA3" s="33"/>
      <c r="BB3" s="33"/>
      <c r="BC3" s="33"/>
      <c r="BD3" s="33"/>
      <c r="BE3" s="33"/>
      <c r="BF3" s="33"/>
    </row>
    <row r="4" spans="1:58" ht="31.5" customHeight="1" x14ac:dyDescent="0.25">
      <c r="A4" s="33"/>
      <c r="B4" s="35"/>
      <c r="C4" s="35"/>
      <c r="D4" s="35"/>
      <c r="E4" s="35" t="s">
        <v>0</v>
      </c>
      <c r="F4" s="35" t="s">
        <v>0</v>
      </c>
      <c r="G4" s="35"/>
      <c r="H4" s="35"/>
      <c r="I4" s="153" t="s">
        <v>47</v>
      </c>
      <c r="J4" s="154"/>
      <c r="K4" s="154"/>
      <c r="L4" s="154"/>
      <c r="M4" s="153">
        <v>1</v>
      </c>
      <c r="N4" s="154"/>
      <c r="O4" s="153" t="s">
        <v>48</v>
      </c>
      <c r="P4" s="154"/>
      <c r="Q4" s="154"/>
      <c r="R4" s="153">
        <v>2024</v>
      </c>
      <c r="S4" s="154"/>
      <c r="T4" s="154"/>
      <c r="U4" s="35"/>
      <c r="V4" s="35"/>
      <c r="W4" s="35"/>
      <c r="X4" s="35"/>
      <c r="Y4" s="35"/>
      <c r="Z4" s="35"/>
      <c r="AA4" s="35"/>
      <c r="AB4" s="35"/>
      <c r="AC4" s="35"/>
      <c r="AD4" s="35"/>
      <c r="AE4" s="35"/>
      <c r="AF4" s="35"/>
      <c r="AG4" s="35"/>
      <c r="AH4" s="35"/>
      <c r="AI4" s="35"/>
      <c r="AJ4" s="35"/>
      <c r="AK4" s="35"/>
      <c r="AL4" s="35"/>
      <c r="AM4" s="33"/>
      <c r="AN4" s="33"/>
      <c r="AO4" s="33"/>
      <c r="AP4" s="33"/>
      <c r="AQ4" s="33"/>
      <c r="AR4" s="33"/>
      <c r="AS4" s="33"/>
      <c r="AT4" s="33"/>
      <c r="AU4" s="33"/>
      <c r="AV4" s="33"/>
      <c r="AW4" s="33"/>
      <c r="AX4" s="33"/>
      <c r="AY4" s="33"/>
      <c r="AZ4" s="33"/>
      <c r="BA4" s="33"/>
      <c r="BB4" s="33"/>
      <c r="BC4" s="33"/>
      <c r="BD4" s="33"/>
      <c r="BE4" s="33"/>
      <c r="BF4" s="33"/>
    </row>
    <row r="5" spans="1:58" ht="21" customHeight="1" x14ac:dyDescent="0.25">
      <c r="A5" s="155" t="s">
        <v>49</v>
      </c>
      <c r="B5" s="155" t="s">
        <v>50</v>
      </c>
      <c r="C5" s="157" t="s">
        <v>51</v>
      </c>
      <c r="D5" s="143"/>
      <c r="E5" s="36">
        <f>DATE(R4,M4,1)</f>
        <v>45292</v>
      </c>
      <c r="F5" s="36">
        <f t="shared" ref="F5:AI5" si="0">E5+1</f>
        <v>45293</v>
      </c>
      <c r="G5" s="36">
        <f t="shared" si="0"/>
        <v>45294</v>
      </c>
      <c r="H5" s="36">
        <f t="shared" si="0"/>
        <v>45295</v>
      </c>
      <c r="I5" s="36">
        <f t="shared" si="0"/>
        <v>45296</v>
      </c>
      <c r="J5" s="36">
        <f t="shared" si="0"/>
        <v>45297</v>
      </c>
      <c r="K5" s="36">
        <f t="shared" si="0"/>
        <v>45298</v>
      </c>
      <c r="L5" s="36">
        <f t="shared" si="0"/>
        <v>45299</v>
      </c>
      <c r="M5" s="36">
        <f t="shared" si="0"/>
        <v>45300</v>
      </c>
      <c r="N5" s="36">
        <f t="shared" si="0"/>
        <v>45301</v>
      </c>
      <c r="O5" s="36">
        <f t="shared" si="0"/>
        <v>45302</v>
      </c>
      <c r="P5" s="36">
        <f t="shared" si="0"/>
        <v>45303</v>
      </c>
      <c r="Q5" s="36">
        <f t="shared" si="0"/>
        <v>45304</v>
      </c>
      <c r="R5" s="36">
        <f t="shared" si="0"/>
        <v>45305</v>
      </c>
      <c r="S5" s="36">
        <f t="shared" si="0"/>
        <v>45306</v>
      </c>
      <c r="T5" s="36">
        <f t="shared" si="0"/>
        <v>45307</v>
      </c>
      <c r="U5" s="36">
        <f t="shared" si="0"/>
        <v>45308</v>
      </c>
      <c r="V5" s="36">
        <f t="shared" si="0"/>
        <v>45309</v>
      </c>
      <c r="W5" s="36">
        <f t="shared" si="0"/>
        <v>45310</v>
      </c>
      <c r="X5" s="36">
        <f t="shared" si="0"/>
        <v>45311</v>
      </c>
      <c r="Y5" s="36">
        <f t="shared" si="0"/>
        <v>45312</v>
      </c>
      <c r="Z5" s="36">
        <f t="shared" si="0"/>
        <v>45313</v>
      </c>
      <c r="AA5" s="36">
        <f t="shared" si="0"/>
        <v>45314</v>
      </c>
      <c r="AB5" s="36">
        <f t="shared" si="0"/>
        <v>45315</v>
      </c>
      <c r="AC5" s="36">
        <f t="shared" si="0"/>
        <v>45316</v>
      </c>
      <c r="AD5" s="36">
        <f t="shared" si="0"/>
        <v>45317</v>
      </c>
      <c r="AE5" s="36">
        <f t="shared" si="0"/>
        <v>45318</v>
      </c>
      <c r="AF5" s="36">
        <f t="shared" si="0"/>
        <v>45319</v>
      </c>
      <c r="AG5" s="36">
        <f t="shared" si="0"/>
        <v>45320</v>
      </c>
      <c r="AH5" s="36">
        <f t="shared" si="0"/>
        <v>45321</v>
      </c>
      <c r="AI5" s="36">
        <f t="shared" si="0"/>
        <v>45322</v>
      </c>
      <c r="AJ5" s="161" t="s">
        <v>52</v>
      </c>
      <c r="AK5" s="161" t="s">
        <v>53</v>
      </c>
      <c r="AL5" s="161" t="s">
        <v>54</v>
      </c>
      <c r="AM5" s="37"/>
      <c r="AN5" s="37"/>
      <c r="AO5" s="37"/>
      <c r="AP5" s="37"/>
      <c r="AQ5" s="37"/>
      <c r="AR5" s="37"/>
      <c r="AS5" s="37"/>
      <c r="AT5" s="37"/>
      <c r="AU5" s="37"/>
      <c r="AV5" s="37"/>
      <c r="AW5" s="37"/>
      <c r="AX5" s="37"/>
      <c r="AY5" s="37"/>
      <c r="AZ5" s="37"/>
      <c r="BA5" s="37"/>
      <c r="BB5" s="37"/>
      <c r="BC5" s="37"/>
      <c r="BD5" s="37"/>
      <c r="BE5" s="37"/>
      <c r="BF5" s="37"/>
    </row>
    <row r="6" spans="1:58" ht="21" customHeight="1" x14ac:dyDescent="0.25">
      <c r="A6" s="156"/>
      <c r="B6" s="156"/>
      <c r="C6" s="158"/>
      <c r="D6" s="159"/>
      <c r="E6" s="38">
        <f t="shared" ref="E6:AI6" si="1">IF(WEEKDAY(E5)=1,"CN",WEEKDAY(E5))</f>
        <v>2</v>
      </c>
      <c r="F6" s="38">
        <f t="shared" si="1"/>
        <v>3</v>
      </c>
      <c r="G6" s="38">
        <f t="shared" si="1"/>
        <v>4</v>
      </c>
      <c r="H6" s="38">
        <f t="shared" si="1"/>
        <v>5</v>
      </c>
      <c r="I6" s="38">
        <f t="shared" si="1"/>
        <v>6</v>
      </c>
      <c r="J6" s="38">
        <f t="shared" si="1"/>
        <v>7</v>
      </c>
      <c r="K6" s="38" t="str">
        <f t="shared" si="1"/>
        <v>CN</v>
      </c>
      <c r="L6" s="38">
        <f t="shared" si="1"/>
        <v>2</v>
      </c>
      <c r="M6" s="38">
        <f t="shared" si="1"/>
        <v>3</v>
      </c>
      <c r="N6" s="38">
        <f t="shared" si="1"/>
        <v>4</v>
      </c>
      <c r="O6" s="38">
        <f t="shared" si="1"/>
        <v>5</v>
      </c>
      <c r="P6" s="38">
        <f t="shared" si="1"/>
        <v>6</v>
      </c>
      <c r="Q6" s="38">
        <f t="shared" si="1"/>
        <v>7</v>
      </c>
      <c r="R6" s="38" t="str">
        <f t="shared" si="1"/>
        <v>CN</v>
      </c>
      <c r="S6" s="38">
        <f t="shared" si="1"/>
        <v>2</v>
      </c>
      <c r="T6" s="38">
        <f t="shared" si="1"/>
        <v>3</v>
      </c>
      <c r="U6" s="38">
        <f t="shared" si="1"/>
        <v>4</v>
      </c>
      <c r="V6" s="38">
        <f t="shared" si="1"/>
        <v>5</v>
      </c>
      <c r="W6" s="38">
        <f t="shared" si="1"/>
        <v>6</v>
      </c>
      <c r="X6" s="38">
        <f t="shared" si="1"/>
        <v>7</v>
      </c>
      <c r="Y6" s="38" t="str">
        <f t="shared" si="1"/>
        <v>CN</v>
      </c>
      <c r="Z6" s="38">
        <f t="shared" si="1"/>
        <v>2</v>
      </c>
      <c r="AA6" s="38">
        <f t="shared" si="1"/>
        <v>3</v>
      </c>
      <c r="AB6" s="38">
        <f t="shared" si="1"/>
        <v>4</v>
      </c>
      <c r="AC6" s="38">
        <f t="shared" si="1"/>
        <v>5</v>
      </c>
      <c r="AD6" s="38">
        <f t="shared" si="1"/>
        <v>6</v>
      </c>
      <c r="AE6" s="38">
        <f t="shared" si="1"/>
        <v>7</v>
      </c>
      <c r="AF6" s="38" t="str">
        <f t="shared" si="1"/>
        <v>CN</v>
      </c>
      <c r="AG6" s="38">
        <f t="shared" si="1"/>
        <v>2</v>
      </c>
      <c r="AH6" s="38">
        <f t="shared" si="1"/>
        <v>3</v>
      </c>
      <c r="AI6" s="38">
        <f t="shared" si="1"/>
        <v>4</v>
      </c>
      <c r="AJ6" s="156"/>
      <c r="AK6" s="156"/>
      <c r="AL6" s="156"/>
      <c r="AM6" s="37"/>
      <c r="AN6" s="37"/>
      <c r="AO6" s="37"/>
      <c r="AP6" s="37"/>
      <c r="AQ6" s="37"/>
      <c r="AR6" s="37"/>
      <c r="AS6" s="37"/>
      <c r="AT6" s="37"/>
      <c r="AU6" s="37"/>
      <c r="AV6" s="37"/>
      <c r="AW6" s="37"/>
      <c r="AX6" s="37"/>
      <c r="AY6" s="37"/>
      <c r="AZ6" s="37"/>
      <c r="BA6" s="37"/>
      <c r="BB6" s="37"/>
      <c r="BC6" s="37"/>
      <c r="BD6" s="37"/>
      <c r="BE6" s="37"/>
      <c r="BF6" s="37"/>
    </row>
    <row r="7" spans="1:58" ht="21" customHeight="1" x14ac:dyDescent="0.25">
      <c r="A7" s="39">
        <v>1</v>
      </c>
      <c r="B7" s="52">
        <v>2252104020050</v>
      </c>
      <c r="C7" s="75" t="s">
        <v>367</v>
      </c>
      <c r="D7" s="76" t="s">
        <v>130</v>
      </c>
      <c r="E7" s="43"/>
      <c r="F7" s="44"/>
      <c r="G7" s="43"/>
      <c r="H7" s="43"/>
      <c r="I7" s="43"/>
      <c r="J7" s="43"/>
      <c r="K7" s="43"/>
      <c r="L7" s="43"/>
      <c r="M7" s="44"/>
      <c r="N7" s="44" t="s">
        <v>52</v>
      </c>
      <c r="O7" s="43"/>
      <c r="P7" s="45"/>
      <c r="Q7" s="43"/>
      <c r="R7" s="44"/>
      <c r="S7" s="43"/>
      <c r="T7" s="46"/>
      <c r="U7" s="44"/>
      <c r="V7" s="46"/>
      <c r="W7" s="43"/>
      <c r="X7" s="44"/>
      <c r="Y7" s="44"/>
      <c r="Z7" s="43"/>
      <c r="AA7" s="43"/>
      <c r="AB7" s="43"/>
      <c r="AC7" s="43"/>
      <c r="AD7" s="43"/>
      <c r="AE7" s="43"/>
      <c r="AF7" s="43"/>
      <c r="AG7" s="44"/>
      <c r="AH7" s="44"/>
      <c r="AI7" s="44"/>
      <c r="AJ7" s="47">
        <f t="shared" ref="AJ7:AJ41" si="2">COUNTIF(E7:AI7,"K")+2*COUNTIF(E7:AI7,"2K")+COUNTIF(E7:AI7,"TK")+COUNTIF(E7:AI7,"KT")+COUNTIF(E7:AI7,"PK")+COUNTIF(E7:AI7,"KP")+2*COUNTIF(E7:AI7,"K2")</f>
        <v>1</v>
      </c>
      <c r="AK7" s="4">
        <f t="shared" ref="AK7:AK41" si="3">COUNTIF(F7:AJ7,"P")+2*COUNTIF(F7:AJ7,"2P")+COUNTIF(F7:AJ7,"TP")+COUNTIF(F7:AJ7,"PT")+COUNTIF(F7:AJ7,"PK")+COUNTIF(F7:AJ7,"KP")+2*COUNTIF(F7:AJ7,"P2")</f>
        <v>0</v>
      </c>
      <c r="AL7" s="4">
        <f t="shared" ref="AL7:AL41" si="4">COUNTIF(E7:AI7,"T")+2*COUNTIF(E7:AI7,"2T")+2*COUNTIF(E7:AI7,"T2")+COUNTIF(E7:AI7,"PT")+COUNTIF(E7:AI7,"TP")+COUNTIF(E7:AI7,"TK")+COUNTIF(E7:AI7,"KT")</f>
        <v>0</v>
      </c>
      <c r="AM7" s="37"/>
      <c r="AN7" s="37"/>
      <c r="AO7" s="37"/>
      <c r="AP7" s="37"/>
      <c r="AQ7" s="37"/>
      <c r="AR7" s="37"/>
      <c r="AS7" s="37"/>
      <c r="AT7" s="37"/>
      <c r="AU7" s="37"/>
      <c r="AV7" s="37"/>
      <c r="AW7" s="37"/>
      <c r="AX7" s="37"/>
      <c r="AY7" s="37"/>
      <c r="AZ7" s="37"/>
      <c r="BA7" s="37"/>
      <c r="BB7" s="37"/>
      <c r="BC7" s="37"/>
      <c r="BD7" s="37"/>
      <c r="BE7" s="37"/>
      <c r="BF7" s="37"/>
    </row>
    <row r="8" spans="1:58" ht="21" customHeight="1" x14ac:dyDescent="0.25">
      <c r="A8" s="39">
        <v>2</v>
      </c>
      <c r="B8" s="52">
        <v>2252104020059</v>
      </c>
      <c r="C8" s="75" t="s">
        <v>368</v>
      </c>
      <c r="D8" s="76" t="s">
        <v>295</v>
      </c>
      <c r="E8" s="43"/>
      <c r="F8" s="43"/>
      <c r="G8" s="43"/>
      <c r="H8" s="43"/>
      <c r="I8" s="43"/>
      <c r="J8" s="43"/>
      <c r="K8" s="43"/>
      <c r="L8" s="43"/>
      <c r="M8" s="43"/>
      <c r="N8" s="43"/>
      <c r="O8" s="43"/>
      <c r="P8" s="48"/>
      <c r="Q8" s="43"/>
      <c r="R8" s="43"/>
      <c r="S8" s="43"/>
      <c r="T8" s="46"/>
      <c r="U8" s="43"/>
      <c r="V8" s="49"/>
      <c r="W8" s="43"/>
      <c r="X8" s="43"/>
      <c r="Y8" s="43"/>
      <c r="Z8" s="43"/>
      <c r="AA8" s="43"/>
      <c r="AB8" s="43"/>
      <c r="AC8" s="43"/>
      <c r="AD8" s="43"/>
      <c r="AE8" s="43"/>
      <c r="AF8" s="43"/>
      <c r="AG8" s="43"/>
      <c r="AH8" s="43"/>
      <c r="AI8" s="43"/>
      <c r="AJ8" s="47">
        <f t="shared" si="2"/>
        <v>0</v>
      </c>
      <c r="AK8" s="4">
        <f t="shared" si="3"/>
        <v>0</v>
      </c>
      <c r="AL8" s="4">
        <f t="shared" si="4"/>
        <v>0</v>
      </c>
      <c r="AM8" s="50"/>
      <c r="AN8" s="51"/>
      <c r="AO8" s="32"/>
      <c r="AP8" s="37"/>
      <c r="AQ8" s="37"/>
      <c r="AR8" s="37"/>
      <c r="AS8" s="37"/>
      <c r="AT8" s="37"/>
      <c r="AU8" s="37"/>
      <c r="AV8" s="37"/>
      <c r="AW8" s="37"/>
      <c r="AX8" s="37"/>
      <c r="AY8" s="37"/>
      <c r="AZ8" s="37"/>
      <c r="BA8" s="37"/>
      <c r="BB8" s="37"/>
      <c r="BC8" s="37"/>
      <c r="BD8" s="37"/>
      <c r="BE8" s="37"/>
      <c r="BF8" s="37"/>
    </row>
    <row r="9" spans="1:58" ht="21" customHeight="1" x14ac:dyDescent="0.25">
      <c r="A9" s="39">
        <v>3</v>
      </c>
      <c r="B9" s="52">
        <v>2252104020043</v>
      </c>
      <c r="C9" s="75" t="s">
        <v>369</v>
      </c>
      <c r="D9" s="76" t="s">
        <v>138</v>
      </c>
      <c r="E9" s="43"/>
      <c r="F9" s="43"/>
      <c r="G9" s="43"/>
      <c r="H9" s="43"/>
      <c r="I9" s="43"/>
      <c r="J9" s="44"/>
      <c r="K9" s="43"/>
      <c r="L9" s="43"/>
      <c r="M9" s="43"/>
      <c r="N9" s="44"/>
      <c r="O9" s="43"/>
      <c r="P9" s="48"/>
      <c r="Q9" s="44"/>
      <c r="R9" s="43"/>
      <c r="S9" s="43"/>
      <c r="T9" s="46"/>
      <c r="U9" s="43"/>
      <c r="V9" s="46"/>
      <c r="W9" s="43"/>
      <c r="X9" s="44"/>
      <c r="Y9" s="43"/>
      <c r="Z9" s="44"/>
      <c r="AA9" s="43"/>
      <c r="AB9" s="43"/>
      <c r="AC9" s="43"/>
      <c r="AD9" s="43"/>
      <c r="AE9" s="43"/>
      <c r="AF9" s="44"/>
      <c r="AG9" s="43"/>
      <c r="AH9" s="43"/>
      <c r="AI9" s="43"/>
      <c r="AJ9" s="47">
        <f t="shared" si="2"/>
        <v>0</v>
      </c>
      <c r="AK9" s="4">
        <f t="shared" si="3"/>
        <v>0</v>
      </c>
      <c r="AL9" s="4">
        <f t="shared" si="4"/>
        <v>0</v>
      </c>
      <c r="AM9" s="51"/>
      <c r="AN9" s="51"/>
      <c r="AO9" s="32"/>
      <c r="AP9" s="37"/>
      <c r="AQ9" s="37"/>
      <c r="AR9" s="37"/>
      <c r="AS9" s="37"/>
      <c r="AT9" s="37"/>
      <c r="AU9" s="37"/>
      <c r="AV9" s="37"/>
      <c r="AW9" s="37"/>
      <c r="AX9" s="37"/>
      <c r="AY9" s="37"/>
      <c r="AZ9" s="37"/>
      <c r="BA9" s="37"/>
      <c r="BB9" s="37"/>
      <c r="BC9" s="37"/>
      <c r="BD9" s="37"/>
      <c r="BE9" s="37"/>
      <c r="BF9" s="37"/>
    </row>
    <row r="10" spans="1:58" ht="21" customHeight="1" x14ac:dyDescent="0.25">
      <c r="A10" s="39">
        <v>4</v>
      </c>
      <c r="B10" s="52">
        <v>2252104020060</v>
      </c>
      <c r="C10" s="75" t="s">
        <v>370</v>
      </c>
      <c r="D10" s="76" t="s">
        <v>242</v>
      </c>
      <c r="E10" s="44"/>
      <c r="F10" s="44"/>
      <c r="G10" s="44"/>
      <c r="H10" s="43"/>
      <c r="I10" s="43"/>
      <c r="J10" s="44"/>
      <c r="K10" s="43"/>
      <c r="L10" s="44"/>
      <c r="M10" s="43"/>
      <c r="N10" s="44"/>
      <c r="O10" s="44"/>
      <c r="P10" s="45"/>
      <c r="Q10" s="43"/>
      <c r="R10" s="43"/>
      <c r="S10" s="43"/>
      <c r="T10" s="46"/>
      <c r="U10" s="43"/>
      <c r="V10" s="46"/>
      <c r="W10" s="44"/>
      <c r="X10" s="43"/>
      <c r="Y10" s="44"/>
      <c r="Z10" s="44"/>
      <c r="AA10" s="43"/>
      <c r="AB10" s="43"/>
      <c r="AC10" s="44"/>
      <c r="AD10" s="43"/>
      <c r="AE10" s="44"/>
      <c r="AF10" s="44"/>
      <c r="AG10" s="43"/>
      <c r="AH10" s="43"/>
      <c r="AI10" s="43"/>
      <c r="AJ10" s="47">
        <f t="shared" si="2"/>
        <v>0</v>
      </c>
      <c r="AK10" s="4">
        <f t="shared" si="3"/>
        <v>0</v>
      </c>
      <c r="AL10" s="4">
        <f t="shared" si="4"/>
        <v>0</v>
      </c>
      <c r="AM10" s="51"/>
      <c r="AN10" s="51"/>
      <c r="AO10" s="32"/>
      <c r="AP10" s="37"/>
      <c r="AQ10" s="37"/>
      <c r="AR10" s="37"/>
      <c r="AS10" s="37"/>
      <c r="AT10" s="37"/>
      <c r="AU10" s="37"/>
      <c r="AV10" s="37"/>
      <c r="AW10" s="37"/>
      <c r="AX10" s="37"/>
      <c r="AY10" s="37"/>
      <c r="AZ10" s="37"/>
      <c r="BA10" s="37"/>
      <c r="BB10" s="37"/>
      <c r="BC10" s="37"/>
      <c r="BD10" s="37"/>
      <c r="BE10" s="37"/>
      <c r="BF10" s="37"/>
    </row>
    <row r="11" spans="1:58" ht="21" customHeight="1" x14ac:dyDescent="0.25">
      <c r="A11" s="39">
        <v>5</v>
      </c>
      <c r="B11" s="52">
        <v>2252104020062</v>
      </c>
      <c r="C11" s="75" t="s">
        <v>371</v>
      </c>
      <c r="D11" s="76" t="s">
        <v>186</v>
      </c>
      <c r="E11" s="43"/>
      <c r="F11" s="43"/>
      <c r="G11" s="43"/>
      <c r="H11" s="43"/>
      <c r="I11" s="43"/>
      <c r="J11" s="43"/>
      <c r="K11" s="43"/>
      <c r="L11" s="43"/>
      <c r="M11" s="43"/>
      <c r="N11" s="43"/>
      <c r="O11" s="43"/>
      <c r="P11" s="48"/>
      <c r="Q11" s="43"/>
      <c r="R11" s="44"/>
      <c r="S11" s="44"/>
      <c r="T11" s="46"/>
      <c r="U11" s="43"/>
      <c r="V11" s="46"/>
      <c r="W11" s="43"/>
      <c r="X11" s="43"/>
      <c r="Y11" s="44"/>
      <c r="Z11" s="43"/>
      <c r="AA11" s="43"/>
      <c r="AB11" s="43"/>
      <c r="AC11" s="43"/>
      <c r="AD11" s="43"/>
      <c r="AE11" s="43"/>
      <c r="AF11" s="43"/>
      <c r="AG11" s="43"/>
      <c r="AH11" s="43"/>
      <c r="AI11" s="43"/>
      <c r="AJ11" s="47">
        <f t="shared" si="2"/>
        <v>0</v>
      </c>
      <c r="AK11" s="4">
        <f t="shared" si="3"/>
        <v>0</v>
      </c>
      <c r="AL11" s="4">
        <f t="shared" si="4"/>
        <v>0</v>
      </c>
      <c r="AM11" s="51"/>
      <c r="AN11" s="51"/>
      <c r="AO11" s="32"/>
      <c r="AP11" s="37"/>
      <c r="AQ11" s="37"/>
      <c r="AR11" s="37"/>
      <c r="AS11" s="37"/>
      <c r="AT11" s="37"/>
      <c r="AU11" s="37"/>
      <c r="AV11" s="37"/>
      <c r="AW11" s="37"/>
      <c r="AX11" s="37"/>
      <c r="AY11" s="37"/>
      <c r="AZ11" s="37"/>
      <c r="BA11" s="37"/>
      <c r="BB11" s="37"/>
      <c r="BC11" s="37"/>
      <c r="BD11" s="37"/>
      <c r="BE11" s="37"/>
      <c r="BF11" s="37"/>
    </row>
    <row r="12" spans="1:58" ht="21" customHeight="1" x14ac:dyDescent="0.25">
      <c r="A12" s="39">
        <v>6</v>
      </c>
      <c r="B12" s="52">
        <v>2252104020073</v>
      </c>
      <c r="C12" s="75" t="s">
        <v>372</v>
      </c>
      <c r="D12" s="76" t="s">
        <v>64</v>
      </c>
      <c r="E12" s="44"/>
      <c r="F12" s="44"/>
      <c r="G12" s="44"/>
      <c r="H12" s="44"/>
      <c r="I12" s="44"/>
      <c r="J12" s="44"/>
      <c r="K12" s="43"/>
      <c r="L12" s="44"/>
      <c r="M12" s="44"/>
      <c r="N12" s="43"/>
      <c r="O12" s="43"/>
      <c r="P12" s="45"/>
      <c r="Q12" s="43"/>
      <c r="R12" s="44"/>
      <c r="S12" s="43"/>
      <c r="T12" s="46"/>
      <c r="U12" s="44"/>
      <c r="V12" s="46"/>
      <c r="W12" s="44"/>
      <c r="X12" s="44"/>
      <c r="Y12" s="44"/>
      <c r="Z12" s="44"/>
      <c r="AA12" s="43"/>
      <c r="AB12" s="44"/>
      <c r="AC12" s="44"/>
      <c r="AD12" s="44"/>
      <c r="AE12" s="43"/>
      <c r="AF12" s="44"/>
      <c r="AG12" s="44"/>
      <c r="AH12" s="43"/>
      <c r="AI12" s="44"/>
      <c r="AJ12" s="47">
        <f t="shared" si="2"/>
        <v>0</v>
      </c>
      <c r="AK12" s="4">
        <f t="shared" si="3"/>
        <v>0</v>
      </c>
      <c r="AL12" s="4">
        <f t="shared" si="4"/>
        <v>0</v>
      </c>
      <c r="AM12" s="51"/>
      <c r="AN12" s="51"/>
      <c r="AO12" s="32"/>
      <c r="AP12" s="37"/>
      <c r="AQ12" s="37"/>
      <c r="AR12" s="37"/>
      <c r="AS12" s="37"/>
      <c r="AT12" s="37"/>
      <c r="AU12" s="37"/>
      <c r="AV12" s="37"/>
      <c r="AW12" s="37"/>
      <c r="AX12" s="37"/>
      <c r="AY12" s="37"/>
      <c r="AZ12" s="37"/>
      <c r="BA12" s="37"/>
      <c r="BB12" s="37"/>
      <c r="BC12" s="37"/>
      <c r="BD12" s="37"/>
      <c r="BE12" s="37"/>
      <c r="BF12" s="37"/>
    </row>
    <row r="13" spans="1:58" ht="21" customHeight="1" x14ac:dyDescent="0.25">
      <c r="A13" s="39">
        <v>7</v>
      </c>
      <c r="B13" s="52">
        <v>2252104020044</v>
      </c>
      <c r="C13" s="75" t="s">
        <v>373</v>
      </c>
      <c r="D13" s="76" t="s">
        <v>374</v>
      </c>
      <c r="E13" s="43"/>
      <c r="F13" s="43"/>
      <c r="G13" s="43"/>
      <c r="H13" s="43"/>
      <c r="I13" s="43"/>
      <c r="J13" s="44"/>
      <c r="K13" s="43"/>
      <c r="L13" s="43"/>
      <c r="M13" s="43"/>
      <c r="N13" s="43"/>
      <c r="O13" s="43"/>
      <c r="P13" s="48"/>
      <c r="Q13" s="44"/>
      <c r="R13" s="43"/>
      <c r="S13" s="44"/>
      <c r="T13" s="46"/>
      <c r="U13" s="43"/>
      <c r="V13" s="46"/>
      <c r="W13" s="43"/>
      <c r="X13" s="43"/>
      <c r="Y13" s="43"/>
      <c r="Z13" s="44"/>
      <c r="AA13" s="43"/>
      <c r="AB13" s="43"/>
      <c r="AC13" s="43"/>
      <c r="AD13" s="43"/>
      <c r="AE13" s="43"/>
      <c r="AF13" s="43"/>
      <c r="AG13" s="44"/>
      <c r="AH13" s="43"/>
      <c r="AI13" s="43"/>
      <c r="AJ13" s="47">
        <f t="shared" si="2"/>
        <v>0</v>
      </c>
      <c r="AK13" s="4">
        <f t="shared" si="3"/>
        <v>0</v>
      </c>
      <c r="AL13" s="4">
        <f t="shared" si="4"/>
        <v>0</v>
      </c>
      <c r="AM13" s="51"/>
      <c r="AN13" s="51"/>
      <c r="AO13" s="32"/>
      <c r="AP13" s="37"/>
      <c r="AQ13" s="37"/>
      <c r="AR13" s="37"/>
      <c r="AS13" s="37"/>
      <c r="AT13" s="37"/>
      <c r="AU13" s="37"/>
      <c r="AV13" s="37"/>
      <c r="AW13" s="37"/>
      <c r="AX13" s="37"/>
      <c r="AY13" s="37"/>
      <c r="AZ13" s="37"/>
      <c r="BA13" s="37"/>
      <c r="BB13" s="37"/>
      <c r="BC13" s="37"/>
      <c r="BD13" s="37"/>
      <c r="BE13" s="37"/>
      <c r="BF13" s="37"/>
    </row>
    <row r="14" spans="1:58" ht="21" customHeight="1" x14ac:dyDescent="0.25">
      <c r="A14" s="39">
        <v>8</v>
      </c>
      <c r="B14" s="52">
        <v>2252104020041</v>
      </c>
      <c r="C14" s="75" t="s">
        <v>375</v>
      </c>
      <c r="D14" s="76" t="s">
        <v>304</v>
      </c>
      <c r="E14" s="44"/>
      <c r="F14" s="44"/>
      <c r="G14" s="44"/>
      <c r="H14" s="43"/>
      <c r="I14" s="44"/>
      <c r="J14" s="43"/>
      <c r="K14" s="43"/>
      <c r="L14" s="43"/>
      <c r="M14" s="44"/>
      <c r="N14" s="43"/>
      <c r="O14" s="43"/>
      <c r="P14" s="48"/>
      <c r="Q14" s="44"/>
      <c r="R14" s="43"/>
      <c r="S14" s="44"/>
      <c r="T14" s="46"/>
      <c r="U14" s="43"/>
      <c r="V14" s="49"/>
      <c r="W14" s="44"/>
      <c r="X14" s="43"/>
      <c r="Y14" s="43"/>
      <c r="Z14" s="43"/>
      <c r="AA14" s="43"/>
      <c r="AB14" s="43"/>
      <c r="AC14" s="44"/>
      <c r="AD14" s="44"/>
      <c r="AE14" s="44"/>
      <c r="AF14" s="44"/>
      <c r="AG14" s="43"/>
      <c r="AH14" s="43"/>
      <c r="AI14" s="43"/>
      <c r="AJ14" s="47">
        <f t="shared" si="2"/>
        <v>0</v>
      </c>
      <c r="AK14" s="4">
        <f t="shared" si="3"/>
        <v>0</v>
      </c>
      <c r="AL14" s="4">
        <f t="shared" si="4"/>
        <v>0</v>
      </c>
      <c r="AM14" s="51"/>
      <c r="AN14" s="51"/>
      <c r="AO14" s="32"/>
      <c r="AP14" s="37"/>
      <c r="AQ14" s="37"/>
      <c r="AR14" s="37"/>
      <c r="AS14" s="37"/>
      <c r="AT14" s="37"/>
      <c r="AU14" s="37"/>
      <c r="AV14" s="37"/>
      <c r="AW14" s="37"/>
      <c r="AX14" s="37"/>
      <c r="AY14" s="37"/>
      <c r="AZ14" s="37"/>
      <c r="BA14" s="37"/>
      <c r="BB14" s="37"/>
      <c r="BC14" s="37"/>
      <c r="BD14" s="37"/>
      <c r="BE14" s="37"/>
      <c r="BF14" s="37"/>
    </row>
    <row r="15" spans="1:58" ht="21" customHeight="1" x14ac:dyDescent="0.25">
      <c r="A15" s="39">
        <v>9</v>
      </c>
      <c r="B15" s="52">
        <v>2252104020052</v>
      </c>
      <c r="C15" s="75" t="s">
        <v>376</v>
      </c>
      <c r="D15" s="76" t="s">
        <v>304</v>
      </c>
      <c r="E15" s="43"/>
      <c r="F15" s="43"/>
      <c r="G15" s="43"/>
      <c r="H15" s="43"/>
      <c r="I15" s="43"/>
      <c r="J15" s="43"/>
      <c r="K15" s="43"/>
      <c r="L15" s="43"/>
      <c r="M15" s="43"/>
      <c r="N15" s="43"/>
      <c r="O15" s="43"/>
      <c r="P15" s="48"/>
      <c r="Q15" s="43"/>
      <c r="R15" s="43"/>
      <c r="S15" s="43"/>
      <c r="T15" s="46"/>
      <c r="U15" s="43"/>
      <c r="V15" s="46"/>
      <c r="W15" s="44"/>
      <c r="X15" s="44"/>
      <c r="Y15" s="43"/>
      <c r="Z15" s="43"/>
      <c r="AA15" s="43"/>
      <c r="AB15" s="43"/>
      <c r="AC15" s="43"/>
      <c r="AD15" s="44"/>
      <c r="AE15" s="43"/>
      <c r="AF15" s="43"/>
      <c r="AG15" s="43"/>
      <c r="AH15" s="43"/>
      <c r="AI15" s="43"/>
      <c r="AJ15" s="47">
        <f t="shared" si="2"/>
        <v>0</v>
      </c>
      <c r="AK15" s="4">
        <f t="shared" si="3"/>
        <v>0</v>
      </c>
      <c r="AL15" s="4">
        <f t="shared" si="4"/>
        <v>0</v>
      </c>
      <c r="AM15" s="51"/>
      <c r="AN15" s="51"/>
      <c r="AO15" s="32"/>
      <c r="AP15" s="37"/>
      <c r="AQ15" s="37"/>
      <c r="AR15" s="37"/>
      <c r="AS15" s="37"/>
      <c r="AT15" s="37"/>
      <c r="AU15" s="37"/>
      <c r="AV15" s="37"/>
      <c r="AW15" s="37"/>
      <c r="AX15" s="37"/>
      <c r="AY15" s="37"/>
      <c r="AZ15" s="37"/>
      <c r="BA15" s="37"/>
      <c r="BB15" s="37"/>
      <c r="BC15" s="37"/>
      <c r="BD15" s="37"/>
      <c r="BE15" s="37"/>
      <c r="BF15" s="37"/>
    </row>
    <row r="16" spans="1:58" ht="21" customHeight="1" x14ac:dyDescent="0.25">
      <c r="A16" s="39">
        <v>10</v>
      </c>
      <c r="B16" s="52">
        <v>2252104020051</v>
      </c>
      <c r="C16" s="75" t="s">
        <v>338</v>
      </c>
      <c r="D16" s="76" t="s">
        <v>304</v>
      </c>
      <c r="E16" s="43"/>
      <c r="F16" s="43"/>
      <c r="G16" s="43"/>
      <c r="H16" s="43"/>
      <c r="I16" s="43"/>
      <c r="J16" s="43"/>
      <c r="K16" s="43"/>
      <c r="L16" s="43"/>
      <c r="M16" s="43"/>
      <c r="N16" s="43"/>
      <c r="O16" s="43"/>
      <c r="P16" s="48"/>
      <c r="Q16" s="43"/>
      <c r="R16" s="43"/>
      <c r="S16" s="43"/>
      <c r="T16" s="46"/>
      <c r="U16" s="43"/>
      <c r="V16" s="46"/>
      <c r="W16" s="43"/>
      <c r="X16" s="43"/>
      <c r="Y16" s="43"/>
      <c r="Z16" s="43"/>
      <c r="AA16" s="43"/>
      <c r="AB16" s="43"/>
      <c r="AC16" s="43"/>
      <c r="AD16" s="43"/>
      <c r="AE16" s="43"/>
      <c r="AF16" s="43"/>
      <c r="AG16" s="43"/>
      <c r="AH16" s="43"/>
      <c r="AI16" s="43"/>
      <c r="AJ16" s="47">
        <f t="shared" si="2"/>
        <v>0</v>
      </c>
      <c r="AK16" s="4">
        <f t="shared" si="3"/>
        <v>0</v>
      </c>
      <c r="AL16" s="4">
        <f t="shared" si="4"/>
        <v>0</v>
      </c>
      <c r="AM16" s="51"/>
      <c r="AN16" s="51"/>
      <c r="AO16" s="32"/>
      <c r="AP16" s="37"/>
      <c r="AQ16" s="37"/>
      <c r="AR16" s="37"/>
      <c r="AS16" s="37"/>
      <c r="AT16" s="37"/>
      <c r="AU16" s="37"/>
      <c r="AV16" s="37"/>
      <c r="AW16" s="37"/>
      <c r="AX16" s="37"/>
      <c r="AY16" s="37"/>
      <c r="AZ16" s="37"/>
      <c r="BA16" s="37"/>
      <c r="BB16" s="37"/>
      <c r="BC16" s="37"/>
      <c r="BD16" s="37"/>
      <c r="BE16" s="37"/>
      <c r="BF16" s="37"/>
    </row>
    <row r="17" spans="1:58" ht="21" customHeight="1" x14ac:dyDescent="0.25">
      <c r="A17" s="39">
        <v>11</v>
      </c>
      <c r="B17" s="52">
        <v>2252104020049</v>
      </c>
      <c r="C17" s="75" t="s">
        <v>377</v>
      </c>
      <c r="D17" s="76" t="s">
        <v>66</v>
      </c>
      <c r="E17" s="43"/>
      <c r="F17" s="43"/>
      <c r="G17" s="43"/>
      <c r="H17" s="43"/>
      <c r="I17" s="44"/>
      <c r="J17" s="43"/>
      <c r="K17" s="43"/>
      <c r="L17" s="43"/>
      <c r="M17" s="43"/>
      <c r="N17" s="43"/>
      <c r="O17" s="43"/>
      <c r="P17" s="48"/>
      <c r="Q17" s="43"/>
      <c r="R17" s="43"/>
      <c r="S17" s="43"/>
      <c r="T17" s="46"/>
      <c r="U17" s="43"/>
      <c r="V17" s="49"/>
      <c r="W17" s="44"/>
      <c r="X17" s="44"/>
      <c r="Y17" s="43"/>
      <c r="Z17" s="43"/>
      <c r="AA17" s="43"/>
      <c r="AB17" s="43"/>
      <c r="AC17" s="43"/>
      <c r="AD17" s="43"/>
      <c r="AE17" s="43"/>
      <c r="AF17" s="43"/>
      <c r="AG17" s="43"/>
      <c r="AH17" s="43"/>
      <c r="AI17" s="43"/>
      <c r="AJ17" s="47">
        <f t="shared" si="2"/>
        <v>0</v>
      </c>
      <c r="AK17" s="4">
        <f t="shared" si="3"/>
        <v>0</v>
      </c>
      <c r="AL17" s="4">
        <f t="shared" si="4"/>
        <v>0</v>
      </c>
      <c r="AM17" s="51"/>
      <c r="AN17" s="51"/>
      <c r="AO17" s="32"/>
      <c r="AP17" s="37"/>
      <c r="AQ17" s="37"/>
      <c r="AR17" s="37"/>
      <c r="AS17" s="37"/>
      <c r="AT17" s="37"/>
      <c r="AU17" s="37"/>
      <c r="AV17" s="37"/>
      <c r="AW17" s="37"/>
      <c r="AX17" s="37"/>
      <c r="AY17" s="37"/>
      <c r="AZ17" s="37"/>
      <c r="BA17" s="37"/>
      <c r="BB17" s="37"/>
      <c r="BC17" s="37"/>
      <c r="BD17" s="37"/>
      <c r="BE17" s="37"/>
      <c r="BF17" s="37"/>
    </row>
    <row r="18" spans="1:58" ht="21" customHeight="1" x14ac:dyDescent="0.25">
      <c r="A18" s="39">
        <v>12</v>
      </c>
      <c r="B18" s="52">
        <v>2252104020076</v>
      </c>
      <c r="C18" s="75" t="s">
        <v>378</v>
      </c>
      <c r="D18" s="76" t="s">
        <v>66</v>
      </c>
      <c r="E18" s="43"/>
      <c r="F18" s="44"/>
      <c r="G18" s="44"/>
      <c r="H18" s="43"/>
      <c r="I18" s="44"/>
      <c r="J18" s="43"/>
      <c r="K18" s="43"/>
      <c r="L18" s="43"/>
      <c r="M18" s="43"/>
      <c r="N18" s="43"/>
      <c r="O18" s="43"/>
      <c r="P18" s="48"/>
      <c r="Q18" s="44"/>
      <c r="R18" s="43"/>
      <c r="S18" s="43"/>
      <c r="T18" s="49"/>
      <c r="U18" s="43"/>
      <c r="V18" s="46"/>
      <c r="W18" s="43"/>
      <c r="X18" s="43"/>
      <c r="Y18" s="44"/>
      <c r="Z18" s="43"/>
      <c r="AA18" s="43"/>
      <c r="AB18" s="43"/>
      <c r="AC18" s="43"/>
      <c r="AD18" s="43"/>
      <c r="AE18" s="43"/>
      <c r="AF18" s="43"/>
      <c r="AG18" s="43"/>
      <c r="AH18" s="43"/>
      <c r="AI18" s="43"/>
      <c r="AJ18" s="47">
        <f t="shared" si="2"/>
        <v>0</v>
      </c>
      <c r="AK18" s="4">
        <f t="shared" si="3"/>
        <v>0</v>
      </c>
      <c r="AL18" s="4">
        <f t="shared" si="4"/>
        <v>0</v>
      </c>
      <c r="AM18" s="51"/>
      <c r="AN18" s="51"/>
      <c r="AO18" s="32"/>
      <c r="AP18" s="37"/>
      <c r="AQ18" s="37"/>
      <c r="AR18" s="37"/>
      <c r="AS18" s="37"/>
      <c r="AT18" s="37"/>
      <c r="AU18" s="37"/>
      <c r="AV18" s="37"/>
      <c r="AW18" s="37"/>
      <c r="AX18" s="37"/>
      <c r="AY18" s="37"/>
      <c r="AZ18" s="37"/>
      <c r="BA18" s="37"/>
      <c r="BB18" s="37"/>
      <c r="BC18" s="37"/>
      <c r="BD18" s="37"/>
      <c r="BE18" s="37"/>
      <c r="BF18" s="37"/>
    </row>
    <row r="19" spans="1:58" ht="21" customHeight="1" x14ac:dyDescent="0.25">
      <c r="A19" s="39">
        <v>13</v>
      </c>
      <c r="B19" s="52">
        <v>2252104020042</v>
      </c>
      <c r="C19" s="75" t="s">
        <v>379</v>
      </c>
      <c r="D19" s="76" t="s">
        <v>312</v>
      </c>
      <c r="E19" s="43"/>
      <c r="F19" s="43"/>
      <c r="G19" s="43"/>
      <c r="H19" s="43"/>
      <c r="I19" s="43"/>
      <c r="J19" s="43"/>
      <c r="K19" s="43"/>
      <c r="L19" s="43"/>
      <c r="M19" s="43"/>
      <c r="N19" s="43"/>
      <c r="O19" s="43"/>
      <c r="P19" s="48"/>
      <c r="Q19" s="43"/>
      <c r="R19" s="44"/>
      <c r="S19" s="43"/>
      <c r="T19" s="46"/>
      <c r="U19" s="43"/>
      <c r="V19" s="46"/>
      <c r="W19" s="43"/>
      <c r="X19" s="43"/>
      <c r="Y19" s="43"/>
      <c r="Z19" s="43"/>
      <c r="AA19" s="43"/>
      <c r="AB19" s="43"/>
      <c r="AC19" s="43"/>
      <c r="AD19" s="43"/>
      <c r="AE19" s="43"/>
      <c r="AF19" s="43"/>
      <c r="AG19" s="43"/>
      <c r="AH19" s="43"/>
      <c r="AI19" s="43"/>
      <c r="AJ19" s="47">
        <f t="shared" si="2"/>
        <v>0</v>
      </c>
      <c r="AK19" s="4">
        <f t="shared" si="3"/>
        <v>0</v>
      </c>
      <c r="AL19" s="4">
        <f t="shared" si="4"/>
        <v>0</v>
      </c>
      <c r="AM19" s="51"/>
      <c r="AN19" s="51"/>
      <c r="AO19" s="32"/>
      <c r="AP19" s="37"/>
      <c r="AQ19" s="37"/>
      <c r="AR19" s="37"/>
      <c r="AS19" s="37"/>
      <c r="AT19" s="37"/>
      <c r="AU19" s="37"/>
      <c r="AV19" s="37"/>
      <c r="AW19" s="37"/>
      <c r="AX19" s="37"/>
      <c r="AY19" s="37"/>
      <c r="AZ19" s="37"/>
      <c r="BA19" s="37"/>
      <c r="BB19" s="37"/>
      <c r="BC19" s="37"/>
      <c r="BD19" s="37"/>
      <c r="BE19" s="37"/>
      <c r="BF19" s="37"/>
    </row>
    <row r="20" spans="1:58" ht="21" customHeight="1" x14ac:dyDescent="0.25">
      <c r="A20" s="39">
        <v>14</v>
      </c>
      <c r="B20" s="52">
        <v>2252104020040</v>
      </c>
      <c r="C20" s="75" t="s">
        <v>380</v>
      </c>
      <c r="D20" s="76" t="s">
        <v>325</v>
      </c>
      <c r="E20" s="43"/>
      <c r="F20" s="43"/>
      <c r="G20" s="43"/>
      <c r="H20" s="43"/>
      <c r="I20" s="43"/>
      <c r="J20" s="43"/>
      <c r="K20" s="43"/>
      <c r="L20" s="43"/>
      <c r="M20" s="43"/>
      <c r="N20" s="44"/>
      <c r="O20" s="43"/>
      <c r="P20" s="48"/>
      <c r="Q20" s="44"/>
      <c r="R20" s="43"/>
      <c r="S20" s="43"/>
      <c r="T20" s="46"/>
      <c r="U20" s="44"/>
      <c r="V20" s="46"/>
      <c r="W20" s="43"/>
      <c r="X20" s="43"/>
      <c r="Y20" s="44"/>
      <c r="Z20" s="43"/>
      <c r="AA20" s="43"/>
      <c r="AB20" s="43"/>
      <c r="AC20" s="44"/>
      <c r="AD20" s="43"/>
      <c r="AE20" s="43"/>
      <c r="AF20" s="43"/>
      <c r="AG20" s="43"/>
      <c r="AH20" s="44"/>
      <c r="AI20" s="43"/>
      <c r="AJ20" s="47">
        <f t="shared" si="2"/>
        <v>0</v>
      </c>
      <c r="AK20" s="4">
        <f t="shared" si="3"/>
        <v>0</v>
      </c>
      <c r="AL20" s="4">
        <f t="shared" si="4"/>
        <v>0</v>
      </c>
      <c r="AM20" s="51"/>
      <c r="AN20" s="51"/>
      <c r="AO20" s="32"/>
      <c r="AP20" s="37"/>
      <c r="AQ20" s="37"/>
      <c r="AR20" s="37"/>
      <c r="AS20" s="37"/>
      <c r="AT20" s="37"/>
      <c r="AU20" s="37"/>
      <c r="AV20" s="37"/>
      <c r="AW20" s="37"/>
      <c r="AX20" s="37"/>
      <c r="AY20" s="37"/>
      <c r="AZ20" s="37"/>
      <c r="BA20" s="37"/>
      <c r="BB20" s="37"/>
      <c r="BC20" s="37"/>
      <c r="BD20" s="37"/>
      <c r="BE20" s="37"/>
      <c r="BF20" s="37"/>
    </row>
    <row r="21" spans="1:58" ht="21" customHeight="1" x14ac:dyDescent="0.25">
      <c r="A21" s="39">
        <v>15</v>
      </c>
      <c r="B21" s="52">
        <v>2252104020066</v>
      </c>
      <c r="C21" s="75" t="s">
        <v>381</v>
      </c>
      <c r="D21" s="76" t="s">
        <v>81</v>
      </c>
      <c r="E21" s="43"/>
      <c r="F21" s="44"/>
      <c r="G21" s="44"/>
      <c r="H21" s="43"/>
      <c r="I21" s="43"/>
      <c r="J21" s="43"/>
      <c r="K21" s="43"/>
      <c r="L21" s="44" t="s">
        <v>53</v>
      </c>
      <c r="M21" s="44"/>
      <c r="N21" s="44" t="s">
        <v>53</v>
      </c>
      <c r="O21" s="43"/>
      <c r="P21" s="48"/>
      <c r="Q21" s="43"/>
      <c r="R21" s="43"/>
      <c r="S21" s="43"/>
      <c r="T21" s="44"/>
      <c r="U21" s="43"/>
      <c r="V21" s="46"/>
      <c r="W21" s="43"/>
      <c r="X21" s="43"/>
      <c r="Y21" s="43"/>
      <c r="Z21" s="44"/>
      <c r="AA21" s="44"/>
      <c r="AB21" s="43"/>
      <c r="AC21" s="43"/>
      <c r="AD21" s="43"/>
      <c r="AE21" s="43"/>
      <c r="AF21" s="43"/>
      <c r="AG21" s="43"/>
      <c r="AH21" s="43"/>
      <c r="AI21" s="43"/>
      <c r="AJ21" s="47">
        <f t="shared" si="2"/>
        <v>0</v>
      </c>
      <c r="AK21" s="4">
        <f t="shared" si="3"/>
        <v>2</v>
      </c>
      <c r="AL21" s="4">
        <f t="shared" si="4"/>
        <v>0</v>
      </c>
      <c r="AM21" s="51"/>
      <c r="AN21" s="51"/>
      <c r="AO21" s="32"/>
      <c r="AP21" s="37"/>
      <c r="AQ21" s="37"/>
      <c r="AR21" s="37"/>
      <c r="AS21" s="37"/>
      <c r="AT21" s="37"/>
      <c r="AU21" s="37"/>
      <c r="AV21" s="37"/>
      <c r="AW21" s="37"/>
      <c r="AX21" s="37"/>
      <c r="AY21" s="37"/>
      <c r="AZ21" s="37"/>
      <c r="BA21" s="37"/>
      <c r="BB21" s="37"/>
      <c r="BC21" s="37"/>
      <c r="BD21" s="37"/>
      <c r="BE21" s="37"/>
      <c r="BF21" s="37"/>
    </row>
    <row r="22" spans="1:58" ht="21" customHeight="1" x14ac:dyDescent="0.25">
      <c r="A22" s="39">
        <v>16</v>
      </c>
      <c r="B22" s="52">
        <v>2252104020057</v>
      </c>
      <c r="C22" s="75" t="s">
        <v>382</v>
      </c>
      <c r="D22" s="76" t="s">
        <v>149</v>
      </c>
      <c r="E22" s="43"/>
      <c r="F22" s="43"/>
      <c r="G22" s="44"/>
      <c r="H22" s="43"/>
      <c r="I22" s="44"/>
      <c r="J22" s="44"/>
      <c r="K22" s="43"/>
      <c r="L22" s="43"/>
      <c r="M22" s="43"/>
      <c r="N22" s="44"/>
      <c r="O22" s="43"/>
      <c r="P22" s="48"/>
      <c r="Q22" s="44"/>
      <c r="R22" s="43"/>
      <c r="S22" s="44"/>
      <c r="T22" s="43"/>
      <c r="U22" s="44"/>
      <c r="V22" s="46"/>
      <c r="W22" s="43"/>
      <c r="X22" s="44"/>
      <c r="Y22" s="43"/>
      <c r="Z22" s="43"/>
      <c r="AA22" s="43"/>
      <c r="AB22" s="44"/>
      <c r="AC22" s="44"/>
      <c r="AD22" s="43"/>
      <c r="AE22" s="43"/>
      <c r="AF22" s="44"/>
      <c r="AG22" s="43"/>
      <c r="AH22" s="43"/>
      <c r="AI22" s="43"/>
      <c r="AJ22" s="47">
        <f t="shared" si="2"/>
        <v>0</v>
      </c>
      <c r="AK22" s="4">
        <f t="shared" si="3"/>
        <v>0</v>
      </c>
      <c r="AL22" s="4">
        <f t="shared" si="4"/>
        <v>0</v>
      </c>
      <c r="AM22" s="51"/>
      <c r="AN22" s="51"/>
      <c r="AO22" s="32"/>
      <c r="AP22" s="37"/>
      <c r="AQ22" s="37"/>
      <c r="AR22" s="37"/>
      <c r="AS22" s="37"/>
      <c r="AT22" s="37"/>
      <c r="AU22" s="37"/>
      <c r="AV22" s="37"/>
      <c r="AW22" s="37"/>
      <c r="AX22" s="37"/>
      <c r="AY22" s="37"/>
      <c r="AZ22" s="37"/>
      <c r="BA22" s="37"/>
      <c r="BB22" s="37"/>
      <c r="BC22" s="37"/>
      <c r="BD22" s="37"/>
      <c r="BE22" s="37"/>
      <c r="BF22" s="37"/>
    </row>
    <row r="23" spans="1:58" ht="21" customHeight="1" x14ac:dyDescent="0.25">
      <c r="A23" s="39">
        <v>17</v>
      </c>
      <c r="B23" s="52">
        <v>2252104020054</v>
      </c>
      <c r="C23" s="75" t="s">
        <v>383</v>
      </c>
      <c r="D23" s="76" t="s">
        <v>149</v>
      </c>
      <c r="E23" s="43"/>
      <c r="F23" s="43"/>
      <c r="G23" s="43"/>
      <c r="H23" s="43"/>
      <c r="I23" s="43"/>
      <c r="J23" s="43"/>
      <c r="K23" s="43"/>
      <c r="L23" s="43"/>
      <c r="M23" s="43"/>
      <c r="N23" s="43"/>
      <c r="O23" s="43"/>
      <c r="P23" s="48"/>
      <c r="Q23" s="43"/>
      <c r="R23" s="43"/>
      <c r="S23" s="43"/>
      <c r="T23" s="43"/>
      <c r="U23" s="43"/>
      <c r="W23" s="43"/>
      <c r="X23" s="43"/>
      <c r="Y23" s="43"/>
      <c r="Z23" s="43"/>
      <c r="AA23" s="43"/>
      <c r="AB23" s="43"/>
      <c r="AC23" s="43"/>
      <c r="AD23" s="43"/>
      <c r="AE23" s="43"/>
      <c r="AF23" s="43"/>
      <c r="AG23" s="43"/>
      <c r="AH23" s="43"/>
      <c r="AI23" s="43"/>
      <c r="AJ23" s="47">
        <f t="shared" si="2"/>
        <v>0</v>
      </c>
      <c r="AK23" s="4">
        <f t="shared" si="3"/>
        <v>0</v>
      </c>
      <c r="AL23" s="4">
        <f t="shared" si="4"/>
        <v>0</v>
      </c>
      <c r="AM23" s="51"/>
      <c r="AN23" s="51"/>
      <c r="AO23" s="32"/>
      <c r="AP23" s="37"/>
      <c r="AQ23" s="37"/>
      <c r="AR23" s="37"/>
      <c r="AS23" s="37"/>
      <c r="AT23" s="37"/>
      <c r="AU23" s="37"/>
      <c r="AV23" s="37"/>
      <c r="AW23" s="37"/>
      <c r="AX23" s="37"/>
      <c r="AY23" s="37"/>
      <c r="AZ23" s="37"/>
      <c r="BA23" s="37"/>
      <c r="BB23" s="37"/>
      <c r="BC23" s="37"/>
      <c r="BD23" s="37"/>
      <c r="BE23" s="37"/>
      <c r="BF23" s="37"/>
    </row>
    <row r="24" spans="1:58" ht="21" customHeight="1" x14ac:dyDescent="0.25">
      <c r="A24" s="39">
        <v>18</v>
      </c>
      <c r="B24" s="52">
        <v>2252104020053</v>
      </c>
      <c r="C24" s="75" t="s">
        <v>384</v>
      </c>
      <c r="D24" s="76" t="s">
        <v>149</v>
      </c>
      <c r="E24" s="43"/>
      <c r="F24" s="43"/>
      <c r="G24" s="44"/>
      <c r="H24" s="43"/>
      <c r="I24" s="44"/>
      <c r="J24" s="44"/>
      <c r="K24" s="43"/>
      <c r="L24" s="44" t="s">
        <v>52</v>
      </c>
      <c r="M24" s="44"/>
      <c r="N24" s="43"/>
      <c r="O24" s="44"/>
      <c r="P24" s="45"/>
      <c r="Q24" s="44"/>
      <c r="R24" s="43"/>
      <c r="S24" s="44"/>
      <c r="T24" s="43"/>
      <c r="U24" s="43"/>
      <c r="V24" s="44"/>
      <c r="W24" s="44"/>
      <c r="X24" s="44"/>
      <c r="Y24" s="43"/>
      <c r="Z24" s="44"/>
      <c r="AA24" s="43"/>
      <c r="AB24" s="43"/>
      <c r="AC24" s="43"/>
      <c r="AD24" s="43"/>
      <c r="AE24" s="44"/>
      <c r="AF24" s="43"/>
      <c r="AG24" s="44"/>
      <c r="AH24" s="43"/>
      <c r="AI24" s="43"/>
      <c r="AJ24" s="47">
        <f t="shared" si="2"/>
        <v>1</v>
      </c>
      <c r="AK24" s="4">
        <f t="shared" si="3"/>
        <v>0</v>
      </c>
      <c r="AL24" s="4">
        <f t="shared" si="4"/>
        <v>0</v>
      </c>
      <c r="AM24" s="51"/>
      <c r="AN24" s="51"/>
      <c r="AO24" s="32"/>
      <c r="AP24" s="37"/>
      <c r="AQ24" s="37"/>
      <c r="AR24" s="37"/>
      <c r="AS24" s="37"/>
      <c r="AT24" s="37"/>
      <c r="AU24" s="37"/>
      <c r="AV24" s="37"/>
      <c r="AW24" s="37"/>
      <c r="AX24" s="37"/>
      <c r="AY24" s="37"/>
      <c r="AZ24" s="37"/>
      <c r="BA24" s="37"/>
      <c r="BB24" s="37"/>
      <c r="BC24" s="37"/>
      <c r="BD24" s="37"/>
      <c r="BE24" s="37"/>
      <c r="BF24" s="37"/>
    </row>
    <row r="25" spans="1:58" ht="21" customHeight="1" x14ac:dyDescent="0.25">
      <c r="A25" s="39">
        <v>19</v>
      </c>
      <c r="B25" s="52">
        <v>2252104020058</v>
      </c>
      <c r="C25" s="75" t="s">
        <v>385</v>
      </c>
      <c r="D25" s="76" t="s">
        <v>386</v>
      </c>
      <c r="E25" s="43"/>
      <c r="F25" s="43"/>
      <c r="G25" s="43"/>
      <c r="H25" s="44"/>
      <c r="I25" s="44"/>
      <c r="J25" s="44"/>
      <c r="K25" s="43"/>
      <c r="L25" s="43"/>
      <c r="M25" s="43"/>
      <c r="N25" s="44" t="s">
        <v>52</v>
      </c>
      <c r="O25" s="43"/>
      <c r="P25" s="48"/>
      <c r="Q25" s="43"/>
      <c r="R25" s="43"/>
      <c r="S25" s="43"/>
      <c r="T25" s="43"/>
      <c r="U25" s="43"/>
      <c r="V25" s="43"/>
      <c r="W25" s="43"/>
      <c r="X25" s="43"/>
      <c r="Y25" s="43"/>
      <c r="Z25" s="43"/>
      <c r="AA25" s="43"/>
      <c r="AB25" s="43"/>
      <c r="AC25" s="44"/>
      <c r="AD25" s="44"/>
      <c r="AE25" s="44"/>
      <c r="AF25" s="44"/>
      <c r="AG25" s="44"/>
      <c r="AH25" s="43"/>
      <c r="AI25" s="43"/>
      <c r="AJ25" s="47">
        <f t="shared" si="2"/>
        <v>1</v>
      </c>
      <c r="AK25" s="4">
        <f t="shared" si="3"/>
        <v>0</v>
      </c>
      <c r="AL25" s="4">
        <f t="shared" si="4"/>
        <v>0</v>
      </c>
      <c r="AM25" s="51"/>
      <c r="AN25" s="51"/>
      <c r="AO25" s="32"/>
      <c r="AP25" s="37"/>
      <c r="AQ25" s="37"/>
      <c r="AR25" s="37"/>
      <c r="AS25" s="37"/>
      <c r="AT25" s="37"/>
      <c r="AU25" s="37"/>
      <c r="AV25" s="37"/>
      <c r="AW25" s="37"/>
      <c r="AX25" s="37"/>
      <c r="AY25" s="37"/>
      <c r="AZ25" s="37"/>
      <c r="BA25" s="37"/>
      <c r="BB25" s="37"/>
      <c r="BC25" s="37"/>
      <c r="BD25" s="37"/>
      <c r="BE25" s="37"/>
      <c r="BF25" s="37"/>
    </row>
    <row r="26" spans="1:58" ht="21" customHeight="1" x14ac:dyDescent="0.25">
      <c r="A26" s="39">
        <v>20</v>
      </c>
      <c r="B26" s="52">
        <v>2252104020065</v>
      </c>
      <c r="C26" s="75" t="s">
        <v>387</v>
      </c>
      <c r="D26" s="76" t="s">
        <v>263</v>
      </c>
      <c r="E26" s="43"/>
      <c r="F26" s="43"/>
      <c r="G26" s="43"/>
      <c r="H26" s="43"/>
      <c r="I26" s="43"/>
      <c r="J26" s="43"/>
      <c r="K26" s="43"/>
      <c r="L26" s="43"/>
      <c r="M26" s="43"/>
      <c r="N26" s="43"/>
      <c r="O26" s="43"/>
      <c r="P26" s="48"/>
      <c r="Q26" s="43"/>
      <c r="R26" s="43"/>
      <c r="S26" s="43"/>
      <c r="T26" s="43"/>
      <c r="U26" s="43"/>
      <c r="V26" s="43"/>
      <c r="W26" s="43"/>
      <c r="X26" s="43"/>
      <c r="Y26" s="43"/>
      <c r="Z26" s="43"/>
      <c r="AA26" s="43"/>
      <c r="AB26" s="43"/>
      <c r="AC26" s="43"/>
      <c r="AD26" s="43"/>
      <c r="AE26" s="43"/>
      <c r="AF26" s="43"/>
      <c r="AG26" s="43"/>
      <c r="AH26" s="43"/>
      <c r="AI26" s="43"/>
      <c r="AJ26" s="47">
        <f t="shared" si="2"/>
        <v>0</v>
      </c>
      <c r="AK26" s="4">
        <f t="shared" si="3"/>
        <v>0</v>
      </c>
      <c r="AL26" s="4">
        <f t="shared" si="4"/>
        <v>0</v>
      </c>
      <c r="AM26" s="51"/>
      <c r="AN26" s="51"/>
      <c r="AO26" s="32"/>
      <c r="AP26" s="37"/>
      <c r="AQ26" s="37"/>
      <c r="AR26" s="37"/>
      <c r="AS26" s="37"/>
      <c r="AT26" s="37"/>
      <c r="AU26" s="37"/>
      <c r="AV26" s="37"/>
      <c r="AW26" s="37"/>
      <c r="AX26" s="37"/>
      <c r="AY26" s="37"/>
      <c r="AZ26" s="37"/>
      <c r="BA26" s="37"/>
      <c r="BB26" s="37"/>
      <c r="BC26" s="37"/>
      <c r="BD26" s="37"/>
      <c r="BE26" s="37"/>
      <c r="BF26" s="37"/>
    </row>
    <row r="27" spans="1:58" ht="21" customHeight="1" x14ac:dyDescent="0.25">
      <c r="A27" s="39">
        <v>21</v>
      </c>
      <c r="B27" s="52">
        <v>2252104020072</v>
      </c>
      <c r="C27" s="75" t="s">
        <v>388</v>
      </c>
      <c r="D27" s="76" t="s">
        <v>389</v>
      </c>
      <c r="E27" s="43"/>
      <c r="F27" s="43"/>
      <c r="G27" s="43"/>
      <c r="H27" s="43"/>
      <c r="I27" s="43"/>
      <c r="J27" s="43"/>
      <c r="K27" s="43"/>
      <c r="L27" s="43"/>
      <c r="M27" s="43"/>
      <c r="N27" s="43"/>
      <c r="O27" s="43"/>
      <c r="P27" s="48"/>
      <c r="Q27" s="43"/>
      <c r="R27" s="43"/>
      <c r="S27" s="43"/>
      <c r="T27" s="43"/>
      <c r="U27" s="43"/>
      <c r="V27" s="43"/>
      <c r="W27" s="43"/>
      <c r="X27" s="43"/>
      <c r="Y27" s="43"/>
      <c r="Z27" s="43"/>
      <c r="AA27" s="43"/>
      <c r="AB27" s="43"/>
      <c r="AC27" s="43"/>
      <c r="AD27" s="43"/>
      <c r="AE27" s="43"/>
      <c r="AF27" s="43"/>
      <c r="AG27" s="43"/>
      <c r="AH27" s="43"/>
      <c r="AI27" s="43"/>
      <c r="AJ27" s="47">
        <f t="shared" si="2"/>
        <v>0</v>
      </c>
      <c r="AK27" s="4">
        <f t="shared" si="3"/>
        <v>0</v>
      </c>
      <c r="AL27" s="4">
        <f t="shared" si="4"/>
        <v>0</v>
      </c>
      <c r="AM27" s="51"/>
      <c r="AN27" s="51"/>
      <c r="AO27" s="32"/>
      <c r="AP27" s="37"/>
      <c r="AQ27" s="37"/>
      <c r="AR27" s="37"/>
      <c r="AS27" s="37"/>
      <c r="AT27" s="37"/>
      <c r="AU27" s="37"/>
      <c r="AV27" s="37"/>
      <c r="AW27" s="37"/>
      <c r="AX27" s="37"/>
      <c r="AY27" s="37"/>
      <c r="AZ27" s="37"/>
      <c r="BA27" s="37"/>
      <c r="BB27" s="37"/>
      <c r="BC27" s="37"/>
      <c r="BD27" s="37"/>
      <c r="BE27" s="37"/>
      <c r="BF27" s="37"/>
    </row>
    <row r="28" spans="1:58" ht="21" customHeight="1" x14ac:dyDescent="0.25">
      <c r="A28" s="39">
        <v>22</v>
      </c>
      <c r="B28" s="52">
        <v>2252104020067</v>
      </c>
      <c r="C28" s="75" t="s">
        <v>269</v>
      </c>
      <c r="D28" s="76" t="s">
        <v>270</v>
      </c>
      <c r="E28" s="43"/>
      <c r="F28" s="43"/>
      <c r="G28" s="43"/>
      <c r="H28" s="43"/>
      <c r="I28" s="43"/>
      <c r="J28" s="43"/>
      <c r="K28" s="43"/>
      <c r="L28" s="43"/>
      <c r="M28" s="43"/>
      <c r="N28" s="43"/>
      <c r="O28" s="43"/>
      <c r="P28" s="48"/>
      <c r="Q28" s="43"/>
      <c r="R28" s="43"/>
      <c r="S28" s="43"/>
      <c r="T28" s="43"/>
      <c r="U28" s="43"/>
      <c r="V28" s="43"/>
      <c r="W28" s="43"/>
      <c r="X28" s="43"/>
      <c r="Y28" s="43"/>
      <c r="Z28" s="43"/>
      <c r="AA28" s="43"/>
      <c r="AB28" s="43"/>
      <c r="AC28" s="43"/>
      <c r="AD28" s="43"/>
      <c r="AE28" s="43"/>
      <c r="AF28" s="43"/>
      <c r="AG28" s="43"/>
      <c r="AH28" s="43"/>
      <c r="AI28" s="43"/>
      <c r="AJ28" s="47">
        <f t="shared" si="2"/>
        <v>0</v>
      </c>
      <c r="AK28" s="4">
        <f t="shared" si="3"/>
        <v>0</v>
      </c>
      <c r="AL28" s="4">
        <f t="shared" si="4"/>
        <v>0</v>
      </c>
      <c r="AM28" s="51"/>
      <c r="AN28" s="51"/>
      <c r="AO28" s="32"/>
      <c r="AP28" s="37"/>
      <c r="AQ28" s="37"/>
      <c r="AR28" s="37"/>
      <c r="AS28" s="37"/>
      <c r="AT28" s="37"/>
      <c r="AU28" s="37"/>
      <c r="AV28" s="37"/>
      <c r="AW28" s="37"/>
      <c r="AX28" s="37"/>
      <c r="AY28" s="37"/>
      <c r="AZ28" s="37"/>
      <c r="BA28" s="37"/>
      <c r="BB28" s="37"/>
      <c r="BC28" s="37"/>
      <c r="BD28" s="37"/>
      <c r="BE28" s="37"/>
      <c r="BF28" s="37"/>
    </row>
    <row r="29" spans="1:58" ht="21" customHeight="1" x14ac:dyDescent="0.25">
      <c r="A29" s="39">
        <v>23</v>
      </c>
      <c r="B29" s="52">
        <v>2252104020064</v>
      </c>
      <c r="C29" s="75" t="s">
        <v>390</v>
      </c>
      <c r="D29" s="76" t="s">
        <v>391</v>
      </c>
      <c r="E29" s="43"/>
      <c r="F29" s="43"/>
      <c r="G29" s="43"/>
      <c r="H29" s="43"/>
      <c r="I29" s="43"/>
      <c r="J29" s="43"/>
      <c r="K29" s="43"/>
      <c r="L29" s="43"/>
      <c r="M29" s="43"/>
      <c r="N29" s="43"/>
      <c r="O29" s="43"/>
      <c r="P29" s="48"/>
      <c r="Q29" s="43"/>
      <c r="R29" s="43"/>
      <c r="S29" s="43"/>
      <c r="T29" s="43"/>
      <c r="U29" s="43"/>
      <c r="V29" s="43"/>
      <c r="W29" s="43"/>
      <c r="X29" s="43"/>
      <c r="Y29" s="43"/>
      <c r="Z29" s="43"/>
      <c r="AA29" s="43"/>
      <c r="AB29" s="43"/>
      <c r="AC29" s="43"/>
      <c r="AD29" s="43"/>
      <c r="AE29" s="43"/>
      <c r="AF29" s="43"/>
      <c r="AG29" s="43"/>
      <c r="AH29" s="43"/>
      <c r="AI29" s="43"/>
      <c r="AJ29" s="47">
        <f t="shared" si="2"/>
        <v>0</v>
      </c>
      <c r="AK29" s="4">
        <f t="shared" si="3"/>
        <v>0</v>
      </c>
      <c r="AL29" s="4">
        <f t="shared" si="4"/>
        <v>0</v>
      </c>
      <c r="AM29" s="51"/>
      <c r="AN29" s="51"/>
      <c r="AO29" s="32"/>
      <c r="AP29" s="37"/>
      <c r="AQ29" s="37"/>
      <c r="AR29" s="37"/>
      <c r="AS29" s="37"/>
      <c r="AT29" s="37"/>
      <c r="AU29" s="37"/>
      <c r="AV29" s="37"/>
      <c r="AW29" s="37"/>
      <c r="AX29" s="37"/>
      <c r="AY29" s="37"/>
      <c r="AZ29" s="37"/>
      <c r="BA29" s="37"/>
      <c r="BB29" s="37"/>
      <c r="BC29" s="37"/>
      <c r="BD29" s="37"/>
      <c r="BE29" s="37"/>
      <c r="BF29" s="37"/>
    </row>
    <row r="30" spans="1:58" ht="21" customHeight="1" x14ac:dyDescent="0.25">
      <c r="A30" s="39">
        <v>24</v>
      </c>
      <c r="B30" s="52">
        <v>2252104020069</v>
      </c>
      <c r="C30" s="75" t="s">
        <v>392</v>
      </c>
      <c r="D30" s="76" t="s">
        <v>393</v>
      </c>
      <c r="E30" s="43"/>
      <c r="F30" s="43"/>
      <c r="G30" s="43"/>
      <c r="H30" s="43"/>
      <c r="I30" s="43"/>
      <c r="J30" s="43"/>
      <c r="K30" s="43"/>
      <c r="L30" s="43"/>
      <c r="M30" s="43"/>
      <c r="N30" s="43"/>
      <c r="O30" s="43"/>
      <c r="P30" s="48"/>
      <c r="Q30" s="43"/>
      <c r="R30" s="43"/>
      <c r="S30" s="43"/>
      <c r="T30" s="43"/>
      <c r="U30" s="43"/>
      <c r="V30" s="43"/>
      <c r="W30" s="43"/>
      <c r="X30" s="43"/>
      <c r="Y30" s="43"/>
      <c r="Z30" s="43"/>
      <c r="AA30" s="43"/>
      <c r="AB30" s="43"/>
      <c r="AC30" s="43"/>
      <c r="AD30" s="43"/>
      <c r="AE30" s="43"/>
      <c r="AF30" s="43"/>
      <c r="AG30" s="43"/>
      <c r="AH30" s="43"/>
      <c r="AI30" s="43"/>
      <c r="AJ30" s="47">
        <f t="shared" si="2"/>
        <v>0</v>
      </c>
      <c r="AK30" s="4">
        <f t="shared" si="3"/>
        <v>0</v>
      </c>
      <c r="AL30" s="4">
        <f t="shared" si="4"/>
        <v>0</v>
      </c>
      <c r="AM30" s="51"/>
      <c r="AN30" s="51"/>
      <c r="AO30" s="32"/>
      <c r="AP30" s="37"/>
      <c r="AQ30" s="37"/>
      <c r="AR30" s="37"/>
      <c r="AS30" s="37"/>
      <c r="AT30" s="37"/>
      <c r="AU30" s="37"/>
      <c r="AV30" s="37"/>
      <c r="AW30" s="37"/>
      <c r="AX30" s="37"/>
      <c r="AY30" s="37"/>
      <c r="AZ30" s="37"/>
      <c r="BA30" s="37"/>
      <c r="BB30" s="37"/>
      <c r="BC30" s="37"/>
      <c r="BD30" s="37"/>
      <c r="BE30" s="37"/>
      <c r="BF30" s="37"/>
    </row>
    <row r="31" spans="1:58" ht="21" customHeight="1" x14ac:dyDescent="0.25">
      <c r="A31" s="39">
        <v>25</v>
      </c>
      <c r="B31" s="52">
        <v>2252104020047</v>
      </c>
      <c r="C31" s="75" t="s">
        <v>394</v>
      </c>
      <c r="D31" s="76" t="s">
        <v>321</v>
      </c>
      <c r="E31" s="43"/>
      <c r="F31" s="43"/>
      <c r="G31" s="43"/>
      <c r="H31" s="43"/>
      <c r="I31" s="43"/>
      <c r="J31" s="43"/>
      <c r="K31" s="43"/>
      <c r="L31" s="43"/>
      <c r="M31" s="43"/>
      <c r="N31" s="43"/>
      <c r="O31" s="43"/>
      <c r="P31" s="48"/>
      <c r="Q31" s="43"/>
      <c r="R31" s="43"/>
      <c r="S31" s="43"/>
      <c r="T31" s="43"/>
      <c r="U31" s="43"/>
      <c r="V31" s="43"/>
      <c r="W31" s="43"/>
      <c r="X31" s="43"/>
      <c r="Y31" s="43"/>
      <c r="Z31" s="43"/>
      <c r="AA31" s="43"/>
      <c r="AB31" s="44"/>
      <c r="AC31" s="43"/>
      <c r="AD31" s="43"/>
      <c r="AE31" s="43"/>
      <c r="AF31" s="43"/>
      <c r="AG31" s="43"/>
      <c r="AH31" s="43"/>
      <c r="AI31" s="43"/>
      <c r="AJ31" s="47">
        <f t="shared" si="2"/>
        <v>0</v>
      </c>
      <c r="AK31" s="4">
        <f t="shared" si="3"/>
        <v>0</v>
      </c>
      <c r="AL31" s="4">
        <f t="shared" si="4"/>
        <v>0</v>
      </c>
      <c r="AM31" s="51"/>
      <c r="AN31" s="51"/>
      <c r="AO31" s="32"/>
      <c r="AP31" s="37"/>
      <c r="AQ31" s="37"/>
      <c r="AR31" s="37"/>
      <c r="AS31" s="37"/>
      <c r="AT31" s="37"/>
      <c r="AU31" s="37"/>
      <c r="AV31" s="37"/>
      <c r="AW31" s="37"/>
      <c r="AX31" s="37"/>
      <c r="AY31" s="37"/>
      <c r="AZ31" s="37"/>
      <c r="BA31" s="37"/>
      <c r="BB31" s="37"/>
      <c r="BC31" s="37"/>
      <c r="BD31" s="37"/>
      <c r="BE31" s="37"/>
      <c r="BF31" s="37"/>
    </row>
    <row r="32" spans="1:58" ht="21" customHeight="1" x14ac:dyDescent="0.25">
      <c r="A32" s="39">
        <v>26</v>
      </c>
      <c r="B32" s="52">
        <v>2252104020045</v>
      </c>
      <c r="C32" s="75" t="s">
        <v>395</v>
      </c>
      <c r="D32" s="76" t="s">
        <v>92</v>
      </c>
      <c r="E32" s="43"/>
      <c r="F32" s="44" t="s">
        <v>52</v>
      </c>
      <c r="G32" s="43"/>
      <c r="H32" s="44"/>
      <c r="I32" s="43"/>
      <c r="J32" s="43"/>
      <c r="K32" s="43"/>
      <c r="L32" s="43"/>
      <c r="M32" s="44"/>
      <c r="N32" s="44"/>
      <c r="O32" s="44"/>
      <c r="P32" s="45"/>
      <c r="Q32" s="44"/>
      <c r="R32" s="43"/>
      <c r="S32" s="44"/>
      <c r="T32" s="43"/>
      <c r="U32" s="44"/>
      <c r="V32" s="44"/>
      <c r="W32" s="44"/>
      <c r="X32" s="44"/>
      <c r="Y32" s="43"/>
      <c r="Z32" s="44"/>
      <c r="AA32" s="43"/>
      <c r="AB32" s="43"/>
      <c r="AC32" s="44"/>
      <c r="AD32" s="43"/>
      <c r="AE32" s="44"/>
      <c r="AF32" s="44"/>
      <c r="AG32" s="43"/>
      <c r="AH32" s="43"/>
      <c r="AI32" s="43"/>
      <c r="AJ32" s="47">
        <f t="shared" si="2"/>
        <v>1</v>
      </c>
      <c r="AK32" s="4">
        <f t="shared" si="3"/>
        <v>0</v>
      </c>
      <c r="AL32" s="4">
        <f t="shared" si="4"/>
        <v>0</v>
      </c>
      <c r="AM32" s="51"/>
      <c r="AN32" s="51"/>
      <c r="AO32" s="32"/>
      <c r="AP32" s="37"/>
      <c r="AQ32" s="37"/>
      <c r="AR32" s="37"/>
      <c r="AS32" s="37"/>
      <c r="AT32" s="37"/>
      <c r="AU32" s="37"/>
      <c r="AV32" s="37"/>
      <c r="AW32" s="37"/>
      <c r="AX32" s="37"/>
      <c r="AY32" s="37"/>
      <c r="AZ32" s="37"/>
      <c r="BA32" s="37"/>
      <c r="BB32" s="37"/>
      <c r="BC32" s="37"/>
      <c r="BD32" s="37"/>
      <c r="BE32" s="37"/>
      <c r="BF32" s="37"/>
    </row>
    <row r="33" spans="1:58" ht="21" customHeight="1" x14ac:dyDescent="0.25">
      <c r="A33" s="39">
        <v>27</v>
      </c>
      <c r="B33" s="52">
        <v>2252104020063</v>
      </c>
      <c r="C33" s="75" t="s">
        <v>396</v>
      </c>
      <c r="D33" s="76" t="s">
        <v>166</v>
      </c>
      <c r="E33" s="43"/>
      <c r="F33" s="43"/>
      <c r="G33" s="43"/>
      <c r="H33" s="43"/>
      <c r="I33" s="43"/>
      <c r="J33" s="43"/>
      <c r="K33" s="43"/>
      <c r="L33" s="43"/>
      <c r="M33" s="43"/>
      <c r="N33" s="44"/>
      <c r="O33" s="43"/>
      <c r="P33" s="48"/>
      <c r="Q33" s="43"/>
      <c r="R33" s="43"/>
      <c r="S33" s="43"/>
      <c r="T33" s="43"/>
      <c r="U33" s="43"/>
      <c r="V33" s="43"/>
      <c r="W33" s="43"/>
      <c r="X33" s="43"/>
      <c r="Y33" s="43"/>
      <c r="Z33" s="43"/>
      <c r="AA33" s="43"/>
      <c r="AB33" s="43"/>
      <c r="AC33" s="43"/>
      <c r="AD33" s="43"/>
      <c r="AE33" s="43"/>
      <c r="AF33" s="43"/>
      <c r="AG33" s="43"/>
      <c r="AH33" s="43"/>
      <c r="AI33" s="43"/>
      <c r="AJ33" s="47">
        <f t="shared" si="2"/>
        <v>0</v>
      </c>
      <c r="AK33" s="4">
        <f t="shared" si="3"/>
        <v>0</v>
      </c>
      <c r="AL33" s="4">
        <f t="shared" si="4"/>
        <v>0</v>
      </c>
      <c r="AM33" s="51"/>
      <c r="AN33" s="51"/>
      <c r="AO33" s="32"/>
      <c r="AP33" s="37"/>
      <c r="AQ33" s="37"/>
      <c r="AR33" s="37"/>
      <c r="AS33" s="37"/>
      <c r="AT33" s="37"/>
      <c r="AU33" s="37"/>
      <c r="AV33" s="37"/>
      <c r="AW33" s="37"/>
      <c r="AX33" s="37"/>
      <c r="AY33" s="37"/>
      <c r="AZ33" s="37"/>
      <c r="BA33" s="37"/>
      <c r="BB33" s="37"/>
      <c r="BC33" s="37"/>
      <c r="BD33" s="37"/>
      <c r="BE33" s="37"/>
      <c r="BF33" s="37"/>
    </row>
    <row r="34" spans="1:58" ht="21" customHeight="1" x14ac:dyDescent="0.25">
      <c r="A34" s="39">
        <v>28</v>
      </c>
      <c r="B34" s="52">
        <v>2252104020046</v>
      </c>
      <c r="C34" s="75" t="s">
        <v>397</v>
      </c>
      <c r="D34" s="76" t="s">
        <v>285</v>
      </c>
      <c r="E34" s="43"/>
      <c r="F34" s="43"/>
      <c r="G34" s="44"/>
      <c r="H34" s="43"/>
      <c r="I34" s="43"/>
      <c r="J34" s="43"/>
      <c r="K34" s="43"/>
      <c r="L34" s="43"/>
      <c r="M34" s="43"/>
      <c r="N34" s="44"/>
      <c r="O34" s="43"/>
      <c r="P34" s="48"/>
      <c r="Q34" s="43"/>
      <c r="R34" s="43"/>
      <c r="S34" s="43"/>
      <c r="T34" s="43"/>
      <c r="U34" s="43"/>
      <c r="V34" s="43"/>
      <c r="W34" s="43"/>
      <c r="X34" s="43"/>
      <c r="Y34" s="43"/>
      <c r="Z34" s="43"/>
      <c r="AA34" s="43"/>
      <c r="AB34" s="43"/>
      <c r="AC34" s="43"/>
      <c r="AD34" s="43"/>
      <c r="AE34" s="43"/>
      <c r="AF34" s="43"/>
      <c r="AG34" s="43"/>
      <c r="AH34" s="43"/>
      <c r="AI34" s="43"/>
      <c r="AJ34" s="47">
        <f t="shared" si="2"/>
        <v>0</v>
      </c>
      <c r="AK34" s="4">
        <f t="shared" si="3"/>
        <v>0</v>
      </c>
      <c r="AL34" s="4">
        <f t="shared" si="4"/>
        <v>0</v>
      </c>
      <c r="AM34" s="32"/>
      <c r="AN34" s="32"/>
      <c r="AO34" s="32"/>
      <c r="AP34" s="37"/>
      <c r="AQ34" s="37"/>
      <c r="AR34" s="37"/>
      <c r="AS34" s="37"/>
      <c r="AT34" s="37"/>
      <c r="AU34" s="37"/>
      <c r="AV34" s="37"/>
      <c r="AW34" s="37"/>
      <c r="AX34" s="37"/>
      <c r="AY34" s="37"/>
      <c r="AZ34" s="37"/>
      <c r="BA34" s="37"/>
      <c r="BB34" s="37"/>
      <c r="BC34" s="37"/>
      <c r="BD34" s="37"/>
      <c r="BE34" s="37"/>
      <c r="BF34" s="37"/>
    </row>
    <row r="35" spans="1:58" ht="21" customHeight="1" x14ac:dyDescent="0.25">
      <c r="A35" s="39">
        <v>29</v>
      </c>
      <c r="B35" s="52">
        <v>2252104020074</v>
      </c>
      <c r="C35" s="75" t="s">
        <v>398</v>
      </c>
      <c r="D35" s="76" t="s">
        <v>399</v>
      </c>
      <c r="E35" s="43"/>
      <c r="F35" s="43"/>
      <c r="G35" s="44"/>
      <c r="H35" s="43"/>
      <c r="I35" s="43"/>
      <c r="J35" s="43"/>
      <c r="K35" s="43"/>
      <c r="L35" s="44"/>
      <c r="M35" s="43"/>
      <c r="N35" s="43"/>
      <c r="O35" s="43"/>
      <c r="P35" s="48"/>
      <c r="Q35" s="43"/>
      <c r="R35" s="43"/>
      <c r="S35" s="43"/>
      <c r="T35" s="43"/>
      <c r="U35" s="43"/>
      <c r="V35" s="43"/>
      <c r="W35" s="43"/>
      <c r="X35" s="43"/>
      <c r="Y35" s="43"/>
      <c r="Z35" s="43"/>
      <c r="AA35" s="43"/>
      <c r="AB35" s="43"/>
      <c r="AC35" s="43"/>
      <c r="AD35" s="43"/>
      <c r="AE35" s="44"/>
      <c r="AF35" s="44"/>
      <c r="AG35" s="43"/>
      <c r="AH35" s="43"/>
      <c r="AI35" s="44"/>
      <c r="AJ35" s="47">
        <f t="shared" si="2"/>
        <v>0</v>
      </c>
      <c r="AK35" s="4">
        <f t="shared" si="3"/>
        <v>0</v>
      </c>
      <c r="AL35" s="4">
        <f t="shared" si="4"/>
        <v>0</v>
      </c>
      <c r="AM35" s="32"/>
      <c r="AN35" s="32"/>
      <c r="AO35" s="32"/>
      <c r="AP35" s="37"/>
      <c r="AQ35" s="37"/>
      <c r="AR35" s="37"/>
      <c r="AS35" s="37"/>
      <c r="AT35" s="37"/>
      <c r="AU35" s="37"/>
      <c r="AV35" s="37"/>
      <c r="AW35" s="37"/>
      <c r="AX35" s="37"/>
      <c r="AY35" s="37"/>
      <c r="AZ35" s="37"/>
      <c r="BA35" s="37"/>
      <c r="BB35" s="37"/>
      <c r="BC35" s="37"/>
      <c r="BD35" s="37"/>
      <c r="BE35" s="37"/>
      <c r="BF35" s="37"/>
    </row>
    <row r="36" spans="1:58" ht="21" customHeight="1" x14ac:dyDescent="0.25">
      <c r="A36" s="39">
        <v>30</v>
      </c>
      <c r="B36" s="52">
        <v>2252104020039</v>
      </c>
      <c r="C36" s="75" t="s">
        <v>400</v>
      </c>
      <c r="D36" s="76" t="s">
        <v>401</v>
      </c>
      <c r="E36" s="43"/>
      <c r="F36" s="43"/>
      <c r="G36" s="43"/>
      <c r="H36" s="43"/>
      <c r="I36" s="44"/>
      <c r="J36" s="43"/>
      <c r="K36" s="43"/>
      <c r="L36" s="43"/>
      <c r="M36" s="44"/>
      <c r="N36" s="43"/>
      <c r="O36" s="44"/>
      <c r="P36" s="45"/>
      <c r="Q36" s="43"/>
      <c r="R36" s="44"/>
      <c r="S36" s="43"/>
      <c r="T36" s="43"/>
      <c r="U36" s="43"/>
      <c r="V36" s="43"/>
      <c r="W36" s="43"/>
      <c r="X36" s="43"/>
      <c r="Y36" s="44"/>
      <c r="Z36" s="43"/>
      <c r="AA36" s="43"/>
      <c r="AB36" s="43"/>
      <c r="AC36" s="44"/>
      <c r="AD36" s="43"/>
      <c r="AE36" s="43"/>
      <c r="AF36" s="44"/>
      <c r="AG36" s="43"/>
      <c r="AH36" s="44"/>
      <c r="AI36" s="43"/>
      <c r="AJ36" s="47">
        <f t="shared" si="2"/>
        <v>0</v>
      </c>
      <c r="AK36" s="4">
        <f t="shared" si="3"/>
        <v>0</v>
      </c>
      <c r="AL36" s="4">
        <f t="shared" si="4"/>
        <v>0</v>
      </c>
      <c r="AM36" s="32"/>
      <c r="AN36" s="32"/>
      <c r="AO36" s="32"/>
      <c r="AP36" s="37"/>
      <c r="AQ36" s="37"/>
      <c r="AR36" s="37"/>
      <c r="AS36" s="37"/>
      <c r="AT36" s="37"/>
      <c r="AU36" s="37"/>
      <c r="AV36" s="37"/>
      <c r="AW36" s="37"/>
      <c r="AX36" s="37"/>
      <c r="AY36" s="37"/>
      <c r="AZ36" s="37"/>
      <c r="BA36" s="37"/>
      <c r="BB36" s="37"/>
      <c r="BC36" s="37"/>
      <c r="BD36" s="37"/>
      <c r="BE36" s="37"/>
      <c r="BF36" s="37"/>
    </row>
    <row r="37" spans="1:58" ht="21" customHeight="1" x14ac:dyDescent="0.25">
      <c r="A37" s="39">
        <v>31</v>
      </c>
      <c r="B37" s="52"/>
      <c r="C37" s="75"/>
      <c r="D37" s="76"/>
      <c r="E37" s="43"/>
      <c r="F37" s="43"/>
      <c r="G37" s="43"/>
      <c r="H37" s="43"/>
      <c r="I37" s="43"/>
      <c r="J37" s="43"/>
      <c r="K37" s="43"/>
      <c r="L37" s="43"/>
      <c r="M37" s="43"/>
      <c r="N37" s="43"/>
      <c r="O37" s="43"/>
      <c r="P37" s="48"/>
      <c r="Q37" s="43"/>
      <c r="R37" s="43"/>
      <c r="S37" s="43"/>
      <c r="T37" s="43"/>
      <c r="U37" s="43"/>
      <c r="V37" s="43"/>
      <c r="W37" s="43"/>
      <c r="X37" s="43"/>
      <c r="Y37" s="43"/>
      <c r="Z37" s="43"/>
      <c r="AA37" s="43"/>
      <c r="AB37" s="43"/>
      <c r="AC37" s="43"/>
      <c r="AD37" s="43"/>
      <c r="AE37" s="43"/>
      <c r="AF37" s="43"/>
      <c r="AG37" s="43"/>
      <c r="AH37" s="43"/>
      <c r="AI37" s="43"/>
      <c r="AJ37" s="47">
        <f t="shared" si="2"/>
        <v>0</v>
      </c>
      <c r="AK37" s="4">
        <f t="shared" si="3"/>
        <v>0</v>
      </c>
      <c r="AL37" s="4">
        <f t="shared" si="4"/>
        <v>0</v>
      </c>
      <c r="AM37" s="32"/>
      <c r="AN37" s="32"/>
      <c r="AO37" s="32"/>
      <c r="AP37" s="37"/>
      <c r="AQ37" s="37"/>
      <c r="AR37" s="37"/>
      <c r="AS37" s="37"/>
      <c r="AT37" s="37"/>
      <c r="AU37" s="37"/>
      <c r="AV37" s="37"/>
      <c r="AW37" s="37"/>
      <c r="AX37" s="37"/>
      <c r="AY37" s="37"/>
      <c r="AZ37" s="37"/>
      <c r="BA37" s="37"/>
      <c r="BB37" s="37"/>
      <c r="BC37" s="37"/>
      <c r="BD37" s="37"/>
      <c r="BE37" s="37"/>
      <c r="BF37" s="37"/>
    </row>
    <row r="38" spans="1:58" ht="21" customHeight="1" x14ac:dyDescent="0.25">
      <c r="A38" s="39">
        <v>32</v>
      </c>
      <c r="B38" s="52"/>
      <c r="C38" s="75"/>
      <c r="D38" s="76"/>
      <c r="E38" s="43"/>
      <c r="F38" s="43"/>
      <c r="G38" s="43"/>
      <c r="H38" s="43"/>
      <c r="I38" s="43"/>
      <c r="J38" s="43"/>
      <c r="K38" s="43"/>
      <c r="L38" s="43"/>
      <c r="M38" s="43"/>
      <c r="N38" s="43"/>
      <c r="O38" s="43"/>
      <c r="P38" s="48"/>
      <c r="Q38" s="43"/>
      <c r="R38" s="43"/>
      <c r="S38" s="43"/>
      <c r="T38" s="43"/>
      <c r="U38" s="43"/>
      <c r="V38" s="43"/>
      <c r="W38" s="43"/>
      <c r="X38" s="43"/>
      <c r="Y38" s="43"/>
      <c r="Z38" s="43"/>
      <c r="AA38" s="43"/>
      <c r="AB38" s="43"/>
      <c r="AC38" s="43"/>
      <c r="AD38" s="43"/>
      <c r="AE38" s="43"/>
      <c r="AF38" s="43"/>
      <c r="AG38" s="43"/>
      <c r="AH38" s="43"/>
      <c r="AI38" s="43"/>
      <c r="AJ38" s="47">
        <f t="shared" si="2"/>
        <v>0</v>
      </c>
      <c r="AK38" s="4">
        <f t="shared" si="3"/>
        <v>0</v>
      </c>
      <c r="AL38" s="4">
        <f t="shared" si="4"/>
        <v>0</v>
      </c>
      <c r="AM38" s="32"/>
      <c r="AN38" s="32"/>
      <c r="AO38" s="32"/>
      <c r="AP38" s="37"/>
      <c r="AQ38" s="37"/>
      <c r="AR38" s="37"/>
      <c r="AS38" s="37"/>
      <c r="AT38" s="37"/>
      <c r="AU38" s="37"/>
      <c r="AV38" s="37"/>
      <c r="AW38" s="37"/>
      <c r="AX38" s="37"/>
      <c r="AY38" s="37"/>
      <c r="AZ38" s="37"/>
      <c r="BA38" s="37"/>
      <c r="BB38" s="37"/>
      <c r="BC38" s="37"/>
      <c r="BD38" s="37"/>
      <c r="BE38" s="37"/>
      <c r="BF38" s="37"/>
    </row>
    <row r="39" spans="1:58" ht="21" customHeight="1" x14ac:dyDescent="0.25">
      <c r="A39" s="39">
        <v>33</v>
      </c>
      <c r="B39" s="52"/>
      <c r="C39" s="75"/>
      <c r="D39" s="76"/>
      <c r="E39" s="43"/>
      <c r="F39" s="43"/>
      <c r="G39" s="43"/>
      <c r="H39" s="43"/>
      <c r="I39" s="43"/>
      <c r="J39" s="43"/>
      <c r="K39" s="43"/>
      <c r="L39" s="43"/>
      <c r="M39" s="43"/>
      <c r="N39" s="43"/>
      <c r="O39" s="43"/>
      <c r="P39" s="48"/>
      <c r="Q39" s="43"/>
      <c r="R39" s="43"/>
      <c r="S39" s="43"/>
      <c r="T39" s="43"/>
      <c r="U39" s="43"/>
      <c r="V39" s="43"/>
      <c r="W39" s="43"/>
      <c r="X39" s="43"/>
      <c r="Y39" s="43"/>
      <c r="Z39" s="43"/>
      <c r="AA39" s="43"/>
      <c r="AB39" s="43"/>
      <c r="AC39" s="43"/>
      <c r="AD39" s="43"/>
      <c r="AE39" s="43"/>
      <c r="AF39" s="43"/>
      <c r="AG39" s="43"/>
      <c r="AH39" s="43"/>
      <c r="AI39" s="43"/>
      <c r="AJ39" s="47">
        <f t="shared" si="2"/>
        <v>0</v>
      </c>
      <c r="AK39" s="4">
        <f t="shared" si="3"/>
        <v>0</v>
      </c>
      <c r="AL39" s="4">
        <f t="shared" si="4"/>
        <v>0</v>
      </c>
      <c r="AM39" s="32"/>
      <c r="AN39" s="32"/>
      <c r="AO39" s="32"/>
      <c r="AP39" s="37"/>
      <c r="AQ39" s="37"/>
      <c r="AR39" s="37"/>
      <c r="AS39" s="37"/>
      <c r="AT39" s="37"/>
      <c r="AU39" s="37"/>
      <c r="AV39" s="37"/>
      <c r="AW39" s="37"/>
      <c r="AX39" s="37"/>
      <c r="AY39" s="37"/>
      <c r="AZ39" s="37"/>
      <c r="BA39" s="37"/>
      <c r="BB39" s="37"/>
      <c r="BC39" s="37"/>
      <c r="BD39" s="37"/>
      <c r="BE39" s="37"/>
      <c r="BF39" s="37"/>
    </row>
    <row r="40" spans="1:58" ht="21" customHeight="1" x14ac:dyDescent="0.25">
      <c r="A40" s="39">
        <v>34</v>
      </c>
      <c r="B40" s="52"/>
      <c r="C40" s="75"/>
      <c r="D40" s="76"/>
      <c r="E40" s="43"/>
      <c r="F40" s="43"/>
      <c r="G40" s="43"/>
      <c r="H40" s="43"/>
      <c r="I40" s="43"/>
      <c r="J40" s="43"/>
      <c r="K40" s="43"/>
      <c r="L40" s="43"/>
      <c r="M40" s="43"/>
      <c r="N40" s="43"/>
      <c r="O40" s="43"/>
      <c r="P40" s="48"/>
      <c r="Q40" s="43"/>
      <c r="R40" s="43"/>
      <c r="S40" s="43"/>
      <c r="T40" s="43"/>
      <c r="U40" s="43"/>
      <c r="V40" s="43"/>
      <c r="W40" s="43"/>
      <c r="X40" s="43"/>
      <c r="Y40" s="43"/>
      <c r="Z40" s="43"/>
      <c r="AA40" s="43"/>
      <c r="AB40" s="43"/>
      <c r="AC40" s="43"/>
      <c r="AD40" s="43"/>
      <c r="AE40" s="43"/>
      <c r="AF40" s="43"/>
      <c r="AG40" s="43"/>
      <c r="AH40" s="43"/>
      <c r="AI40" s="43"/>
      <c r="AJ40" s="47">
        <f t="shared" si="2"/>
        <v>0</v>
      </c>
      <c r="AK40" s="4">
        <f t="shared" si="3"/>
        <v>0</v>
      </c>
      <c r="AL40" s="4">
        <f t="shared" si="4"/>
        <v>0</v>
      </c>
      <c r="AM40" s="32"/>
      <c r="AN40" s="32"/>
      <c r="AO40" s="32"/>
      <c r="AP40" s="37"/>
      <c r="AQ40" s="37"/>
      <c r="AR40" s="37"/>
      <c r="AS40" s="37"/>
      <c r="AT40" s="37"/>
      <c r="AU40" s="37"/>
      <c r="AV40" s="37"/>
      <c r="AW40" s="37"/>
      <c r="AX40" s="37"/>
      <c r="AY40" s="37"/>
      <c r="AZ40" s="37"/>
      <c r="BA40" s="37"/>
      <c r="BB40" s="37"/>
      <c r="BC40" s="37"/>
      <c r="BD40" s="37"/>
      <c r="BE40" s="37"/>
      <c r="BF40" s="37"/>
    </row>
    <row r="41" spans="1:58" ht="21" customHeight="1" x14ac:dyDescent="0.3">
      <c r="A41" s="39">
        <v>35</v>
      </c>
      <c r="B41" s="58"/>
      <c r="C41" s="85"/>
      <c r="D41" s="87"/>
      <c r="E41" s="43"/>
      <c r="F41" s="43"/>
      <c r="G41" s="43"/>
      <c r="H41" s="43"/>
      <c r="I41" s="43"/>
      <c r="J41" s="43"/>
      <c r="K41" s="43"/>
      <c r="L41" s="43"/>
      <c r="M41" s="43"/>
      <c r="N41" s="43"/>
      <c r="O41" s="43"/>
      <c r="P41" s="48"/>
      <c r="Q41" s="43"/>
      <c r="R41" s="43"/>
      <c r="S41" s="43"/>
      <c r="T41" s="43"/>
      <c r="U41" s="43"/>
      <c r="V41" s="43"/>
      <c r="W41" s="43"/>
      <c r="X41" s="43"/>
      <c r="Y41" s="43"/>
      <c r="Z41" s="43"/>
      <c r="AA41" s="43"/>
      <c r="AB41" s="43"/>
      <c r="AC41" s="43"/>
      <c r="AD41" s="43"/>
      <c r="AE41" s="43"/>
      <c r="AF41" s="43"/>
      <c r="AG41" s="43"/>
      <c r="AH41" s="43"/>
      <c r="AI41" s="43"/>
      <c r="AJ41" s="47">
        <f t="shared" si="2"/>
        <v>0</v>
      </c>
      <c r="AK41" s="4">
        <f t="shared" si="3"/>
        <v>0</v>
      </c>
      <c r="AL41" s="4">
        <f t="shared" si="4"/>
        <v>0</v>
      </c>
      <c r="AM41" s="32"/>
      <c r="AN41" s="32"/>
      <c r="AO41" s="32"/>
      <c r="AP41" s="37"/>
      <c r="AQ41" s="37"/>
      <c r="AR41" s="37"/>
      <c r="AS41" s="37"/>
      <c r="AT41" s="37"/>
      <c r="AU41" s="37"/>
      <c r="AV41" s="37"/>
      <c r="AW41" s="37"/>
      <c r="AX41" s="37"/>
      <c r="AY41" s="37"/>
      <c r="AZ41" s="37"/>
      <c r="BA41" s="37"/>
      <c r="BB41" s="37"/>
      <c r="BC41" s="37"/>
      <c r="BD41" s="37"/>
      <c r="BE41" s="37"/>
      <c r="BF41" s="37"/>
    </row>
    <row r="42" spans="1:58" ht="21" customHeight="1" x14ac:dyDescent="0.25">
      <c r="A42" s="163" t="s">
        <v>124</v>
      </c>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c r="AC42" s="125"/>
      <c r="AD42" s="125"/>
      <c r="AE42" s="125"/>
      <c r="AF42" s="125"/>
      <c r="AG42" s="125"/>
      <c r="AH42" s="125"/>
      <c r="AI42" s="126"/>
      <c r="AJ42" s="47">
        <f t="shared" ref="AJ42:AL42" si="5">SUM(AJ8:AJ41)</f>
        <v>3</v>
      </c>
      <c r="AK42" s="47">
        <f t="shared" si="5"/>
        <v>2</v>
      </c>
      <c r="AL42" s="47">
        <f t="shared" si="5"/>
        <v>0</v>
      </c>
      <c r="AM42" s="47" t="s">
        <v>125</v>
      </c>
      <c r="AN42" s="47" t="s">
        <v>126</v>
      </c>
      <c r="AO42" s="47" t="s">
        <v>127</v>
      </c>
      <c r="AP42" s="32"/>
      <c r="AQ42" s="32"/>
      <c r="AR42" s="37"/>
      <c r="AS42" s="37"/>
      <c r="AT42" s="37"/>
      <c r="AU42" s="37"/>
      <c r="AV42" s="37"/>
      <c r="AW42" s="37"/>
      <c r="AX42" s="37"/>
      <c r="AY42" s="37"/>
      <c r="AZ42" s="37"/>
      <c r="BA42" s="37"/>
      <c r="BB42" s="37"/>
      <c r="BC42" s="37"/>
      <c r="BD42" s="37"/>
      <c r="BE42" s="37"/>
      <c r="BF42" s="37"/>
    </row>
    <row r="43" spans="1:58" ht="21" customHeight="1" x14ac:dyDescent="0.25">
      <c r="A43" s="160" t="s">
        <v>128</v>
      </c>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26"/>
      <c r="AM43" s="47"/>
      <c r="AN43" s="47"/>
      <c r="AO43" s="47"/>
      <c r="AP43" s="32"/>
      <c r="AQ43" s="32"/>
      <c r="AR43" s="37"/>
      <c r="AS43" s="37"/>
      <c r="AT43" s="37"/>
      <c r="AU43" s="37"/>
      <c r="AV43" s="37"/>
      <c r="AW43" s="37"/>
      <c r="AX43" s="37"/>
      <c r="AY43" s="37"/>
      <c r="AZ43" s="37"/>
      <c r="BA43" s="37"/>
      <c r="BB43" s="37"/>
      <c r="BC43" s="37"/>
      <c r="BD43" s="37"/>
      <c r="BE43" s="37"/>
      <c r="BF43" s="37"/>
    </row>
    <row r="44" spans="1:58" ht="18" customHeight="1" x14ac:dyDescent="0.25">
      <c r="A44" s="61"/>
      <c r="B44" s="61"/>
      <c r="C44" s="152"/>
      <c r="D44" s="147"/>
      <c r="E44" s="33"/>
      <c r="F44" s="33"/>
      <c r="G44" s="33"/>
      <c r="H44" s="63"/>
      <c r="I44" s="64"/>
      <c r="J44" s="64"/>
      <c r="K44" s="64"/>
      <c r="L44" s="64"/>
      <c r="M44" s="64"/>
      <c r="N44" s="64"/>
      <c r="O44" s="64"/>
      <c r="P44" s="64"/>
      <c r="Q44" s="64"/>
      <c r="R44" s="64"/>
      <c r="S44" s="64"/>
      <c r="T44" s="64"/>
      <c r="U44" s="64"/>
      <c r="V44" s="64"/>
      <c r="W44" s="64"/>
      <c r="X44" s="64"/>
      <c r="Y44" s="64"/>
      <c r="Z44" s="64"/>
      <c r="AA44" s="64"/>
      <c r="AB44" s="64"/>
      <c r="AC44" s="64"/>
      <c r="AD44" s="64"/>
      <c r="AE44" s="64"/>
      <c r="AF44" s="64"/>
      <c r="AG44" s="64"/>
      <c r="AH44" s="64"/>
      <c r="AI44" s="64"/>
      <c r="AJ44" s="64"/>
      <c r="AK44" s="64"/>
      <c r="AL44" s="64"/>
      <c r="AM44" s="33"/>
      <c r="AN44" s="33"/>
      <c r="AO44" s="33"/>
      <c r="AP44" s="33"/>
      <c r="AQ44" s="33"/>
      <c r="AR44" s="33"/>
      <c r="AS44" s="33"/>
      <c r="AT44" s="33"/>
      <c r="AU44" s="33"/>
      <c r="AV44" s="33"/>
      <c r="AW44" s="33"/>
      <c r="AX44" s="33"/>
      <c r="AY44" s="33"/>
      <c r="AZ44" s="33"/>
      <c r="BA44" s="33"/>
      <c r="BB44" s="33"/>
      <c r="BC44" s="33"/>
      <c r="BD44" s="33"/>
      <c r="BE44" s="33"/>
      <c r="BF44" s="33"/>
    </row>
    <row r="45" spans="1:58" ht="18" customHeight="1" x14ac:dyDescent="0.25">
      <c r="A45" s="33"/>
      <c r="B45" s="33"/>
      <c r="C45" s="62"/>
      <c r="D45" s="33"/>
      <c r="E45" s="33"/>
      <c r="F45" s="33"/>
      <c r="G45" s="33"/>
      <c r="H45" s="64"/>
      <c r="I45" s="64"/>
      <c r="J45" s="64"/>
      <c r="K45" s="64"/>
      <c r="L45" s="64"/>
      <c r="M45" s="64"/>
      <c r="N45" s="64"/>
      <c r="O45" s="64"/>
      <c r="P45" s="64"/>
      <c r="Q45" s="64"/>
      <c r="R45" s="64"/>
      <c r="S45" s="64"/>
      <c r="T45" s="64"/>
      <c r="U45" s="64"/>
      <c r="V45" s="64"/>
      <c r="W45" s="64"/>
      <c r="X45" s="64"/>
      <c r="Y45" s="64"/>
      <c r="Z45" s="64"/>
      <c r="AA45" s="64"/>
      <c r="AB45" s="64"/>
      <c r="AC45" s="64"/>
      <c r="AD45" s="64"/>
      <c r="AE45" s="64"/>
      <c r="AF45" s="64"/>
      <c r="AG45" s="64"/>
      <c r="AH45" s="64"/>
      <c r="AI45" s="64"/>
      <c r="AJ45" s="64"/>
      <c r="AK45" s="64"/>
      <c r="AL45" s="64"/>
      <c r="AM45" s="33"/>
      <c r="AN45" s="33"/>
      <c r="AO45" s="33"/>
      <c r="AP45" s="33"/>
      <c r="AQ45" s="33"/>
      <c r="AR45" s="33"/>
      <c r="AS45" s="33"/>
      <c r="AT45" s="33"/>
      <c r="AU45" s="33"/>
      <c r="AV45" s="33"/>
      <c r="AW45" s="33"/>
      <c r="AX45" s="33"/>
      <c r="AY45" s="33"/>
      <c r="AZ45" s="33"/>
      <c r="BA45" s="33"/>
      <c r="BB45" s="33"/>
      <c r="BC45" s="33"/>
      <c r="BD45" s="33"/>
      <c r="BE45" s="33"/>
      <c r="BF45" s="33"/>
    </row>
    <row r="46" spans="1:58" ht="18" customHeight="1" x14ac:dyDescent="0.25">
      <c r="A46" s="33"/>
      <c r="B46" s="33"/>
      <c r="C46" s="62"/>
      <c r="D46" s="33"/>
      <c r="E46" s="33"/>
      <c r="F46" s="33"/>
      <c r="G46" s="33"/>
      <c r="H46" s="64"/>
      <c r="I46" s="64"/>
      <c r="J46" s="64"/>
      <c r="K46" s="64"/>
      <c r="L46" s="64"/>
      <c r="M46" s="64"/>
      <c r="N46" s="64"/>
      <c r="O46" s="64"/>
      <c r="P46" s="64"/>
      <c r="Q46" s="64"/>
      <c r="R46" s="64"/>
      <c r="S46" s="64"/>
      <c r="T46" s="64"/>
      <c r="U46" s="64"/>
      <c r="V46" s="64"/>
      <c r="W46" s="64"/>
      <c r="X46" s="64"/>
      <c r="Y46" s="64"/>
      <c r="Z46" s="64"/>
      <c r="AA46" s="64"/>
      <c r="AB46" s="64"/>
      <c r="AC46" s="64"/>
      <c r="AD46" s="64"/>
      <c r="AE46" s="64"/>
      <c r="AF46" s="64"/>
      <c r="AG46" s="64"/>
      <c r="AH46" s="64"/>
      <c r="AI46" s="64"/>
      <c r="AJ46" s="64"/>
      <c r="AK46" s="64"/>
      <c r="AL46" s="64"/>
      <c r="AM46" s="33"/>
      <c r="AN46" s="33"/>
      <c r="AO46" s="33"/>
      <c r="AP46" s="33"/>
      <c r="AQ46" s="33"/>
      <c r="AR46" s="33"/>
      <c r="AS46" s="33"/>
      <c r="AT46" s="33"/>
      <c r="AU46" s="33"/>
      <c r="AV46" s="33"/>
      <c r="AW46" s="33"/>
      <c r="AX46" s="33"/>
      <c r="AY46" s="33"/>
      <c r="AZ46" s="33"/>
      <c r="BA46" s="33"/>
      <c r="BB46" s="33"/>
      <c r="BC46" s="33"/>
      <c r="BD46" s="33"/>
      <c r="BE46" s="33"/>
      <c r="BF46" s="33"/>
    </row>
    <row r="47" spans="1:58" ht="18" customHeight="1" x14ac:dyDescent="0.25">
      <c r="A47" s="33"/>
      <c r="B47" s="33"/>
      <c r="C47" s="152"/>
      <c r="D47" s="147"/>
      <c r="E47" s="33"/>
      <c r="F47" s="33"/>
      <c r="G47" s="33"/>
      <c r="H47" s="64"/>
      <c r="I47" s="64"/>
      <c r="J47" s="64"/>
      <c r="K47" s="64"/>
      <c r="L47" s="64"/>
      <c r="M47" s="64"/>
      <c r="N47" s="64"/>
      <c r="O47" s="64"/>
      <c r="P47" s="64"/>
      <c r="Q47" s="64"/>
      <c r="R47" s="64"/>
      <c r="S47" s="64"/>
      <c r="T47" s="64"/>
      <c r="U47" s="64"/>
      <c r="V47" s="64"/>
      <c r="W47" s="64"/>
      <c r="X47" s="64"/>
      <c r="Y47" s="64"/>
      <c r="Z47" s="64"/>
      <c r="AA47" s="64"/>
      <c r="AB47" s="64"/>
      <c r="AC47" s="64"/>
      <c r="AD47" s="64"/>
      <c r="AE47" s="64"/>
      <c r="AF47" s="64"/>
      <c r="AG47" s="64"/>
      <c r="AH47" s="64"/>
      <c r="AI47" s="64"/>
      <c r="AJ47" s="64"/>
      <c r="AK47" s="64"/>
      <c r="AL47" s="64"/>
      <c r="AM47" s="33"/>
      <c r="AN47" s="33"/>
      <c r="AO47" s="33"/>
      <c r="AP47" s="33"/>
      <c r="AQ47" s="33"/>
      <c r="AR47" s="33"/>
      <c r="AS47" s="33"/>
      <c r="AT47" s="33"/>
      <c r="AU47" s="33"/>
      <c r="AV47" s="33"/>
      <c r="AW47" s="33"/>
      <c r="AX47" s="33"/>
      <c r="AY47" s="33"/>
      <c r="AZ47" s="33"/>
      <c r="BA47" s="33"/>
      <c r="BB47" s="33"/>
      <c r="BC47" s="33"/>
      <c r="BD47" s="33"/>
      <c r="BE47" s="33"/>
      <c r="BF47" s="33"/>
    </row>
    <row r="48" spans="1:58" ht="18" customHeight="1" x14ac:dyDescent="0.25">
      <c r="A48" s="33"/>
      <c r="B48" s="33"/>
      <c r="C48" s="152"/>
      <c r="D48" s="147"/>
      <c r="E48" s="147"/>
      <c r="F48" s="147"/>
      <c r="G48" s="147"/>
      <c r="H48" s="64"/>
      <c r="I48" s="64"/>
      <c r="J48" s="64"/>
      <c r="K48" s="64"/>
      <c r="L48" s="64"/>
      <c r="M48" s="64"/>
      <c r="N48" s="64"/>
      <c r="O48" s="64"/>
      <c r="P48" s="64"/>
      <c r="Q48" s="64"/>
      <c r="R48" s="64"/>
      <c r="S48" s="64"/>
      <c r="T48" s="64"/>
      <c r="U48" s="64"/>
      <c r="V48" s="64"/>
      <c r="W48" s="64"/>
      <c r="X48" s="64"/>
      <c r="Y48" s="64"/>
      <c r="Z48" s="64"/>
      <c r="AA48" s="64"/>
      <c r="AB48" s="64"/>
      <c r="AC48" s="64"/>
      <c r="AD48" s="64"/>
      <c r="AE48" s="64"/>
      <c r="AF48" s="64"/>
      <c r="AG48" s="64"/>
      <c r="AH48" s="64"/>
      <c r="AI48" s="64"/>
      <c r="AJ48" s="64"/>
      <c r="AK48" s="64"/>
      <c r="AL48" s="64"/>
      <c r="AM48" s="33"/>
      <c r="AN48" s="33"/>
      <c r="AO48" s="33"/>
      <c r="AP48" s="33"/>
      <c r="AQ48" s="33"/>
      <c r="AR48" s="33"/>
      <c r="AS48" s="33"/>
      <c r="AT48" s="33"/>
      <c r="AU48" s="33"/>
      <c r="AV48" s="33"/>
      <c r="AW48" s="33"/>
      <c r="AX48" s="33"/>
      <c r="AY48" s="33"/>
      <c r="AZ48" s="33"/>
      <c r="BA48" s="33"/>
      <c r="BB48" s="33"/>
      <c r="BC48" s="33"/>
      <c r="BD48" s="33"/>
      <c r="BE48" s="33"/>
      <c r="BF48" s="33"/>
    </row>
    <row r="49" spans="1:58" ht="18" customHeight="1" x14ac:dyDescent="0.25">
      <c r="A49" s="33"/>
      <c r="B49" s="33"/>
      <c r="C49" s="152"/>
      <c r="D49" s="147"/>
      <c r="E49" s="147"/>
      <c r="F49" s="33"/>
      <c r="G49" s="33"/>
      <c r="H49" s="64"/>
      <c r="I49" s="64"/>
      <c r="J49" s="64"/>
      <c r="K49" s="64"/>
      <c r="L49" s="64"/>
      <c r="M49" s="64"/>
      <c r="N49" s="64"/>
      <c r="O49" s="64"/>
      <c r="P49" s="64"/>
      <c r="Q49" s="64"/>
      <c r="R49" s="64"/>
      <c r="S49" s="64"/>
      <c r="T49" s="64"/>
      <c r="U49" s="64"/>
      <c r="V49" s="64"/>
      <c r="W49" s="64"/>
      <c r="X49" s="64"/>
      <c r="Y49" s="64"/>
      <c r="Z49" s="64"/>
      <c r="AA49" s="64"/>
      <c r="AB49" s="64"/>
      <c r="AC49" s="64"/>
      <c r="AD49" s="64"/>
      <c r="AE49" s="64"/>
      <c r="AF49" s="64"/>
      <c r="AG49" s="64"/>
      <c r="AH49" s="64"/>
      <c r="AI49" s="64"/>
      <c r="AJ49" s="64"/>
      <c r="AK49" s="64"/>
      <c r="AL49" s="64"/>
      <c r="AM49" s="33"/>
      <c r="AN49" s="33"/>
      <c r="AO49" s="33"/>
      <c r="AP49" s="33"/>
      <c r="AQ49" s="33"/>
      <c r="AR49" s="33"/>
      <c r="AS49" s="33"/>
      <c r="AT49" s="33"/>
      <c r="AU49" s="33"/>
      <c r="AV49" s="33"/>
      <c r="AW49" s="33"/>
      <c r="AX49" s="33"/>
      <c r="AY49" s="33"/>
      <c r="AZ49" s="33"/>
      <c r="BA49" s="33"/>
      <c r="BB49" s="33"/>
      <c r="BC49" s="33"/>
      <c r="BD49" s="33"/>
      <c r="BE49" s="33"/>
      <c r="BF49" s="33"/>
    </row>
    <row r="50" spans="1:58" ht="18" customHeight="1" x14ac:dyDescent="0.25">
      <c r="A50" s="33"/>
      <c r="B50" s="33"/>
      <c r="C50" s="152"/>
      <c r="D50" s="147"/>
      <c r="E50" s="33"/>
      <c r="F50" s="33"/>
      <c r="G50" s="33"/>
      <c r="H50" s="64"/>
      <c r="I50" s="64"/>
      <c r="J50" s="64"/>
      <c r="K50" s="64"/>
      <c r="L50" s="64"/>
      <c r="M50" s="64"/>
      <c r="N50" s="64"/>
      <c r="O50" s="64"/>
      <c r="P50" s="64"/>
      <c r="Q50" s="64"/>
      <c r="R50" s="64"/>
      <c r="S50" s="64"/>
      <c r="T50" s="64"/>
      <c r="U50" s="64"/>
      <c r="V50" s="64"/>
      <c r="W50" s="64"/>
      <c r="X50" s="64"/>
      <c r="Y50" s="64"/>
      <c r="Z50" s="64"/>
      <c r="AA50" s="64"/>
      <c r="AB50" s="64"/>
      <c r="AC50" s="64"/>
      <c r="AD50" s="64"/>
      <c r="AE50" s="64"/>
      <c r="AF50" s="64"/>
      <c r="AG50" s="64"/>
      <c r="AH50" s="64"/>
      <c r="AI50" s="64"/>
      <c r="AJ50" s="64"/>
      <c r="AK50" s="64"/>
      <c r="AL50" s="64"/>
      <c r="AM50" s="33"/>
      <c r="AN50" s="33"/>
      <c r="AO50" s="33"/>
      <c r="AP50" s="33"/>
      <c r="AQ50" s="33"/>
      <c r="AR50" s="33"/>
      <c r="AS50" s="33"/>
      <c r="AT50" s="33"/>
      <c r="AU50" s="33"/>
      <c r="AV50" s="33"/>
      <c r="AW50" s="33"/>
      <c r="AX50" s="33"/>
      <c r="AY50" s="33"/>
      <c r="AZ50" s="33"/>
      <c r="BA50" s="33"/>
      <c r="BB50" s="33"/>
      <c r="BC50" s="33"/>
      <c r="BD50" s="33"/>
      <c r="BE50" s="33"/>
      <c r="BF50" s="33"/>
    </row>
    <row r="51" spans="1:58" ht="18" customHeight="1" x14ac:dyDescent="0.25">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row>
    <row r="52" spans="1:58" ht="18" customHeight="1" x14ac:dyDescent="0.25">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row>
    <row r="53" spans="1:58" ht="18" customHeight="1" x14ac:dyDescent="0.25">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row>
    <row r="54" spans="1:58" ht="18" customHeight="1" x14ac:dyDescent="0.25">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row>
    <row r="55" spans="1:58" ht="18" customHeight="1" x14ac:dyDescent="0.25">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row>
    <row r="56" spans="1:58" ht="18" customHeight="1" x14ac:dyDescent="0.25">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row>
    <row r="57" spans="1:58" ht="18" customHeight="1" x14ac:dyDescent="0.25">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row>
    <row r="58" spans="1:58" ht="18" customHeight="1" x14ac:dyDescent="0.25">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row>
    <row r="59" spans="1:58" ht="18" customHeight="1" x14ac:dyDescent="0.25">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row>
    <row r="60" spans="1:58" ht="18" customHeight="1" x14ac:dyDescent="0.25">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row>
    <row r="61" spans="1:58" ht="18" customHeight="1" x14ac:dyDescent="0.25">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row>
    <row r="62" spans="1:58" ht="18" customHeight="1" x14ac:dyDescent="0.25">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row>
    <row r="63" spans="1:58" ht="18" customHeight="1" x14ac:dyDescent="0.25">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row>
    <row r="64" spans="1:58" ht="18" customHeight="1" x14ac:dyDescent="0.25">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row>
    <row r="65" spans="1:58" ht="18" customHeight="1" x14ac:dyDescent="0.25">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row>
    <row r="66" spans="1:58" ht="18" customHeight="1" x14ac:dyDescent="0.25">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row>
    <row r="67" spans="1:58" ht="18" customHeight="1" x14ac:dyDescent="0.25">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row>
    <row r="68" spans="1:58" ht="18" customHeight="1" x14ac:dyDescent="0.25">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row>
    <row r="69" spans="1:58" ht="18" customHeight="1" x14ac:dyDescent="0.25">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row>
    <row r="70" spans="1:58" ht="18" customHeight="1" x14ac:dyDescent="0.25">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row>
    <row r="71" spans="1:58" ht="18" customHeight="1" x14ac:dyDescent="0.25">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row>
    <row r="72" spans="1:58" ht="18" customHeight="1" x14ac:dyDescent="0.25">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row>
    <row r="73" spans="1:58" ht="18" customHeight="1" x14ac:dyDescent="0.25">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row>
    <row r="74" spans="1:58" ht="18" customHeight="1" x14ac:dyDescent="0.25">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row>
    <row r="75" spans="1:58" ht="18" customHeight="1" x14ac:dyDescent="0.25">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row>
    <row r="76" spans="1:58" ht="18" customHeight="1" x14ac:dyDescent="0.25">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row>
    <row r="77" spans="1:58" ht="18" customHeight="1" x14ac:dyDescent="0.25">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row>
    <row r="78" spans="1:58" ht="18" customHeight="1" x14ac:dyDescent="0.25">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row>
    <row r="79" spans="1:58" ht="18" customHeight="1" x14ac:dyDescent="0.25">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row>
    <row r="80" spans="1:58" ht="18" customHeight="1" x14ac:dyDescent="0.25">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row>
    <row r="81" spans="1:58" ht="18" customHeight="1" x14ac:dyDescent="0.25">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row>
    <row r="82" spans="1:58" ht="18" customHeight="1" x14ac:dyDescent="0.25">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row>
    <row r="83" spans="1:58" ht="18" customHeight="1" x14ac:dyDescent="0.25">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row>
    <row r="84" spans="1:58" ht="18" customHeight="1" x14ac:dyDescent="0.25">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row>
    <row r="85" spans="1:58" ht="18" customHeight="1" x14ac:dyDescent="0.25">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row>
    <row r="86" spans="1:58" ht="18" customHeight="1" x14ac:dyDescent="0.25">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row>
    <row r="87" spans="1:58" ht="18" customHeight="1" x14ac:dyDescent="0.25">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row>
    <row r="88" spans="1:58" ht="18" customHeight="1" x14ac:dyDescent="0.25">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row>
    <row r="89" spans="1:58" ht="18" customHeight="1" x14ac:dyDescent="0.25">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row>
    <row r="90" spans="1:58" ht="18" customHeight="1" x14ac:dyDescent="0.25">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row>
    <row r="91" spans="1:58" ht="18" customHeight="1" x14ac:dyDescent="0.25">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row>
    <row r="92" spans="1:58" ht="18" customHeight="1" x14ac:dyDescent="0.25">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row>
    <row r="93" spans="1:58" ht="18" customHeight="1" x14ac:dyDescent="0.25">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row>
    <row r="94" spans="1:58" ht="18" customHeight="1" x14ac:dyDescent="0.25">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row>
    <row r="95" spans="1:58" ht="18" customHeight="1" x14ac:dyDescent="0.25">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row>
    <row r="96" spans="1:58" ht="18" customHeight="1" x14ac:dyDescent="0.25">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row>
    <row r="97" spans="1:58" ht="18" customHeight="1" x14ac:dyDescent="0.25">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row>
    <row r="98" spans="1:58" ht="18" customHeight="1" x14ac:dyDescent="0.25">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row>
    <row r="99" spans="1:58" ht="18" customHeight="1" x14ac:dyDescent="0.25">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row>
    <row r="100" spans="1:58" ht="18" customHeight="1" x14ac:dyDescent="0.25">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row>
    <row r="101" spans="1:58" ht="18" customHeight="1" x14ac:dyDescent="0.25">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row>
    <row r="102" spans="1:58" ht="18" customHeight="1" x14ac:dyDescent="0.25">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row>
    <row r="103" spans="1:58" ht="18" customHeight="1" x14ac:dyDescent="0.25">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row>
    <row r="104" spans="1:58" ht="18" customHeight="1" x14ac:dyDescent="0.25">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row>
    <row r="105" spans="1:58" ht="18" customHeight="1" x14ac:dyDescent="0.25">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row>
    <row r="106" spans="1:58" ht="18" customHeight="1" x14ac:dyDescent="0.25">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row>
    <row r="107" spans="1:58" ht="18" customHeight="1" x14ac:dyDescent="0.25">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row>
    <row r="108" spans="1:58" ht="18" customHeight="1" x14ac:dyDescent="0.25">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row>
    <row r="109" spans="1:58" ht="18" customHeight="1" x14ac:dyDescent="0.25">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row>
    <row r="110" spans="1:58" ht="18" customHeight="1" x14ac:dyDescent="0.25">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row>
    <row r="111" spans="1:58" ht="18" customHeight="1" x14ac:dyDescent="0.25">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row>
    <row r="112" spans="1:58" ht="18" customHeight="1" x14ac:dyDescent="0.25">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row>
    <row r="113" spans="1:58" ht="18" customHeight="1" x14ac:dyDescent="0.25">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row>
    <row r="114" spans="1:58" ht="18" customHeight="1" x14ac:dyDescent="0.25">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row>
    <row r="115" spans="1:58" ht="18" customHeight="1" x14ac:dyDescent="0.25">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row>
    <row r="116" spans="1:58" ht="18" customHeight="1" x14ac:dyDescent="0.25">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row>
    <row r="117" spans="1:58" ht="18" customHeight="1" x14ac:dyDescent="0.25">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row>
    <row r="118" spans="1:58" ht="18" customHeight="1" x14ac:dyDescent="0.25">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row>
    <row r="119" spans="1:58" ht="18" customHeight="1" x14ac:dyDescent="0.25">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row>
    <row r="120" spans="1:58" ht="18" customHeight="1" x14ac:dyDescent="0.25">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row>
    <row r="121" spans="1:58" ht="18" customHeight="1" x14ac:dyDescent="0.25">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row>
    <row r="122" spans="1:58" ht="18" customHeight="1" x14ac:dyDescent="0.25">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row>
    <row r="123" spans="1:58" ht="18" customHeight="1" x14ac:dyDescent="0.25">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row>
    <row r="124" spans="1:58" ht="18" customHeight="1" x14ac:dyDescent="0.25">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row>
    <row r="125" spans="1:58" ht="18" customHeight="1" x14ac:dyDescent="0.25">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row>
    <row r="126" spans="1:58" ht="18" customHeight="1" x14ac:dyDescent="0.25">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row>
    <row r="127" spans="1:58" ht="18" customHeight="1" x14ac:dyDescent="0.25">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row>
    <row r="128" spans="1:58" ht="18" customHeight="1" x14ac:dyDescent="0.25">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row>
    <row r="129" spans="1:58" ht="18" customHeight="1" x14ac:dyDescent="0.25">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row>
    <row r="130" spans="1:58" ht="18" customHeight="1" x14ac:dyDescent="0.25">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row>
    <row r="131" spans="1:58" ht="18" customHeight="1" x14ac:dyDescent="0.25">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row>
    <row r="132" spans="1:58" ht="18" customHeight="1" x14ac:dyDescent="0.25">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row>
    <row r="133" spans="1:58" ht="18" customHeight="1" x14ac:dyDescent="0.25">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row>
    <row r="134" spans="1:58" ht="18" customHeight="1" x14ac:dyDescent="0.25">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row>
    <row r="135" spans="1:58" ht="18" customHeight="1" x14ac:dyDescent="0.25">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row>
    <row r="136" spans="1:58" ht="18" customHeight="1" x14ac:dyDescent="0.25">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row>
    <row r="137" spans="1:58" ht="18" customHeight="1" x14ac:dyDescent="0.25">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row>
    <row r="138" spans="1:58" ht="18" customHeight="1" x14ac:dyDescent="0.25">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row>
    <row r="139" spans="1:58" ht="18" customHeight="1" x14ac:dyDescent="0.25">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row>
    <row r="140" spans="1:58" ht="18" customHeight="1" x14ac:dyDescent="0.25">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row>
    <row r="141" spans="1:58" ht="18" customHeight="1" x14ac:dyDescent="0.25">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row>
    <row r="142" spans="1:58" ht="18" customHeight="1" x14ac:dyDescent="0.25">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row>
    <row r="143" spans="1:58" ht="18" customHeight="1" x14ac:dyDescent="0.25">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row>
    <row r="144" spans="1:58" ht="18" customHeight="1" x14ac:dyDescent="0.25">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row>
    <row r="145" spans="1:58" ht="18" customHeight="1" x14ac:dyDescent="0.25">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row>
    <row r="146" spans="1:58" ht="18" customHeight="1" x14ac:dyDescent="0.25">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row>
    <row r="147" spans="1:58" ht="18" customHeight="1" x14ac:dyDescent="0.25">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row>
    <row r="148" spans="1:58" ht="18" customHeight="1" x14ac:dyDescent="0.25">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row>
    <row r="149" spans="1:58" ht="18" customHeight="1" x14ac:dyDescent="0.25">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row>
    <row r="150" spans="1:58" ht="18" customHeight="1" x14ac:dyDescent="0.25">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row>
    <row r="151" spans="1:58" ht="18" customHeight="1" x14ac:dyDescent="0.25">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row>
    <row r="152" spans="1:58" ht="18" customHeight="1" x14ac:dyDescent="0.25">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row>
    <row r="153" spans="1:58" ht="18" customHeight="1" x14ac:dyDescent="0.25">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row>
    <row r="154" spans="1:58" ht="18" customHeight="1" x14ac:dyDescent="0.25">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row>
    <row r="155" spans="1:58" ht="18" customHeight="1" x14ac:dyDescent="0.25">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row>
    <row r="156" spans="1:58" ht="18" customHeight="1" x14ac:dyDescent="0.25">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row>
    <row r="157" spans="1:58" ht="18" customHeight="1" x14ac:dyDescent="0.25">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row>
    <row r="158" spans="1:58" ht="18" customHeight="1" x14ac:dyDescent="0.25">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row>
    <row r="159" spans="1:58" ht="18" customHeight="1" x14ac:dyDescent="0.25">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row>
    <row r="160" spans="1:58" ht="18" customHeight="1" x14ac:dyDescent="0.25">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row>
    <row r="161" spans="1:58" ht="18" customHeight="1" x14ac:dyDescent="0.25">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row>
    <row r="162" spans="1:58" ht="18" customHeight="1" x14ac:dyDescent="0.25">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row>
    <row r="163" spans="1:58" ht="18" customHeight="1" x14ac:dyDescent="0.25">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row>
    <row r="164" spans="1:58" ht="18" customHeight="1" x14ac:dyDescent="0.25">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row>
    <row r="165" spans="1:58" ht="18" customHeight="1" x14ac:dyDescent="0.25">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row>
    <row r="166" spans="1:58" ht="18" customHeight="1" x14ac:dyDescent="0.25">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row>
    <row r="167" spans="1:58" ht="18" customHeight="1" x14ac:dyDescent="0.25">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row>
    <row r="168" spans="1:58" ht="18" customHeight="1" x14ac:dyDescent="0.25">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row>
    <row r="169" spans="1:58" ht="18" customHeight="1" x14ac:dyDescent="0.25">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row>
    <row r="170" spans="1:58" ht="18" customHeight="1" x14ac:dyDescent="0.25">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row>
    <row r="171" spans="1:58" ht="18" customHeight="1" x14ac:dyDescent="0.25">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row>
    <row r="172" spans="1:58" ht="18" customHeight="1" x14ac:dyDescent="0.25">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row>
    <row r="173" spans="1:58" ht="18" customHeight="1" x14ac:dyDescent="0.25">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row>
    <row r="174" spans="1:58" ht="18" customHeight="1" x14ac:dyDescent="0.25">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row>
    <row r="175" spans="1:58" ht="18" customHeight="1" x14ac:dyDescent="0.25">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row>
    <row r="176" spans="1:58" ht="18" customHeight="1" x14ac:dyDescent="0.25">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row>
    <row r="177" spans="1:58" ht="18" customHeight="1" x14ac:dyDescent="0.25">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row>
    <row r="178" spans="1:58" ht="18" customHeight="1" x14ac:dyDescent="0.25">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row>
    <row r="179" spans="1:58" ht="18" customHeight="1" x14ac:dyDescent="0.25">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row>
    <row r="180" spans="1:58" ht="18" customHeight="1" x14ac:dyDescent="0.25">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row>
    <row r="181" spans="1:58" ht="18" customHeight="1" x14ac:dyDescent="0.25">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row>
    <row r="182" spans="1:58" ht="18" customHeight="1" x14ac:dyDescent="0.25">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row>
    <row r="183" spans="1:58" ht="18" customHeight="1" x14ac:dyDescent="0.25">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row>
    <row r="184" spans="1:58" ht="18" customHeight="1" x14ac:dyDescent="0.25">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row>
    <row r="185" spans="1:58" ht="18" customHeight="1" x14ac:dyDescent="0.25">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row>
    <row r="186" spans="1:58" ht="18" customHeight="1" x14ac:dyDescent="0.25">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row>
    <row r="187" spans="1:58" ht="18" customHeight="1" x14ac:dyDescent="0.25">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row>
    <row r="188" spans="1:58" ht="18" customHeight="1" x14ac:dyDescent="0.25">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row>
    <row r="189" spans="1:58" ht="18" customHeight="1" x14ac:dyDescent="0.25">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row>
    <row r="190" spans="1:58" ht="18" customHeight="1" x14ac:dyDescent="0.25">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row>
    <row r="191" spans="1:58" ht="18" customHeight="1" x14ac:dyDescent="0.25">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row>
    <row r="192" spans="1:58" ht="18" customHeight="1" x14ac:dyDescent="0.25">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row>
    <row r="193" spans="1:58" ht="18" customHeight="1" x14ac:dyDescent="0.25">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row>
    <row r="194" spans="1:58" ht="18" customHeight="1" x14ac:dyDescent="0.25">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row>
    <row r="195" spans="1:58" ht="18" customHeight="1" x14ac:dyDescent="0.25">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row>
    <row r="196" spans="1:58" ht="18" customHeight="1" x14ac:dyDescent="0.25">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row>
    <row r="197" spans="1:58" ht="18" customHeight="1" x14ac:dyDescent="0.25">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row>
    <row r="198" spans="1:58" ht="18" customHeight="1" x14ac:dyDescent="0.25">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row>
    <row r="199" spans="1:58" ht="18" customHeight="1" x14ac:dyDescent="0.25">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row>
    <row r="200" spans="1:58" ht="18" customHeight="1" x14ac:dyDescent="0.25">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row>
    <row r="201" spans="1:58" ht="18" customHeight="1" x14ac:dyDescent="0.25">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row>
    <row r="202" spans="1:58" ht="18" customHeight="1" x14ac:dyDescent="0.25">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row>
    <row r="203" spans="1:58" ht="18" customHeight="1" x14ac:dyDescent="0.25">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row>
    <row r="204" spans="1:58" ht="18" customHeight="1" x14ac:dyDescent="0.25">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row>
    <row r="205" spans="1:58" ht="18" customHeight="1" x14ac:dyDescent="0.25">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row>
    <row r="206" spans="1:58" ht="18" customHeight="1" x14ac:dyDescent="0.25">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row>
    <row r="207" spans="1:58" ht="18" customHeight="1" x14ac:dyDescent="0.25">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row>
    <row r="208" spans="1:58" ht="18" customHeight="1" x14ac:dyDescent="0.25">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row>
    <row r="209" spans="1:58" ht="18" customHeight="1" x14ac:dyDescent="0.25">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row>
    <row r="210" spans="1:58" ht="18" customHeight="1" x14ac:dyDescent="0.25">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row>
    <row r="211" spans="1:58" ht="18" customHeight="1" x14ac:dyDescent="0.25">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row>
    <row r="212" spans="1:58" ht="18" customHeight="1" x14ac:dyDescent="0.25">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row>
    <row r="213" spans="1:58" ht="18" customHeight="1" x14ac:dyDescent="0.25">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row>
    <row r="214" spans="1:58" ht="18" customHeight="1" x14ac:dyDescent="0.25">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row>
    <row r="215" spans="1:58" ht="18" customHeight="1" x14ac:dyDescent="0.25">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row>
    <row r="216" spans="1:58" ht="18" customHeight="1" x14ac:dyDescent="0.25">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row>
    <row r="217" spans="1:58" ht="18" customHeight="1" x14ac:dyDescent="0.25">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row>
    <row r="218" spans="1:58" ht="18" customHeight="1" x14ac:dyDescent="0.25">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row>
    <row r="219" spans="1:58" ht="18" customHeight="1" x14ac:dyDescent="0.25">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row>
    <row r="220" spans="1:58" ht="18" customHeight="1" x14ac:dyDescent="0.25">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row>
    <row r="221" spans="1:58" ht="18" customHeight="1" x14ac:dyDescent="0.25">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row>
    <row r="222" spans="1:58" ht="18" customHeight="1" x14ac:dyDescent="0.25">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row>
    <row r="223" spans="1:58" ht="18" customHeight="1" x14ac:dyDescent="0.25">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row>
    <row r="224" spans="1:58" ht="18" customHeight="1" x14ac:dyDescent="0.25">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row>
    <row r="225" spans="1:58" ht="18" customHeight="1" x14ac:dyDescent="0.25">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row>
    <row r="226" spans="1:58" ht="18" customHeight="1" x14ac:dyDescent="0.25">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row>
    <row r="227" spans="1:58" ht="18" customHeight="1" x14ac:dyDescent="0.25">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row>
    <row r="228" spans="1:58" ht="18" customHeight="1" x14ac:dyDescent="0.25">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row>
    <row r="229" spans="1:58" ht="18" customHeight="1" x14ac:dyDescent="0.25">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row>
    <row r="230" spans="1:58" ht="18" customHeight="1" x14ac:dyDescent="0.25">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row>
    <row r="231" spans="1:58" ht="18" customHeight="1" x14ac:dyDescent="0.25">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row>
    <row r="232" spans="1:58" ht="18" customHeight="1" x14ac:dyDescent="0.25">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row>
    <row r="233" spans="1:58" ht="18" customHeight="1" x14ac:dyDescent="0.25">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row>
    <row r="234" spans="1:58" ht="18" customHeight="1" x14ac:dyDescent="0.25">
      <c r="A234" s="33"/>
      <c r="B234" s="33"/>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row>
    <row r="235" spans="1:58" ht="18" customHeight="1" x14ac:dyDescent="0.25">
      <c r="A235" s="33"/>
      <c r="B235" s="33"/>
      <c r="C235" s="33"/>
      <c r="D235" s="33"/>
      <c r="E235" s="33"/>
      <c r="F235" s="33"/>
      <c r="G235" s="33"/>
      <c r="H235" s="33"/>
      <c r="I235" s="33"/>
      <c r="J235" s="33"/>
      <c r="K235" s="33"/>
      <c r="L235" s="33"/>
      <c r="M235" s="33"/>
      <c r="N235" s="33"/>
      <c r="O235" s="33"/>
      <c r="P235" s="33"/>
      <c r="Q235" s="33"/>
      <c r="R235" s="33"/>
      <c r="S235" s="33"/>
      <c r="T235" s="33"/>
      <c r="U235" s="33"/>
      <c r="V235" s="33"/>
      <c r="W235" s="33"/>
      <c r="X235" s="33"/>
      <c r="Y235" s="33"/>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row>
    <row r="236" spans="1:58" ht="18" customHeight="1" x14ac:dyDescent="0.25">
      <c r="A236" s="33"/>
      <c r="B236" s="33"/>
      <c r="C236" s="33"/>
      <c r="D236" s="33"/>
      <c r="E236" s="33"/>
      <c r="F236" s="33"/>
      <c r="G236" s="33"/>
      <c r="H236" s="33"/>
      <c r="I236" s="33"/>
      <c r="J236" s="33"/>
      <c r="K236" s="33"/>
      <c r="L236" s="33"/>
      <c r="M236" s="33"/>
      <c r="N236" s="33"/>
      <c r="O236" s="33"/>
      <c r="P236" s="33"/>
      <c r="Q236" s="33"/>
      <c r="R236" s="33"/>
      <c r="S236" s="33"/>
      <c r="T236" s="33"/>
      <c r="U236" s="33"/>
      <c r="V236" s="33"/>
      <c r="W236" s="33"/>
      <c r="X236" s="33"/>
      <c r="Y236" s="33"/>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33"/>
      <c r="BF236" s="33"/>
    </row>
    <row r="237" spans="1:58" ht="18" customHeight="1" x14ac:dyDescent="0.25">
      <c r="A237" s="33"/>
      <c r="B237" s="33"/>
      <c r="C237" s="33"/>
      <c r="D237" s="33"/>
      <c r="E237" s="33"/>
      <c r="F237" s="33"/>
      <c r="G237" s="33"/>
      <c r="H237" s="33"/>
      <c r="I237" s="33"/>
      <c r="J237" s="33"/>
      <c r="K237" s="33"/>
      <c r="L237" s="33"/>
      <c r="M237" s="33"/>
      <c r="N237" s="33"/>
      <c r="O237" s="33"/>
      <c r="P237" s="33"/>
      <c r="Q237" s="33"/>
      <c r="R237" s="33"/>
      <c r="S237" s="33"/>
      <c r="T237" s="33"/>
      <c r="U237" s="33"/>
      <c r="V237" s="33"/>
      <c r="W237" s="33"/>
      <c r="X237" s="33"/>
      <c r="Y237" s="33"/>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row>
    <row r="238" spans="1:58" ht="18" customHeight="1" x14ac:dyDescent="0.25">
      <c r="A238" s="33"/>
      <c r="B238" s="33"/>
      <c r="C238" s="33"/>
      <c r="D238" s="33"/>
      <c r="E238" s="33"/>
      <c r="F238" s="33"/>
      <c r="G238" s="33"/>
      <c r="H238" s="33"/>
      <c r="I238" s="33"/>
      <c r="J238" s="33"/>
      <c r="K238" s="33"/>
      <c r="L238" s="33"/>
      <c r="M238" s="33"/>
      <c r="N238" s="33"/>
      <c r="O238" s="33"/>
      <c r="P238" s="33"/>
      <c r="Q238" s="33"/>
      <c r="R238" s="33"/>
      <c r="S238" s="33"/>
      <c r="T238" s="33"/>
      <c r="U238" s="33"/>
      <c r="V238" s="33"/>
      <c r="W238" s="33"/>
      <c r="X238" s="33"/>
      <c r="Y238" s="33"/>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33"/>
      <c r="BF238" s="33"/>
    </row>
    <row r="239" spans="1:58" ht="18" customHeight="1" x14ac:dyDescent="0.25">
      <c r="A239" s="33"/>
      <c r="B239" s="33"/>
      <c r="C239" s="33"/>
      <c r="D239" s="33"/>
      <c r="E239" s="33"/>
      <c r="F239" s="33"/>
      <c r="G239" s="33"/>
      <c r="H239" s="33"/>
      <c r="I239" s="33"/>
      <c r="J239" s="33"/>
      <c r="K239" s="33"/>
      <c r="L239" s="33"/>
      <c r="M239" s="33"/>
      <c r="N239" s="33"/>
      <c r="O239" s="33"/>
      <c r="P239" s="33"/>
      <c r="Q239" s="33"/>
      <c r="R239" s="33"/>
      <c r="S239" s="33"/>
      <c r="T239" s="33"/>
      <c r="U239" s="33"/>
      <c r="V239" s="33"/>
      <c r="W239" s="33"/>
      <c r="X239" s="33"/>
      <c r="Y239" s="33"/>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c r="AZ239" s="33"/>
      <c r="BA239" s="33"/>
      <c r="BB239" s="33"/>
      <c r="BC239" s="33"/>
      <c r="BD239" s="33"/>
      <c r="BE239" s="33"/>
      <c r="BF239" s="33"/>
    </row>
    <row r="240" spans="1:58" ht="18" customHeight="1" x14ac:dyDescent="0.25">
      <c r="A240" s="33"/>
      <c r="B240" s="33"/>
      <c r="C240" s="33"/>
      <c r="D240" s="33"/>
      <c r="E240" s="33"/>
      <c r="F240" s="33"/>
      <c r="G240" s="33"/>
      <c r="H240" s="33"/>
      <c r="I240" s="33"/>
      <c r="J240" s="33"/>
      <c r="K240" s="33"/>
      <c r="L240" s="33"/>
      <c r="M240" s="33"/>
      <c r="N240" s="33"/>
      <c r="O240" s="33"/>
      <c r="P240" s="33"/>
      <c r="Q240" s="33"/>
      <c r="R240" s="33"/>
      <c r="S240" s="33"/>
      <c r="T240" s="33"/>
      <c r="U240" s="33"/>
      <c r="V240" s="33"/>
      <c r="W240" s="33"/>
      <c r="X240" s="33"/>
      <c r="Y240" s="33"/>
      <c r="Z240" s="33"/>
      <c r="AA240" s="3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3"/>
      <c r="BA240" s="33"/>
      <c r="BB240" s="33"/>
      <c r="BC240" s="33"/>
      <c r="BD240" s="33"/>
      <c r="BE240" s="33"/>
      <c r="BF240" s="33"/>
    </row>
    <row r="241" spans="1:58" ht="18" customHeight="1" x14ac:dyDescent="0.25">
      <c r="A241" s="33"/>
      <c r="B241" s="33"/>
      <c r="C241" s="33"/>
      <c r="D241" s="33"/>
      <c r="E241" s="33"/>
      <c r="F241" s="33"/>
      <c r="G241" s="33"/>
      <c r="H241" s="33"/>
      <c r="I241" s="33"/>
      <c r="J241" s="33"/>
      <c r="K241" s="33"/>
      <c r="L241" s="33"/>
      <c r="M241" s="33"/>
      <c r="N241" s="33"/>
      <c r="O241" s="33"/>
      <c r="P241" s="33"/>
      <c r="Q241" s="33"/>
      <c r="R241" s="33"/>
      <c r="S241" s="33"/>
      <c r="T241" s="33"/>
      <c r="U241" s="33"/>
      <c r="V241" s="33"/>
      <c r="W241" s="33"/>
      <c r="X241" s="33"/>
      <c r="Y241" s="33"/>
      <c r="Z241" s="33"/>
      <c r="AA241" s="33"/>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33"/>
      <c r="AY241" s="33"/>
      <c r="AZ241" s="33"/>
      <c r="BA241" s="33"/>
      <c r="BB241" s="33"/>
      <c r="BC241" s="33"/>
      <c r="BD241" s="33"/>
      <c r="BE241" s="33"/>
      <c r="BF241" s="33"/>
    </row>
    <row r="242" spans="1:58" ht="18" customHeight="1" x14ac:dyDescent="0.25">
      <c r="A242" s="33"/>
      <c r="B242" s="33"/>
      <c r="C242" s="33"/>
      <c r="D242" s="33"/>
      <c r="E242" s="33"/>
      <c r="F242" s="33"/>
      <c r="G242" s="33"/>
      <c r="H242" s="33"/>
      <c r="I242" s="33"/>
      <c r="J242" s="33"/>
      <c r="K242" s="33"/>
      <c r="L242" s="33"/>
      <c r="M242" s="33"/>
      <c r="N242" s="33"/>
      <c r="O242" s="33"/>
      <c r="P242" s="33"/>
      <c r="Q242" s="33"/>
      <c r="R242" s="33"/>
      <c r="S242" s="33"/>
      <c r="T242" s="33"/>
      <c r="U242" s="33"/>
      <c r="V242" s="33"/>
      <c r="W242" s="33"/>
      <c r="X242" s="33"/>
      <c r="Y242" s="33"/>
      <c r="Z242" s="33"/>
      <c r="AA242" s="33"/>
      <c r="AB242" s="33"/>
      <c r="AC242" s="33"/>
      <c r="AD242" s="33"/>
      <c r="AE242" s="33"/>
      <c r="AF242" s="33"/>
      <c r="AG242" s="33"/>
      <c r="AH242" s="33"/>
      <c r="AI242" s="33"/>
      <c r="AJ242" s="33"/>
      <c r="AK242" s="33"/>
      <c r="AL242" s="33"/>
      <c r="AM242" s="33"/>
      <c r="AN242" s="33"/>
      <c r="AO242" s="33"/>
      <c r="AP242" s="33"/>
      <c r="AQ242" s="33"/>
      <c r="AR242" s="33"/>
      <c r="AS242" s="33"/>
      <c r="AT242" s="33"/>
      <c r="AU242" s="33"/>
      <c r="AV242" s="33"/>
      <c r="AW242" s="33"/>
      <c r="AX242" s="33"/>
      <c r="AY242" s="33"/>
      <c r="AZ242" s="33"/>
      <c r="BA242" s="33"/>
      <c r="BB242" s="33"/>
      <c r="BC242" s="33"/>
      <c r="BD242" s="33"/>
      <c r="BE242" s="33"/>
      <c r="BF242" s="33"/>
    </row>
    <row r="243" spans="1:58" ht="18" customHeight="1" x14ac:dyDescent="0.25">
      <c r="A243" s="33"/>
      <c r="B243" s="33"/>
      <c r="C243" s="33"/>
      <c r="D243" s="33"/>
      <c r="E243" s="33"/>
      <c r="F243" s="33"/>
      <c r="G243" s="33"/>
      <c r="H243" s="33"/>
      <c r="I243" s="33"/>
      <c r="J243" s="33"/>
      <c r="K243" s="33"/>
      <c r="L243" s="33"/>
      <c r="M243" s="33"/>
      <c r="N243" s="33"/>
      <c r="O243" s="33"/>
      <c r="P243" s="33"/>
      <c r="Q243" s="33"/>
      <c r="R243" s="33"/>
      <c r="S243" s="33"/>
      <c r="T243" s="33"/>
      <c r="U243" s="33"/>
      <c r="V243" s="33"/>
      <c r="W243" s="33"/>
      <c r="X243" s="33"/>
      <c r="Y243" s="33"/>
      <c r="Z243" s="33"/>
      <c r="AA243" s="33"/>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33"/>
      <c r="AY243" s="33"/>
      <c r="AZ243" s="33"/>
      <c r="BA243" s="33"/>
      <c r="BB243" s="33"/>
      <c r="BC243" s="33"/>
      <c r="BD243" s="33"/>
      <c r="BE243" s="33"/>
      <c r="BF243" s="33"/>
    </row>
    <row r="244" spans="1:58" ht="15.75" customHeight="1" x14ac:dyDescent="0.2"/>
    <row r="245" spans="1:58" ht="15.75" customHeight="1" x14ac:dyDescent="0.2"/>
    <row r="246" spans="1:58" ht="15.75" customHeight="1" x14ac:dyDescent="0.2"/>
    <row r="247" spans="1:58" ht="15.75" customHeight="1" x14ac:dyDescent="0.2"/>
    <row r="248" spans="1:58" ht="15.75" customHeight="1" x14ac:dyDescent="0.2"/>
    <row r="249" spans="1:58" ht="15.75" customHeight="1" x14ac:dyDescent="0.2"/>
    <row r="250" spans="1:58" ht="15.75" customHeight="1" x14ac:dyDescent="0.2"/>
    <row r="251" spans="1:58" ht="15.75" customHeight="1" x14ac:dyDescent="0.2"/>
    <row r="252" spans="1:58" ht="15.75" customHeight="1" x14ac:dyDescent="0.2"/>
    <row r="253" spans="1:58" ht="15.75" customHeight="1" x14ac:dyDescent="0.2"/>
    <row r="254" spans="1:58" ht="15.75" customHeight="1" x14ac:dyDescent="0.2"/>
    <row r="255" spans="1:58" ht="15.75" customHeight="1" x14ac:dyDescent="0.2"/>
    <row r="256" spans="1:58"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22">
    <mergeCell ref="A1:P1"/>
    <mergeCell ref="Q1:AL1"/>
    <mergeCell ref="A2:P2"/>
    <mergeCell ref="Q2:AL2"/>
    <mergeCell ref="A3:AK3"/>
    <mergeCell ref="I4:L4"/>
    <mergeCell ref="M4:N4"/>
    <mergeCell ref="C5:D6"/>
    <mergeCell ref="A42:AI42"/>
    <mergeCell ref="A43:AL43"/>
    <mergeCell ref="O4:Q4"/>
    <mergeCell ref="R4:T4"/>
    <mergeCell ref="A5:A6"/>
    <mergeCell ref="B5:B6"/>
    <mergeCell ref="AJ5:AJ6"/>
    <mergeCell ref="AK5:AK6"/>
    <mergeCell ref="AL5:AL6"/>
    <mergeCell ref="C44:D44"/>
    <mergeCell ref="C47:D47"/>
    <mergeCell ref="C48:G48"/>
    <mergeCell ref="C49:E49"/>
    <mergeCell ref="C50:D50"/>
  </mergeCells>
  <conditionalFormatting sqref="E6:G41 H6 I6:N41 O6:P6 Q6:AI41">
    <cfRule type="expression" dxfId="47" priority="1">
      <formula>IF(E$6="CN",1,0)</formula>
    </cfRule>
  </conditionalFormatting>
  <conditionalFormatting sqref="E6:G41 H6 I6:N41 O6:P6 Q6:AI41">
    <cfRule type="expression" dxfId="46" priority="2">
      <formula>IF(E$6="CN",1,0)</formula>
    </cfRule>
  </conditionalFormatting>
  <pageMargins left="0.30902777777777801" right="0.25" top="0.30902777777777801" bottom="0.16875000000000001" header="0" footer="0"/>
  <pageSetup orientation="landscape"/>
  <colBreaks count="1" manualBreakCount="1">
    <brk id="38" man="1"/>
  </colBreaks>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000"/>
  <sheetViews>
    <sheetView workbookViewId="0"/>
  </sheetViews>
  <sheetFormatPr defaultColWidth="14.42578125" defaultRowHeight="15" customHeight="1" x14ac:dyDescent="0.2"/>
  <cols>
    <col min="1" max="1" width="6.42578125" customWidth="1"/>
    <col min="2" max="2" width="17.85546875" customWidth="1"/>
    <col min="3" max="3" width="26.5703125" customWidth="1"/>
    <col min="4" max="4" width="10.140625" customWidth="1"/>
    <col min="5" max="5" width="3.85546875" customWidth="1"/>
    <col min="6" max="35" width="4" customWidth="1"/>
    <col min="36" max="38" width="6.85546875" customWidth="1"/>
    <col min="39" max="39" width="10.85546875" hidden="1" customWidth="1"/>
    <col min="40" max="40" width="12.140625" hidden="1" customWidth="1"/>
    <col min="41" max="41" width="10.85546875" hidden="1" customWidth="1"/>
    <col min="42" max="44" width="9.28515625" hidden="1" customWidth="1"/>
    <col min="45" max="58" width="9.28515625" customWidth="1"/>
  </cols>
  <sheetData>
    <row r="1" spans="1:58" ht="22.5" customHeight="1" x14ac:dyDescent="0.25">
      <c r="A1" s="164" t="s">
        <v>42</v>
      </c>
      <c r="B1" s="147"/>
      <c r="C1" s="147"/>
      <c r="D1" s="147"/>
      <c r="E1" s="147"/>
      <c r="F1" s="147"/>
      <c r="G1" s="147"/>
      <c r="H1" s="147"/>
      <c r="I1" s="147"/>
      <c r="J1" s="147"/>
      <c r="K1" s="147"/>
      <c r="L1" s="147"/>
      <c r="M1" s="147"/>
      <c r="N1" s="147"/>
      <c r="O1" s="147"/>
      <c r="P1" s="147"/>
      <c r="Q1" s="165" t="s">
        <v>43</v>
      </c>
      <c r="R1" s="147"/>
      <c r="S1" s="147"/>
      <c r="T1" s="147"/>
      <c r="U1" s="147"/>
      <c r="V1" s="147"/>
      <c r="W1" s="147"/>
      <c r="X1" s="147"/>
      <c r="Y1" s="147"/>
      <c r="Z1" s="147"/>
      <c r="AA1" s="147"/>
      <c r="AB1" s="147"/>
      <c r="AC1" s="147"/>
      <c r="AD1" s="147"/>
      <c r="AE1" s="147"/>
      <c r="AF1" s="147"/>
      <c r="AG1" s="147"/>
      <c r="AH1" s="147"/>
      <c r="AI1" s="147"/>
      <c r="AJ1" s="147"/>
      <c r="AK1" s="147"/>
      <c r="AL1" s="147"/>
      <c r="AM1" s="33"/>
      <c r="AN1" s="33"/>
      <c r="AO1" s="33"/>
      <c r="AP1" s="33"/>
      <c r="AQ1" s="33"/>
      <c r="AR1" s="33"/>
      <c r="AS1" s="33"/>
      <c r="AT1" s="33"/>
      <c r="AU1" s="33"/>
      <c r="AV1" s="33"/>
      <c r="AW1" s="33"/>
      <c r="AX1" s="33"/>
      <c r="AY1" s="33"/>
      <c r="AZ1" s="33"/>
      <c r="BA1" s="33"/>
      <c r="BB1" s="33"/>
      <c r="BC1" s="33"/>
      <c r="BD1" s="33"/>
      <c r="BE1" s="33"/>
      <c r="BF1" s="33"/>
    </row>
    <row r="2" spans="1:58" ht="22.5" customHeight="1" x14ac:dyDescent="0.25">
      <c r="A2" s="165" t="s">
        <v>44</v>
      </c>
      <c r="B2" s="147"/>
      <c r="C2" s="147"/>
      <c r="D2" s="147"/>
      <c r="E2" s="147"/>
      <c r="F2" s="147"/>
      <c r="G2" s="147"/>
      <c r="H2" s="147"/>
      <c r="I2" s="147"/>
      <c r="J2" s="147"/>
      <c r="K2" s="147"/>
      <c r="L2" s="147"/>
      <c r="M2" s="147"/>
      <c r="N2" s="147"/>
      <c r="O2" s="147"/>
      <c r="P2" s="147"/>
      <c r="Q2" s="165" t="s">
        <v>45</v>
      </c>
      <c r="R2" s="147"/>
      <c r="S2" s="147"/>
      <c r="T2" s="147"/>
      <c r="U2" s="147"/>
      <c r="V2" s="147"/>
      <c r="W2" s="147"/>
      <c r="X2" s="147"/>
      <c r="Y2" s="147"/>
      <c r="Z2" s="147"/>
      <c r="AA2" s="147"/>
      <c r="AB2" s="147"/>
      <c r="AC2" s="147"/>
      <c r="AD2" s="147"/>
      <c r="AE2" s="147"/>
      <c r="AF2" s="147"/>
      <c r="AG2" s="147"/>
      <c r="AH2" s="147"/>
      <c r="AI2" s="147"/>
      <c r="AJ2" s="147"/>
      <c r="AK2" s="147"/>
      <c r="AL2" s="147"/>
      <c r="AM2" s="33"/>
      <c r="AN2" s="33"/>
      <c r="AO2" s="33"/>
      <c r="AP2" s="33"/>
      <c r="AQ2" s="33"/>
      <c r="AR2" s="33"/>
      <c r="AS2" s="33"/>
      <c r="AT2" s="33"/>
      <c r="AU2" s="33"/>
      <c r="AV2" s="33"/>
      <c r="AW2" s="33"/>
      <c r="AX2" s="33"/>
      <c r="AY2" s="33"/>
      <c r="AZ2" s="33"/>
      <c r="BA2" s="33"/>
      <c r="BB2" s="33"/>
      <c r="BC2" s="33"/>
      <c r="BD2" s="33"/>
      <c r="BE2" s="33"/>
      <c r="BF2" s="33"/>
    </row>
    <row r="3" spans="1:58" ht="31.5" customHeight="1" x14ac:dyDescent="0.25">
      <c r="A3" s="166" t="s">
        <v>402</v>
      </c>
      <c r="B3" s="147"/>
      <c r="C3" s="147"/>
      <c r="D3" s="147"/>
      <c r="E3" s="147"/>
      <c r="F3" s="147"/>
      <c r="G3" s="147"/>
      <c r="H3" s="147"/>
      <c r="I3" s="147"/>
      <c r="J3" s="147"/>
      <c r="K3" s="147"/>
      <c r="L3" s="147"/>
      <c r="M3" s="147"/>
      <c r="N3" s="147"/>
      <c r="O3" s="147"/>
      <c r="P3" s="147"/>
      <c r="Q3" s="147"/>
      <c r="R3" s="147"/>
      <c r="S3" s="147"/>
      <c r="T3" s="147"/>
      <c r="U3" s="147"/>
      <c r="V3" s="147"/>
      <c r="W3" s="147"/>
      <c r="X3" s="147"/>
      <c r="Y3" s="147"/>
      <c r="Z3" s="147"/>
      <c r="AA3" s="147"/>
      <c r="AB3" s="147"/>
      <c r="AC3" s="147"/>
      <c r="AD3" s="147"/>
      <c r="AE3" s="147"/>
      <c r="AF3" s="147"/>
      <c r="AG3" s="147"/>
      <c r="AH3" s="147"/>
      <c r="AI3" s="147"/>
      <c r="AJ3" s="147"/>
      <c r="AK3" s="147"/>
      <c r="AL3" s="34"/>
      <c r="AM3" s="33"/>
      <c r="AN3" s="33"/>
      <c r="AO3" s="33"/>
      <c r="AP3" s="33"/>
      <c r="AQ3" s="33"/>
      <c r="AR3" s="33"/>
      <c r="AS3" s="33"/>
      <c r="AT3" s="33"/>
      <c r="AU3" s="33"/>
      <c r="AV3" s="33"/>
      <c r="AW3" s="33"/>
      <c r="AX3" s="33"/>
      <c r="AY3" s="33"/>
      <c r="AZ3" s="33"/>
      <c r="BA3" s="33"/>
      <c r="BB3" s="33"/>
      <c r="BC3" s="33"/>
      <c r="BD3" s="33"/>
      <c r="BE3" s="33"/>
      <c r="BF3" s="33"/>
    </row>
    <row r="4" spans="1:58" ht="31.5" customHeight="1" x14ac:dyDescent="0.25">
      <c r="A4" s="33"/>
      <c r="B4" s="35"/>
      <c r="C4" s="35"/>
      <c r="D4" s="35"/>
      <c r="E4" s="35" t="s">
        <v>0</v>
      </c>
      <c r="F4" s="35" t="s">
        <v>0</v>
      </c>
      <c r="G4" s="35"/>
      <c r="H4" s="35"/>
      <c r="I4" s="153" t="s">
        <v>47</v>
      </c>
      <c r="J4" s="154"/>
      <c r="K4" s="154"/>
      <c r="L4" s="154"/>
      <c r="M4" s="153">
        <v>1</v>
      </c>
      <c r="N4" s="154"/>
      <c r="O4" s="153" t="s">
        <v>48</v>
      </c>
      <c r="P4" s="154"/>
      <c r="Q4" s="154"/>
      <c r="R4" s="153">
        <v>2024</v>
      </c>
      <c r="S4" s="154"/>
      <c r="T4" s="154"/>
      <c r="U4" s="35"/>
      <c r="V4" s="35"/>
      <c r="W4" s="35"/>
      <c r="X4" s="35"/>
      <c r="Y4" s="35"/>
      <c r="Z4" s="35"/>
      <c r="AA4" s="35"/>
      <c r="AB4" s="35"/>
      <c r="AC4" s="35"/>
      <c r="AD4" s="35"/>
      <c r="AE4" s="35"/>
      <c r="AF4" s="35"/>
      <c r="AG4" s="35"/>
      <c r="AH4" s="35"/>
      <c r="AI4" s="35"/>
      <c r="AJ4" s="35"/>
      <c r="AK4" s="35"/>
      <c r="AL4" s="35"/>
      <c r="AM4" s="33"/>
      <c r="AN4" s="33"/>
      <c r="AO4" s="33"/>
      <c r="AP4" s="33"/>
      <c r="AQ4" s="33"/>
      <c r="AR4" s="33"/>
      <c r="AS4" s="33"/>
      <c r="AT4" s="33"/>
      <c r="AU4" s="33"/>
      <c r="AV4" s="33"/>
      <c r="AW4" s="33"/>
      <c r="AX4" s="33"/>
      <c r="AY4" s="33"/>
      <c r="AZ4" s="33"/>
      <c r="BA4" s="33"/>
      <c r="BB4" s="33"/>
      <c r="BC4" s="33"/>
      <c r="BD4" s="33"/>
      <c r="BE4" s="33"/>
      <c r="BF4" s="33"/>
    </row>
    <row r="5" spans="1:58" ht="21" customHeight="1" x14ac:dyDescent="0.25">
      <c r="A5" s="155" t="s">
        <v>49</v>
      </c>
      <c r="B5" s="155" t="s">
        <v>50</v>
      </c>
      <c r="C5" s="157" t="s">
        <v>51</v>
      </c>
      <c r="D5" s="143"/>
      <c r="E5" s="36">
        <f>DATE(R4,M4,1)</f>
        <v>45292</v>
      </c>
      <c r="F5" s="36">
        <f t="shared" ref="F5:AI5" si="0">E5+1</f>
        <v>45293</v>
      </c>
      <c r="G5" s="36">
        <f t="shared" si="0"/>
        <v>45294</v>
      </c>
      <c r="H5" s="36">
        <f t="shared" si="0"/>
        <v>45295</v>
      </c>
      <c r="I5" s="36">
        <f t="shared" si="0"/>
        <v>45296</v>
      </c>
      <c r="J5" s="36">
        <f t="shared" si="0"/>
        <v>45297</v>
      </c>
      <c r="K5" s="36">
        <f t="shared" si="0"/>
        <v>45298</v>
      </c>
      <c r="L5" s="36">
        <f t="shared" si="0"/>
        <v>45299</v>
      </c>
      <c r="M5" s="36">
        <f t="shared" si="0"/>
        <v>45300</v>
      </c>
      <c r="N5" s="36">
        <f t="shared" si="0"/>
        <v>45301</v>
      </c>
      <c r="O5" s="36">
        <f t="shared" si="0"/>
        <v>45302</v>
      </c>
      <c r="P5" s="36">
        <f t="shared" si="0"/>
        <v>45303</v>
      </c>
      <c r="Q5" s="36">
        <f t="shared" si="0"/>
        <v>45304</v>
      </c>
      <c r="R5" s="36">
        <f t="shared" si="0"/>
        <v>45305</v>
      </c>
      <c r="S5" s="36">
        <f t="shared" si="0"/>
        <v>45306</v>
      </c>
      <c r="T5" s="36">
        <f t="shared" si="0"/>
        <v>45307</v>
      </c>
      <c r="U5" s="36">
        <f t="shared" si="0"/>
        <v>45308</v>
      </c>
      <c r="V5" s="36">
        <f t="shared" si="0"/>
        <v>45309</v>
      </c>
      <c r="W5" s="36">
        <f t="shared" si="0"/>
        <v>45310</v>
      </c>
      <c r="X5" s="36">
        <f t="shared" si="0"/>
        <v>45311</v>
      </c>
      <c r="Y5" s="36">
        <f t="shared" si="0"/>
        <v>45312</v>
      </c>
      <c r="Z5" s="36">
        <f t="shared" si="0"/>
        <v>45313</v>
      </c>
      <c r="AA5" s="36">
        <f t="shared" si="0"/>
        <v>45314</v>
      </c>
      <c r="AB5" s="36">
        <f t="shared" si="0"/>
        <v>45315</v>
      </c>
      <c r="AC5" s="36">
        <f t="shared" si="0"/>
        <v>45316</v>
      </c>
      <c r="AD5" s="36">
        <f t="shared" si="0"/>
        <v>45317</v>
      </c>
      <c r="AE5" s="36">
        <f t="shared" si="0"/>
        <v>45318</v>
      </c>
      <c r="AF5" s="36">
        <f t="shared" si="0"/>
        <v>45319</v>
      </c>
      <c r="AG5" s="36">
        <f t="shared" si="0"/>
        <v>45320</v>
      </c>
      <c r="AH5" s="36">
        <f t="shared" si="0"/>
        <v>45321</v>
      </c>
      <c r="AI5" s="36">
        <f t="shared" si="0"/>
        <v>45322</v>
      </c>
      <c r="AJ5" s="161" t="s">
        <v>52</v>
      </c>
      <c r="AK5" s="161" t="s">
        <v>53</v>
      </c>
      <c r="AL5" s="161" t="s">
        <v>54</v>
      </c>
      <c r="AM5" s="37"/>
      <c r="AN5" s="37"/>
      <c r="AO5" s="37"/>
      <c r="AP5" s="37"/>
      <c r="AQ5" s="37"/>
      <c r="AR5" s="37"/>
      <c r="AS5" s="37"/>
      <c r="AT5" s="37"/>
      <c r="AU5" s="37"/>
      <c r="AV5" s="37"/>
      <c r="AW5" s="37"/>
      <c r="AX5" s="37"/>
      <c r="AY5" s="37"/>
      <c r="AZ5" s="37"/>
      <c r="BA5" s="37"/>
      <c r="BB5" s="37"/>
      <c r="BC5" s="37"/>
      <c r="BD5" s="37"/>
      <c r="BE5" s="37"/>
      <c r="BF5" s="37"/>
    </row>
    <row r="6" spans="1:58" ht="21" customHeight="1" x14ac:dyDescent="0.25">
      <c r="A6" s="156"/>
      <c r="B6" s="156"/>
      <c r="C6" s="158"/>
      <c r="D6" s="159"/>
      <c r="E6" s="38">
        <f t="shared" ref="E6:AI6" si="1">IF(WEEKDAY(E5)=1,"CN",WEEKDAY(E5))</f>
        <v>2</v>
      </c>
      <c r="F6" s="38">
        <f t="shared" si="1"/>
        <v>3</v>
      </c>
      <c r="G6" s="38">
        <f t="shared" si="1"/>
        <v>4</v>
      </c>
      <c r="H6" s="38">
        <f t="shared" si="1"/>
        <v>5</v>
      </c>
      <c r="I6" s="38">
        <f t="shared" si="1"/>
        <v>6</v>
      </c>
      <c r="J6" s="38">
        <f t="shared" si="1"/>
        <v>7</v>
      </c>
      <c r="K6" s="38" t="str">
        <f t="shared" si="1"/>
        <v>CN</v>
      </c>
      <c r="L6" s="38">
        <f t="shared" si="1"/>
        <v>2</v>
      </c>
      <c r="M6" s="38">
        <f t="shared" si="1"/>
        <v>3</v>
      </c>
      <c r="N6" s="38">
        <f t="shared" si="1"/>
        <v>4</v>
      </c>
      <c r="O6" s="38">
        <f t="shared" si="1"/>
        <v>5</v>
      </c>
      <c r="P6" s="38">
        <f t="shared" si="1"/>
        <v>6</v>
      </c>
      <c r="Q6" s="38">
        <f t="shared" si="1"/>
        <v>7</v>
      </c>
      <c r="R6" s="38" t="str">
        <f t="shared" si="1"/>
        <v>CN</v>
      </c>
      <c r="S6" s="38">
        <f t="shared" si="1"/>
        <v>2</v>
      </c>
      <c r="T6" s="38">
        <f t="shared" si="1"/>
        <v>3</v>
      </c>
      <c r="U6" s="38">
        <f t="shared" si="1"/>
        <v>4</v>
      </c>
      <c r="V6" s="38">
        <f t="shared" si="1"/>
        <v>5</v>
      </c>
      <c r="W6" s="38">
        <f t="shared" si="1"/>
        <v>6</v>
      </c>
      <c r="X6" s="38">
        <f t="shared" si="1"/>
        <v>7</v>
      </c>
      <c r="Y6" s="38" t="str">
        <f t="shared" si="1"/>
        <v>CN</v>
      </c>
      <c r="Z6" s="38">
        <f t="shared" si="1"/>
        <v>2</v>
      </c>
      <c r="AA6" s="38">
        <f t="shared" si="1"/>
        <v>3</v>
      </c>
      <c r="AB6" s="38">
        <f t="shared" si="1"/>
        <v>4</v>
      </c>
      <c r="AC6" s="38">
        <f t="shared" si="1"/>
        <v>5</v>
      </c>
      <c r="AD6" s="38">
        <f t="shared" si="1"/>
        <v>6</v>
      </c>
      <c r="AE6" s="38">
        <f t="shared" si="1"/>
        <v>7</v>
      </c>
      <c r="AF6" s="38" t="str">
        <f t="shared" si="1"/>
        <v>CN</v>
      </c>
      <c r="AG6" s="38">
        <f t="shared" si="1"/>
        <v>2</v>
      </c>
      <c r="AH6" s="38">
        <f t="shared" si="1"/>
        <v>3</v>
      </c>
      <c r="AI6" s="38">
        <f t="shared" si="1"/>
        <v>4</v>
      </c>
      <c r="AJ6" s="156"/>
      <c r="AK6" s="156"/>
      <c r="AL6" s="156"/>
      <c r="AM6" s="37"/>
      <c r="AN6" s="37"/>
      <c r="AO6" s="37"/>
      <c r="AP6" s="37"/>
      <c r="AQ6" s="37"/>
      <c r="AR6" s="37"/>
      <c r="AS6" s="37"/>
      <c r="AT6" s="37"/>
      <c r="AU6" s="37"/>
      <c r="AV6" s="37"/>
      <c r="AW6" s="37"/>
      <c r="AX6" s="37"/>
      <c r="AY6" s="37"/>
      <c r="AZ6" s="37"/>
      <c r="BA6" s="37"/>
      <c r="BB6" s="37"/>
      <c r="BC6" s="37"/>
      <c r="BD6" s="37"/>
      <c r="BE6" s="37"/>
      <c r="BF6" s="37"/>
    </row>
    <row r="7" spans="1:58" ht="21" customHeight="1" x14ac:dyDescent="0.25">
      <c r="A7" s="39">
        <v>1</v>
      </c>
      <c r="B7" s="52">
        <v>2254802150026</v>
      </c>
      <c r="C7" s="41" t="s">
        <v>403</v>
      </c>
      <c r="D7" s="42" t="s">
        <v>130</v>
      </c>
      <c r="E7" s="43"/>
      <c r="F7" s="44"/>
      <c r="G7" s="43"/>
      <c r="H7" s="44" t="s">
        <v>53</v>
      </c>
      <c r="I7" s="43"/>
      <c r="J7" s="43"/>
      <c r="K7" s="43"/>
      <c r="L7" s="44" t="s">
        <v>54</v>
      </c>
      <c r="M7" s="44"/>
      <c r="N7" s="43"/>
      <c r="O7" s="43"/>
      <c r="P7" s="45"/>
      <c r="Q7" s="43"/>
      <c r="R7" s="44"/>
      <c r="S7" s="43"/>
      <c r="T7" s="46"/>
      <c r="U7" s="44"/>
      <c r="V7" s="46"/>
      <c r="W7" s="43"/>
      <c r="X7" s="44"/>
      <c r="Y7" s="44"/>
      <c r="Z7" s="43"/>
      <c r="AA7" s="43"/>
      <c r="AB7" s="43"/>
      <c r="AC7" s="43"/>
      <c r="AD7" s="43"/>
      <c r="AE7" s="43"/>
      <c r="AF7" s="43"/>
      <c r="AG7" s="44"/>
      <c r="AH7" s="44"/>
      <c r="AI7" s="44"/>
      <c r="AJ7" s="47">
        <f t="shared" ref="AJ7:AJ31" si="2">COUNTIF(E7:AI7,"K")+2*COUNTIF(E7:AI7,"2K")+COUNTIF(E7:AI7,"TK")+COUNTIF(E7:AI7,"KT")+COUNTIF(E7:AI7,"PK")+COUNTIF(E7:AI7,"KP")+2*COUNTIF(E7:AI7,"K2")</f>
        <v>0</v>
      </c>
      <c r="AK7" s="4">
        <f t="shared" ref="AK7:AK31" si="3">COUNTIF(F7:AJ7,"P")+2*COUNTIF(F7:AJ7,"2P")+COUNTIF(F7:AJ7,"TP")+COUNTIF(F7:AJ7,"PT")+COUNTIF(F7:AJ7,"PK")+COUNTIF(F7:AJ7,"KP")+2*COUNTIF(F7:AJ7,"P2")</f>
        <v>1</v>
      </c>
      <c r="AL7" s="4">
        <f t="shared" ref="AL7:AL31" si="4">COUNTIF(E7:AI7,"T")+2*COUNTIF(E7:AI7,"2T")+2*COUNTIF(E7:AI7,"T2")+COUNTIF(E7:AI7,"PT")+COUNTIF(E7:AI7,"TP")+COUNTIF(E7:AI7,"TK")+COUNTIF(E7:AI7,"KT")</f>
        <v>1</v>
      </c>
      <c r="AM7" s="37"/>
      <c r="AN7" s="37"/>
      <c r="AO7" s="37"/>
      <c r="AP7" s="37"/>
      <c r="AQ7" s="37"/>
      <c r="AR7" s="37"/>
      <c r="AS7" s="37"/>
      <c r="AT7" s="37"/>
      <c r="AU7" s="37"/>
      <c r="AV7" s="37"/>
      <c r="AW7" s="37"/>
      <c r="AX7" s="37"/>
      <c r="AY7" s="37"/>
      <c r="AZ7" s="37"/>
      <c r="BA7" s="37"/>
      <c r="BB7" s="37"/>
      <c r="BC7" s="37"/>
      <c r="BD7" s="37"/>
      <c r="BE7" s="37"/>
      <c r="BF7" s="37"/>
    </row>
    <row r="8" spans="1:58" ht="21" customHeight="1" x14ac:dyDescent="0.25">
      <c r="A8" s="39">
        <v>2</v>
      </c>
      <c r="B8" s="52">
        <v>2254802150013</v>
      </c>
      <c r="C8" s="41" t="s">
        <v>404</v>
      </c>
      <c r="D8" s="42" t="s">
        <v>130</v>
      </c>
      <c r="E8" s="43"/>
      <c r="F8" s="43"/>
      <c r="G8" s="43"/>
      <c r="H8" s="43"/>
      <c r="I8" s="43"/>
      <c r="J8" s="43"/>
      <c r="K8" s="43"/>
      <c r="L8" s="43"/>
      <c r="M8" s="43"/>
      <c r="N8" s="43"/>
      <c r="O8" s="43"/>
      <c r="P8" s="48"/>
      <c r="Q8" s="43"/>
      <c r="R8" s="43"/>
      <c r="S8" s="43"/>
      <c r="T8" s="46"/>
      <c r="U8" s="43"/>
      <c r="V8" s="49"/>
      <c r="W8" s="43"/>
      <c r="X8" s="43"/>
      <c r="Y8" s="43"/>
      <c r="Z8" s="43"/>
      <c r="AA8" s="43"/>
      <c r="AB8" s="43"/>
      <c r="AC8" s="43"/>
      <c r="AD8" s="43"/>
      <c r="AE8" s="43"/>
      <c r="AF8" s="43"/>
      <c r="AG8" s="43"/>
      <c r="AH8" s="43"/>
      <c r="AI8" s="43"/>
      <c r="AJ8" s="47">
        <f t="shared" si="2"/>
        <v>0</v>
      </c>
      <c r="AK8" s="4">
        <f t="shared" si="3"/>
        <v>0</v>
      </c>
      <c r="AL8" s="4">
        <f t="shared" si="4"/>
        <v>0</v>
      </c>
      <c r="AM8" s="50"/>
      <c r="AN8" s="51"/>
      <c r="AO8" s="32"/>
      <c r="AP8" s="37"/>
      <c r="AQ8" s="37"/>
      <c r="AR8" s="37"/>
      <c r="AS8" s="37"/>
      <c r="AT8" s="37"/>
      <c r="AU8" s="37"/>
      <c r="AV8" s="37"/>
      <c r="AW8" s="37"/>
      <c r="AX8" s="37"/>
      <c r="AY8" s="37"/>
      <c r="AZ8" s="37"/>
      <c r="BA8" s="37"/>
      <c r="BB8" s="37"/>
      <c r="BC8" s="37"/>
      <c r="BD8" s="37"/>
      <c r="BE8" s="37"/>
      <c r="BF8" s="37"/>
    </row>
    <row r="9" spans="1:58" ht="21" customHeight="1" x14ac:dyDescent="0.25">
      <c r="A9" s="39">
        <v>3</v>
      </c>
      <c r="B9" s="52">
        <v>2254802150012</v>
      </c>
      <c r="C9" s="41" t="s">
        <v>405</v>
      </c>
      <c r="D9" s="42" t="s">
        <v>136</v>
      </c>
      <c r="E9" s="43"/>
      <c r="F9" s="43"/>
      <c r="G9" s="43"/>
      <c r="H9" s="43"/>
      <c r="I9" s="43"/>
      <c r="J9" s="44"/>
      <c r="K9" s="43"/>
      <c r="L9" s="43"/>
      <c r="M9" s="43"/>
      <c r="N9" s="44"/>
      <c r="O9" s="43"/>
      <c r="P9" s="48"/>
      <c r="Q9" s="44"/>
      <c r="R9" s="43"/>
      <c r="S9" s="43"/>
      <c r="T9" s="46"/>
      <c r="U9" s="43"/>
      <c r="V9" s="46"/>
      <c r="W9" s="43"/>
      <c r="X9" s="44"/>
      <c r="Y9" s="43"/>
      <c r="Z9" s="44"/>
      <c r="AA9" s="43"/>
      <c r="AB9" s="43"/>
      <c r="AC9" s="43"/>
      <c r="AD9" s="43"/>
      <c r="AE9" s="43"/>
      <c r="AF9" s="44"/>
      <c r="AG9" s="43"/>
      <c r="AH9" s="43"/>
      <c r="AI9" s="43"/>
      <c r="AJ9" s="47">
        <f t="shared" si="2"/>
        <v>0</v>
      </c>
      <c r="AK9" s="4">
        <f t="shared" si="3"/>
        <v>0</v>
      </c>
      <c r="AL9" s="4">
        <f t="shared" si="4"/>
        <v>0</v>
      </c>
      <c r="AM9" s="51"/>
      <c r="AN9" s="51"/>
      <c r="AO9" s="32"/>
      <c r="AP9" s="37"/>
      <c r="AQ9" s="37"/>
      <c r="AR9" s="37"/>
      <c r="AS9" s="37"/>
      <c r="AT9" s="37"/>
      <c r="AU9" s="37"/>
      <c r="AV9" s="37"/>
      <c r="AW9" s="37"/>
      <c r="AX9" s="37"/>
      <c r="AY9" s="37"/>
      <c r="AZ9" s="37"/>
      <c r="BA9" s="37"/>
      <c r="BB9" s="37"/>
      <c r="BC9" s="37"/>
      <c r="BD9" s="37"/>
      <c r="BE9" s="37"/>
      <c r="BF9" s="37"/>
    </row>
    <row r="10" spans="1:58" ht="21" customHeight="1" x14ac:dyDescent="0.25">
      <c r="A10" s="39">
        <v>4</v>
      </c>
      <c r="B10" s="52">
        <v>2253201060008</v>
      </c>
      <c r="C10" s="53" t="s">
        <v>406</v>
      </c>
      <c r="D10" s="42" t="s">
        <v>186</v>
      </c>
      <c r="E10" s="44"/>
      <c r="F10" s="44"/>
      <c r="G10" s="44"/>
      <c r="H10" s="43"/>
      <c r="I10" s="43"/>
      <c r="J10" s="44"/>
      <c r="K10" s="43"/>
      <c r="L10" s="44" t="s">
        <v>54</v>
      </c>
      <c r="M10" s="43"/>
      <c r="N10" s="44"/>
      <c r="O10" s="44"/>
      <c r="P10" s="45"/>
      <c r="Q10" s="43"/>
      <c r="R10" s="43"/>
      <c r="S10" s="43"/>
      <c r="T10" s="46"/>
      <c r="U10" s="43"/>
      <c r="V10" s="46"/>
      <c r="W10" s="44"/>
      <c r="X10" s="43"/>
      <c r="Y10" s="44"/>
      <c r="Z10" s="44"/>
      <c r="AA10" s="43"/>
      <c r="AB10" s="43"/>
      <c r="AC10" s="44"/>
      <c r="AD10" s="43"/>
      <c r="AE10" s="44"/>
      <c r="AF10" s="44"/>
      <c r="AG10" s="43"/>
      <c r="AH10" s="43"/>
      <c r="AI10" s="43"/>
      <c r="AJ10" s="47">
        <f t="shared" si="2"/>
        <v>0</v>
      </c>
      <c r="AK10" s="4">
        <f t="shared" si="3"/>
        <v>0</v>
      </c>
      <c r="AL10" s="4">
        <f t="shared" si="4"/>
        <v>1</v>
      </c>
      <c r="AM10" s="51"/>
      <c r="AN10" s="51"/>
      <c r="AO10" s="32"/>
      <c r="AP10" s="37"/>
      <c r="AQ10" s="37"/>
      <c r="AR10" s="37"/>
      <c r="AS10" s="37"/>
      <c r="AT10" s="37"/>
      <c r="AU10" s="37"/>
      <c r="AV10" s="37"/>
      <c r="AW10" s="37"/>
      <c r="AX10" s="37"/>
      <c r="AY10" s="37"/>
      <c r="AZ10" s="37"/>
      <c r="BA10" s="37"/>
      <c r="BB10" s="37"/>
      <c r="BC10" s="37"/>
      <c r="BD10" s="37"/>
      <c r="BE10" s="37"/>
      <c r="BF10" s="37"/>
    </row>
    <row r="11" spans="1:58" ht="21" customHeight="1" x14ac:dyDescent="0.25">
      <c r="A11" s="39">
        <v>5</v>
      </c>
      <c r="B11" s="52">
        <v>2254802150006</v>
      </c>
      <c r="C11" s="41" t="s">
        <v>407</v>
      </c>
      <c r="D11" s="42" t="s">
        <v>62</v>
      </c>
      <c r="E11" s="43"/>
      <c r="F11" s="43"/>
      <c r="G11" s="43"/>
      <c r="H11" s="44" t="s">
        <v>53</v>
      </c>
      <c r="I11" s="43"/>
      <c r="J11" s="43"/>
      <c r="K11" s="43"/>
      <c r="L11" s="43"/>
      <c r="M11" s="43"/>
      <c r="N11" s="44" t="s">
        <v>54</v>
      </c>
      <c r="O11" s="43"/>
      <c r="P11" s="48"/>
      <c r="Q11" s="43"/>
      <c r="R11" s="44"/>
      <c r="S11" s="44"/>
      <c r="T11" s="46"/>
      <c r="U11" s="43"/>
      <c r="V11" s="46"/>
      <c r="W11" s="43"/>
      <c r="X11" s="43"/>
      <c r="Y11" s="44"/>
      <c r="Z11" s="43"/>
      <c r="AA11" s="43"/>
      <c r="AB11" s="43"/>
      <c r="AC11" s="43"/>
      <c r="AD11" s="43"/>
      <c r="AE11" s="43"/>
      <c r="AF11" s="43"/>
      <c r="AG11" s="43"/>
      <c r="AH11" s="43"/>
      <c r="AI11" s="43"/>
      <c r="AJ11" s="47">
        <f t="shared" si="2"/>
        <v>0</v>
      </c>
      <c r="AK11" s="4">
        <f t="shared" si="3"/>
        <v>1</v>
      </c>
      <c r="AL11" s="4">
        <f t="shared" si="4"/>
        <v>1</v>
      </c>
      <c r="AM11" s="51"/>
      <c r="AN11" s="51"/>
      <c r="AO11" s="32"/>
      <c r="AP11" s="37"/>
      <c r="AQ11" s="37"/>
      <c r="AR11" s="37"/>
      <c r="AS11" s="37"/>
      <c r="AT11" s="37"/>
      <c r="AU11" s="37"/>
      <c r="AV11" s="37"/>
      <c r="AW11" s="37"/>
      <c r="AX11" s="37"/>
      <c r="AY11" s="37"/>
      <c r="AZ11" s="37"/>
      <c r="BA11" s="37"/>
      <c r="BB11" s="37"/>
      <c r="BC11" s="37"/>
      <c r="BD11" s="37"/>
      <c r="BE11" s="37"/>
      <c r="BF11" s="37"/>
    </row>
    <row r="12" spans="1:58" ht="21" customHeight="1" x14ac:dyDescent="0.25">
      <c r="A12" s="39">
        <v>6</v>
      </c>
      <c r="B12" s="52">
        <v>2254802150018</v>
      </c>
      <c r="C12" s="41" t="s">
        <v>408</v>
      </c>
      <c r="D12" s="42" t="s">
        <v>409</v>
      </c>
      <c r="E12" s="44"/>
      <c r="F12" s="44"/>
      <c r="G12" s="44"/>
      <c r="H12" s="44"/>
      <c r="I12" s="44"/>
      <c r="J12" s="44"/>
      <c r="K12" s="43"/>
      <c r="L12" s="44"/>
      <c r="M12" s="44"/>
      <c r="N12" s="43"/>
      <c r="O12" s="43"/>
      <c r="P12" s="45"/>
      <c r="Q12" s="43"/>
      <c r="R12" s="44"/>
      <c r="S12" s="43"/>
      <c r="T12" s="46"/>
      <c r="U12" s="44"/>
      <c r="V12" s="46"/>
      <c r="W12" s="44"/>
      <c r="X12" s="44"/>
      <c r="Y12" s="44"/>
      <c r="Z12" s="44"/>
      <c r="AA12" s="43"/>
      <c r="AB12" s="44"/>
      <c r="AC12" s="44"/>
      <c r="AD12" s="44"/>
      <c r="AE12" s="43"/>
      <c r="AF12" s="44"/>
      <c r="AG12" s="44"/>
      <c r="AH12" s="43"/>
      <c r="AI12" s="44"/>
      <c r="AJ12" s="47">
        <f t="shared" si="2"/>
        <v>0</v>
      </c>
      <c r="AK12" s="4">
        <f t="shared" si="3"/>
        <v>0</v>
      </c>
      <c r="AL12" s="4">
        <f t="shared" si="4"/>
        <v>0</v>
      </c>
      <c r="AM12" s="51"/>
      <c r="AN12" s="51"/>
      <c r="AO12" s="32"/>
      <c r="AP12" s="37"/>
      <c r="AQ12" s="37"/>
      <c r="AR12" s="37"/>
      <c r="AS12" s="37"/>
      <c r="AT12" s="37"/>
      <c r="AU12" s="37"/>
      <c r="AV12" s="37"/>
      <c r="AW12" s="37"/>
      <c r="AX12" s="37"/>
      <c r="AY12" s="37"/>
      <c r="AZ12" s="37"/>
      <c r="BA12" s="37"/>
      <c r="BB12" s="37"/>
      <c r="BC12" s="37"/>
      <c r="BD12" s="37"/>
      <c r="BE12" s="37"/>
      <c r="BF12" s="37"/>
    </row>
    <row r="13" spans="1:58" ht="21" customHeight="1" x14ac:dyDescent="0.25">
      <c r="A13" s="39">
        <v>7</v>
      </c>
      <c r="B13" s="52">
        <v>2254802150027</v>
      </c>
      <c r="C13" s="41" t="s">
        <v>410</v>
      </c>
      <c r="D13" s="42" t="s">
        <v>304</v>
      </c>
      <c r="E13" s="43"/>
      <c r="F13" s="43"/>
      <c r="G13" s="43"/>
      <c r="H13" s="43"/>
      <c r="I13" s="43"/>
      <c r="J13" s="44"/>
      <c r="K13" s="43"/>
      <c r="L13" s="43"/>
      <c r="M13" s="43"/>
      <c r="N13" s="43"/>
      <c r="O13" s="43"/>
      <c r="P13" s="48"/>
      <c r="Q13" s="44"/>
      <c r="R13" s="43"/>
      <c r="S13" s="44"/>
      <c r="T13" s="46"/>
      <c r="U13" s="43"/>
      <c r="V13" s="46"/>
      <c r="W13" s="43"/>
      <c r="X13" s="43"/>
      <c r="Y13" s="43"/>
      <c r="Z13" s="44"/>
      <c r="AA13" s="43"/>
      <c r="AB13" s="43"/>
      <c r="AC13" s="43"/>
      <c r="AD13" s="43"/>
      <c r="AE13" s="43"/>
      <c r="AF13" s="43"/>
      <c r="AG13" s="44"/>
      <c r="AH13" s="43"/>
      <c r="AI13" s="43"/>
      <c r="AJ13" s="47">
        <f t="shared" si="2"/>
        <v>0</v>
      </c>
      <c r="AK13" s="4">
        <f t="shared" si="3"/>
        <v>0</v>
      </c>
      <c r="AL13" s="4">
        <f t="shared" si="4"/>
        <v>0</v>
      </c>
      <c r="AM13" s="51"/>
      <c r="AN13" s="51"/>
      <c r="AO13" s="32"/>
      <c r="AP13" s="37"/>
      <c r="AQ13" s="37"/>
      <c r="AR13" s="37"/>
      <c r="AS13" s="37"/>
      <c r="AT13" s="37"/>
      <c r="AU13" s="37"/>
      <c r="AV13" s="37"/>
      <c r="AW13" s="37"/>
      <c r="AX13" s="37"/>
      <c r="AY13" s="37"/>
      <c r="AZ13" s="37"/>
      <c r="BA13" s="37"/>
      <c r="BB13" s="37"/>
      <c r="BC13" s="37"/>
      <c r="BD13" s="37"/>
      <c r="BE13" s="37"/>
      <c r="BF13" s="37"/>
    </row>
    <row r="14" spans="1:58" ht="21" customHeight="1" x14ac:dyDescent="0.25">
      <c r="A14" s="39">
        <v>8</v>
      </c>
      <c r="B14" s="52">
        <v>2254802150020</v>
      </c>
      <c r="C14" s="53" t="s">
        <v>411</v>
      </c>
      <c r="D14" s="42" t="s">
        <v>304</v>
      </c>
      <c r="E14" s="44"/>
      <c r="F14" s="44"/>
      <c r="G14" s="44"/>
      <c r="H14" s="43"/>
      <c r="I14" s="44"/>
      <c r="J14" s="43"/>
      <c r="K14" s="43"/>
      <c r="L14" s="44" t="s">
        <v>54</v>
      </c>
      <c r="M14" s="44"/>
      <c r="N14" s="43"/>
      <c r="O14" s="43"/>
      <c r="P14" s="48"/>
      <c r="Q14" s="44"/>
      <c r="R14" s="43"/>
      <c r="S14" s="44"/>
      <c r="T14" s="46"/>
      <c r="U14" s="43"/>
      <c r="V14" s="49"/>
      <c r="W14" s="44"/>
      <c r="X14" s="43"/>
      <c r="Y14" s="43"/>
      <c r="Z14" s="43"/>
      <c r="AA14" s="43"/>
      <c r="AB14" s="43"/>
      <c r="AC14" s="44"/>
      <c r="AD14" s="44"/>
      <c r="AE14" s="44"/>
      <c r="AF14" s="44"/>
      <c r="AG14" s="43"/>
      <c r="AH14" s="43"/>
      <c r="AI14" s="43"/>
      <c r="AJ14" s="47">
        <f t="shared" si="2"/>
        <v>0</v>
      </c>
      <c r="AK14" s="4">
        <f t="shared" si="3"/>
        <v>0</v>
      </c>
      <c r="AL14" s="4">
        <f t="shared" si="4"/>
        <v>1</v>
      </c>
      <c r="AM14" s="51"/>
      <c r="AN14" s="51"/>
      <c r="AO14" s="32"/>
      <c r="AP14" s="37"/>
      <c r="AQ14" s="37"/>
      <c r="AR14" s="37"/>
      <c r="AS14" s="37"/>
      <c r="AT14" s="37"/>
      <c r="AU14" s="37"/>
      <c r="AV14" s="37"/>
      <c r="AW14" s="37"/>
      <c r="AX14" s="37"/>
      <c r="AY14" s="37"/>
      <c r="AZ14" s="37"/>
      <c r="BA14" s="37"/>
      <c r="BB14" s="37"/>
      <c r="BC14" s="37"/>
      <c r="BD14" s="37"/>
      <c r="BE14" s="37"/>
      <c r="BF14" s="37"/>
    </row>
    <row r="15" spans="1:58" ht="21" customHeight="1" x14ac:dyDescent="0.25">
      <c r="A15" s="39">
        <v>9</v>
      </c>
      <c r="B15" s="52">
        <v>2254802150024</v>
      </c>
      <c r="C15" s="41" t="s">
        <v>412</v>
      </c>
      <c r="D15" s="42" t="s">
        <v>66</v>
      </c>
      <c r="E15" s="43"/>
      <c r="F15" s="43"/>
      <c r="G15" s="43"/>
      <c r="H15" s="43"/>
      <c r="I15" s="43"/>
      <c r="J15" s="43"/>
      <c r="K15" s="43"/>
      <c r="L15" s="43"/>
      <c r="M15" s="43"/>
      <c r="N15" s="43"/>
      <c r="O15" s="43"/>
      <c r="P15" s="48"/>
      <c r="Q15" s="43"/>
      <c r="R15" s="43"/>
      <c r="S15" s="43"/>
      <c r="T15" s="46"/>
      <c r="U15" s="43"/>
      <c r="V15" s="46"/>
      <c r="W15" s="44"/>
      <c r="X15" s="44"/>
      <c r="Y15" s="43"/>
      <c r="Z15" s="43"/>
      <c r="AA15" s="43"/>
      <c r="AB15" s="43"/>
      <c r="AC15" s="43"/>
      <c r="AD15" s="44"/>
      <c r="AE15" s="43"/>
      <c r="AF15" s="43"/>
      <c r="AG15" s="43"/>
      <c r="AH15" s="43"/>
      <c r="AI15" s="43"/>
      <c r="AJ15" s="47">
        <f t="shared" si="2"/>
        <v>0</v>
      </c>
      <c r="AK15" s="4">
        <f t="shared" si="3"/>
        <v>0</v>
      </c>
      <c r="AL15" s="4">
        <f t="shared" si="4"/>
        <v>0</v>
      </c>
      <c r="AM15" s="51"/>
      <c r="AN15" s="51"/>
      <c r="AO15" s="32"/>
      <c r="AP15" s="37"/>
      <c r="AQ15" s="37"/>
      <c r="AR15" s="37"/>
      <c r="AS15" s="37"/>
      <c r="AT15" s="37"/>
      <c r="AU15" s="37"/>
      <c r="AV15" s="37"/>
      <c r="AW15" s="37"/>
      <c r="AX15" s="37"/>
      <c r="AY15" s="37"/>
      <c r="AZ15" s="37"/>
      <c r="BA15" s="37"/>
      <c r="BB15" s="37"/>
      <c r="BC15" s="37"/>
      <c r="BD15" s="37"/>
      <c r="BE15" s="37"/>
      <c r="BF15" s="37"/>
    </row>
    <row r="16" spans="1:58" ht="21" customHeight="1" x14ac:dyDescent="0.25">
      <c r="A16" s="39">
        <v>10</v>
      </c>
      <c r="B16" s="52">
        <v>2254802150021</v>
      </c>
      <c r="C16" s="41" t="s">
        <v>413</v>
      </c>
      <c r="D16" s="42" t="s">
        <v>312</v>
      </c>
      <c r="E16" s="43"/>
      <c r="F16" s="43"/>
      <c r="G16" s="43"/>
      <c r="H16" s="43"/>
      <c r="I16" s="43"/>
      <c r="J16" s="43"/>
      <c r="K16" s="43"/>
      <c r="L16" s="43"/>
      <c r="M16" s="43"/>
      <c r="N16" s="43"/>
      <c r="O16" s="43"/>
      <c r="P16" s="48"/>
      <c r="Q16" s="43"/>
      <c r="R16" s="43"/>
      <c r="S16" s="43"/>
      <c r="T16" s="46"/>
      <c r="U16" s="43"/>
      <c r="V16" s="46"/>
      <c r="W16" s="43"/>
      <c r="X16" s="43"/>
      <c r="Y16" s="43"/>
      <c r="Z16" s="43"/>
      <c r="AA16" s="43"/>
      <c r="AB16" s="43"/>
      <c r="AC16" s="43"/>
      <c r="AD16" s="43"/>
      <c r="AE16" s="43"/>
      <c r="AF16" s="43"/>
      <c r="AG16" s="43"/>
      <c r="AH16" s="43"/>
      <c r="AI16" s="43"/>
      <c r="AJ16" s="47">
        <f t="shared" si="2"/>
        <v>0</v>
      </c>
      <c r="AK16" s="4">
        <f t="shared" si="3"/>
        <v>0</v>
      </c>
      <c r="AL16" s="4">
        <f t="shared" si="4"/>
        <v>0</v>
      </c>
      <c r="AM16" s="51"/>
      <c r="AN16" s="51"/>
      <c r="AO16" s="32"/>
      <c r="AP16" s="37"/>
      <c r="AQ16" s="37"/>
      <c r="AR16" s="37"/>
      <c r="AS16" s="37"/>
      <c r="AT16" s="37"/>
      <c r="AU16" s="37"/>
      <c r="AV16" s="37"/>
      <c r="AW16" s="37"/>
      <c r="AX16" s="37"/>
      <c r="AY16" s="37"/>
      <c r="AZ16" s="37"/>
      <c r="BA16" s="37"/>
      <c r="BB16" s="37"/>
      <c r="BC16" s="37"/>
      <c r="BD16" s="37"/>
      <c r="BE16" s="37"/>
      <c r="BF16" s="37"/>
    </row>
    <row r="17" spans="1:58" ht="21" customHeight="1" x14ac:dyDescent="0.25">
      <c r="A17" s="39">
        <v>11</v>
      </c>
      <c r="B17" s="52">
        <v>2254802150036</v>
      </c>
      <c r="C17" s="41" t="s">
        <v>414</v>
      </c>
      <c r="D17" s="42" t="s">
        <v>415</v>
      </c>
      <c r="E17" s="43"/>
      <c r="F17" s="43"/>
      <c r="G17" s="43"/>
      <c r="H17" s="43"/>
      <c r="I17" s="44"/>
      <c r="J17" s="43"/>
      <c r="K17" s="43"/>
      <c r="L17" s="43"/>
      <c r="M17" s="43"/>
      <c r="N17" s="43"/>
      <c r="O17" s="43"/>
      <c r="P17" s="48"/>
      <c r="Q17" s="43"/>
      <c r="R17" s="43"/>
      <c r="S17" s="43"/>
      <c r="T17" s="46"/>
      <c r="U17" s="43"/>
      <c r="V17" s="49"/>
      <c r="W17" s="44"/>
      <c r="X17" s="44"/>
      <c r="Y17" s="43"/>
      <c r="Z17" s="43"/>
      <c r="AA17" s="43"/>
      <c r="AB17" s="43"/>
      <c r="AC17" s="43"/>
      <c r="AD17" s="43"/>
      <c r="AE17" s="43"/>
      <c r="AF17" s="43"/>
      <c r="AG17" s="43"/>
      <c r="AH17" s="43"/>
      <c r="AI17" s="43"/>
      <c r="AJ17" s="47">
        <f t="shared" si="2"/>
        <v>0</v>
      </c>
      <c r="AK17" s="4">
        <f t="shared" si="3"/>
        <v>0</v>
      </c>
      <c r="AL17" s="4">
        <f t="shared" si="4"/>
        <v>0</v>
      </c>
      <c r="AM17" s="51"/>
      <c r="AN17" s="51"/>
      <c r="AO17" s="32"/>
      <c r="AP17" s="37"/>
      <c r="AQ17" s="37"/>
      <c r="AR17" s="37"/>
      <c r="AS17" s="37"/>
      <c r="AT17" s="37"/>
      <c r="AU17" s="37"/>
      <c r="AV17" s="37"/>
      <c r="AW17" s="37"/>
      <c r="AX17" s="37"/>
      <c r="AY17" s="37"/>
      <c r="AZ17" s="37"/>
      <c r="BA17" s="37"/>
      <c r="BB17" s="37"/>
      <c r="BC17" s="37"/>
      <c r="BD17" s="37"/>
      <c r="BE17" s="37"/>
      <c r="BF17" s="37"/>
    </row>
    <row r="18" spans="1:58" ht="21" customHeight="1" x14ac:dyDescent="0.25">
      <c r="A18" s="39">
        <v>12</v>
      </c>
      <c r="B18" s="52">
        <v>2254802150016</v>
      </c>
      <c r="C18" s="41" t="s">
        <v>416</v>
      </c>
      <c r="D18" s="42" t="s">
        <v>70</v>
      </c>
      <c r="E18" s="43"/>
      <c r="F18" s="44"/>
      <c r="G18" s="44"/>
      <c r="H18" s="43"/>
      <c r="I18" s="44"/>
      <c r="J18" s="43"/>
      <c r="K18" s="43"/>
      <c r="L18" s="43"/>
      <c r="M18" s="43"/>
      <c r="N18" s="43"/>
      <c r="O18" s="43"/>
      <c r="P18" s="48"/>
      <c r="Q18" s="44"/>
      <c r="R18" s="43"/>
      <c r="S18" s="43"/>
      <c r="T18" s="49"/>
      <c r="U18" s="43"/>
      <c r="V18" s="46"/>
      <c r="W18" s="43"/>
      <c r="X18" s="43"/>
      <c r="Y18" s="44"/>
      <c r="Z18" s="43"/>
      <c r="AA18" s="43"/>
      <c r="AB18" s="43"/>
      <c r="AC18" s="43"/>
      <c r="AD18" s="43"/>
      <c r="AE18" s="43"/>
      <c r="AF18" s="43"/>
      <c r="AG18" s="43"/>
      <c r="AH18" s="43"/>
      <c r="AI18" s="43"/>
      <c r="AJ18" s="47">
        <f t="shared" si="2"/>
        <v>0</v>
      </c>
      <c r="AK18" s="4">
        <f t="shared" si="3"/>
        <v>0</v>
      </c>
      <c r="AL18" s="4">
        <f t="shared" si="4"/>
        <v>0</v>
      </c>
      <c r="AM18" s="51"/>
      <c r="AN18" s="51"/>
      <c r="AO18" s="32"/>
      <c r="AP18" s="37"/>
      <c r="AQ18" s="37"/>
      <c r="AR18" s="37"/>
      <c r="AS18" s="37"/>
      <c r="AT18" s="37"/>
      <c r="AU18" s="37"/>
      <c r="AV18" s="37"/>
      <c r="AW18" s="37"/>
      <c r="AX18" s="37"/>
      <c r="AY18" s="37"/>
      <c r="AZ18" s="37"/>
      <c r="BA18" s="37"/>
      <c r="BB18" s="37"/>
      <c r="BC18" s="37"/>
      <c r="BD18" s="37"/>
      <c r="BE18" s="37"/>
      <c r="BF18" s="37"/>
    </row>
    <row r="19" spans="1:58" ht="21" customHeight="1" x14ac:dyDescent="0.25">
      <c r="A19" s="39">
        <v>13</v>
      </c>
      <c r="B19" s="52">
        <v>2254802150005</v>
      </c>
      <c r="C19" s="41" t="s">
        <v>417</v>
      </c>
      <c r="D19" s="42" t="s">
        <v>325</v>
      </c>
      <c r="E19" s="43"/>
      <c r="F19" s="43"/>
      <c r="G19" s="43"/>
      <c r="H19" s="43"/>
      <c r="I19" s="43"/>
      <c r="J19" s="43"/>
      <c r="K19" s="43"/>
      <c r="L19" s="43"/>
      <c r="M19" s="43"/>
      <c r="N19" s="43"/>
      <c r="O19" s="43"/>
      <c r="P19" s="48"/>
      <c r="Q19" s="43"/>
      <c r="R19" s="44"/>
      <c r="S19" s="43"/>
      <c r="T19" s="46"/>
      <c r="U19" s="43"/>
      <c r="V19" s="46"/>
      <c r="W19" s="43"/>
      <c r="X19" s="43"/>
      <c r="Y19" s="43"/>
      <c r="Z19" s="43"/>
      <c r="AA19" s="43"/>
      <c r="AB19" s="43"/>
      <c r="AC19" s="43"/>
      <c r="AD19" s="43"/>
      <c r="AE19" s="43"/>
      <c r="AF19" s="43"/>
      <c r="AG19" s="43"/>
      <c r="AH19" s="43"/>
      <c r="AI19" s="43"/>
      <c r="AJ19" s="47">
        <f t="shared" si="2"/>
        <v>0</v>
      </c>
      <c r="AK19" s="4">
        <f t="shared" si="3"/>
        <v>0</v>
      </c>
      <c r="AL19" s="4">
        <f t="shared" si="4"/>
        <v>0</v>
      </c>
      <c r="AM19" s="51"/>
      <c r="AN19" s="51"/>
      <c r="AO19" s="32"/>
      <c r="AP19" s="37"/>
      <c r="AQ19" s="37"/>
      <c r="AR19" s="37"/>
      <c r="AS19" s="37"/>
      <c r="AT19" s="37"/>
      <c r="AU19" s="37"/>
      <c r="AV19" s="37"/>
      <c r="AW19" s="37"/>
      <c r="AX19" s="37"/>
      <c r="AY19" s="37"/>
      <c r="AZ19" s="37"/>
      <c r="BA19" s="37"/>
      <c r="BB19" s="37"/>
      <c r="BC19" s="37"/>
      <c r="BD19" s="37"/>
      <c r="BE19" s="37"/>
      <c r="BF19" s="37"/>
    </row>
    <row r="20" spans="1:58" ht="21" customHeight="1" x14ac:dyDescent="0.25">
      <c r="A20" s="39">
        <v>14</v>
      </c>
      <c r="B20" s="52">
        <v>2253201060006</v>
      </c>
      <c r="C20" s="41" t="s">
        <v>418</v>
      </c>
      <c r="D20" s="42" t="s">
        <v>419</v>
      </c>
      <c r="E20" s="43"/>
      <c r="F20" s="43"/>
      <c r="G20" s="43"/>
      <c r="H20" s="44" t="s">
        <v>54</v>
      </c>
      <c r="I20" s="43"/>
      <c r="J20" s="43"/>
      <c r="K20" s="43"/>
      <c r="L20" s="44" t="s">
        <v>54</v>
      </c>
      <c r="M20" s="43"/>
      <c r="N20" s="44"/>
      <c r="O20" s="43"/>
      <c r="P20" s="48"/>
      <c r="Q20" s="44"/>
      <c r="R20" s="43"/>
      <c r="S20" s="43"/>
      <c r="T20" s="46"/>
      <c r="U20" s="44"/>
      <c r="V20" s="46"/>
      <c r="W20" s="43"/>
      <c r="X20" s="43"/>
      <c r="Y20" s="44"/>
      <c r="Z20" s="43"/>
      <c r="AA20" s="43"/>
      <c r="AB20" s="43"/>
      <c r="AC20" s="44"/>
      <c r="AD20" s="43"/>
      <c r="AE20" s="43"/>
      <c r="AF20" s="43"/>
      <c r="AG20" s="43"/>
      <c r="AH20" s="44"/>
      <c r="AI20" s="43"/>
      <c r="AJ20" s="47">
        <f t="shared" si="2"/>
        <v>0</v>
      </c>
      <c r="AK20" s="4">
        <f t="shared" si="3"/>
        <v>0</v>
      </c>
      <c r="AL20" s="4">
        <f t="shared" si="4"/>
        <v>2</v>
      </c>
      <c r="AM20" s="51"/>
      <c r="AN20" s="51"/>
      <c r="AO20" s="32"/>
      <c r="AP20" s="37"/>
      <c r="AQ20" s="37"/>
      <c r="AR20" s="37"/>
      <c r="AS20" s="37"/>
      <c r="AT20" s="37"/>
      <c r="AU20" s="37"/>
      <c r="AV20" s="37"/>
      <c r="AW20" s="37"/>
      <c r="AX20" s="37"/>
      <c r="AY20" s="37"/>
      <c r="AZ20" s="37"/>
      <c r="BA20" s="37"/>
      <c r="BB20" s="37"/>
      <c r="BC20" s="37"/>
      <c r="BD20" s="37"/>
      <c r="BE20" s="37"/>
      <c r="BF20" s="37"/>
    </row>
    <row r="21" spans="1:58" ht="21" customHeight="1" x14ac:dyDescent="0.25">
      <c r="A21" s="39">
        <v>15</v>
      </c>
      <c r="B21" s="52">
        <v>2254802150023</v>
      </c>
      <c r="C21" s="41" t="s">
        <v>420</v>
      </c>
      <c r="D21" s="42" t="s">
        <v>215</v>
      </c>
      <c r="E21" s="43"/>
      <c r="F21" s="44"/>
      <c r="G21" s="44"/>
      <c r="H21" s="44" t="s">
        <v>53</v>
      </c>
      <c r="I21" s="43"/>
      <c r="J21" s="43"/>
      <c r="K21" s="43"/>
      <c r="L21" s="44" t="s">
        <v>54</v>
      </c>
      <c r="M21" s="44"/>
      <c r="N21" s="43"/>
      <c r="O21" s="43"/>
      <c r="P21" s="48"/>
      <c r="Q21" s="43"/>
      <c r="R21" s="43"/>
      <c r="S21" s="43"/>
      <c r="T21" s="44"/>
      <c r="U21" s="43"/>
      <c r="V21" s="46"/>
      <c r="W21" s="43"/>
      <c r="X21" s="43"/>
      <c r="Y21" s="43"/>
      <c r="Z21" s="44"/>
      <c r="AA21" s="44"/>
      <c r="AB21" s="43"/>
      <c r="AC21" s="43"/>
      <c r="AD21" s="43"/>
      <c r="AE21" s="43"/>
      <c r="AF21" s="43"/>
      <c r="AG21" s="43"/>
      <c r="AH21" s="43"/>
      <c r="AI21" s="43"/>
      <c r="AJ21" s="47">
        <f t="shared" si="2"/>
        <v>0</v>
      </c>
      <c r="AK21" s="4">
        <f t="shared" si="3"/>
        <v>1</v>
      </c>
      <c r="AL21" s="4">
        <f t="shared" si="4"/>
        <v>1</v>
      </c>
      <c r="AM21" s="51"/>
      <c r="AN21" s="51"/>
      <c r="AO21" s="32"/>
      <c r="AP21" s="37"/>
      <c r="AQ21" s="37"/>
      <c r="AR21" s="37"/>
      <c r="AS21" s="37"/>
      <c r="AT21" s="37"/>
      <c r="AU21" s="37"/>
      <c r="AV21" s="37"/>
      <c r="AW21" s="37"/>
      <c r="AX21" s="37"/>
      <c r="AY21" s="37"/>
      <c r="AZ21" s="37"/>
      <c r="BA21" s="37"/>
      <c r="BB21" s="37"/>
      <c r="BC21" s="37"/>
      <c r="BD21" s="37"/>
      <c r="BE21" s="37"/>
      <c r="BF21" s="37"/>
    </row>
    <row r="22" spans="1:58" ht="21" customHeight="1" x14ac:dyDescent="0.25">
      <c r="A22" s="39">
        <v>16</v>
      </c>
      <c r="B22" s="52">
        <v>2254802150004</v>
      </c>
      <c r="C22" s="41" t="s">
        <v>421</v>
      </c>
      <c r="D22" s="42" t="s">
        <v>110</v>
      </c>
      <c r="E22" s="43"/>
      <c r="F22" s="43"/>
      <c r="G22" s="44"/>
      <c r="H22" s="43"/>
      <c r="I22" s="44"/>
      <c r="J22" s="44"/>
      <c r="K22" s="43"/>
      <c r="L22" s="43"/>
      <c r="M22" s="43"/>
      <c r="N22" s="44"/>
      <c r="O22" s="43"/>
      <c r="P22" s="48"/>
      <c r="Q22" s="44"/>
      <c r="R22" s="43"/>
      <c r="S22" s="44"/>
      <c r="T22" s="43"/>
      <c r="U22" s="44"/>
      <c r="V22" s="46"/>
      <c r="W22" s="43"/>
      <c r="X22" s="44"/>
      <c r="Y22" s="43"/>
      <c r="Z22" s="43"/>
      <c r="AA22" s="43"/>
      <c r="AB22" s="44"/>
      <c r="AC22" s="44"/>
      <c r="AD22" s="43"/>
      <c r="AE22" s="43"/>
      <c r="AF22" s="44"/>
      <c r="AG22" s="43"/>
      <c r="AH22" s="43"/>
      <c r="AI22" s="43"/>
      <c r="AJ22" s="47">
        <f t="shared" si="2"/>
        <v>0</v>
      </c>
      <c r="AK22" s="4">
        <f t="shared" si="3"/>
        <v>0</v>
      </c>
      <c r="AL22" s="4">
        <f t="shared" si="4"/>
        <v>0</v>
      </c>
      <c r="AM22" s="51"/>
      <c r="AN22" s="51"/>
      <c r="AO22" s="32"/>
      <c r="AP22" s="37"/>
      <c r="AQ22" s="37"/>
      <c r="AR22" s="37"/>
      <c r="AS22" s="37"/>
      <c r="AT22" s="37"/>
      <c r="AU22" s="37"/>
      <c r="AV22" s="37"/>
      <c r="AW22" s="37"/>
      <c r="AX22" s="37"/>
      <c r="AY22" s="37"/>
      <c r="AZ22" s="37"/>
      <c r="BA22" s="37"/>
      <c r="BB22" s="37"/>
      <c r="BC22" s="37"/>
      <c r="BD22" s="37"/>
      <c r="BE22" s="37"/>
      <c r="BF22" s="37"/>
    </row>
    <row r="23" spans="1:58" ht="21" customHeight="1" x14ac:dyDescent="0.25">
      <c r="A23" s="39">
        <v>17</v>
      </c>
      <c r="B23" s="52">
        <v>2254802150025</v>
      </c>
      <c r="C23" s="41" t="s">
        <v>422</v>
      </c>
      <c r="D23" s="42" t="s">
        <v>423</v>
      </c>
      <c r="E23" s="43"/>
      <c r="F23" s="43"/>
      <c r="G23" s="43"/>
      <c r="H23" s="43"/>
      <c r="I23" s="43"/>
      <c r="J23" s="43"/>
      <c r="K23" s="43"/>
      <c r="L23" s="43"/>
      <c r="M23" s="43"/>
      <c r="N23" s="43"/>
      <c r="O23" s="43"/>
      <c r="P23" s="48"/>
      <c r="Q23" s="43"/>
      <c r="R23" s="43"/>
      <c r="S23" s="43"/>
      <c r="T23" s="43"/>
      <c r="U23" s="43"/>
      <c r="W23" s="43"/>
      <c r="X23" s="43"/>
      <c r="Y23" s="43"/>
      <c r="Z23" s="43"/>
      <c r="AA23" s="43"/>
      <c r="AB23" s="43"/>
      <c r="AC23" s="43"/>
      <c r="AD23" s="43"/>
      <c r="AE23" s="43"/>
      <c r="AF23" s="43"/>
      <c r="AG23" s="43"/>
      <c r="AH23" s="43"/>
      <c r="AI23" s="43"/>
      <c r="AJ23" s="47">
        <f t="shared" si="2"/>
        <v>0</v>
      </c>
      <c r="AK23" s="4">
        <f t="shared" si="3"/>
        <v>0</v>
      </c>
      <c r="AL23" s="4">
        <f t="shared" si="4"/>
        <v>0</v>
      </c>
      <c r="AM23" s="51"/>
      <c r="AN23" s="51"/>
      <c r="AO23" s="32"/>
      <c r="AP23" s="37"/>
      <c r="AQ23" s="37"/>
      <c r="AR23" s="37"/>
      <c r="AS23" s="37"/>
      <c r="AT23" s="37"/>
      <c r="AU23" s="37"/>
      <c r="AV23" s="37"/>
      <c r="AW23" s="37"/>
      <c r="AX23" s="37"/>
      <c r="AY23" s="37"/>
      <c r="AZ23" s="37"/>
      <c r="BA23" s="37"/>
      <c r="BB23" s="37"/>
      <c r="BC23" s="37"/>
      <c r="BD23" s="37"/>
      <c r="BE23" s="37"/>
      <c r="BF23" s="37"/>
    </row>
    <row r="24" spans="1:58" ht="21" customHeight="1" x14ac:dyDescent="0.25">
      <c r="A24" s="39">
        <v>18</v>
      </c>
      <c r="B24" s="52">
        <v>2253201060009</v>
      </c>
      <c r="C24" s="75" t="s">
        <v>424</v>
      </c>
      <c r="D24" s="83" t="s">
        <v>112</v>
      </c>
      <c r="E24" s="43"/>
      <c r="F24" s="43"/>
      <c r="G24" s="44"/>
      <c r="H24" s="43"/>
      <c r="I24" s="44"/>
      <c r="J24" s="44"/>
      <c r="K24" s="43"/>
      <c r="L24" s="44"/>
      <c r="M24" s="44"/>
      <c r="N24" s="43"/>
      <c r="O24" s="44"/>
      <c r="P24" s="45" t="s">
        <v>54</v>
      </c>
      <c r="Q24" s="44"/>
      <c r="R24" s="43"/>
      <c r="S24" s="44"/>
      <c r="T24" s="43"/>
      <c r="U24" s="43"/>
      <c r="V24" s="44"/>
      <c r="W24" s="44"/>
      <c r="X24" s="44"/>
      <c r="Y24" s="43"/>
      <c r="Z24" s="44"/>
      <c r="AA24" s="43"/>
      <c r="AB24" s="43"/>
      <c r="AC24" s="43"/>
      <c r="AD24" s="43"/>
      <c r="AE24" s="44"/>
      <c r="AF24" s="43"/>
      <c r="AG24" s="44"/>
      <c r="AH24" s="43"/>
      <c r="AI24" s="43"/>
      <c r="AJ24" s="47">
        <f t="shared" si="2"/>
        <v>0</v>
      </c>
      <c r="AK24" s="4">
        <f t="shared" si="3"/>
        <v>0</v>
      </c>
      <c r="AL24" s="4">
        <f t="shared" si="4"/>
        <v>1</v>
      </c>
      <c r="AM24" s="51"/>
      <c r="AN24" s="51"/>
      <c r="AO24" s="32"/>
      <c r="AP24" s="37"/>
      <c r="AQ24" s="37"/>
      <c r="AR24" s="37"/>
      <c r="AS24" s="37"/>
      <c r="AT24" s="37"/>
      <c r="AU24" s="37"/>
      <c r="AV24" s="37"/>
      <c r="AW24" s="37"/>
      <c r="AX24" s="37"/>
      <c r="AY24" s="37"/>
      <c r="AZ24" s="37"/>
      <c r="BA24" s="37"/>
      <c r="BB24" s="37"/>
      <c r="BC24" s="37"/>
      <c r="BD24" s="37"/>
      <c r="BE24" s="37"/>
      <c r="BF24" s="37"/>
    </row>
    <row r="25" spans="1:58" ht="21" customHeight="1" x14ac:dyDescent="0.25">
      <c r="A25" s="39">
        <v>19</v>
      </c>
      <c r="B25" s="52">
        <v>2254802150029</v>
      </c>
      <c r="C25" s="41" t="s">
        <v>425</v>
      </c>
      <c r="D25" s="42" t="s">
        <v>426</v>
      </c>
      <c r="E25" s="43"/>
      <c r="F25" s="43"/>
      <c r="G25" s="43"/>
      <c r="H25" s="44" t="s">
        <v>53</v>
      </c>
      <c r="I25" s="44"/>
      <c r="J25" s="44"/>
      <c r="K25" s="43"/>
      <c r="L25" s="44" t="s">
        <v>53</v>
      </c>
      <c r="M25" s="43"/>
      <c r="N25" s="44" t="s">
        <v>54</v>
      </c>
      <c r="O25" s="43"/>
      <c r="P25" s="48"/>
      <c r="Q25" s="43"/>
      <c r="R25" s="43"/>
      <c r="S25" s="43"/>
      <c r="T25" s="43"/>
      <c r="U25" s="43"/>
      <c r="V25" s="43"/>
      <c r="W25" s="43"/>
      <c r="X25" s="43"/>
      <c r="Y25" s="43"/>
      <c r="Z25" s="43"/>
      <c r="AA25" s="43"/>
      <c r="AB25" s="43"/>
      <c r="AC25" s="44"/>
      <c r="AD25" s="44"/>
      <c r="AE25" s="44"/>
      <c r="AF25" s="44"/>
      <c r="AG25" s="44"/>
      <c r="AH25" s="43"/>
      <c r="AI25" s="43"/>
      <c r="AJ25" s="47">
        <f t="shared" si="2"/>
        <v>0</v>
      </c>
      <c r="AK25" s="4">
        <f t="shared" si="3"/>
        <v>2</v>
      </c>
      <c r="AL25" s="4">
        <f t="shared" si="4"/>
        <v>1</v>
      </c>
      <c r="AM25" s="51"/>
      <c r="AN25" s="51"/>
      <c r="AO25" s="32"/>
      <c r="AP25" s="37"/>
      <c r="AQ25" s="37"/>
      <c r="AR25" s="37"/>
      <c r="AS25" s="37"/>
      <c r="AT25" s="37"/>
      <c r="AU25" s="37"/>
      <c r="AV25" s="37"/>
      <c r="AW25" s="37"/>
      <c r="AX25" s="37"/>
      <c r="AY25" s="37"/>
      <c r="AZ25" s="37"/>
      <c r="BA25" s="37"/>
      <c r="BB25" s="37"/>
      <c r="BC25" s="37"/>
      <c r="BD25" s="37"/>
      <c r="BE25" s="37"/>
      <c r="BF25" s="37"/>
    </row>
    <row r="26" spans="1:58" ht="21" customHeight="1" x14ac:dyDescent="0.25">
      <c r="A26" s="39">
        <v>20</v>
      </c>
      <c r="B26" s="52"/>
      <c r="C26" s="41"/>
      <c r="D26" s="42"/>
      <c r="E26" s="43"/>
      <c r="F26" s="43"/>
      <c r="G26" s="43"/>
      <c r="H26" s="43"/>
      <c r="I26" s="43"/>
      <c r="J26" s="43"/>
      <c r="K26" s="43"/>
      <c r="L26" s="43"/>
      <c r="M26" s="43"/>
      <c r="N26" s="43"/>
      <c r="O26" s="43"/>
      <c r="P26" s="48"/>
      <c r="Q26" s="43"/>
      <c r="R26" s="43"/>
      <c r="S26" s="43"/>
      <c r="T26" s="43"/>
      <c r="U26" s="43"/>
      <c r="V26" s="43"/>
      <c r="W26" s="43"/>
      <c r="X26" s="43"/>
      <c r="Y26" s="43"/>
      <c r="Z26" s="43"/>
      <c r="AA26" s="43"/>
      <c r="AB26" s="43"/>
      <c r="AC26" s="43"/>
      <c r="AD26" s="43"/>
      <c r="AE26" s="43"/>
      <c r="AF26" s="43"/>
      <c r="AG26" s="43"/>
      <c r="AH26" s="43"/>
      <c r="AI26" s="43"/>
      <c r="AJ26" s="47">
        <f t="shared" si="2"/>
        <v>0</v>
      </c>
      <c r="AK26" s="4">
        <f t="shared" si="3"/>
        <v>0</v>
      </c>
      <c r="AL26" s="4">
        <f t="shared" si="4"/>
        <v>0</v>
      </c>
      <c r="AM26" s="51"/>
      <c r="AN26" s="51"/>
      <c r="AO26" s="32"/>
      <c r="AP26" s="37"/>
      <c r="AQ26" s="37"/>
      <c r="AR26" s="37"/>
      <c r="AS26" s="37"/>
      <c r="AT26" s="37"/>
      <c r="AU26" s="37"/>
      <c r="AV26" s="37"/>
      <c r="AW26" s="37"/>
      <c r="AX26" s="37"/>
      <c r="AY26" s="37"/>
      <c r="AZ26" s="37"/>
      <c r="BA26" s="37"/>
      <c r="BB26" s="37"/>
      <c r="BC26" s="37"/>
      <c r="BD26" s="37"/>
      <c r="BE26" s="37"/>
      <c r="BF26" s="37"/>
    </row>
    <row r="27" spans="1:58" ht="21" customHeight="1" x14ac:dyDescent="0.25">
      <c r="A27" s="39">
        <v>21</v>
      </c>
      <c r="B27" s="52"/>
      <c r="C27" s="53"/>
      <c r="D27" s="42"/>
      <c r="E27" s="43"/>
      <c r="F27" s="43"/>
      <c r="G27" s="43"/>
      <c r="H27" s="43"/>
      <c r="I27" s="43"/>
      <c r="J27" s="43"/>
      <c r="K27" s="43"/>
      <c r="L27" s="43"/>
      <c r="M27" s="43"/>
      <c r="N27" s="43"/>
      <c r="O27" s="43"/>
      <c r="P27" s="48"/>
      <c r="Q27" s="43"/>
      <c r="R27" s="43"/>
      <c r="S27" s="43"/>
      <c r="T27" s="43"/>
      <c r="U27" s="43"/>
      <c r="V27" s="43"/>
      <c r="W27" s="43"/>
      <c r="X27" s="43"/>
      <c r="Y27" s="43"/>
      <c r="Z27" s="43"/>
      <c r="AA27" s="43"/>
      <c r="AB27" s="43"/>
      <c r="AC27" s="43"/>
      <c r="AD27" s="43"/>
      <c r="AE27" s="43"/>
      <c r="AF27" s="43"/>
      <c r="AG27" s="43"/>
      <c r="AH27" s="43"/>
      <c r="AI27" s="43"/>
      <c r="AJ27" s="47">
        <f t="shared" si="2"/>
        <v>0</v>
      </c>
      <c r="AK27" s="4">
        <f t="shared" si="3"/>
        <v>0</v>
      </c>
      <c r="AL27" s="4">
        <f t="shared" si="4"/>
        <v>0</v>
      </c>
      <c r="AM27" s="51"/>
      <c r="AN27" s="51"/>
      <c r="AO27" s="32"/>
      <c r="AP27" s="37"/>
      <c r="AQ27" s="37"/>
      <c r="AR27" s="37"/>
      <c r="AS27" s="37"/>
      <c r="AT27" s="37"/>
      <c r="AU27" s="37"/>
      <c r="AV27" s="37"/>
      <c r="AW27" s="37"/>
      <c r="AX27" s="37"/>
      <c r="AY27" s="37"/>
      <c r="AZ27" s="37"/>
      <c r="BA27" s="37"/>
      <c r="BB27" s="37"/>
      <c r="BC27" s="37"/>
      <c r="BD27" s="37"/>
      <c r="BE27" s="37"/>
      <c r="BF27" s="37"/>
    </row>
    <row r="28" spans="1:58" ht="21" customHeight="1" x14ac:dyDescent="0.25">
      <c r="A28" s="39">
        <v>22</v>
      </c>
      <c r="B28" s="52"/>
      <c r="C28" s="41"/>
      <c r="D28" s="42"/>
      <c r="E28" s="43"/>
      <c r="F28" s="43"/>
      <c r="G28" s="43"/>
      <c r="H28" s="43"/>
      <c r="I28" s="43"/>
      <c r="J28" s="43"/>
      <c r="K28" s="43"/>
      <c r="L28" s="43"/>
      <c r="M28" s="43"/>
      <c r="N28" s="43"/>
      <c r="O28" s="43"/>
      <c r="P28" s="48"/>
      <c r="Q28" s="43"/>
      <c r="R28" s="43"/>
      <c r="S28" s="43"/>
      <c r="T28" s="43"/>
      <c r="U28" s="43"/>
      <c r="V28" s="43"/>
      <c r="W28" s="43"/>
      <c r="X28" s="43"/>
      <c r="Y28" s="43"/>
      <c r="Z28" s="43"/>
      <c r="AA28" s="43"/>
      <c r="AB28" s="43"/>
      <c r="AC28" s="43"/>
      <c r="AD28" s="43"/>
      <c r="AE28" s="43"/>
      <c r="AF28" s="43"/>
      <c r="AG28" s="43"/>
      <c r="AH28" s="43"/>
      <c r="AI28" s="43"/>
      <c r="AJ28" s="47">
        <f t="shared" si="2"/>
        <v>0</v>
      </c>
      <c r="AK28" s="4">
        <f t="shared" si="3"/>
        <v>0</v>
      </c>
      <c r="AL28" s="4">
        <f t="shared" si="4"/>
        <v>0</v>
      </c>
      <c r="AM28" s="51"/>
      <c r="AN28" s="51"/>
      <c r="AO28" s="32"/>
      <c r="AP28" s="37"/>
      <c r="AQ28" s="37"/>
      <c r="AR28" s="37"/>
      <c r="AS28" s="37"/>
      <c r="AT28" s="37"/>
      <c r="AU28" s="37"/>
      <c r="AV28" s="37"/>
      <c r="AW28" s="37"/>
      <c r="AX28" s="37"/>
      <c r="AY28" s="37"/>
      <c r="AZ28" s="37"/>
      <c r="BA28" s="37"/>
      <c r="BB28" s="37"/>
      <c r="BC28" s="37"/>
      <c r="BD28" s="37"/>
      <c r="BE28" s="37"/>
      <c r="BF28" s="37"/>
    </row>
    <row r="29" spans="1:58" ht="21" customHeight="1" x14ac:dyDescent="0.25">
      <c r="A29" s="39">
        <v>23</v>
      </c>
      <c r="B29" s="52"/>
      <c r="C29" s="41"/>
      <c r="D29" s="42"/>
      <c r="E29" s="43"/>
      <c r="F29" s="43"/>
      <c r="G29" s="43"/>
      <c r="H29" s="43"/>
      <c r="I29" s="43"/>
      <c r="J29" s="43"/>
      <c r="K29" s="43"/>
      <c r="L29" s="43"/>
      <c r="M29" s="43"/>
      <c r="N29" s="43"/>
      <c r="O29" s="43"/>
      <c r="P29" s="48"/>
      <c r="Q29" s="43"/>
      <c r="R29" s="43"/>
      <c r="S29" s="43"/>
      <c r="T29" s="43"/>
      <c r="U29" s="43"/>
      <c r="V29" s="43"/>
      <c r="W29" s="43"/>
      <c r="X29" s="43"/>
      <c r="Y29" s="43"/>
      <c r="Z29" s="43"/>
      <c r="AA29" s="43"/>
      <c r="AB29" s="43"/>
      <c r="AC29" s="43"/>
      <c r="AD29" s="43"/>
      <c r="AE29" s="43"/>
      <c r="AF29" s="43"/>
      <c r="AG29" s="43"/>
      <c r="AH29" s="43"/>
      <c r="AI29" s="43"/>
      <c r="AJ29" s="47">
        <f t="shared" si="2"/>
        <v>0</v>
      </c>
      <c r="AK29" s="4">
        <f t="shared" si="3"/>
        <v>0</v>
      </c>
      <c r="AL29" s="4">
        <f t="shared" si="4"/>
        <v>0</v>
      </c>
      <c r="AM29" s="51"/>
      <c r="AN29" s="51"/>
      <c r="AO29" s="32"/>
      <c r="AP29" s="37"/>
      <c r="AQ29" s="37"/>
      <c r="AR29" s="37"/>
      <c r="AS29" s="37"/>
      <c r="AT29" s="37"/>
      <c r="AU29" s="37"/>
      <c r="AV29" s="37"/>
      <c r="AW29" s="37"/>
      <c r="AX29" s="37"/>
      <c r="AY29" s="37"/>
      <c r="AZ29" s="37"/>
      <c r="BA29" s="37"/>
      <c r="BB29" s="37"/>
      <c r="BC29" s="37"/>
      <c r="BD29" s="37"/>
      <c r="BE29" s="37"/>
      <c r="BF29" s="37"/>
    </row>
    <row r="30" spans="1:58" ht="21" customHeight="1" x14ac:dyDescent="0.25">
      <c r="A30" s="39">
        <v>24</v>
      </c>
      <c r="B30" s="52"/>
      <c r="C30" s="41"/>
      <c r="D30" s="42"/>
      <c r="E30" s="43"/>
      <c r="F30" s="43"/>
      <c r="G30" s="43"/>
      <c r="H30" s="43"/>
      <c r="I30" s="43"/>
      <c r="J30" s="43"/>
      <c r="K30" s="43"/>
      <c r="L30" s="43"/>
      <c r="M30" s="43"/>
      <c r="N30" s="43"/>
      <c r="O30" s="43"/>
      <c r="P30" s="48"/>
      <c r="Q30" s="43"/>
      <c r="R30" s="43"/>
      <c r="S30" s="43"/>
      <c r="T30" s="43"/>
      <c r="U30" s="43"/>
      <c r="V30" s="43"/>
      <c r="W30" s="43"/>
      <c r="X30" s="43"/>
      <c r="Y30" s="43"/>
      <c r="Z30" s="43"/>
      <c r="AA30" s="43"/>
      <c r="AB30" s="43"/>
      <c r="AC30" s="43"/>
      <c r="AD30" s="43"/>
      <c r="AE30" s="43"/>
      <c r="AF30" s="43"/>
      <c r="AG30" s="43"/>
      <c r="AH30" s="43"/>
      <c r="AI30" s="43"/>
      <c r="AJ30" s="47">
        <f t="shared" si="2"/>
        <v>0</v>
      </c>
      <c r="AK30" s="4">
        <f t="shared" si="3"/>
        <v>0</v>
      </c>
      <c r="AL30" s="4">
        <f t="shared" si="4"/>
        <v>0</v>
      </c>
      <c r="AM30" s="51"/>
      <c r="AN30" s="51"/>
      <c r="AO30" s="32"/>
      <c r="AP30" s="37"/>
      <c r="AQ30" s="37"/>
      <c r="AR30" s="37"/>
      <c r="AS30" s="37"/>
      <c r="AT30" s="37"/>
      <c r="AU30" s="37"/>
      <c r="AV30" s="37"/>
      <c r="AW30" s="37"/>
      <c r="AX30" s="37"/>
      <c r="AY30" s="37"/>
      <c r="AZ30" s="37"/>
      <c r="BA30" s="37"/>
      <c r="BB30" s="37"/>
      <c r="BC30" s="37"/>
      <c r="BD30" s="37"/>
      <c r="BE30" s="37"/>
      <c r="BF30" s="37"/>
    </row>
    <row r="31" spans="1:58" ht="21" customHeight="1" x14ac:dyDescent="0.25">
      <c r="A31" s="39">
        <v>25</v>
      </c>
      <c r="B31" s="52"/>
      <c r="C31" s="41"/>
      <c r="D31" s="42"/>
      <c r="E31" s="43"/>
      <c r="F31" s="43"/>
      <c r="G31" s="43"/>
      <c r="H31" s="43"/>
      <c r="I31" s="43"/>
      <c r="J31" s="43"/>
      <c r="K31" s="43"/>
      <c r="L31" s="43"/>
      <c r="M31" s="43"/>
      <c r="N31" s="43"/>
      <c r="O31" s="43"/>
      <c r="P31" s="81"/>
      <c r="Q31" s="43"/>
      <c r="R31" s="43"/>
      <c r="S31" s="43"/>
      <c r="T31" s="43"/>
      <c r="U31" s="43"/>
      <c r="V31" s="43"/>
      <c r="W31" s="43"/>
      <c r="X31" s="43"/>
      <c r="Y31" s="43"/>
      <c r="Z31" s="43"/>
      <c r="AA31" s="43"/>
      <c r="AB31" s="43"/>
      <c r="AC31" s="43"/>
      <c r="AD31" s="43"/>
      <c r="AE31" s="43"/>
      <c r="AF31" s="43"/>
      <c r="AG31" s="43"/>
      <c r="AH31" s="43"/>
      <c r="AI31" s="43"/>
      <c r="AJ31" s="47">
        <f t="shared" si="2"/>
        <v>0</v>
      </c>
      <c r="AK31" s="4">
        <f t="shared" si="3"/>
        <v>0</v>
      </c>
      <c r="AL31" s="4">
        <f t="shared" si="4"/>
        <v>0</v>
      </c>
      <c r="AM31" s="51"/>
      <c r="AN31" s="51"/>
      <c r="AO31" s="32"/>
      <c r="AP31" s="37"/>
      <c r="AQ31" s="37"/>
      <c r="AR31" s="37"/>
      <c r="AS31" s="37"/>
      <c r="AT31" s="37"/>
      <c r="AU31" s="37"/>
      <c r="AV31" s="37"/>
      <c r="AW31" s="37"/>
      <c r="AX31" s="37"/>
      <c r="AY31" s="37"/>
      <c r="AZ31" s="37"/>
      <c r="BA31" s="37"/>
      <c r="BB31" s="37"/>
      <c r="BC31" s="37"/>
      <c r="BD31" s="37"/>
      <c r="BE31" s="37"/>
      <c r="BF31" s="37"/>
    </row>
    <row r="32" spans="1:58" ht="21" customHeight="1" x14ac:dyDescent="0.25">
      <c r="A32" s="163" t="s">
        <v>124</v>
      </c>
      <c r="B32" s="125"/>
      <c r="C32" s="125"/>
      <c r="D32" s="125"/>
      <c r="E32" s="125"/>
      <c r="F32" s="125"/>
      <c r="G32" s="125"/>
      <c r="H32" s="125"/>
      <c r="I32" s="125"/>
      <c r="J32" s="125"/>
      <c r="K32" s="125"/>
      <c r="L32" s="125"/>
      <c r="M32" s="125"/>
      <c r="N32" s="125"/>
      <c r="O32" s="125"/>
      <c r="P32" s="125"/>
      <c r="Q32" s="125"/>
      <c r="R32" s="125"/>
      <c r="S32" s="125"/>
      <c r="T32" s="125"/>
      <c r="U32" s="125"/>
      <c r="V32" s="125"/>
      <c r="W32" s="125"/>
      <c r="X32" s="125"/>
      <c r="Y32" s="125"/>
      <c r="Z32" s="125"/>
      <c r="AA32" s="125"/>
      <c r="AB32" s="125"/>
      <c r="AC32" s="125"/>
      <c r="AD32" s="125"/>
      <c r="AE32" s="125"/>
      <c r="AF32" s="125"/>
      <c r="AG32" s="125"/>
      <c r="AH32" s="125"/>
      <c r="AI32" s="126"/>
      <c r="AJ32" s="47">
        <f t="shared" ref="AJ32:AL32" si="5">SUM(AJ8:AJ31)</f>
        <v>0</v>
      </c>
      <c r="AK32" s="47">
        <f t="shared" si="5"/>
        <v>4</v>
      </c>
      <c r="AL32" s="47">
        <f t="shared" si="5"/>
        <v>8</v>
      </c>
      <c r="AM32" s="47" t="s">
        <v>125</v>
      </c>
      <c r="AN32" s="47" t="s">
        <v>126</v>
      </c>
      <c r="AO32" s="47" t="s">
        <v>127</v>
      </c>
      <c r="AP32" s="32"/>
      <c r="AQ32" s="32"/>
      <c r="AR32" s="37"/>
      <c r="AS32" s="37"/>
      <c r="AT32" s="37"/>
      <c r="AU32" s="37"/>
      <c r="AV32" s="37"/>
      <c r="AW32" s="37"/>
      <c r="AX32" s="37"/>
      <c r="AY32" s="37"/>
      <c r="AZ32" s="37"/>
      <c r="BA32" s="37"/>
      <c r="BB32" s="37"/>
      <c r="BC32" s="37"/>
      <c r="BD32" s="37"/>
      <c r="BE32" s="37"/>
      <c r="BF32" s="37"/>
    </row>
    <row r="33" spans="1:58" ht="21" customHeight="1" x14ac:dyDescent="0.25">
      <c r="A33" s="160" t="s">
        <v>128</v>
      </c>
      <c r="B33" s="125"/>
      <c r="C33" s="125"/>
      <c r="D33" s="125"/>
      <c r="E33" s="125"/>
      <c r="F33" s="125"/>
      <c r="G33" s="125"/>
      <c r="H33" s="125"/>
      <c r="I33" s="125"/>
      <c r="J33" s="125"/>
      <c r="K33" s="125"/>
      <c r="L33" s="125"/>
      <c r="M33" s="125"/>
      <c r="N33" s="125"/>
      <c r="O33" s="125"/>
      <c r="P33" s="125"/>
      <c r="Q33" s="125"/>
      <c r="R33" s="125"/>
      <c r="S33" s="125"/>
      <c r="T33" s="125"/>
      <c r="U33" s="125"/>
      <c r="V33" s="125"/>
      <c r="W33" s="125"/>
      <c r="X33" s="125"/>
      <c r="Y33" s="125"/>
      <c r="Z33" s="125"/>
      <c r="AA33" s="125"/>
      <c r="AB33" s="125"/>
      <c r="AC33" s="125"/>
      <c r="AD33" s="125"/>
      <c r="AE33" s="125"/>
      <c r="AF33" s="125"/>
      <c r="AG33" s="125"/>
      <c r="AH33" s="125"/>
      <c r="AI33" s="125"/>
      <c r="AJ33" s="125"/>
      <c r="AK33" s="125"/>
      <c r="AL33" s="126"/>
      <c r="AM33" s="47"/>
      <c r="AN33" s="47"/>
      <c r="AO33" s="47"/>
      <c r="AP33" s="32"/>
      <c r="AQ33" s="32"/>
      <c r="AR33" s="37"/>
      <c r="AS33" s="37"/>
      <c r="AT33" s="37"/>
      <c r="AU33" s="37"/>
      <c r="AV33" s="37"/>
      <c r="AW33" s="37"/>
      <c r="AX33" s="37"/>
      <c r="AY33" s="37"/>
      <c r="AZ33" s="37"/>
      <c r="BA33" s="37"/>
      <c r="BB33" s="37"/>
      <c r="BC33" s="37"/>
      <c r="BD33" s="37"/>
      <c r="BE33" s="37"/>
      <c r="BF33" s="37"/>
    </row>
    <row r="34" spans="1:58" ht="18" customHeight="1" x14ac:dyDescent="0.25">
      <c r="A34" s="61"/>
      <c r="B34" s="61"/>
      <c r="C34" s="152"/>
      <c r="D34" s="147"/>
      <c r="E34" s="33"/>
      <c r="F34" s="33"/>
      <c r="G34" s="33"/>
      <c r="H34" s="63"/>
      <c r="I34" s="64"/>
      <c r="J34" s="64"/>
      <c r="K34" s="64"/>
      <c r="L34" s="64"/>
      <c r="M34" s="64"/>
      <c r="N34" s="64"/>
      <c r="O34" s="64"/>
      <c r="P34" s="64"/>
      <c r="Q34" s="64"/>
      <c r="R34" s="64"/>
      <c r="S34" s="64"/>
      <c r="T34" s="64"/>
      <c r="U34" s="64"/>
      <c r="V34" s="64"/>
      <c r="W34" s="64"/>
      <c r="X34" s="64"/>
      <c r="Y34" s="64"/>
      <c r="Z34" s="64"/>
      <c r="AA34" s="64"/>
      <c r="AB34" s="64"/>
      <c r="AC34" s="64"/>
      <c r="AD34" s="64"/>
      <c r="AE34" s="64"/>
      <c r="AF34" s="64"/>
      <c r="AG34" s="64"/>
      <c r="AH34" s="64"/>
      <c r="AI34" s="64"/>
      <c r="AJ34" s="64"/>
      <c r="AK34" s="64"/>
      <c r="AL34" s="64"/>
      <c r="AM34" s="33"/>
      <c r="AN34" s="33"/>
      <c r="AO34" s="33"/>
      <c r="AP34" s="33"/>
      <c r="AQ34" s="33"/>
      <c r="AR34" s="33"/>
      <c r="AS34" s="33"/>
      <c r="AT34" s="33"/>
      <c r="AU34" s="33"/>
      <c r="AV34" s="33"/>
      <c r="AW34" s="33"/>
      <c r="AX34" s="33"/>
      <c r="AY34" s="33"/>
      <c r="AZ34" s="33"/>
      <c r="BA34" s="33"/>
      <c r="BB34" s="33"/>
      <c r="BC34" s="33"/>
      <c r="BD34" s="33"/>
      <c r="BE34" s="33"/>
      <c r="BF34" s="33"/>
    </row>
    <row r="35" spans="1:58" ht="18" customHeight="1" x14ac:dyDescent="0.25">
      <c r="A35" s="33"/>
      <c r="B35" s="33"/>
      <c r="C35" s="62"/>
      <c r="D35" s="33"/>
      <c r="E35" s="33"/>
      <c r="F35" s="33"/>
      <c r="G35" s="33"/>
      <c r="H35" s="64"/>
      <c r="I35" s="64"/>
      <c r="J35" s="64"/>
      <c r="K35" s="64"/>
      <c r="L35" s="64"/>
      <c r="M35" s="64"/>
      <c r="N35" s="64"/>
      <c r="O35" s="64"/>
      <c r="P35" s="64"/>
      <c r="Q35" s="64"/>
      <c r="R35" s="64"/>
      <c r="S35" s="64"/>
      <c r="T35" s="64"/>
      <c r="U35" s="64"/>
      <c r="V35" s="64"/>
      <c r="W35" s="64"/>
      <c r="X35" s="64"/>
      <c r="Y35" s="64"/>
      <c r="Z35" s="64"/>
      <c r="AA35" s="64"/>
      <c r="AB35" s="64"/>
      <c r="AC35" s="64"/>
      <c r="AD35" s="64"/>
      <c r="AE35" s="64"/>
      <c r="AF35" s="64"/>
      <c r="AG35" s="64"/>
      <c r="AH35" s="64"/>
      <c r="AI35" s="64"/>
      <c r="AJ35" s="64"/>
      <c r="AK35" s="64"/>
      <c r="AL35" s="64"/>
      <c r="AM35" s="33"/>
      <c r="AN35" s="33"/>
      <c r="AO35" s="33"/>
      <c r="AP35" s="33"/>
      <c r="AQ35" s="33"/>
      <c r="AR35" s="33"/>
      <c r="AS35" s="33"/>
      <c r="AT35" s="33"/>
      <c r="AU35" s="33"/>
      <c r="AV35" s="33"/>
      <c r="AW35" s="33"/>
      <c r="AX35" s="33"/>
      <c r="AY35" s="33"/>
      <c r="AZ35" s="33"/>
      <c r="BA35" s="33"/>
      <c r="BB35" s="33"/>
      <c r="BC35" s="33"/>
      <c r="BD35" s="33"/>
      <c r="BE35" s="33"/>
      <c r="BF35" s="33"/>
    </row>
    <row r="36" spans="1:58" ht="18" customHeight="1" x14ac:dyDescent="0.25">
      <c r="A36" s="33"/>
      <c r="B36" s="33"/>
      <c r="C36" s="62"/>
      <c r="D36" s="33"/>
      <c r="E36" s="33"/>
      <c r="F36" s="33"/>
      <c r="G36" s="33"/>
      <c r="H36" s="64"/>
      <c r="I36" s="64"/>
      <c r="J36" s="64"/>
      <c r="K36" s="64"/>
      <c r="L36" s="64"/>
      <c r="M36" s="64"/>
      <c r="N36" s="64"/>
      <c r="O36" s="64"/>
      <c r="P36" s="64"/>
      <c r="Q36" s="64"/>
      <c r="R36" s="64"/>
      <c r="S36" s="64"/>
      <c r="T36" s="64"/>
      <c r="U36" s="64"/>
      <c r="V36" s="64"/>
      <c r="W36" s="64"/>
      <c r="X36" s="64"/>
      <c r="Y36" s="64"/>
      <c r="Z36" s="64"/>
      <c r="AA36" s="64"/>
      <c r="AB36" s="64"/>
      <c r="AC36" s="64"/>
      <c r="AD36" s="64"/>
      <c r="AE36" s="64"/>
      <c r="AF36" s="64"/>
      <c r="AG36" s="64"/>
      <c r="AH36" s="64"/>
      <c r="AI36" s="64"/>
      <c r="AJ36" s="64"/>
      <c r="AK36" s="64"/>
      <c r="AL36" s="64"/>
      <c r="AM36" s="33"/>
      <c r="AN36" s="33"/>
      <c r="AO36" s="33"/>
      <c r="AP36" s="33"/>
      <c r="AQ36" s="33"/>
      <c r="AR36" s="33"/>
      <c r="AS36" s="33"/>
      <c r="AT36" s="33"/>
      <c r="AU36" s="33"/>
      <c r="AV36" s="33"/>
      <c r="AW36" s="33"/>
      <c r="AX36" s="33"/>
      <c r="AY36" s="33"/>
      <c r="AZ36" s="33"/>
      <c r="BA36" s="33"/>
      <c r="BB36" s="33"/>
      <c r="BC36" s="33"/>
      <c r="BD36" s="33"/>
      <c r="BE36" s="33"/>
      <c r="BF36" s="33"/>
    </row>
    <row r="37" spans="1:58" ht="18" customHeight="1" x14ac:dyDescent="0.25">
      <c r="A37" s="33"/>
      <c r="B37" s="33"/>
      <c r="C37" s="152"/>
      <c r="D37" s="147"/>
      <c r="E37" s="33"/>
      <c r="F37" s="33"/>
      <c r="G37" s="33"/>
      <c r="H37" s="64"/>
      <c r="I37" s="64"/>
      <c r="J37" s="64"/>
      <c r="K37" s="64"/>
      <c r="L37" s="64"/>
      <c r="M37" s="64"/>
      <c r="N37" s="64"/>
      <c r="O37" s="64"/>
      <c r="P37" s="64"/>
      <c r="Q37" s="64"/>
      <c r="R37" s="64"/>
      <c r="S37" s="64"/>
      <c r="T37" s="64"/>
      <c r="U37" s="64"/>
      <c r="V37" s="64"/>
      <c r="W37" s="64"/>
      <c r="X37" s="64"/>
      <c r="Y37" s="64"/>
      <c r="Z37" s="64"/>
      <c r="AA37" s="64"/>
      <c r="AB37" s="64"/>
      <c r="AC37" s="64"/>
      <c r="AD37" s="64"/>
      <c r="AE37" s="64"/>
      <c r="AF37" s="64"/>
      <c r="AG37" s="64"/>
      <c r="AH37" s="64"/>
      <c r="AI37" s="64"/>
      <c r="AJ37" s="64"/>
      <c r="AK37" s="64"/>
      <c r="AL37" s="64"/>
      <c r="AM37" s="33"/>
      <c r="AN37" s="33"/>
      <c r="AO37" s="33"/>
      <c r="AP37" s="33"/>
      <c r="AQ37" s="33"/>
      <c r="AR37" s="33"/>
      <c r="AS37" s="33"/>
      <c r="AT37" s="33"/>
      <c r="AU37" s="33"/>
      <c r="AV37" s="33"/>
      <c r="AW37" s="33"/>
      <c r="AX37" s="33"/>
      <c r="AY37" s="33"/>
      <c r="AZ37" s="33"/>
      <c r="BA37" s="33"/>
      <c r="BB37" s="33"/>
      <c r="BC37" s="33"/>
      <c r="BD37" s="33"/>
      <c r="BE37" s="33"/>
      <c r="BF37" s="33"/>
    </row>
    <row r="38" spans="1:58" ht="18" customHeight="1" x14ac:dyDescent="0.25">
      <c r="A38" s="33"/>
      <c r="B38" s="33"/>
      <c r="C38" s="152"/>
      <c r="D38" s="147"/>
      <c r="E38" s="147"/>
      <c r="F38" s="147"/>
      <c r="G38" s="147"/>
      <c r="H38" s="64"/>
      <c r="I38" s="64"/>
      <c r="J38" s="64"/>
      <c r="K38" s="64"/>
      <c r="L38" s="64"/>
      <c r="M38" s="64"/>
      <c r="N38" s="64"/>
      <c r="O38" s="64"/>
      <c r="P38" s="64"/>
      <c r="Q38" s="64"/>
      <c r="R38" s="64"/>
      <c r="S38" s="64"/>
      <c r="T38" s="64"/>
      <c r="U38" s="64"/>
      <c r="V38" s="64"/>
      <c r="W38" s="64"/>
      <c r="X38" s="64"/>
      <c r="Y38" s="64"/>
      <c r="Z38" s="64"/>
      <c r="AA38" s="64"/>
      <c r="AB38" s="64"/>
      <c r="AC38" s="64"/>
      <c r="AD38" s="64"/>
      <c r="AE38" s="64"/>
      <c r="AF38" s="64"/>
      <c r="AG38" s="64"/>
      <c r="AH38" s="64"/>
      <c r="AI38" s="64"/>
      <c r="AJ38" s="64"/>
      <c r="AK38" s="64"/>
      <c r="AL38" s="64"/>
      <c r="AM38" s="33"/>
      <c r="AN38" s="33"/>
      <c r="AO38" s="33"/>
      <c r="AP38" s="33"/>
      <c r="AQ38" s="33"/>
      <c r="AR38" s="33"/>
      <c r="AS38" s="33"/>
      <c r="AT38" s="33"/>
      <c r="AU38" s="33"/>
      <c r="AV38" s="33"/>
      <c r="AW38" s="33"/>
      <c r="AX38" s="33"/>
      <c r="AY38" s="33"/>
      <c r="AZ38" s="33"/>
      <c r="BA38" s="33"/>
      <c r="BB38" s="33"/>
      <c r="BC38" s="33"/>
      <c r="BD38" s="33"/>
      <c r="BE38" s="33"/>
      <c r="BF38" s="33"/>
    </row>
    <row r="39" spans="1:58" ht="18" customHeight="1" x14ac:dyDescent="0.25">
      <c r="A39" s="33"/>
      <c r="B39" s="33"/>
      <c r="C39" s="152"/>
      <c r="D39" s="147"/>
      <c r="E39" s="147"/>
      <c r="F39" s="33"/>
      <c r="G39" s="33"/>
      <c r="H39" s="64"/>
      <c r="I39" s="64"/>
      <c r="J39" s="64"/>
      <c r="K39" s="64"/>
      <c r="L39" s="64"/>
      <c r="M39" s="64"/>
      <c r="N39" s="64"/>
      <c r="O39" s="64"/>
      <c r="P39" s="64"/>
      <c r="Q39" s="64"/>
      <c r="R39" s="64"/>
      <c r="S39" s="64"/>
      <c r="T39" s="64"/>
      <c r="U39" s="64"/>
      <c r="V39" s="64"/>
      <c r="W39" s="64"/>
      <c r="X39" s="64"/>
      <c r="Y39" s="64"/>
      <c r="Z39" s="64"/>
      <c r="AA39" s="64"/>
      <c r="AB39" s="64"/>
      <c r="AC39" s="64"/>
      <c r="AD39" s="64"/>
      <c r="AE39" s="64"/>
      <c r="AF39" s="64"/>
      <c r="AG39" s="64"/>
      <c r="AH39" s="64"/>
      <c r="AI39" s="64"/>
      <c r="AJ39" s="64"/>
      <c r="AK39" s="64"/>
      <c r="AL39" s="64"/>
      <c r="AM39" s="33"/>
      <c r="AN39" s="33"/>
      <c r="AO39" s="33"/>
      <c r="AP39" s="33"/>
      <c r="AQ39" s="33"/>
      <c r="AR39" s="33"/>
      <c r="AS39" s="33"/>
      <c r="AT39" s="33"/>
      <c r="AU39" s="33"/>
      <c r="AV39" s="33"/>
      <c r="AW39" s="33"/>
      <c r="AX39" s="33"/>
      <c r="AY39" s="33"/>
      <c r="AZ39" s="33"/>
      <c r="BA39" s="33"/>
      <c r="BB39" s="33"/>
      <c r="BC39" s="33"/>
      <c r="BD39" s="33"/>
      <c r="BE39" s="33"/>
      <c r="BF39" s="33"/>
    </row>
    <row r="40" spans="1:58" ht="18" customHeight="1" x14ac:dyDescent="0.25">
      <c r="A40" s="33"/>
      <c r="B40" s="33"/>
      <c r="C40" s="152"/>
      <c r="D40" s="147"/>
      <c r="E40" s="33"/>
      <c r="F40" s="33"/>
      <c r="G40" s="33"/>
      <c r="H40" s="64"/>
      <c r="I40" s="64"/>
      <c r="J40" s="64"/>
      <c r="K40" s="64"/>
      <c r="L40" s="64"/>
      <c r="M40" s="64"/>
      <c r="N40" s="64"/>
      <c r="O40" s="64"/>
      <c r="P40" s="64"/>
      <c r="Q40" s="64"/>
      <c r="R40" s="64"/>
      <c r="S40" s="64"/>
      <c r="T40" s="64"/>
      <c r="U40" s="64"/>
      <c r="V40" s="64"/>
      <c r="W40" s="64"/>
      <c r="X40" s="64"/>
      <c r="Y40" s="64"/>
      <c r="Z40" s="64"/>
      <c r="AA40" s="64"/>
      <c r="AB40" s="64"/>
      <c r="AC40" s="64"/>
      <c r="AD40" s="64"/>
      <c r="AE40" s="64"/>
      <c r="AF40" s="64"/>
      <c r="AG40" s="64"/>
      <c r="AH40" s="64"/>
      <c r="AI40" s="64"/>
      <c r="AJ40" s="64"/>
      <c r="AK40" s="64"/>
      <c r="AL40" s="64"/>
      <c r="AM40" s="33"/>
      <c r="AN40" s="33"/>
      <c r="AO40" s="33"/>
      <c r="AP40" s="33"/>
      <c r="AQ40" s="33"/>
      <c r="AR40" s="33"/>
      <c r="AS40" s="33"/>
      <c r="AT40" s="33"/>
      <c r="AU40" s="33"/>
      <c r="AV40" s="33"/>
      <c r="AW40" s="33"/>
      <c r="AX40" s="33"/>
      <c r="AY40" s="33"/>
      <c r="AZ40" s="33"/>
      <c r="BA40" s="33"/>
      <c r="BB40" s="33"/>
      <c r="BC40" s="33"/>
      <c r="BD40" s="33"/>
      <c r="BE40" s="33"/>
      <c r="BF40" s="33"/>
    </row>
    <row r="41" spans="1:58" ht="18" customHeight="1" x14ac:dyDescent="0.25">
      <c r="A41" s="33"/>
      <c r="B41" s="33"/>
      <c r="C41" s="33"/>
      <c r="D41" s="33"/>
      <c r="E41" s="33"/>
      <c r="F41" s="33"/>
      <c r="G41" s="33"/>
      <c r="H41" s="33"/>
      <c r="I41" s="33"/>
      <c r="J41" s="33"/>
      <c r="K41" s="33"/>
      <c r="L41" s="33"/>
      <c r="M41" s="33"/>
      <c r="N41" s="33"/>
      <c r="O41" s="33"/>
      <c r="P41" s="33"/>
      <c r="Q41" s="33"/>
      <c r="R41" s="33"/>
      <c r="S41" s="33"/>
      <c r="T41" s="33"/>
      <c r="U41" s="33"/>
      <c r="V41" s="33"/>
      <c r="W41" s="33"/>
      <c r="X41" s="33"/>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row>
    <row r="42" spans="1:58" ht="18" customHeight="1" x14ac:dyDescent="0.25">
      <c r="A42" s="33"/>
      <c r="B42" s="33"/>
      <c r="C42" s="33"/>
      <c r="D42" s="33"/>
      <c r="E42" s="33"/>
      <c r="F42" s="33"/>
      <c r="G42" s="33"/>
      <c r="H42" s="33"/>
      <c r="I42" s="33"/>
      <c r="J42" s="33"/>
      <c r="K42" s="33"/>
      <c r="L42" s="33"/>
      <c r="M42" s="33"/>
      <c r="N42" s="33"/>
      <c r="O42" s="33"/>
      <c r="P42" s="33"/>
      <c r="Q42" s="33"/>
      <c r="R42" s="33"/>
      <c r="S42" s="33"/>
      <c r="T42" s="33"/>
      <c r="U42" s="33"/>
      <c r="V42" s="33"/>
      <c r="W42" s="33"/>
      <c r="X42" s="33"/>
      <c r="Y42" s="33"/>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3"/>
      <c r="AY42" s="33"/>
      <c r="AZ42" s="33"/>
      <c r="BA42" s="33"/>
      <c r="BB42" s="33"/>
      <c r="BC42" s="33"/>
      <c r="BD42" s="33"/>
      <c r="BE42" s="33"/>
      <c r="BF42" s="33"/>
    </row>
    <row r="43" spans="1:58" ht="18" customHeight="1" x14ac:dyDescent="0.25">
      <c r="A43" s="33"/>
      <c r="B43" s="33"/>
      <c r="C43" s="33"/>
      <c r="D43" s="33"/>
      <c r="E43" s="33"/>
      <c r="F43" s="33"/>
      <c r="G43" s="33"/>
      <c r="H43" s="33"/>
      <c r="I43" s="33"/>
      <c r="J43" s="33"/>
      <c r="K43" s="33"/>
      <c r="L43" s="33"/>
      <c r="M43" s="33"/>
      <c r="N43" s="33"/>
      <c r="O43" s="33"/>
      <c r="P43" s="33"/>
      <c r="Q43" s="33"/>
      <c r="R43" s="33"/>
      <c r="S43" s="33"/>
      <c r="T43" s="33"/>
      <c r="U43" s="33"/>
      <c r="V43" s="33"/>
      <c r="W43" s="33"/>
      <c r="X43" s="33"/>
      <c r="Y43" s="33"/>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3"/>
      <c r="AY43" s="33"/>
      <c r="AZ43" s="33"/>
      <c r="BA43" s="33"/>
      <c r="BB43" s="33"/>
      <c r="BC43" s="33"/>
      <c r="BD43" s="33"/>
      <c r="BE43" s="33"/>
      <c r="BF43" s="33"/>
    </row>
    <row r="44" spans="1:58" ht="18" customHeight="1" x14ac:dyDescent="0.25">
      <c r="A44" s="33"/>
      <c r="B44" s="33"/>
      <c r="C44" s="33"/>
      <c r="D44" s="33"/>
      <c r="E44" s="33"/>
      <c r="F44" s="33"/>
      <c r="G44" s="33"/>
      <c r="H44" s="33"/>
      <c r="I44" s="33"/>
      <c r="J44" s="33"/>
      <c r="K44" s="33"/>
      <c r="L44" s="33"/>
      <c r="M44" s="33"/>
      <c r="N44" s="33"/>
      <c r="O44" s="33"/>
      <c r="P44" s="33"/>
      <c r="Q44" s="33"/>
      <c r="R44" s="33"/>
      <c r="S44" s="33"/>
      <c r="T44" s="33"/>
      <c r="U44" s="33"/>
      <c r="V44" s="33"/>
      <c r="W44" s="33"/>
      <c r="X44" s="33"/>
      <c r="Y44" s="33"/>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3"/>
      <c r="AY44" s="33"/>
      <c r="AZ44" s="33"/>
      <c r="BA44" s="33"/>
      <c r="BB44" s="33"/>
      <c r="BC44" s="33"/>
      <c r="BD44" s="33"/>
      <c r="BE44" s="33"/>
      <c r="BF44" s="33"/>
    </row>
    <row r="45" spans="1:58" ht="18" customHeight="1" x14ac:dyDescent="0.25">
      <c r="A45" s="33"/>
      <c r="B45" s="33"/>
      <c r="C45" s="33"/>
      <c r="D45" s="33"/>
      <c r="E45" s="33"/>
      <c r="F45" s="33"/>
      <c r="G45" s="33"/>
      <c r="H45" s="33"/>
      <c r="I45" s="33"/>
      <c r="J45" s="33"/>
      <c r="K45" s="33"/>
      <c r="L45" s="33"/>
      <c r="M45" s="33"/>
      <c r="N45" s="33"/>
      <c r="O45" s="33"/>
      <c r="P45" s="33"/>
      <c r="Q45" s="33"/>
      <c r="R45" s="33"/>
      <c r="S45" s="33"/>
      <c r="T45" s="33"/>
      <c r="U45" s="33"/>
      <c r="V45" s="33"/>
      <c r="W45" s="33"/>
      <c r="X45" s="33"/>
      <c r="Y45" s="33"/>
      <c r="Z45" s="33"/>
      <c r="AA45" s="33"/>
      <c r="AB45" s="33"/>
      <c r="AC45" s="33"/>
      <c r="AD45" s="33"/>
      <c r="AE45" s="33"/>
      <c r="AF45" s="33"/>
      <c r="AG45" s="33"/>
      <c r="AH45" s="33"/>
      <c r="AI45" s="33"/>
      <c r="AJ45" s="33"/>
      <c r="AK45" s="33"/>
      <c r="AL45" s="33"/>
      <c r="AM45" s="33"/>
      <c r="AN45" s="33"/>
      <c r="AO45" s="33"/>
      <c r="AP45" s="33"/>
      <c r="AQ45" s="33"/>
      <c r="AR45" s="33"/>
      <c r="AS45" s="33"/>
      <c r="AT45" s="33"/>
      <c r="AU45" s="33"/>
      <c r="AV45" s="33"/>
      <c r="AW45" s="33"/>
      <c r="AX45" s="33"/>
      <c r="AY45" s="33"/>
      <c r="AZ45" s="33"/>
      <c r="BA45" s="33"/>
      <c r="BB45" s="33"/>
      <c r="BC45" s="33"/>
      <c r="BD45" s="33"/>
      <c r="BE45" s="33"/>
      <c r="BF45" s="33"/>
    </row>
    <row r="46" spans="1:58" ht="18" customHeight="1" x14ac:dyDescent="0.25">
      <c r="A46" s="33"/>
      <c r="B46" s="33"/>
      <c r="C46" s="33"/>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c r="BB46" s="33"/>
      <c r="BC46" s="33"/>
      <c r="BD46" s="33"/>
      <c r="BE46" s="33"/>
      <c r="BF46" s="33"/>
    </row>
    <row r="47" spans="1:58" ht="18" customHeight="1" x14ac:dyDescent="0.25">
      <c r="A47" s="33"/>
      <c r="B47" s="33"/>
      <c r="C47" s="33"/>
      <c r="D47" s="33"/>
      <c r="E47" s="33"/>
      <c r="F47" s="33"/>
      <c r="G47" s="33"/>
      <c r="H47" s="33"/>
      <c r="I47" s="33"/>
      <c r="J47" s="33"/>
      <c r="K47" s="33"/>
      <c r="L47" s="33"/>
      <c r="M47" s="33"/>
      <c r="N47" s="33"/>
      <c r="O47" s="33"/>
      <c r="P47" s="33"/>
      <c r="Q47" s="33"/>
      <c r="R47" s="33"/>
      <c r="S47" s="33"/>
      <c r="T47" s="33"/>
      <c r="U47" s="33"/>
      <c r="V47" s="33"/>
      <c r="W47" s="33"/>
      <c r="X47" s="33"/>
      <c r="Y47" s="33"/>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3"/>
      <c r="BC47" s="33"/>
      <c r="BD47" s="33"/>
      <c r="BE47" s="33"/>
      <c r="BF47" s="33"/>
    </row>
    <row r="48" spans="1:58" ht="18" customHeight="1" x14ac:dyDescent="0.25">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row>
    <row r="49" spans="1:58" ht="18" customHeight="1" x14ac:dyDescent="0.25">
      <c r="A49" s="33"/>
      <c r="B49" s="33"/>
      <c r="C49" s="33"/>
      <c r="D49" s="33"/>
      <c r="E49" s="33"/>
      <c r="F49" s="33"/>
      <c r="G49" s="33"/>
      <c r="H49" s="33"/>
      <c r="I49" s="33"/>
      <c r="J49" s="33"/>
      <c r="K49" s="33"/>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3"/>
      <c r="BC49" s="33"/>
      <c r="BD49" s="33"/>
      <c r="BE49" s="33"/>
      <c r="BF49" s="33"/>
    </row>
    <row r="50" spans="1:58" ht="18" customHeight="1" x14ac:dyDescent="0.25">
      <c r="A50" s="33"/>
      <c r="B50" s="33"/>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row>
    <row r="51" spans="1:58" ht="18" customHeight="1" x14ac:dyDescent="0.25">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row>
    <row r="52" spans="1:58" ht="18" customHeight="1" x14ac:dyDescent="0.25">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row>
    <row r="53" spans="1:58" ht="18" customHeight="1" x14ac:dyDescent="0.25">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row>
    <row r="54" spans="1:58" ht="18" customHeight="1" x14ac:dyDescent="0.25">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row>
    <row r="55" spans="1:58" ht="18" customHeight="1" x14ac:dyDescent="0.25">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row>
    <row r="56" spans="1:58" ht="18" customHeight="1" x14ac:dyDescent="0.25">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row>
    <row r="57" spans="1:58" ht="18" customHeight="1" x14ac:dyDescent="0.25">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row>
    <row r="58" spans="1:58" ht="18" customHeight="1" x14ac:dyDescent="0.25">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row>
    <row r="59" spans="1:58" ht="18" customHeight="1" x14ac:dyDescent="0.25">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row>
    <row r="60" spans="1:58" ht="18" customHeight="1" x14ac:dyDescent="0.25">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row>
    <row r="61" spans="1:58" ht="18" customHeight="1" x14ac:dyDescent="0.25">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row>
    <row r="62" spans="1:58" ht="18" customHeight="1" x14ac:dyDescent="0.25">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row>
    <row r="63" spans="1:58" ht="18" customHeight="1" x14ac:dyDescent="0.25">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row>
    <row r="64" spans="1:58" ht="18" customHeight="1" x14ac:dyDescent="0.25">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row>
    <row r="65" spans="1:58" ht="18" customHeight="1" x14ac:dyDescent="0.25">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row>
    <row r="66" spans="1:58" ht="18" customHeight="1" x14ac:dyDescent="0.25">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row>
    <row r="67" spans="1:58" ht="18" customHeight="1" x14ac:dyDescent="0.25">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row>
    <row r="68" spans="1:58" ht="18" customHeight="1" x14ac:dyDescent="0.25">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row>
    <row r="69" spans="1:58" ht="18" customHeight="1" x14ac:dyDescent="0.25">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row>
    <row r="70" spans="1:58" ht="18" customHeight="1" x14ac:dyDescent="0.25">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row>
    <row r="71" spans="1:58" ht="18" customHeight="1" x14ac:dyDescent="0.25">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row>
    <row r="72" spans="1:58" ht="18" customHeight="1" x14ac:dyDescent="0.25">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row>
    <row r="73" spans="1:58" ht="18" customHeight="1" x14ac:dyDescent="0.25">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row>
    <row r="74" spans="1:58" ht="18" customHeight="1" x14ac:dyDescent="0.25">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row>
    <row r="75" spans="1:58" ht="18" customHeight="1" x14ac:dyDescent="0.25">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row>
    <row r="76" spans="1:58" ht="18" customHeight="1" x14ac:dyDescent="0.25">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row>
    <row r="77" spans="1:58" ht="18" customHeight="1" x14ac:dyDescent="0.25">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row>
    <row r="78" spans="1:58" ht="18" customHeight="1" x14ac:dyDescent="0.25">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row>
    <row r="79" spans="1:58" ht="18" customHeight="1" x14ac:dyDescent="0.25">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row>
    <row r="80" spans="1:58" ht="18" customHeight="1" x14ac:dyDescent="0.25">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row>
    <row r="81" spans="1:58" ht="18" customHeight="1" x14ac:dyDescent="0.25">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row>
    <row r="82" spans="1:58" ht="18" customHeight="1" x14ac:dyDescent="0.25">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row>
    <row r="83" spans="1:58" ht="18" customHeight="1" x14ac:dyDescent="0.25">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row>
    <row r="84" spans="1:58" ht="18" customHeight="1" x14ac:dyDescent="0.25">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row>
    <row r="85" spans="1:58" ht="18" customHeight="1" x14ac:dyDescent="0.25">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row>
    <row r="86" spans="1:58" ht="18" customHeight="1" x14ac:dyDescent="0.25">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row>
    <row r="87" spans="1:58" ht="18" customHeight="1" x14ac:dyDescent="0.25">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row>
    <row r="88" spans="1:58" ht="18" customHeight="1" x14ac:dyDescent="0.25">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row>
    <row r="89" spans="1:58" ht="18" customHeight="1" x14ac:dyDescent="0.25">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row>
    <row r="90" spans="1:58" ht="18" customHeight="1" x14ac:dyDescent="0.25">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row>
    <row r="91" spans="1:58" ht="18" customHeight="1" x14ac:dyDescent="0.25">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row>
    <row r="92" spans="1:58" ht="18" customHeight="1" x14ac:dyDescent="0.25">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row>
    <row r="93" spans="1:58" ht="18" customHeight="1" x14ac:dyDescent="0.25">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row>
    <row r="94" spans="1:58" ht="18" customHeight="1" x14ac:dyDescent="0.25">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row>
    <row r="95" spans="1:58" ht="18" customHeight="1" x14ac:dyDescent="0.25">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row>
    <row r="96" spans="1:58" ht="18" customHeight="1" x14ac:dyDescent="0.25">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row>
    <row r="97" spans="1:58" ht="18" customHeight="1" x14ac:dyDescent="0.25">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row>
    <row r="98" spans="1:58" ht="18" customHeight="1" x14ac:dyDescent="0.25">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row>
    <row r="99" spans="1:58" ht="18" customHeight="1" x14ac:dyDescent="0.25">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row>
    <row r="100" spans="1:58" ht="18" customHeight="1" x14ac:dyDescent="0.25">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row>
    <row r="101" spans="1:58" ht="18" customHeight="1" x14ac:dyDescent="0.25">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row>
    <row r="102" spans="1:58" ht="18" customHeight="1" x14ac:dyDescent="0.25">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row>
    <row r="103" spans="1:58" ht="18" customHeight="1" x14ac:dyDescent="0.25">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row>
    <row r="104" spans="1:58" ht="18" customHeight="1" x14ac:dyDescent="0.25">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row>
    <row r="105" spans="1:58" ht="18" customHeight="1" x14ac:dyDescent="0.25">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row>
    <row r="106" spans="1:58" ht="18" customHeight="1" x14ac:dyDescent="0.25">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row>
    <row r="107" spans="1:58" ht="18" customHeight="1" x14ac:dyDescent="0.25">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row>
    <row r="108" spans="1:58" ht="18" customHeight="1" x14ac:dyDescent="0.25">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row>
    <row r="109" spans="1:58" ht="18" customHeight="1" x14ac:dyDescent="0.25">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row>
    <row r="110" spans="1:58" ht="18" customHeight="1" x14ac:dyDescent="0.25">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row>
    <row r="111" spans="1:58" ht="18" customHeight="1" x14ac:dyDescent="0.25">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row>
    <row r="112" spans="1:58" ht="18" customHeight="1" x14ac:dyDescent="0.25">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row>
    <row r="113" spans="1:58" ht="18" customHeight="1" x14ac:dyDescent="0.25">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row>
    <row r="114" spans="1:58" ht="18" customHeight="1" x14ac:dyDescent="0.25">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row>
    <row r="115" spans="1:58" ht="18" customHeight="1" x14ac:dyDescent="0.25">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row>
    <row r="116" spans="1:58" ht="18" customHeight="1" x14ac:dyDescent="0.25">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row>
    <row r="117" spans="1:58" ht="18" customHeight="1" x14ac:dyDescent="0.25">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row>
    <row r="118" spans="1:58" ht="18" customHeight="1" x14ac:dyDescent="0.25">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row>
    <row r="119" spans="1:58" ht="18" customHeight="1" x14ac:dyDescent="0.25">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row>
    <row r="120" spans="1:58" ht="18" customHeight="1" x14ac:dyDescent="0.25">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row>
    <row r="121" spans="1:58" ht="18" customHeight="1" x14ac:dyDescent="0.25">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row>
    <row r="122" spans="1:58" ht="18" customHeight="1" x14ac:dyDescent="0.25">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row>
    <row r="123" spans="1:58" ht="18" customHeight="1" x14ac:dyDescent="0.25">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row>
    <row r="124" spans="1:58" ht="18" customHeight="1" x14ac:dyDescent="0.25">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row>
    <row r="125" spans="1:58" ht="18" customHeight="1" x14ac:dyDescent="0.25">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row>
    <row r="126" spans="1:58" ht="18" customHeight="1" x14ac:dyDescent="0.25">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row>
    <row r="127" spans="1:58" ht="18" customHeight="1" x14ac:dyDescent="0.25">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row>
    <row r="128" spans="1:58" ht="18" customHeight="1" x14ac:dyDescent="0.25">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row>
    <row r="129" spans="1:58" ht="18" customHeight="1" x14ac:dyDescent="0.25">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row>
    <row r="130" spans="1:58" ht="18" customHeight="1" x14ac:dyDescent="0.25">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row>
    <row r="131" spans="1:58" ht="18" customHeight="1" x14ac:dyDescent="0.25">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row>
    <row r="132" spans="1:58" ht="18" customHeight="1" x14ac:dyDescent="0.25">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row>
    <row r="133" spans="1:58" ht="18" customHeight="1" x14ac:dyDescent="0.25">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row>
    <row r="134" spans="1:58" ht="18" customHeight="1" x14ac:dyDescent="0.25">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row>
    <row r="135" spans="1:58" ht="18" customHeight="1" x14ac:dyDescent="0.25">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row>
    <row r="136" spans="1:58" ht="18" customHeight="1" x14ac:dyDescent="0.25">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row>
    <row r="137" spans="1:58" ht="18" customHeight="1" x14ac:dyDescent="0.25">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row>
    <row r="138" spans="1:58" ht="18" customHeight="1" x14ac:dyDescent="0.25">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row>
    <row r="139" spans="1:58" ht="18" customHeight="1" x14ac:dyDescent="0.25">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row>
    <row r="140" spans="1:58" ht="18" customHeight="1" x14ac:dyDescent="0.25">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row>
    <row r="141" spans="1:58" ht="18" customHeight="1" x14ac:dyDescent="0.25">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row>
    <row r="142" spans="1:58" ht="18" customHeight="1" x14ac:dyDescent="0.25">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row>
    <row r="143" spans="1:58" ht="18" customHeight="1" x14ac:dyDescent="0.25">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row>
    <row r="144" spans="1:58" ht="18" customHeight="1" x14ac:dyDescent="0.25">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row>
    <row r="145" spans="1:58" ht="18" customHeight="1" x14ac:dyDescent="0.25">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row>
    <row r="146" spans="1:58" ht="18" customHeight="1" x14ac:dyDescent="0.25">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row>
    <row r="147" spans="1:58" ht="18" customHeight="1" x14ac:dyDescent="0.25">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row>
    <row r="148" spans="1:58" ht="18" customHeight="1" x14ac:dyDescent="0.25">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row>
    <row r="149" spans="1:58" ht="18" customHeight="1" x14ac:dyDescent="0.25">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row>
    <row r="150" spans="1:58" ht="18" customHeight="1" x14ac:dyDescent="0.25">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row>
    <row r="151" spans="1:58" ht="18" customHeight="1" x14ac:dyDescent="0.25">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row>
    <row r="152" spans="1:58" ht="18" customHeight="1" x14ac:dyDescent="0.25">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row>
    <row r="153" spans="1:58" ht="18" customHeight="1" x14ac:dyDescent="0.25">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row>
    <row r="154" spans="1:58" ht="18" customHeight="1" x14ac:dyDescent="0.25">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row>
    <row r="155" spans="1:58" ht="18" customHeight="1" x14ac:dyDescent="0.25">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row>
    <row r="156" spans="1:58" ht="18" customHeight="1" x14ac:dyDescent="0.25">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row>
    <row r="157" spans="1:58" ht="18" customHeight="1" x14ac:dyDescent="0.25">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row>
    <row r="158" spans="1:58" ht="18" customHeight="1" x14ac:dyDescent="0.25">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row>
    <row r="159" spans="1:58" ht="18" customHeight="1" x14ac:dyDescent="0.25">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row>
    <row r="160" spans="1:58" ht="18" customHeight="1" x14ac:dyDescent="0.25">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row>
    <row r="161" spans="1:58" ht="18" customHeight="1" x14ac:dyDescent="0.25">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row>
    <row r="162" spans="1:58" ht="18" customHeight="1" x14ac:dyDescent="0.25">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row>
    <row r="163" spans="1:58" ht="18" customHeight="1" x14ac:dyDescent="0.25">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row>
    <row r="164" spans="1:58" ht="18" customHeight="1" x14ac:dyDescent="0.25">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row>
    <row r="165" spans="1:58" ht="18" customHeight="1" x14ac:dyDescent="0.25">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row>
    <row r="166" spans="1:58" ht="18" customHeight="1" x14ac:dyDescent="0.25">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row>
    <row r="167" spans="1:58" ht="18" customHeight="1" x14ac:dyDescent="0.25">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row>
    <row r="168" spans="1:58" ht="18" customHeight="1" x14ac:dyDescent="0.25">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row>
    <row r="169" spans="1:58" ht="18" customHeight="1" x14ac:dyDescent="0.25">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row>
    <row r="170" spans="1:58" ht="18" customHeight="1" x14ac:dyDescent="0.25">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row>
    <row r="171" spans="1:58" ht="18" customHeight="1" x14ac:dyDescent="0.25">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row>
    <row r="172" spans="1:58" ht="18" customHeight="1" x14ac:dyDescent="0.25">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row>
    <row r="173" spans="1:58" ht="18" customHeight="1" x14ac:dyDescent="0.25">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row>
    <row r="174" spans="1:58" ht="18" customHeight="1" x14ac:dyDescent="0.25">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row>
    <row r="175" spans="1:58" ht="18" customHeight="1" x14ac:dyDescent="0.25">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row>
    <row r="176" spans="1:58" ht="18" customHeight="1" x14ac:dyDescent="0.25">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row>
    <row r="177" spans="1:58" ht="18" customHeight="1" x14ac:dyDescent="0.25">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row>
    <row r="178" spans="1:58" ht="18" customHeight="1" x14ac:dyDescent="0.25">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row>
    <row r="179" spans="1:58" ht="18" customHeight="1" x14ac:dyDescent="0.25">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row>
    <row r="180" spans="1:58" ht="18" customHeight="1" x14ac:dyDescent="0.25">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row>
    <row r="181" spans="1:58" ht="18" customHeight="1" x14ac:dyDescent="0.25">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row>
    <row r="182" spans="1:58" ht="18" customHeight="1" x14ac:dyDescent="0.25">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row>
    <row r="183" spans="1:58" ht="18" customHeight="1" x14ac:dyDescent="0.25">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row>
    <row r="184" spans="1:58" ht="18" customHeight="1" x14ac:dyDescent="0.25">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row>
    <row r="185" spans="1:58" ht="18" customHeight="1" x14ac:dyDescent="0.25">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row>
    <row r="186" spans="1:58" ht="18" customHeight="1" x14ac:dyDescent="0.25">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row>
    <row r="187" spans="1:58" ht="18" customHeight="1" x14ac:dyDescent="0.25">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row>
    <row r="188" spans="1:58" ht="18" customHeight="1" x14ac:dyDescent="0.25">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row>
    <row r="189" spans="1:58" ht="18" customHeight="1" x14ac:dyDescent="0.25">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row>
    <row r="190" spans="1:58" ht="18" customHeight="1" x14ac:dyDescent="0.25">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row>
    <row r="191" spans="1:58" ht="18" customHeight="1" x14ac:dyDescent="0.25">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row>
    <row r="192" spans="1:58" ht="18" customHeight="1" x14ac:dyDescent="0.25">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row>
    <row r="193" spans="1:58" ht="18" customHeight="1" x14ac:dyDescent="0.25">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row>
    <row r="194" spans="1:58" ht="18" customHeight="1" x14ac:dyDescent="0.25">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row>
    <row r="195" spans="1:58" ht="18" customHeight="1" x14ac:dyDescent="0.25">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row>
    <row r="196" spans="1:58" ht="18" customHeight="1" x14ac:dyDescent="0.25">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row>
    <row r="197" spans="1:58" ht="18" customHeight="1" x14ac:dyDescent="0.25">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row>
    <row r="198" spans="1:58" ht="18" customHeight="1" x14ac:dyDescent="0.25">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row>
    <row r="199" spans="1:58" ht="18" customHeight="1" x14ac:dyDescent="0.25">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row>
    <row r="200" spans="1:58" ht="18" customHeight="1" x14ac:dyDescent="0.25">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row>
    <row r="201" spans="1:58" ht="18" customHeight="1" x14ac:dyDescent="0.25">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row>
    <row r="202" spans="1:58" ht="18" customHeight="1" x14ac:dyDescent="0.25">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row>
    <row r="203" spans="1:58" ht="18" customHeight="1" x14ac:dyDescent="0.25">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row>
    <row r="204" spans="1:58" ht="18" customHeight="1" x14ac:dyDescent="0.25">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row>
    <row r="205" spans="1:58" ht="18" customHeight="1" x14ac:dyDescent="0.25">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row>
    <row r="206" spans="1:58" ht="18" customHeight="1" x14ac:dyDescent="0.25">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row>
    <row r="207" spans="1:58" ht="18" customHeight="1" x14ac:dyDescent="0.25">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row>
    <row r="208" spans="1:58" ht="18" customHeight="1" x14ac:dyDescent="0.25">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row>
    <row r="209" spans="1:58" ht="18" customHeight="1" x14ac:dyDescent="0.25">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row>
    <row r="210" spans="1:58" ht="18" customHeight="1" x14ac:dyDescent="0.25">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row>
    <row r="211" spans="1:58" ht="18" customHeight="1" x14ac:dyDescent="0.25">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row>
    <row r="212" spans="1:58" ht="18" customHeight="1" x14ac:dyDescent="0.25">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row>
    <row r="213" spans="1:58" ht="18" customHeight="1" x14ac:dyDescent="0.25">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row>
    <row r="214" spans="1:58" ht="18" customHeight="1" x14ac:dyDescent="0.25">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row>
    <row r="215" spans="1:58" ht="18" customHeight="1" x14ac:dyDescent="0.25">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row>
    <row r="216" spans="1:58" ht="18" customHeight="1" x14ac:dyDescent="0.25">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row>
    <row r="217" spans="1:58" ht="18" customHeight="1" x14ac:dyDescent="0.25">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row>
    <row r="218" spans="1:58" ht="18" customHeight="1" x14ac:dyDescent="0.25">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row>
    <row r="219" spans="1:58" ht="18" customHeight="1" x14ac:dyDescent="0.25">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row>
    <row r="220" spans="1:58" ht="18" customHeight="1" x14ac:dyDescent="0.25">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row>
    <row r="221" spans="1:58" ht="18" customHeight="1" x14ac:dyDescent="0.25">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row>
    <row r="222" spans="1:58" ht="18" customHeight="1" x14ac:dyDescent="0.25">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row>
    <row r="223" spans="1:58" ht="18" customHeight="1" x14ac:dyDescent="0.25">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row>
    <row r="224" spans="1:58" ht="18" customHeight="1" x14ac:dyDescent="0.25">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row>
    <row r="225" spans="1:58" ht="18" customHeight="1" x14ac:dyDescent="0.25">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row>
    <row r="226" spans="1:58" ht="18" customHeight="1" x14ac:dyDescent="0.25">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row>
    <row r="227" spans="1:58" ht="18" customHeight="1" x14ac:dyDescent="0.25">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row>
    <row r="228" spans="1:58" ht="18" customHeight="1" x14ac:dyDescent="0.25">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row>
    <row r="229" spans="1:58" ht="18" customHeight="1" x14ac:dyDescent="0.25">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row>
    <row r="230" spans="1:58" ht="18" customHeight="1" x14ac:dyDescent="0.25">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row>
    <row r="231" spans="1:58" ht="18" customHeight="1" x14ac:dyDescent="0.25">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row>
    <row r="232" spans="1:58" ht="18" customHeight="1" x14ac:dyDescent="0.25">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row>
    <row r="233" spans="1:58" ht="18" customHeight="1" x14ac:dyDescent="0.25">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row>
    <row r="234" spans="1:58" ht="15.75" customHeight="1" x14ac:dyDescent="0.2">
      <c r="P234" s="88"/>
    </row>
    <row r="235" spans="1:58" ht="15.75" customHeight="1" x14ac:dyDescent="0.2">
      <c r="P235" s="88"/>
    </row>
    <row r="236" spans="1:58" ht="15.75" customHeight="1" x14ac:dyDescent="0.2">
      <c r="P236" s="88"/>
    </row>
    <row r="237" spans="1:58" ht="15.75" customHeight="1" x14ac:dyDescent="0.2">
      <c r="P237" s="88"/>
    </row>
    <row r="238" spans="1:58" ht="15.75" customHeight="1" x14ac:dyDescent="0.2">
      <c r="P238" s="88"/>
    </row>
    <row r="239" spans="1:58" ht="15.75" customHeight="1" x14ac:dyDescent="0.2">
      <c r="P239" s="88"/>
    </row>
    <row r="240" spans="1:58" ht="15.75" customHeight="1" x14ac:dyDescent="0.2">
      <c r="P240" s="88"/>
    </row>
    <row r="241" spans="16:16" ht="15.75" customHeight="1" x14ac:dyDescent="0.2">
      <c r="P241" s="88"/>
    </row>
    <row r="242" spans="16:16" ht="15.75" customHeight="1" x14ac:dyDescent="0.2">
      <c r="P242" s="88"/>
    </row>
    <row r="243" spans="16:16" ht="15.75" customHeight="1" x14ac:dyDescent="0.2">
      <c r="P243" s="88"/>
    </row>
    <row r="244" spans="16:16" ht="15.75" customHeight="1" x14ac:dyDescent="0.2">
      <c r="P244" s="88"/>
    </row>
    <row r="245" spans="16:16" ht="15.75" customHeight="1" x14ac:dyDescent="0.2">
      <c r="P245" s="88"/>
    </row>
    <row r="246" spans="16:16" ht="15.75" customHeight="1" x14ac:dyDescent="0.2">
      <c r="P246" s="88"/>
    </row>
    <row r="247" spans="16:16" ht="15.75" customHeight="1" x14ac:dyDescent="0.2">
      <c r="P247" s="88"/>
    </row>
    <row r="248" spans="16:16" ht="15.75" customHeight="1" x14ac:dyDescent="0.2">
      <c r="P248" s="88"/>
    </row>
    <row r="249" spans="16:16" ht="15.75" customHeight="1" x14ac:dyDescent="0.2">
      <c r="P249" s="88"/>
    </row>
    <row r="250" spans="16:16" ht="15.75" customHeight="1" x14ac:dyDescent="0.2">
      <c r="P250" s="88"/>
    </row>
    <row r="251" spans="16:16" ht="15.75" customHeight="1" x14ac:dyDescent="0.2">
      <c r="P251" s="88"/>
    </row>
    <row r="252" spans="16:16" ht="15.75" customHeight="1" x14ac:dyDescent="0.2">
      <c r="P252" s="88"/>
    </row>
    <row r="253" spans="16:16" ht="15.75" customHeight="1" x14ac:dyDescent="0.2">
      <c r="P253" s="88"/>
    </row>
    <row r="254" spans="16:16" ht="15.75" customHeight="1" x14ac:dyDescent="0.2">
      <c r="P254" s="88"/>
    </row>
    <row r="255" spans="16:16" ht="15.75" customHeight="1" x14ac:dyDescent="0.2">
      <c r="P255" s="88"/>
    </row>
    <row r="256" spans="16:16" ht="15.75" customHeight="1" x14ac:dyDescent="0.2">
      <c r="P256" s="88"/>
    </row>
    <row r="257" spans="16:16" ht="15.75" customHeight="1" x14ac:dyDescent="0.2">
      <c r="P257" s="88"/>
    </row>
    <row r="258" spans="16:16" ht="15.75" customHeight="1" x14ac:dyDescent="0.2">
      <c r="P258" s="88"/>
    </row>
    <row r="259" spans="16:16" ht="15.75" customHeight="1" x14ac:dyDescent="0.2">
      <c r="P259" s="88"/>
    </row>
    <row r="260" spans="16:16" ht="15.75" customHeight="1" x14ac:dyDescent="0.2">
      <c r="P260" s="88"/>
    </row>
    <row r="261" spans="16:16" ht="15.75" customHeight="1" x14ac:dyDescent="0.2">
      <c r="P261" s="88"/>
    </row>
    <row r="262" spans="16:16" ht="15.75" customHeight="1" x14ac:dyDescent="0.2">
      <c r="P262" s="88"/>
    </row>
    <row r="263" spans="16:16" ht="15.75" customHeight="1" x14ac:dyDescent="0.2">
      <c r="P263" s="88"/>
    </row>
    <row r="264" spans="16:16" ht="15.75" customHeight="1" x14ac:dyDescent="0.2">
      <c r="P264" s="88"/>
    </row>
    <row r="265" spans="16:16" ht="15.75" customHeight="1" x14ac:dyDescent="0.2">
      <c r="P265" s="88"/>
    </row>
    <row r="266" spans="16:16" ht="15.75" customHeight="1" x14ac:dyDescent="0.2">
      <c r="P266" s="88"/>
    </row>
    <row r="267" spans="16:16" ht="15.75" customHeight="1" x14ac:dyDescent="0.2">
      <c r="P267" s="88"/>
    </row>
    <row r="268" spans="16:16" ht="15.75" customHeight="1" x14ac:dyDescent="0.2">
      <c r="P268" s="88"/>
    </row>
    <row r="269" spans="16:16" ht="15.75" customHeight="1" x14ac:dyDescent="0.2">
      <c r="P269" s="88"/>
    </row>
    <row r="270" spans="16:16" ht="15.75" customHeight="1" x14ac:dyDescent="0.2">
      <c r="P270" s="88"/>
    </row>
    <row r="271" spans="16:16" ht="15.75" customHeight="1" x14ac:dyDescent="0.2">
      <c r="P271" s="88"/>
    </row>
    <row r="272" spans="16:16" ht="15.75" customHeight="1" x14ac:dyDescent="0.2">
      <c r="P272" s="88"/>
    </row>
    <row r="273" spans="16:16" ht="15.75" customHeight="1" x14ac:dyDescent="0.2">
      <c r="P273" s="88"/>
    </row>
    <row r="274" spans="16:16" ht="15.75" customHeight="1" x14ac:dyDescent="0.2">
      <c r="P274" s="88"/>
    </row>
    <row r="275" spans="16:16" ht="15.75" customHeight="1" x14ac:dyDescent="0.2">
      <c r="P275" s="88"/>
    </row>
    <row r="276" spans="16:16" ht="15.75" customHeight="1" x14ac:dyDescent="0.2">
      <c r="P276" s="88"/>
    </row>
    <row r="277" spans="16:16" ht="15.75" customHeight="1" x14ac:dyDescent="0.2">
      <c r="P277" s="88"/>
    </row>
    <row r="278" spans="16:16" ht="15.75" customHeight="1" x14ac:dyDescent="0.2">
      <c r="P278" s="88"/>
    </row>
    <row r="279" spans="16:16" ht="15.75" customHeight="1" x14ac:dyDescent="0.2">
      <c r="P279" s="88"/>
    </row>
    <row r="280" spans="16:16" ht="15.75" customHeight="1" x14ac:dyDescent="0.2">
      <c r="P280" s="88"/>
    </row>
    <row r="281" spans="16:16" ht="15.75" customHeight="1" x14ac:dyDescent="0.2">
      <c r="P281" s="88"/>
    </row>
    <row r="282" spans="16:16" ht="15.75" customHeight="1" x14ac:dyDescent="0.2">
      <c r="P282" s="88"/>
    </row>
    <row r="283" spans="16:16" ht="15.75" customHeight="1" x14ac:dyDescent="0.2">
      <c r="P283" s="88"/>
    </row>
    <row r="284" spans="16:16" ht="15.75" customHeight="1" x14ac:dyDescent="0.2">
      <c r="P284" s="88"/>
    </row>
    <row r="285" spans="16:16" ht="15.75" customHeight="1" x14ac:dyDescent="0.2">
      <c r="P285" s="88"/>
    </row>
    <row r="286" spans="16:16" ht="15.75" customHeight="1" x14ac:dyDescent="0.2">
      <c r="P286" s="88"/>
    </row>
    <row r="287" spans="16:16" ht="15.75" customHeight="1" x14ac:dyDescent="0.2">
      <c r="P287" s="88"/>
    </row>
    <row r="288" spans="16:16" ht="15.75" customHeight="1" x14ac:dyDescent="0.2">
      <c r="P288" s="88"/>
    </row>
    <row r="289" spans="16:16" ht="15.75" customHeight="1" x14ac:dyDescent="0.2">
      <c r="P289" s="88"/>
    </row>
    <row r="290" spans="16:16" ht="15.75" customHeight="1" x14ac:dyDescent="0.2">
      <c r="P290" s="88"/>
    </row>
    <row r="291" spans="16:16" ht="15.75" customHeight="1" x14ac:dyDescent="0.2">
      <c r="P291" s="88"/>
    </row>
    <row r="292" spans="16:16" ht="15.75" customHeight="1" x14ac:dyDescent="0.2">
      <c r="P292" s="88"/>
    </row>
    <row r="293" spans="16:16" ht="15.75" customHeight="1" x14ac:dyDescent="0.2">
      <c r="P293" s="88"/>
    </row>
    <row r="294" spans="16:16" ht="15.75" customHeight="1" x14ac:dyDescent="0.2">
      <c r="P294" s="88"/>
    </row>
    <row r="295" spans="16:16" ht="15.75" customHeight="1" x14ac:dyDescent="0.2">
      <c r="P295" s="88"/>
    </row>
    <row r="296" spans="16:16" ht="15.75" customHeight="1" x14ac:dyDescent="0.2">
      <c r="P296" s="88"/>
    </row>
    <row r="297" spans="16:16" ht="15.75" customHeight="1" x14ac:dyDescent="0.2">
      <c r="P297" s="88"/>
    </row>
    <row r="298" spans="16:16" ht="15.75" customHeight="1" x14ac:dyDescent="0.2">
      <c r="P298" s="88"/>
    </row>
    <row r="299" spans="16:16" ht="15.75" customHeight="1" x14ac:dyDescent="0.2">
      <c r="P299" s="88"/>
    </row>
    <row r="300" spans="16:16" ht="15.75" customHeight="1" x14ac:dyDescent="0.2">
      <c r="P300" s="88"/>
    </row>
    <row r="301" spans="16:16" ht="15.75" customHeight="1" x14ac:dyDescent="0.2">
      <c r="P301" s="88"/>
    </row>
    <row r="302" spans="16:16" ht="15.75" customHeight="1" x14ac:dyDescent="0.2">
      <c r="P302" s="88"/>
    </row>
    <row r="303" spans="16:16" ht="15.75" customHeight="1" x14ac:dyDescent="0.2">
      <c r="P303" s="88"/>
    </row>
    <row r="304" spans="16:16" ht="15.75" customHeight="1" x14ac:dyDescent="0.2">
      <c r="P304" s="88"/>
    </row>
    <row r="305" spans="16:16" ht="15.75" customHeight="1" x14ac:dyDescent="0.2">
      <c r="P305" s="88"/>
    </row>
    <row r="306" spans="16:16" ht="15.75" customHeight="1" x14ac:dyDescent="0.2">
      <c r="P306" s="88"/>
    </row>
    <row r="307" spans="16:16" ht="15.75" customHeight="1" x14ac:dyDescent="0.2">
      <c r="P307" s="88"/>
    </row>
    <row r="308" spans="16:16" ht="15.75" customHeight="1" x14ac:dyDescent="0.2">
      <c r="P308" s="88"/>
    </row>
    <row r="309" spans="16:16" ht="15.75" customHeight="1" x14ac:dyDescent="0.2">
      <c r="P309" s="88"/>
    </row>
    <row r="310" spans="16:16" ht="15.75" customHeight="1" x14ac:dyDescent="0.2">
      <c r="P310" s="88"/>
    </row>
    <row r="311" spans="16:16" ht="15.75" customHeight="1" x14ac:dyDescent="0.2">
      <c r="P311" s="88"/>
    </row>
    <row r="312" spans="16:16" ht="15.75" customHeight="1" x14ac:dyDescent="0.2">
      <c r="P312" s="88"/>
    </row>
    <row r="313" spans="16:16" ht="15.75" customHeight="1" x14ac:dyDescent="0.2">
      <c r="P313" s="88"/>
    </row>
    <row r="314" spans="16:16" ht="15.75" customHeight="1" x14ac:dyDescent="0.2">
      <c r="P314" s="88"/>
    </row>
    <row r="315" spans="16:16" ht="15.75" customHeight="1" x14ac:dyDescent="0.2">
      <c r="P315" s="88"/>
    </row>
    <row r="316" spans="16:16" ht="15.75" customHeight="1" x14ac:dyDescent="0.2">
      <c r="P316" s="88"/>
    </row>
    <row r="317" spans="16:16" ht="15.75" customHeight="1" x14ac:dyDescent="0.2">
      <c r="P317" s="88"/>
    </row>
    <row r="318" spans="16:16" ht="15.75" customHeight="1" x14ac:dyDescent="0.2">
      <c r="P318" s="88"/>
    </row>
    <row r="319" spans="16:16" ht="15.75" customHeight="1" x14ac:dyDescent="0.2">
      <c r="P319" s="88"/>
    </row>
    <row r="320" spans="16:16" ht="15.75" customHeight="1" x14ac:dyDescent="0.2">
      <c r="P320" s="88"/>
    </row>
    <row r="321" spans="16:16" ht="15.75" customHeight="1" x14ac:dyDescent="0.2">
      <c r="P321" s="88"/>
    </row>
    <row r="322" spans="16:16" ht="15.75" customHeight="1" x14ac:dyDescent="0.2">
      <c r="P322" s="88"/>
    </row>
    <row r="323" spans="16:16" ht="15.75" customHeight="1" x14ac:dyDescent="0.2">
      <c r="P323" s="88"/>
    </row>
    <row r="324" spans="16:16" ht="15.75" customHeight="1" x14ac:dyDescent="0.2">
      <c r="P324" s="88"/>
    </row>
    <row r="325" spans="16:16" ht="15.75" customHeight="1" x14ac:dyDescent="0.2">
      <c r="P325" s="88"/>
    </row>
    <row r="326" spans="16:16" ht="15.75" customHeight="1" x14ac:dyDescent="0.2">
      <c r="P326" s="88"/>
    </row>
    <row r="327" spans="16:16" ht="15.75" customHeight="1" x14ac:dyDescent="0.2">
      <c r="P327" s="88"/>
    </row>
    <row r="328" spans="16:16" ht="15.75" customHeight="1" x14ac:dyDescent="0.2">
      <c r="P328" s="88"/>
    </row>
    <row r="329" spans="16:16" ht="15.75" customHeight="1" x14ac:dyDescent="0.2">
      <c r="P329" s="88"/>
    </row>
    <row r="330" spans="16:16" ht="15.75" customHeight="1" x14ac:dyDescent="0.2">
      <c r="P330" s="88"/>
    </row>
    <row r="331" spans="16:16" ht="15.75" customHeight="1" x14ac:dyDescent="0.2">
      <c r="P331" s="88"/>
    </row>
    <row r="332" spans="16:16" ht="15.75" customHeight="1" x14ac:dyDescent="0.2">
      <c r="P332" s="88"/>
    </row>
    <row r="333" spans="16:16" ht="15.75" customHeight="1" x14ac:dyDescent="0.2">
      <c r="P333" s="88"/>
    </row>
    <row r="334" spans="16:16" ht="15.75" customHeight="1" x14ac:dyDescent="0.2">
      <c r="P334" s="88"/>
    </row>
    <row r="335" spans="16:16" ht="15.75" customHeight="1" x14ac:dyDescent="0.2">
      <c r="P335" s="88"/>
    </row>
    <row r="336" spans="16:16" ht="15.75" customHeight="1" x14ac:dyDescent="0.2">
      <c r="P336" s="88"/>
    </row>
    <row r="337" spans="16:16" ht="15.75" customHeight="1" x14ac:dyDescent="0.2">
      <c r="P337" s="88"/>
    </row>
    <row r="338" spans="16:16" ht="15.75" customHeight="1" x14ac:dyDescent="0.2">
      <c r="P338" s="88"/>
    </row>
    <row r="339" spans="16:16" ht="15.75" customHeight="1" x14ac:dyDescent="0.2">
      <c r="P339" s="88"/>
    </row>
    <row r="340" spans="16:16" ht="15.75" customHeight="1" x14ac:dyDescent="0.2">
      <c r="P340" s="88"/>
    </row>
    <row r="341" spans="16:16" ht="15.75" customHeight="1" x14ac:dyDescent="0.2">
      <c r="P341" s="88"/>
    </row>
    <row r="342" spans="16:16" ht="15.75" customHeight="1" x14ac:dyDescent="0.2">
      <c r="P342" s="88"/>
    </row>
    <row r="343" spans="16:16" ht="15.75" customHeight="1" x14ac:dyDescent="0.2">
      <c r="P343" s="88"/>
    </row>
    <row r="344" spans="16:16" ht="15.75" customHeight="1" x14ac:dyDescent="0.2">
      <c r="P344" s="88"/>
    </row>
    <row r="345" spans="16:16" ht="15.75" customHeight="1" x14ac:dyDescent="0.2">
      <c r="P345" s="88"/>
    </row>
    <row r="346" spans="16:16" ht="15.75" customHeight="1" x14ac:dyDescent="0.2">
      <c r="P346" s="88"/>
    </row>
    <row r="347" spans="16:16" ht="15.75" customHeight="1" x14ac:dyDescent="0.2">
      <c r="P347" s="88"/>
    </row>
    <row r="348" spans="16:16" ht="15.75" customHeight="1" x14ac:dyDescent="0.2">
      <c r="P348" s="88"/>
    </row>
    <row r="349" spans="16:16" ht="15.75" customHeight="1" x14ac:dyDescent="0.2">
      <c r="P349" s="88"/>
    </row>
    <row r="350" spans="16:16" ht="15.75" customHeight="1" x14ac:dyDescent="0.2">
      <c r="P350" s="88"/>
    </row>
    <row r="351" spans="16:16" ht="15.75" customHeight="1" x14ac:dyDescent="0.2">
      <c r="P351" s="88"/>
    </row>
    <row r="352" spans="16:16" ht="15.75" customHeight="1" x14ac:dyDescent="0.2">
      <c r="P352" s="88"/>
    </row>
    <row r="353" spans="16:16" ht="15.75" customHeight="1" x14ac:dyDescent="0.2">
      <c r="P353" s="88"/>
    </row>
    <row r="354" spans="16:16" ht="15.75" customHeight="1" x14ac:dyDescent="0.2">
      <c r="P354" s="88"/>
    </row>
    <row r="355" spans="16:16" ht="15.75" customHeight="1" x14ac:dyDescent="0.2">
      <c r="P355" s="88"/>
    </row>
    <row r="356" spans="16:16" ht="15.75" customHeight="1" x14ac:dyDescent="0.2">
      <c r="P356" s="88"/>
    </row>
    <row r="357" spans="16:16" ht="15.75" customHeight="1" x14ac:dyDescent="0.2">
      <c r="P357" s="88"/>
    </row>
    <row r="358" spans="16:16" ht="15.75" customHeight="1" x14ac:dyDescent="0.2">
      <c r="P358" s="88"/>
    </row>
    <row r="359" spans="16:16" ht="15.75" customHeight="1" x14ac:dyDescent="0.2">
      <c r="P359" s="88"/>
    </row>
    <row r="360" spans="16:16" ht="15.75" customHeight="1" x14ac:dyDescent="0.2">
      <c r="P360" s="88"/>
    </row>
    <row r="361" spans="16:16" ht="15.75" customHeight="1" x14ac:dyDescent="0.2">
      <c r="P361" s="88"/>
    </row>
    <row r="362" spans="16:16" ht="15.75" customHeight="1" x14ac:dyDescent="0.2">
      <c r="P362" s="88"/>
    </row>
    <row r="363" spans="16:16" ht="15.75" customHeight="1" x14ac:dyDescent="0.2">
      <c r="P363" s="88"/>
    </row>
    <row r="364" spans="16:16" ht="15.75" customHeight="1" x14ac:dyDescent="0.2">
      <c r="P364" s="88"/>
    </row>
    <row r="365" spans="16:16" ht="15.75" customHeight="1" x14ac:dyDescent="0.2">
      <c r="P365" s="88"/>
    </row>
    <row r="366" spans="16:16" ht="15.75" customHeight="1" x14ac:dyDescent="0.2">
      <c r="P366" s="88"/>
    </row>
    <row r="367" spans="16:16" ht="15.75" customHeight="1" x14ac:dyDescent="0.2">
      <c r="P367" s="88"/>
    </row>
    <row r="368" spans="16:16" ht="15.75" customHeight="1" x14ac:dyDescent="0.2">
      <c r="P368" s="88"/>
    </row>
    <row r="369" spans="16:16" ht="15.75" customHeight="1" x14ac:dyDescent="0.2">
      <c r="P369" s="88"/>
    </row>
    <row r="370" spans="16:16" ht="15.75" customHeight="1" x14ac:dyDescent="0.2">
      <c r="P370" s="88"/>
    </row>
    <row r="371" spans="16:16" ht="15.75" customHeight="1" x14ac:dyDescent="0.2">
      <c r="P371" s="88"/>
    </row>
    <row r="372" spans="16:16" ht="15.75" customHeight="1" x14ac:dyDescent="0.2">
      <c r="P372" s="88"/>
    </row>
    <row r="373" spans="16:16" ht="15.75" customHeight="1" x14ac:dyDescent="0.2">
      <c r="P373" s="88"/>
    </row>
    <row r="374" spans="16:16" ht="15.75" customHeight="1" x14ac:dyDescent="0.2">
      <c r="P374" s="88"/>
    </row>
    <row r="375" spans="16:16" ht="15.75" customHeight="1" x14ac:dyDescent="0.2">
      <c r="P375" s="88"/>
    </row>
    <row r="376" spans="16:16" ht="15.75" customHeight="1" x14ac:dyDescent="0.2">
      <c r="P376" s="88"/>
    </row>
    <row r="377" spans="16:16" ht="15.75" customHeight="1" x14ac:dyDescent="0.2">
      <c r="P377" s="88"/>
    </row>
    <row r="378" spans="16:16" ht="15.75" customHeight="1" x14ac:dyDescent="0.2">
      <c r="P378" s="88"/>
    </row>
    <row r="379" spans="16:16" ht="15.75" customHeight="1" x14ac:dyDescent="0.2">
      <c r="P379" s="88"/>
    </row>
    <row r="380" spans="16:16" ht="15.75" customHeight="1" x14ac:dyDescent="0.2">
      <c r="P380" s="88"/>
    </row>
    <row r="381" spans="16:16" ht="15.75" customHeight="1" x14ac:dyDescent="0.2">
      <c r="P381" s="88"/>
    </row>
    <row r="382" spans="16:16" ht="15.75" customHeight="1" x14ac:dyDescent="0.2">
      <c r="P382" s="88"/>
    </row>
    <row r="383" spans="16:16" ht="15.75" customHeight="1" x14ac:dyDescent="0.2">
      <c r="P383" s="88"/>
    </row>
    <row r="384" spans="16:16" ht="15.75" customHeight="1" x14ac:dyDescent="0.2">
      <c r="P384" s="88"/>
    </row>
    <row r="385" spans="16:16" ht="15.75" customHeight="1" x14ac:dyDescent="0.2">
      <c r="P385" s="88"/>
    </row>
    <row r="386" spans="16:16" ht="15.75" customHeight="1" x14ac:dyDescent="0.2">
      <c r="P386" s="88"/>
    </row>
    <row r="387" spans="16:16" ht="15.75" customHeight="1" x14ac:dyDescent="0.2">
      <c r="P387" s="88"/>
    </row>
    <row r="388" spans="16:16" ht="15.75" customHeight="1" x14ac:dyDescent="0.2">
      <c r="P388" s="88"/>
    </row>
    <row r="389" spans="16:16" ht="15.75" customHeight="1" x14ac:dyDescent="0.2">
      <c r="P389" s="88"/>
    </row>
    <row r="390" spans="16:16" ht="15.75" customHeight="1" x14ac:dyDescent="0.2">
      <c r="P390" s="88"/>
    </row>
    <row r="391" spans="16:16" ht="15.75" customHeight="1" x14ac:dyDescent="0.2">
      <c r="P391" s="88"/>
    </row>
    <row r="392" spans="16:16" ht="15.75" customHeight="1" x14ac:dyDescent="0.2">
      <c r="P392" s="88"/>
    </row>
    <row r="393" spans="16:16" ht="15.75" customHeight="1" x14ac:dyDescent="0.2">
      <c r="P393" s="88"/>
    </row>
    <row r="394" spans="16:16" ht="15.75" customHeight="1" x14ac:dyDescent="0.2">
      <c r="P394" s="88"/>
    </row>
    <row r="395" spans="16:16" ht="15.75" customHeight="1" x14ac:dyDescent="0.2">
      <c r="P395" s="88"/>
    </row>
    <row r="396" spans="16:16" ht="15.75" customHeight="1" x14ac:dyDescent="0.2">
      <c r="P396" s="88"/>
    </row>
    <row r="397" spans="16:16" ht="15.75" customHeight="1" x14ac:dyDescent="0.2">
      <c r="P397" s="88"/>
    </row>
    <row r="398" spans="16:16" ht="15.75" customHeight="1" x14ac:dyDescent="0.2">
      <c r="P398" s="88"/>
    </row>
    <row r="399" spans="16:16" ht="15.75" customHeight="1" x14ac:dyDescent="0.2">
      <c r="P399" s="88"/>
    </row>
    <row r="400" spans="16:16" ht="15.75" customHeight="1" x14ac:dyDescent="0.2">
      <c r="P400" s="88"/>
    </row>
    <row r="401" spans="16:16" ht="15.75" customHeight="1" x14ac:dyDescent="0.2">
      <c r="P401" s="88"/>
    </row>
    <row r="402" spans="16:16" ht="15.75" customHeight="1" x14ac:dyDescent="0.2">
      <c r="P402" s="88"/>
    </row>
    <row r="403" spans="16:16" ht="15.75" customHeight="1" x14ac:dyDescent="0.2">
      <c r="P403" s="88"/>
    </row>
    <row r="404" spans="16:16" ht="15.75" customHeight="1" x14ac:dyDescent="0.2">
      <c r="P404" s="88"/>
    </row>
    <row r="405" spans="16:16" ht="15.75" customHeight="1" x14ac:dyDescent="0.2">
      <c r="P405" s="88"/>
    </row>
    <row r="406" spans="16:16" ht="15.75" customHeight="1" x14ac:dyDescent="0.2">
      <c r="P406" s="88"/>
    </row>
    <row r="407" spans="16:16" ht="15.75" customHeight="1" x14ac:dyDescent="0.2">
      <c r="P407" s="88"/>
    </row>
    <row r="408" spans="16:16" ht="15.75" customHeight="1" x14ac:dyDescent="0.2">
      <c r="P408" s="88"/>
    </row>
    <row r="409" spans="16:16" ht="15.75" customHeight="1" x14ac:dyDescent="0.2">
      <c r="P409" s="88"/>
    </row>
    <row r="410" spans="16:16" ht="15.75" customHeight="1" x14ac:dyDescent="0.2">
      <c r="P410" s="88"/>
    </row>
    <row r="411" spans="16:16" ht="15.75" customHeight="1" x14ac:dyDescent="0.2">
      <c r="P411" s="88"/>
    </row>
    <row r="412" spans="16:16" ht="15.75" customHeight="1" x14ac:dyDescent="0.2">
      <c r="P412" s="88"/>
    </row>
    <row r="413" spans="16:16" ht="15.75" customHeight="1" x14ac:dyDescent="0.2">
      <c r="P413" s="88"/>
    </row>
    <row r="414" spans="16:16" ht="15.75" customHeight="1" x14ac:dyDescent="0.2">
      <c r="P414" s="88"/>
    </row>
    <row r="415" spans="16:16" ht="15.75" customHeight="1" x14ac:dyDescent="0.2">
      <c r="P415" s="88"/>
    </row>
    <row r="416" spans="16:16" ht="15.75" customHeight="1" x14ac:dyDescent="0.2">
      <c r="P416" s="88"/>
    </row>
    <row r="417" spans="16:16" ht="15.75" customHeight="1" x14ac:dyDescent="0.2">
      <c r="P417" s="88"/>
    </row>
    <row r="418" spans="16:16" ht="15.75" customHeight="1" x14ac:dyDescent="0.2">
      <c r="P418" s="88"/>
    </row>
    <row r="419" spans="16:16" ht="15.75" customHeight="1" x14ac:dyDescent="0.2">
      <c r="P419" s="88"/>
    </row>
    <row r="420" spans="16:16" ht="15.75" customHeight="1" x14ac:dyDescent="0.2">
      <c r="P420" s="88"/>
    </row>
    <row r="421" spans="16:16" ht="15.75" customHeight="1" x14ac:dyDescent="0.2">
      <c r="P421" s="88"/>
    </row>
    <row r="422" spans="16:16" ht="15.75" customHeight="1" x14ac:dyDescent="0.2">
      <c r="P422" s="88"/>
    </row>
    <row r="423" spans="16:16" ht="15.75" customHeight="1" x14ac:dyDescent="0.2">
      <c r="P423" s="88"/>
    </row>
    <row r="424" spans="16:16" ht="15.75" customHeight="1" x14ac:dyDescent="0.2">
      <c r="P424" s="88"/>
    </row>
    <row r="425" spans="16:16" ht="15.75" customHeight="1" x14ac:dyDescent="0.2">
      <c r="P425" s="88"/>
    </row>
    <row r="426" spans="16:16" ht="15.75" customHeight="1" x14ac:dyDescent="0.2">
      <c r="P426" s="88"/>
    </row>
    <row r="427" spans="16:16" ht="15.75" customHeight="1" x14ac:dyDescent="0.2">
      <c r="P427" s="88"/>
    </row>
    <row r="428" spans="16:16" ht="15.75" customHeight="1" x14ac:dyDescent="0.2">
      <c r="P428" s="88"/>
    </row>
    <row r="429" spans="16:16" ht="15.75" customHeight="1" x14ac:dyDescent="0.2">
      <c r="P429" s="88"/>
    </row>
    <row r="430" spans="16:16" ht="15.75" customHeight="1" x14ac:dyDescent="0.2">
      <c r="P430" s="88"/>
    </row>
    <row r="431" spans="16:16" ht="15.75" customHeight="1" x14ac:dyDescent="0.2">
      <c r="P431" s="88"/>
    </row>
    <row r="432" spans="16:16" ht="15.75" customHeight="1" x14ac:dyDescent="0.2">
      <c r="P432" s="88"/>
    </row>
    <row r="433" spans="16:16" ht="15.75" customHeight="1" x14ac:dyDescent="0.2">
      <c r="P433" s="88"/>
    </row>
    <row r="434" spans="16:16" ht="15.75" customHeight="1" x14ac:dyDescent="0.2">
      <c r="P434" s="88"/>
    </row>
    <row r="435" spans="16:16" ht="15.75" customHeight="1" x14ac:dyDescent="0.2">
      <c r="P435" s="88"/>
    </row>
    <row r="436" spans="16:16" ht="15.75" customHeight="1" x14ac:dyDescent="0.2">
      <c r="P436" s="88"/>
    </row>
    <row r="437" spans="16:16" ht="15.75" customHeight="1" x14ac:dyDescent="0.2">
      <c r="P437" s="88"/>
    </row>
    <row r="438" spans="16:16" ht="15.75" customHeight="1" x14ac:dyDescent="0.2">
      <c r="P438" s="88"/>
    </row>
    <row r="439" spans="16:16" ht="15.75" customHeight="1" x14ac:dyDescent="0.2">
      <c r="P439" s="88"/>
    </row>
    <row r="440" spans="16:16" ht="15.75" customHeight="1" x14ac:dyDescent="0.2">
      <c r="P440" s="88"/>
    </row>
    <row r="441" spans="16:16" ht="15.75" customHeight="1" x14ac:dyDescent="0.2">
      <c r="P441" s="88"/>
    </row>
    <row r="442" spans="16:16" ht="15.75" customHeight="1" x14ac:dyDescent="0.2">
      <c r="P442" s="88"/>
    </row>
    <row r="443" spans="16:16" ht="15.75" customHeight="1" x14ac:dyDescent="0.2">
      <c r="P443" s="88"/>
    </row>
    <row r="444" spans="16:16" ht="15.75" customHeight="1" x14ac:dyDescent="0.2">
      <c r="P444" s="88"/>
    </row>
    <row r="445" spans="16:16" ht="15.75" customHeight="1" x14ac:dyDescent="0.2">
      <c r="P445" s="88"/>
    </row>
    <row r="446" spans="16:16" ht="15.75" customHeight="1" x14ac:dyDescent="0.2">
      <c r="P446" s="88"/>
    </row>
    <row r="447" spans="16:16" ht="15.75" customHeight="1" x14ac:dyDescent="0.2">
      <c r="P447" s="88"/>
    </row>
    <row r="448" spans="16:16" ht="15.75" customHeight="1" x14ac:dyDescent="0.2">
      <c r="P448" s="88"/>
    </row>
    <row r="449" spans="16:16" ht="15.75" customHeight="1" x14ac:dyDescent="0.2">
      <c r="P449" s="88"/>
    </row>
    <row r="450" spans="16:16" ht="15.75" customHeight="1" x14ac:dyDescent="0.2">
      <c r="P450" s="88"/>
    </row>
    <row r="451" spans="16:16" ht="15.75" customHeight="1" x14ac:dyDescent="0.2">
      <c r="P451" s="88"/>
    </row>
    <row r="452" spans="16:16" ht="15.75" customHeight="1" x14ac:dyDescent="0.2">
      <c r="P452" s="88"/>
    </row>
    <row r="453" spans="16:16" ht="15.75" customHeight="1" x14ac:dyDescent="0.2">
      <c r="P453" s="88"/>
    </row>
    <row r="454" spans="16:16" ht="15.75" customHeight="1" x14ac:dyDescent="0.2">
      <c r="P454" s="88"/>
    </row>
    <row r="455" spans="16:16" ht="15.75" customHeight="1" x14ac:dyDescent="0.2">
      <c r="P455" s="88"/>
    </row>
    <row r="456" spans="16:16" ht="15.75" customHeight="1" x14ac:dyDescent="0.2">
      <c r="P456" s="88"/>
    </row>
    <row r="457" spans="16:16" ht="15.75" customHeight="1" x14ac:dyDescent="0.2">
      <c r="P457" s="88"/>
    </row>
    <row r="458" spans="16:16" ht="15.75" customHeight="1" x14ac:dyDescent="0.2">
      <c r="P458" s="88"/>
    </row>
    <row r="459" spans="16:16" ht="15.75" customHeight="1" x14ac:dyDescent="0.2">
      <c r="P459" s="88"/>
    </row>
    <row r="460" spans="16:16" ht="15.75" customHeight="1" x14ac:dyDescent="0.2">
      <c r="P460" s="88"/>
    </row>
    <row r="461" spans="16:16" ht="15.75" customHeight="1" x14ac:dyDescent="0.2">
      <c r="P461" s="88"/>
    </row>
    <row r="462" spans="16:16" ht="15.75" customHeight="1" x14ac:dyDescent="0.2">
      <c r="P462" s="88"/>
    </row>
    <row r="463" spans="16:16" ht="15.75" customHeight="1" x14ac:dyDescent="0.2">
      <c r="P463" s="88"/>
    </row>
    <row r="464" spans="16:16" ht="15.75" customHeight="1" x14ac:dyDescent="0.2">
      <c r="P464" s="88"/>
    </row>
    <row r="465" spans="16:16" ht="15.75" customHeight="1" x14ac:dyDescent="0.2">
      <c r="P465" s="88"/>
    </row>
    <row r="466" spans="16:16" ht="15.75" customHeight="1" x14ac:dyDescent="0.2">
      <c r="P466" s="88"/>
    </row>
    <row r="467" spans="16:16" ht="15.75" customHeight="1" x14ac:dyDescent="0.2">
      <c r="P467" s="88"/>
    </row>
    <row r="468" spans="16:16" ht="15.75" customHeight="1" x14ac:dyDescent="0.2">
      <c r="P468" s="88"/>
    </row>
    <row r="469" spans="16:16" ht="15.75" customHeight="1" x14ac:dyDescent="0.2">
      <c r="P469" s="88"/>
    </row>
    <row r="470" spans="16:16" ht="15.75" customHeight="1" x14ac:dyDescent="0.2">
      <c r="P470" s="88"/>
    </row>
    <row r="471" spans="16:16" ht="15.75" customHeight="1" x14ac:dyDescent="0.2">
      <c r="P471" s="88"/>
    </row>
    <row r="472" spans="16:16" ht="15.75" customHeight="1" x14ac:dyDescent="0.2">
      <c r="P472" s="88"/>
    </row>
    <row r="473" spans="16:16" ht="15.75" customHeight="1" x14ac:dyDescent="0.2">
      <c r="P473" s="88"/>
    </row>
    <row r="474" spans="16:16" ht="15.75" customHeight="1" x14ac:dyDescent="0.2">
      <c r="P474" s="88"/>
    </row>
    <row r="475" spans="16:16" ht="15.75" customHeight="1" x14ac:dyDescent="0.2">
      <c r="P475" s="88"/>
    </row>
    <row r="476" spans="16:16" ht="15.75" customHeight="1" x14ac:dyDescent="0.2">
      <c r="P476" s="88"/>
    </row>
    <row r="477" spans="16:16" ht="15.75" customHeight="1" x14ac:dyDescent="0.2">
      <c r="P477" s="88"/>
    </row>
    <row r="478" spans="16:16" ht="15.75" customHeight="1" x14ac:dyDescent="0.2">
      <c r="P478" s="88"/>
    </row>
    <row r="479" spans="16:16" ht="15.75" customHeight="1" x14ac:dyDescent="0.2">
      <c r="P479" s="88"/>
    </row>
    <row r="480" spans="16:16" ht="15.75" customHeight="1" x14ac:dyDescent="0.2">
      <c r="P480" s="88"/>
    </row>
    <row r="481" spans="16:16" ht="15.75" customHeight="1" x14ac:dyDescent="0.2">
      <c r="P481" s="88"/>
    </row>
    <row r="482" spans="16:16" ht="15.75" customHeight="1" x14ac:dyDescent="0.2">
      <c r="P482" s="88"/>
    </row>
    <row r="483" spans="16:16" ht="15.75" customHeight="1" x14ac:dyDescent="0.2">
      <c r="P483" s="88"/>
    </row>
    <row r="484" spans="16:16" ht="15.75" customHeight="1" x14ac:dyDescent="0.2">
      <c r="P484" s="88"/>
    </row>
    <row r="485" spans="16:16" ht="15.75" customHeight="1" x14ac:dyDescent="0.2">
      <c r="P485" s="88"/>
    </row>
    <row r="486" spans="16:16" ht="15.75" customHeight="1" x14ac:dyDescent="0.2">
      <c r="P486" s="88"/>
    </row>
    <row r="487" spans="16:16" ht="15.75" customHeight="1" x14ac:dyDescent="0.2">
      <c r="P487" s="88"/>
    </row>
    <row r="488" spans="16:16" ht="15.75" customHeight="1" x14ac:dyDescent="0.2">
      <c r="P488" s="88"/>
    </row>
    <row r="489" spans="16:16" ht="15.75" customHeight="1" x14ac:dyDescent="0.2">
      <c r="P489" s="88"/>
    </row>
    <row r="490" spans="16:16" ht="15.75" customHeight="1" x14ac:dyDescent="0.2">
      <c r="P490" s="88"/>
    </row>
    <row r="491" spans="16:16" ht="15.75" customHeight="1" x14ac:dyDescent="0.2">
      <c r="P491" s="88"/>
    </row>
    <row r="492" spans="16:16" ht="15.75" customHeight="1" x14ac:dyDescent="0.2">
      <c r="P492" s="88"/>
    </row>
    <row r="493" spans="16:16" ht="15.75" customHeight="1" x14ac:dyDescent="0.2">
      <c r="P493" s="88"/>
    </row>
    <row r="494" spans="16:16" ht="15.75" customHeight="1" x14ac:dyDescent="0.2">
      <c r="P494" s="88"/>
    </row>
    <row r="495" spans="16:16" ht="15.75" customHeight="1" x14ac:dyDescent="0.2">
      <c r="P495" s="88"/>
    </row>
    <row r="496" spans="16:16" ht="15.75" customHeight="1" x14ac:dyDescent="0.2">
      <c r="P496" s="88"/>
    </row>
    <row r="497" spans="16:16" ht="15.75" customHeight="1" x14ac:dyDescent="0.2">
      <c r="P497" s="88"/>
    </row>
    <row r="498" spans="16:16" ht="15.75" customHeight="1" x14ac:dyDescent="0.2">
      <c r="P498" s="88"/>
    </row>
    <row r="499" spans="16:16" ht="15.75" customHeight="1" x14ac:dyDescent="0.2">
      <c r="P499" s="88"/>
    </row>
    <row r="500" spans="16:16" ht="15.75" customHeight="1" x14ac:dyDescent="0.2">
      <c r="P500" s="88"/>
    </row>
    <row r="501" spans="16:16" ht="15.75" customHeight="1" x14ac:dyDescent="0.2">
      <c r="P501" s="88"/>
    </row>
    <row r="502" spans="16:16" ht="15.75" customHeight="1" x14ac:dyDescent="0.2">
      <c r="P502" s="88"/>
    </row>
    <row r="503" spans="16:16" ht="15.75" customHeight="1" x14ac:dyDescent="0.2">
      <c r="P503" s="88"/>
    </row>
    <row r="504" spans="16:16" ht="15.75" customHeight="1" x14ac:dyDescent="0.2">
      <c r="P504" s="88"/>
    </row>
    <row r="505" spans="16:16" ht="15.75" customHeight="1" x14ac:dyDescent="0.2">
      <c r="P505" s="88"/>
    </row>
    <row r="506" spans="16:16" ht="15.75" customHeight="1" x14ac:dyDescent="0.2">
      <c r="P506" s="88"/>
    </row>
    <row r="507" spans="16:16" ht="15.75" customHeight="1" x14ac:dyDescent="0.2">
      <c r="P507" s="88"/>
    </row>
    <row r="508" spans="16:16" ht="15.75" customHeight="1" x14ac:dyDescent="0.2">
      <c r="P508" s="88"/>
    </row>
    <row r="509" spans="16:16" ht="15.75" customHeight="1" x14ac:dyDescent="0.2">
      <c r="P509" s="88"/>
    </row>
    <row r="510" spans="16:16" ht="15.75" customHeight="1" x14ac:dyDescent="0.2">
      <c r="P510" s="88"/>
    </row>
    <row r="511" spans="16:16" ht="15.75" customHeight="1" x14ac:dyDescent="0.2">
      <c r="P511" s="88"/>
    </row>
    <row r="512" spans="16:16" ht="15.75" customHeight="1" x14ac:dyDescent="0.2">
      <c r="P512" s="88"/>
    </row>
    <row r="513" spans="16:16" ht="15.75" customHeight="1" x14ac:dyDescent="0.2">
      <c r="P513" s="88"/>
    </row>
    <row r="514" spans="16:16" ht="15.75" customHeight="1" x14ac:dyDescent="0.2">
      <c r="P514" s="88"/>
    </row>
    <row r="515" spans="16:16" ht="15.75" customHeight="1" x14ac:dyDescent="0.2">
      <c r="P515" s="88"/>
    </row>
    <row r="516" spans="16:16" ht="15.75" customHeight="1" x14ac:dyDescent="0.2">
      <c r="P516" s="88"/>
    </row>
    <row r="517" spans="16:16" ht="15.75" customHeight="1" x14ac:dyDescent="0.2">
      <c r="P517" s="88"/>
    </row>
    <row r="518" spans="16:16" ht="15.75" customHeight="1" x14ac:dyDescent="0.2">
      <c r="P518" s="88"/>
    </row>
    <row r="519" spans="16:16" ht="15.75" customHeight="1" x14ac:dyDescent="0.2">
      <c r="P519" s="88"/>
    </row>
    <row r="520" spans="16:16" ht="15.75" customHeight="1" x14ac:dyDescent="0.2">
      <c r="P520" s="88"/>
    </row>
    <row r="521" spans="16:16" ht="15.75" customHeight="1" x14ac:dyDescent="0.2">
      <c r="P521" s="88"/>
    </row>
    <row r="522" spans="16:16" ht="15.75" customHeight="1" x14ac:dyDescent="0.2">
      <c r="P522" s="88"/>
    </row>
    <row r="523" spans="16:16" ht="15.75" customHeight="1" x14ac:dyDescent="0.2">
      <c r="P523" s="88"/>
    </row>
    <row r="524" spans="16:16" ht="15.75" customHeight="1" x14ac:dyDescent="0.2">
      <c r="P524" s="88"/>
    </row>
    <row r="525" spans="16:16" ht="15.75" customHeight="1" x14ac:dyDescent="0.2">
      <c r="P525" s="88"/>
    </row>
    <row r="526" spans="16:16" ht="15.75" customHeight="1" x14ac:dyDescent="0.2">
      <c r="P526" s="88"/>
    </row>
    <row r="527" spans="16:16" ht="15.75" customHeight="1" x14ac:dyDescent="0.2">
      <c r="P527" s="88"/>
    </row>
    <row r="528" spans="16:16" ht="15.75" customHeight="1" x14ac:dyDescent="0.2">
      <c r="P528" s="88"/>
    </row>
    <row r="529" spans="16:16" ht="15.75" customHeight="1" x14ac:dyDescent="0.2">
      <c r="P529" s="88"/>
    </row>
    <row r="530" spans="16:16" ht="15.75" customHeight="1" x14ac:dyDescent="0.2">
      <c r="P530" s="88"/>
    </row>
    <row r="531" spans="16:16" ht="15.75" customHeight="1" x14ac:dyDescent="0.2">
      <c r="P531" s="88"/>
    </row>
    <row r="532" spans="16:16" ht="15.75" customHeight="1" x14ac:dyDescent="0.2">
      <c r="P532" s="88"/>
    </row>
    <row r="533" spans="16:16" ht="15.75" customHeight="1" x14ac:dyDescent="0.2">
      <c r="P533" s="88"/>
    </row>
    <row r="534" spans="16:16" ht="15.75" customHeight="1" x14ac:dyDescent="0.2">
      <c r="P534" s="88"/>
    </row>
    <row r="535" spans="16:16" ht="15.75" customHeight="1" x14ac:dyDescent="0.2">
      <c r="P535" s="88"/>
    </row>
    <row r="536" spans="16:16" ht="15.75" customHeight="1" x14ac:dyDescent="0.2">
      <c r="P536" s="88"/>
    </row>
    <row r="537" spans="16:16" ht="15.75" customHeight="1" x14ac:dyDescent="0.2">
      <c r="P537" s="88"/>
    </row>
    <row r="538" spans="16:16" ht="15.75" customHeight="1" x14ac:dyDescent="0.2">
      <c r="P538" s="88"/>
    </row>
    <row r="539" spans="16:16" ht="15.75" customHeight="1" x14ac:dyDescent="0.2">
      <c r="P539" s="88"/>
    </row>
    <row r="540" spans="16:16" ht="15.75" customHeight="1" x14ac:dyDescent="0.2">
      <c r="P540" s="88"/>
    </row>
    <row r="541" spans="16:16" ht="15.75" customHeight="1" x14ac:dyDescent="0.2">
      <c r="P541" s="88"/>
    </row>
    <row r="542" spans="16:16" ht="15.75" customHeight="1" x14ac:dyDescent="0.2">
      <c r="P542" s="88"/>
    </row>
    <row r="543" spans="16:16" ht="15.75" customHeight="1" x14ac:dyDescent="0.2">
      <c r="P543" s="88"/>
    </row>
    <row r="544" spans="16:16" ht="15.75" customHeight="1" x14ac:dyDescent="0.2">
      <c r="P544" s="88"/>
    </row>
    <row r="545" spans="16:16" ht="15.75" customHeight="1" x14ac:dyDescent="0.2">
      <c r="P545" s="88"/>
    </row>
    <row r="546" spans="16:16" ht="15.75" customHeight="1" x14ac:dyDescent="0.2">
      <c r="P546" s="88"/>
    </row>
    <row r="547" spans="16:16" ht="15.75" customHeight="1" x14ac:dyDescent="0.2">
      <c r="P547" s="88"/>
    </row>
    <row r="548" spans="16:16" ht="15.75" customHeight="1" x14ac:dyDescent="0.2">
      <c r="P548" s="88"/>
    </row>
    <row r="549" spans="16:16" ht="15.75" customHeight="1" x14ac:dyDescent="0.2">
      <c r="P549" s="88"/>
    </row>
    <row r="550" spans="16:16" ht="15.75" customHeight="1" x14ac:dyDescent="0.2">
      <c r="P550" s="88"/>
    </row>
    <row r="551" spans="16:16" ht="15.75" customHeight="1" x14ac:dyDescent="0.2">
      <c r="P551" s="88"/>
    </row>
    <row r="552" spans="16:16" ht="15.75" customHeight="1" x14ac:dyDescent="0.2">
      <c r="P552" s="88"/>
    </row>
    <row r="553" spans="16:16" ht="15.75" customHeight="1" x14ac:dyDescent="0.2">
      <c r="P553" s="88"/>
    </row>
    <row r="554" spans="16:16" ht="15.75" customHeight="1" x14ac:dyDescent="0.2">
      <c r="P554" s="88"/>
    </row>
    <row r="555" spans="16:16" ht="15.75" customHeight="1" x14ac:dyDescent="0.2">
      <c r="P555" s="88"/>
    </row>
    <row r="556" spans="16:16" ht="15.75" customHeight="1" x14ac:dyDescent="0.2">
      <c r="P556" s="88"/>
    </row>
    <row r="557" spans="16:16" ht="15.75" customHeight="1" x14ac:dyDescent="0.2">
      <c r="P557" s="88"/>
    </row>
    <row r="558" spans="16:16" ht="15.75" customHeight="1" x14ac:dyDescent="0.2">
      <c r="P558" s="88"/>
    </row>
    <row r="559" spans="16:16" ht="15.75" customHeight="1" x14ac:dyDescent="0.2">
      <c r="P559" s="88"/>
    </row>
    <row r="560" spans="16:16" ht="15.75" customHeight="1" x14ac:dyDescent="0.2">
      <c r="P560" s="88"/>
    </row>
    <row r="561" spans="16:16" ht="15.75" customHeight="1" x14ac:dyDescent="0.2">
      <c r="P561" s="88"/>
    </row>
    <row r="562" spans="16:16" ht="15.75" customHeight="1" x14ac:dyDescent="0.2">
      <c r="P562" s="88"/>
    </row>
    <row r="563" spans="16:16" ht="15.75" customHeight="1" x14ac:dyDescent="0.2">
      <c r="P563" s="88"/>
    </row>
    <row r="564" spans="16:16" ht="15.75" customHeight="1" x14ac:dyDescent="0.2">
      <c r="P564" s="88"/>
    </row>
    <row r="565" spans="16:16" ht="15.75" customHeight="1" x14ac:dyDescent="0.2">
      <c r="P565" s="88"/>
    </row>
    <row r="566" spans="16:16" ht="15.75" customHeight="1" x14ac:dyDescent="0.2">
      <c r="P566" s="88"/>
    </row>
    <row r="567" spans="16:16" ht="15.75" customHeight="1" x14ac:dyDescent="0.2">
      <c r="P567" s="88"/>
    </row>
    <row r="568" spans="16:16" ht="15.75" customHeight="1" x14ac:dyDescent="0.2">
      <c r="P568" s="88"/>
    </row>
    <row r="569" spans="16:16" ht="15.75" customHeight="1" x14ac:dyDescent="0.2">
      <c r="P569" s="88"/>
    </row>
    <row r="570" spans="16:16" ht="15.75" customHeight="1" x14ac:dyDescent="0.2">
      <c r="P570" s="88"/>
    </row>
    <row r="571" spans="16:16" ht="15.75" customHeight="1" x14ac:dyDescent="0.2">
      <c r="P571" s="88"/>
    </row>
    <row r="572" spans="16:16" ht="15.75" customHeight="1" x14ac:dyDescent="0.2">
      <c r="P572" s="88"/>
    </row>
    <row r="573" spans="16:16" ht="15.75" customHeight="1" x14ac:dyDescent="0.2">
      <c r="P573" s="88"/>
    </row>
    <row r="574" spans="16:16" ht="15.75" customHeight="1" x14ac:dyDescent="0.2">
      <c r="P574" s="88"/>
    </row>
    <row r="575" spans="16:16" ht="15.75" customHeight="1" x14ac:dyDescent="0.2">
      <c r="P575" s="88"/>
    </row>
    <row r="576" spans="16:16" ht="15.75" customHeight="1" x14ac:dyDescent="0.2">
      <c r="P576" s="88"/>
    </row>
    <row r="577" spans="16:16" ht="15.75" customHeight="1" x14ac:dyDescent="0.2">
      <c r="P577" s="88"/>
    </row>
    <row r="578" spans="16:16" ht="15.75" customHeight="1" x14ac:dyDescent="0.2">
      <c r="P578" s="88"/>
    </row>
    <row r="579" spans="16:16" ht="15.75" customHeight="1" x14ac:dyDescent="0.2">
      <c r="P579" s="88"/>
    </row>
    <row r="580" spans="16:16" ht="15.75" customHeight="1" x14ac:dyDescent="0.2">
      <c r="P580" s="88"/>
    </row>
    <row r="581" spans="16:16" ht="15.75" customHeight="1" x14ac:dyDescent="0.2">
      <c r="P581" s="88"/>
    </row>
    <row r="582" spans="16:16" ht="15.75" customHeight="1" x14ac:dyDescent="0.2">
      <c r="P582" s="88"/>
    </row>
    <row r="583" spans="16:16" ht="15.75" customHeight="1" x14ac:dyDescent="0.2">
      <c r="P583" s="88"/>
    </row>
    <row r="584" spans="16:16" ht="15.75" customHeight="1" x14ac:dyDescent="0.2">
      <c r="P584" s="88"/>
    </row>
    <row r="585" spans="16:16" ht="15.75" customHeight="1" x14ac:dyDescent="0.2">
      <c r="P585" s="88"/>
    </row>
    <row r="586" spans="16:16" ht="15.75" customHeight="1" x14ac:dyDescent="0.2">
      <c r="P586" s="88"/>
    </row>
    <row r="587" spans="16:16" ht="15.75" customHeight="1" x14ac:dyDescent="0.2">
      <c r="P587" s="88"/>
    </row>
    <row r="588" spans="16:16" ht="15.75" customHeight="1" x14ac:dyDescent="0.2">
      <c r="P588" s="88"/>
    </row>
    <row r="589" spans="16:16" ht="15.75" customHeight="1" x14ac:dyDescent="0.2">
      <c r="P589" s="88"/>
    </row>
    <row r="590" spans="16:16" ht="15.75" customHeight="1" x14ac:dyDescent="0.2">
      <c r="P590" s="88"/>
    </row>
    <row r="591" spans="16:16" ht="15.75" customHeight="1" x14ac:dyDescent="0.2">
      <c r="P591" s="88"/>
    </row>
    <row r="592" spans="16:16" ht="15.75" customHeight="1" x14ac:dyDescent="0.2">
      <c r="P592" s="88"/>
    </row>
    <row r="593" spans="16:16" ht="15.75" customHeight="1" x14ac:dyDescent="0.2">
      <c r="P593" s="88"/>
    </row>
    <row r="594" spans="16:16" ht="15.75" customHeight="1" x14ac:dyDescent="0.2">
      <c r="P594" s="88"/>
    </row>
    <row r="595" spans="16:16" ht="15.75" customHeight="1" x14ac:dyDescent="0.2">
      <c r="P595" s="88"/>
    </row>
    <row r="596" spans="16:16" ht="15.75" customHeight="1" x14ac:dyDescent="0.2">
      <c r="P596" s="88"/>
    </row>
    <row r="597" spans="16:16" ht="15.75" customHeight="1" x14ac:dyDescent="0.2">
      <c r="P597" s="88"/>
    </row>
    <row r="598" spans="16:16" ht="15.75" customHeight="1" x14ac:dyDescent="0.2">
      <c r="P598" s="88"/>
    </row>
    <row r="599" spans="16:16" ht="15.75" customHeight="1" x14ac:dyDescent="0.2">
      <c r="P599" s="88"/>
    </row>
    <row r="600" spans="16:16" ht="15.75" customHeight="1" x14ac:dyDescent="0.2">
      <c r="P600" s="88"/>
    </row>
    <row r="601" spans="16:16" ht="15.75" customHeight="1" x14ac:dyDescent="0.2">
      <c r="P601" s="88"/>
    </row>
    <row r="602" spans="16:16" ht="15.75" customHeight="1" x14ac:dyDescent="0.2">
      <c r="P602" s="88"/>
    </row>
    <row r="603" spans="16:16" ht="15.75" customHeight="1" x14ac:dyDescent="0.2">
      <c r="P603" s="88"/>
    </row>
    <row r="604" spans="16:16" ht="15.75" customHeight="1" x14ac:dyDescent="0.2">
      <c r="P604" s="88"/>
    </row>
    <row r="605" spans="16:16" ht="15.75" customHeight="1" x14ac:dyDescent="0.2">
      <c r="P605" s="88"/>
    </row>
    <row r="606" spans="16:16" ht="15.75" customHeight="1" x14ac:dyDescent="0.2">
      <c r="P606" s="88"/>
    </row>
    <row r="607" spans="16:16" ht="15.75" customHeight="1" x14ac:dyDescent="0.2">
      <c r="P607" s="88"/>
    </row>
    <row r="608" spans="16:16" ht="15.75" customHeight="1" x14ac:dyDescent="0.2">
      <c r="P608" s="88"/>
    </row>
    <row r="609" spans="16:16" ht="15.75" customHeight="1" x14ac:dyDescent="0.2">
      <c r="P609" s="88"/>
    </row>
    <row r="610" spans="16:16" ht="15.75" customHeight="1" x14ac:dyDescent="0.2">
      <c r="P610" s="88"/>
    </row>
    <row r="611" spans="16:16" ht="15.75" customHeight="1" x14ac:dyDescent="0.2">
      <c r="P611" s="88"/>
    </row>
    <row r="612" spans="16:16" ht="15.75" customHeight="1" x14ac:dyDescent="0.2">
      <c r="P612" s="88"/>
    </row>
    <row r="613" spans="16:16" ht="15.75" customHeight="1" x14ac:dyDescent="0.2">
      <c r="P613" s="88"/>
    </row>
    <row r="614" spans="16:16" ht="15.75" customHeight="1" x14ac:dyDescent="0.2">
      <c r="P614" s="88"/>
    </row>
    <row r="615" spans="16:16" ht="15.75" customHeight="1" x14ac:dyDescent="0.2">
      <c r="P615" s="88"/>
    </row>
    <row r="616" spans="16:16" ht="15.75" customHeight="1" x14ac:dyDescent="0.2">
      <c r="P616" s="88"/>
    </row>
    <row r="617" spans="16:16" ht="15.75" customHeight="1" x14ac:dyDescent="0.2">
      <c r="P617" s="88"/>
    </row>
    <row r="618" spans="16:16" ht="15.75" customHeight="1" x14ac:dyDescent="0.2">
      <c r="P618" s="88"/>
    </row>
    <row r="619" spans="16:16" ht="15.75" customHeight="1" x14ac:dyDescent="0.2">
      <c r="P619" s="88"/>
    </row>
    <row r="620" spans="16:16" ht="15.75" customHeight="1" x14ac:dyDescent="0.2">
      <c r="P620" s="88"/>
    </row>
    <row r="621" spans="16:16" ht="15.75" customHeight="1" x14ac:dyDescent="0.2">
      <c r="P621" s="88"/>
    </row>
    <row r="622" spans="16:16" ht="15.75" customHeight="1" x14ac:dyDescent="0.2">
      <c r="P622" s="88"/>
    </row>
    <row r="623" spans="16:16" ht="15.75" customHeight="1" x14ac:dyDescent="0.2">
      <c r="P623" s="88"/>
    </row>
    <row r="624" spans="16:16" ht="15.75" customHeight="1" x14ac:dyDescent="0.2">
      <c r="P624" s="88"/>
    </row>
    <row r="625" spans="16:16" ht="15.75" customHeight="1" x14ac:dyDescent="0.2">
      <c r="P625" s="88"/>
    </row>
    <row r="626" spans="16:16" ht="15.75" customHeight="1" x14ac:dyDescent="0.2">
      <c r="P626" s="88"/>
    </row>
    <row r="627" spans="16:16" ht="15.75" customHeight="1" x14ac:dyDescent="0.2">
      <c r="P627" s="88"/>
    </row>
    <row r="628" spans="16:16" ht="15.75" customHeight="1" x14ac:dyDescent="0.2">
      <c r="P628" s="88"/>
    </row>
    <row r="629" spans="16:16" ht="15.75" customHeight="1" x14ac:dyDescent="0.2">
      <c r="P629" s="88"/>
    </row>
    <row r="630" spans="16:16" ht="15.75" customHeight="1" x14ac:dyDescent="0.2">
      <c r="P630" s="88"/>
    </row>
    <row r="631" spans="16:16" ht="15.75" customHeight="1" x14ac:dyDescent="0.2">
      <c r="P631" s="88"/>
    </row>
    <row r="632" spans="16:16" ht="15.75" customHeight="1" x14ac:dyDescent="0.2">
      <c r="P632" s="88"/>
    </row>
    <row r="633" spans="16:16" ht="15.75" customHeight="1" x14ac:dyDescent="0.2">
      <c r="P633" s="88"/>
    </row>
    <row r="634" spans="16:16" ht="15.75" customHeight="1" x14ac:dyDescent="0.2">
      <c r="P634" s="88"/>
    </row>
    <row r="635" spans="16:16" ht="15.75" customHeight="1" x14ac:dyDescent="0.2">
      <c r="P635" s="88"/>
    </row>
    <row r="636" spans="16:16" ht="15.75" customHeight="1" x14ac:dyDescent="0.2">
      <c r="P636" s="88"/>
    </row>
    <row r="637" spans="16:16" ht="15.75" customHeight="1" x14ac:dyDescent="0.2">
      <c r="P637" s="88"/>
    </row>
    <row r="638" spans="16:16" ht="15.75" customHeight="1" x14ac:dyDescent="0.2">
      <c r="P638" s="88"/>
    </row>
    <row r="639" spans="16:16" ht="15.75" customHeight="1" x14ac:dyDescent="0.2">
      <c r="P639" s="88"/>
    </row>
    <row r="640" spans="16:16" ht="15.75" customHeight="1" x14ac:dyDescent="0.2">
      <c r="P640" s="88"/>
    </row>
    <row r="641" spans="16:16" ht="15.75" customHeight="1" x14ac:dyDescent="0.2">
      <c r="P641" s="88"/>
    </row>
    <row r="642" spans="16:16" ht="15.75" customHeight="1" x14ac:dyDescent="0.2">
      <c r="P642" s="88"/>
    </row>
    <row r="643" spans="16:16" ht="15.75" customHeight="1" x14ac:dyDescent="0.2">
      <c r="P643" s="88"/>
    </row>
    <row r="644" spans="16:16" ht="15.75" customHeight="1" x14ac:dyDescent="0.2">
      <c r="P644" s="88"/>
    </row>
    <row r="645" spans="16:16" ht="15.75" customHeight="1" x14ac:dyDescent="0.2">
      <c r="P645" s="88"/>
    </row>
    <row r="646" spans="16:16" ht="15.75" customHeight="1" x14ac:dyDescent="0.2">
      <c r="P646" s="88"/>
    </row>
    <row r="647" spans="16:16" ht="15.75" customHeight="1" x14ac:dyDescent="0.2">
      <c r="P647" s="88"/>
    </row>
    <row r="648" spans="16:16" ht="15.75" customHeight="1" x14ac:dyDescent="0.2">
      <c r="P648" s="88"/>
    </row>
    <row r="649" spans="16:16" ht="15.75" customHeight="1" x14ac:dyDescent="0.2">
      <c r="P649" s="88"/>
    </row>
    <row r="650" spans="16:16" ht="15.75" customHeight="1" x14ac:dyDescent="0.2">
      <c r="P650" s="88"/>
    </row>
    <row r="651" spans="16:16" ht="15.75" customHeight="1" x14ac:dyDescent="0.2">
      <c r="P651" s="88"/>
    </row>
    <row r="652" spans="16:16" ht="15.75" customHeight="1" x14ac:dyDescent="0.2">
      <c r="P652" s="88"/>
    </row>
    <row r="653" spans="16:16" ht="15.75" customHeight="1" x14ac:dyDescent="0.2">
      <c r="P653" s="88"/>
    </row>
    <row r="654" spans="16:16" ht="15.75" customHeight="1" x14ac:dyDescent="0.2">
      <c r="P654" s="88"/>
    </row>
    <row r="655" spans="16:16" ht="15.75" customHeight="1" x14ac:dyDescent="0.2">
      <c r="P655" s="88"/>
    </row>
    <row r="656" spans="16:16" ht="15.75" customHeight="1" x14ac:dyDescent="0.2">
      <c r="P656" s="88"/>
    </row>
    <row r="657" spans="16:16" ht="15.75" customHeight="1" x14ac:dyDescent="0.2">
      <c r="P657" s="88"/>
    </row>
    <row r="658" spans="16:16" ht="15.75" customHeight="1" x14ac:dyDescent="0.2">
      <c r="P658" s="88"/>
    </row>
    <row r="659" spans="16:16" ht="15.75" customHeight="1" x14ac:dyDescent="0.2">
      <c r="P659" s="88"/>
    </row>
    <row r="660" spans="16:16" ht="15.75" customHeight="1" x14ac:dyDescent="0.2">
      <c r="P660" s="88"/>
    </row>
    <row r="661" spans="16:16" ht="15.75" customHeight="1" x14ac:dyDescent="0.2">
      <c r="P661" s="88"/>
    </row>
    <row r="662" spans="16:16" ht="15.75" customHeight="1" x14ac:dyDescent="0.2">
      <c r="P662" s="88"/>
    </row>
    <row r="663" spans="16:16" ht="15.75" customHeight="1" x14ac:dyDescent="0.2">
      <c r="P663" s="88"/>
    </row>
    <row r="664" spans="16:16" ht="15.75" customHeight="1" x14ac:dyDescent="0.2">
      <c r="P664" s="88"/>
    </row>
    <row r="665" spans="16:16" ht="15.75" customHeight="1" x14ac:dyDescent="0.2">
      <c r="P665" s="88"/>
    </row>
    <row r="666" spans="16:16" ht="15.75" customHeight="1" x14ac:dyDescent="0.2">
      <c r="P666" s="88"/>
    </row>
    <row r="667" spans="16:16" ht="15.75" customHeight="1" x14ac:dyDescent="0.2">
      <c r="P667" s="88"/>
    </row>
    <row r="668" spans="16:16" ht="15.75" customHeight="1" x14ac:dyDescent="0.2">
      <c r="P668" s="88"/>
    </row>
    <row r="669" spans="16:16" ht="15.75" customHeight="1" x14ac:dyDescent="0.2">
      <c r="P669" s="88"/>
    </row>
    <row r="670" spans="16:16" ht="15.75" customHeight="1" x14ac:dyDescent="0.2">
      <c r="P670" s="88"/>
    </row>
    <row r="671" spans="16:16" ht="15.75" customHeight="1" x14ac:dyDescent="0.2">
      <c r="P671" s="88"/>
    </row>
    <row r="672" spans="16:16" ht="15.75" customHeight="1" x14ac:dyDescent="0.2">
      <c r="P672" s="88"/>
    </row>
    <row r="673" spans="16:16" ht="15.75" customHeight="1" x14ac:dyDescent="0.2">
      <c r="P673" s="88"/>
    </row>
    <row r="674" spans="16:16" ht="15.75" customHeight="1" x14ac:dyDescent="0.2">
      <c r="P674" s="88"/>
    </row>
    <row r="675" spans="16:16" ht="15.75" customHeight="1" x14ac:dyDescent="0.2">
      <c r="P675" s="88"/>
    </row>
    <row r="676" spans="16:16" ht="15.75" customHeight="1" x14ac:dyDescent="0.2">
      <c r="P676" s="88"/>
    </row>
    <row r="677" spans="16:16" ht="15.75" customHeight="1" x14ac:dyDescent="0.2">
      <c r="P677" s="88"/>
    </row>
    <row r="678" spans="16:16" ht="15.75" customHeight="1" x14ac:dyDescent="0.2">
      <c r="P678" s="88"/>
    </row>
    <row r="679" spans="16:16" ht="15.75" customHeight="1" x14ac:dyDescent="0.2">
      <c r="P679" s="88"/>
    </row>
    <row r="680" spans="16:16" ht="15.75" customHeight="1" x14ac:dyDescent="0.2">
      <c r="P680" s="88"/>
    </row>
    <row r="681" spans="16:16" ht="15.75" customHeight="1" x14ac:dyDescent="0.2">
      <c r="P681" s="88"/>
    </row>
    <row r="682" spans="16:16" ht="15.75" customHeight="1" x14ac:dyDescent="0.2">
      <c r="P682" s="88"/>
    </row>
    <row r="683" spans="16:16" ht="15.75" customHeight="1" x14ac:dyDescent="0.2">
      <c r="P683" s="88"/>
    </row>
    <row r="684" spans="16:16" ht="15.75" customHeight="1" x14ac:dyDescent="0.2">
      <c r="P684" s="88"/>
    </row>
    <row r="685" spans="16:16" ht="15.75" customHeight="1" x14ac:dyDescent="0.2">
      <c r="P685" s="88"/>
    </row>
    <row r="686" spans="16:16" ht="15.75" customHeight="1" x14ac:dyDescent="0.2">
      <c r="P686" s="88"/>
    </row>
    <row r="687" spans="16:16" ht="15.75" customHeight="1" x14ac:dyDescent="0.2">
      <c r="P687" s="88"/>
    </row>
    <row r="688" spans="16:16" ht="15.75" customHeight="1" x14ac:dyDescent="0.2">
      <c r="P688" s="88"/>
    </row>
    <row r="689" spans="16:16" ht="15.75" customHeight="1" x14ac:dyDescent="0.2">
      <c r="P689" s="88"/>
    </row>
    <row r="690" spans="16:16" ht="15.75" customHeight="1" x14ac:dyDescent="0.2">
      <c r="P690" s="88"/>
    </row>
    <row r="691" spans="16:16" ht="15.75" customHeight="1" x14ac:dyDescent="0.2">
      <c r="P691" s="88"/>
    </row>
    <row r="692" spans="16:16" ht="15.75" customHeight="1" x14ac:dyDescent="0.2">
      <c r="P692" s="88"/>
    </row>
    <row r="693" spans="16:16" ht="15.75" customHeight="1" x14ac:dyDescent="0.2">
      <c r="P693" s="88"/>
    </row>
    <row r="694" spans="16:16" ht="15.75" customHeight="1" x14ac:dyDescent="0.2">
      <c r="P694" s="88"/>
    </row>
    <row r="695" spans="16:16" ht="15.75" customHeight="1" x14ac:dyDescent="0.2">
      <c r="P695" s="88"/>
    </row>
    <row r="696" spans="16:16" ht="15.75" customHeight="1" x14ac:dyDescent="0.2">
      <c r="P696" s="88"/>
    </row>
    <row r="697" spans="16:16" ht="15.75" customHeight="1" x14ac:dyDescent="0.2">
      <c r="P697" s="88"/>
    </row>
    <row r="698" spans="16:16" ht="15.75" customHeight="1" x14ac:dyDescent="0.2">
      <c r="P698" s="88"/>
    </row>
    <row r="699" spans="16:16" ht="15.75" customHeight="1" x14ac:dyDescent="0.2">
      <c r="P699" s="88"/>
    </row>
    <row r="700" spans="16:16" ht="15.75" customHeight="1" x14ac:dyDescent="0.2">
      <c r="P700" s="88"/>
    </row>
    <row r="701" spans="16:16" ht="15.75" customHeight="1" x14ac:dyDescent="0.2">
      <c r="P701" s="88"/>
    </row>
    <row r="702" spans="16:16" ht="15.75" customHeight="1" x14ac:dyDescent="0.2">
      <c r="P702" s="88"/>
    </row>
    <row r="703" spans="16:16" ht="15.75" customHeight="1" x14ac:dyDescent="0.2">
      <c r="P703" s="88"/>
    </row>
    <row r="704" spans="16:16" ht="15.75" customHeight="1" x14ac:dyDescent="0.2">
      <c r="P704" s="88"/>
    </row>
    <row r="705" spans="16:16" ht="15.75" customHeight="1" x14ac:dyDescent="0.2">
      <c r="P705" s="88"/>
    </row>
    <row r="706" spans="16:16" ht="15.75" customHeight="1" x14ac:dyDescent="0.2">
      <c r="P706" s="88"/>
    </row>
    <row r="707" spans="16:16" ht="15.75" customHeight="1" x14ac:dyDescent="0.2">
      <c r="P707" s="88"/>
    </row>
    <row r="708" spans="16:16" ht="15.75" customHeight="1" x14ac:dyDescent="0.2">
      <c r="P708" s="88"/>
    </row>
    <row r="709" spans="16:16" ht="15.75" customHeight="1" x14ac:dyDescent="0.2">
      <c r="P709" s="88"/>
    </row>
    <row r="710" spans="16:16" ht="15.75" customHeight="1" x14ac:dyDescent="0.2">
      <c r="P710" s="88"/>
    </row>
    <row r="711" spans="16:16" ht="15.75" customHeight="1" x14ac:dyDescent="0.2">
      <c r="P711" s="88"/>
    </row>
    <row r="712" spans="16:16" ht="15.75" customHeight="1" x14ac:dyDescent="0.2">
      <c r="P712" s="88"/>
    </row>
    <row r="713" spans="16:16" ht="15.75" customHeight="1" x14ac:dyDescent="0.2">
      <c r="P713" s="88"/>
    </row>
    <row r="714" spans="16:16" ht="15.75" customHeight="1" x14ac:dyDescent="0.2">
      <c r="P714" s="88"/>
    </row>
    <row r="715" spans="16:16" ht="15.75" customHeight="1" x14ac:dyDescent="0.2">
      <c r="P715" s="88"/>
    </row>
    <row r="716" spans="16:16" ht="15.75" customHeight="1" x14ac:dyDescent="0.2">
      <c r="P716" s="88"/>
    </row>
    <row r="717" spans="16:16" ht="15.75" customHeight="1" x14ac:dyDescent="0.2">
      <c r="P717" s="88"/>
    </row>
    <row r="718" spans="16:16" ht="15.75" customHeight="1" x14ac:dyDescent="0.2">
      <c r="P718" s="88"/>
    </row>
    <row r="719" spans="16:16" ht="15.75" customHeight="1" x14ac:dyDescent="0.2">
      <c r="P719" s="88"/>
    </row>
    <row r="720" spans="16:16" ht="15.75" customHeight="1" x14ac:dyDescent="0.2">
      <c r="P720" s="88"/>
    </row>
    <row r="721" spans="16:16" ht="15.75" customHeight="1" x14ac:dyDescent="0.2">
      <c r="P721" s="88"/>
    </row>
    <row r="722" spans="16:16" ht="15.75" customHeight="1" x14ac:dyDescent="0.2">
      <c r="P722" s="88"/>
    </row>
    <row r="723" spans="16:16" ht="15.75" customHeight="1" x14ac:dyDescent="0.2">
      <c r="P723" s="88"/>
    </row>
    <row r="724" spans="16:16" ht="15.75" customHeight="1" x14ac:dyDescent="0.2">
      <c r="P724" s="88"/>
    </row>
    <row r="725" spans="16:16" ht="15.75" customHeight="1" x14ac:dyDescent="0.2">
      <c r="P725" s="88"/>
    </row>
    <row r="726" spans="16:16" ht="15.75" customHeight="1" x14ac:dyDescent="0.2">
      <c r="P726" s="88"/>
    </row>
    <row r="727" spans="16:16" ht="15.75" customHeight="1" x14ac:dyDescent="0.2">
      <c r="P727" s="88"/>
    </row>
    <row r="728" spans="16:16" ht="15.75" customHeight="1" x14ac:dyDescent="0.2">
      <c r="P728" s="88"/>
    </row>
    <row r="729" spans="16:16" ht="15.75" customHeight="1" x14ac:dyDescent="0.2">
      <c r="P729" s="88"/>
    </row>
    <row r="730" spans="16:16" ht="15.75" customHeight="1" x14ac:dyDescent="0.2">
      <c r="P730" s="88"/>
    </row>
    <row r="731" spans="16:16" ht="15.75" customHeight="1" x14ac:dyDescent="0.2">
      <c r="P731" s="88"/>
    </row>
    <row r="732" spans="16:16" ht="15.75" customHeight="1" x14ac:dyDescent="0.2">
      <c r="P732" s="88"/>
    </row>
    <row r="733" spans="16:16" ht="15.75" customHeight="1" x14ac:dyDescent="0.2">
      <c r="P733" s="88"/>
    </row>
    <row r="734" spans="16:16" ht="15.75" customHeight="1" x14ac:dyDescent="0.2">
      <c r="P734" s="88"/>
    </row>
    <row r="735" spans="16:16" ht="15.75" customHeight="1" x14ac:dyDescent="0.2">
      <c r="P735" s="88"/>
    </row>
    <row r="736" spans="16:16" ht="15.75" customHeight="1" x14ac:dyDescent="0.2">
      <c r="P736" s="88"/>
    </row>
    <row r="737" spans="16:16" ht="15.75" customHeight="1" x14ac:dyDescent="0.2">
      <c r="P737" s="88"/>
    </row>
    <row r="738" spans="16:16" ht="15.75" customHeight="1" x14ac:dyDescent="0.2">
      <c r="P738" s="88"/>
    </row>
    <row r="739" spans="16:16" ht="15.75" customHeight="1" x14ac:dyDescent="0.2">
      <c r="P739" s="88"/>
    </row>
    <row r="740" spans="16:16" ht="15.75" customHeight="1" x14ac:dyDescent="0.2">
      <c r="P740" s="88"/>
    </row>
    <row r="741" spans="16:16" ht="15.75" customHeight="1" x14ac:dyDescent="0.2">
      <c r="P741" s="88"/>
    </row>
    <row r="742" spans="16:16" ht="15.75" customHeight="1" x14ac:dyDescent="0.2">
      <c r="P742" s="88"/>
    </row>
    <row r="743" spans="16:16" ht="15.75" customHeight="1" x14ac:dyDescent="0.2">
      <c r="P743" s="88"/>
    </row>
    <row r="744" spans="16:16" ht="15.75" customHeight="1" x14ac:dyDescent="0.2">
      <c r="P744" s="88"/>
    </row>
    <row r="745" spans="16:16" ht="15.75" customHeight="1" x14ac:dyDescent="0.2">
      <c r="P745" s="88"/>
    </row>
    <row r="746" spans="16:16" ht="15.75" customHeight="1" x14ac:dyDescent="0.2">
      <c r="P746" s="88"/>
    </row>
    <row r="747" spans="16:16" ht="15.75" customHeight="1" x14ac:dyDescent="0.2">
      <c r="P747" s="88"/>
    </row>
    <row r="748" spans="16:16" ht="15.75" customHeight="1" x14ac:dyDescent="0.2">
      <c r="P748" s="88"/>
    </row>
    <row r="749" spans="16:16" ht="15.75" customHeight="1" x14ac:dyDescent="0.2">
      <c r="P749" s="88"/>
    </row>
    <row r="750" spans="16:16" ht="15.75" customHeight="1" x14ac:dyDescent="0.2">
      <c r="P750" s="88"/>
    </row>
    <row r="751" spans="16:16" ht="15.75" customHeight="1" x14ac:dyDescent="0.2">
      <c r="P751" s="88"/>
    </row>
    <row r="752" spans="16:16" ht="15.75" customHeight="1" x14ac:dyDescent="0.2">
      <c r="P752" s="88"/>
    </row>
    <row r="753" spans="16:16" ht="15.75" customHeight="1" x14ac:dyDescent="0.2">
      <c r="P753" s="88"/>
    </row>
    <row r="754" spans="16:16" ht="15.75" customHeight="1" x14ac:dyDescent="0.2">
      <c r="P754" s="88"/>
    </row>
    <row r="755" spans="16:16" ht="15.75" customHeight="1" x14ac:dyDescent="0.2">
      <c r="P755" s="88"/>
    </row>
    <row r="756" spans="16:16" ht="15.75" customHeight="1" x14ac:dyDescent="0.2">
      <c r="P756" s="88"/>
    </row>
    <row r="757" spans="16:16" ht="15.75" customHeight="1" x14ac:dyDescent="0.2">
      <c r="P757" s="88"/>
    </row>
    <row r="758" spans="16:16" ht="15.75" customHeight="1" x14ac:dyDescent="0.2">
      <c r="P758" s="88"/>
    </row>
    <row r="759" spans="16:16" ht="15.75" customHeight="1" x14ac:dyDescent="0.2">
      <c r="P759" s="88"/>
    </row>
    <row r="760" spans="16:16" ht="15.75" customHeight="1" x14ac:dyDescent="0.2">
      <c r="P760" s="88"/>
    </row>
    <row r="761" spans="16:16" ht="15.75" customHeight="1" x14ac:dyDescent="0.2">
      <c r="P761" s="88"/>
    </row>
    <row r="762" spans="16:16" ht="15.75" customHeight="1" x14ac:dyDescent="0.2">
      <c r="P762" s="88"/>
    </row>
    <row r="763" spans="16:16" ht="15.75" customHeight="1" x14ac:dyDescent="0.2">
      <c r="P763" s="88"/>
    </row>
    <row r="764" spans="16:16" ht="15.75" customHeight="1" x14ac:dyDescent="0.2">
      <c r="P764" s="88"/>
    </row>
    <row r="765" spans="16:16" ht="15.75" customHeight="1" x14ac:dyDescent="0.2">
      <c r="P765" s="88"/>
    </row>
    <row r="766" spans="16:16" ht="15.75" customHeight="1" x14ac:dyDescent="0.2">
      <c r="P766" s="88"/>
    </row>
    <row r="767" spans="16:16" ht="15.75" customHeight="1" x14ac:dyDescent="0.2">
      <c r="P767" s="88"/>
    </row>
    <row r="768" spans="16:16" ht="15.75" customHeight="1" x14ac:dyDescent="0.2">
      <c r="P768" s="88"/>
    </row>
    <row r="769" spans="16:16" ht="15.75" customHeight="1" x14ac:dyDescent="0.2">
      <c r="P769" s="88"/>
    </row>
    <row r="770" spans="16:16" ht="15.75" customHeight="1" x14ac:dyDescent="0.2">
      <c r="P770" s="88"/>
    </row>
    <row r="771" spans="16:16" ht="15.75" customHeight="1" x14ac:dyDescent="0.2">
      <c r="P771" s="88"/>
    </row>
    <row r="772" spans="16:16" ht="15.75" customHeight="1" x14ac:dyDescent="0.2">
      <c r="P772" s="88"/>
    </row>
    <row r="773" spans="16:16" ht="15.75" customHeight="1" x14ac:dyDescent="0.2">
      <c r="P773" s="88"/>
    </row>
    <row r="774" spans="16:16" ht="15.75" customHeight="1" x14ac:dyDescent="0.2">
      <c r="P774" s="88"/>
    </row>
    <row r="775" spans="16:16" ht="15.75" customHeight="1" x14ac:dyDescent="0.2">
      <c r="P775" s="88"/>
    </row>
    <row r="776" spans="16:16" ht="15.75" customHeight="1" x14ac:dyDescent="0.2">
      <c r="P776" s="88"/>
    </row>
    <row r="777" spans="16:16" ht="15.75" customHeight="1" x14ac:dyDescent="0.2">
      <c r="P777" s="88"/>
    </row>
    <row r="778" spans="16:16" ht="15.75" customHeight="1" x14ac:dyDescent="0.2">
      <c r="P778" s="88"/>
    </row>
    <row r="779" spans="16:16" ht="15.75" customHeight="1" x14ac:dyDescent="0.2">
      <c r="P779" s="88"/>
    </row>
    <row r="780" spans="16:16" ht="15.75" customHeight="1" x14ac:dyDescent="0.2">
      <c r="P780" s="88"/>
    </row>
    <row r="781" spans="16:16" ht="15.75" customHeight="1" x14ac:dyDescent="0.2">
      <c r="P781" s="88"/>
    </row>
    <row r="782" spans="16:16" ht="15.75" customHeight="1" x14ac:dyDescent="0.2">
      <c r="P782" s="88"/>
    </row>
    <row r="783" spans="16:16" ht="15.75" customHeight="1" x14ac:dyDescent="0.2">
      <c r="P783" s="88"/>
    </row>
    <row r="784" spans="16:16" ht="15.75" customHeight="1" x14ac:dyDescent="0.2">
      <c r="P784" s="88"/>
    </row>
    <row r="785" spans="16:16" ht="15.75" customHeight="1" x14ac:dyDescent="0.2">
      <c r="P785" s="88"/>
    </row>
    <row r="786" spans="16:16" ht="15.75" customHeight="1" x14ac:dyDescent="0.2">
      <c r="P786" s="88"/>
    </row>
    <row r="787" spans="16:16" ht="15.75" customHeight="1" x14ac:dyDescent="0.2">
      <c r="P787" s="88"/>
    </row>
    <row r="788" spans="16:16" ht="15.75" customHeight="1" x14ac:dyDescent="0.2">
      <c r="P788" s="88"/>
    </row>
    <row r="789" spans="16:16" ht="15.75" customHeight="1" x14ac:dyDescent="0.2">
      <c r="P789" s="88"/>
    </row>
    <row r="790" spans="16:16" ht="15.75" customHeight="1" x14ac:dyDescent="0.2">
      <c r="P790" s="88"/>
    </row>
    <row r="791" spans="16:16" ht="15.75" customHeight="1" x14ac:dyDescent="0.2">
      <c r="P791" s="88"/>
    </row>
    <row r="792" spans="16:16" ht="15.75" customHeight="1" x14ac:dyDescent="0.2">
      <c r="P792" s="88"/>
    </row>
    <row r="793" spans="16:16" ht="15.75" customHeight="1" x14ac:dyDescent="0.2">
      <c r="P793" s="88"/>
    </row>
    <row r="794" spans="16:16" ht="15.75" customHeight="1" x14ac:dyDescent="0.2">
      <c r="P794" s="88"/>
    </row>
    <row r="795" spans="16:16" ht="15.75" customHeight="1" x14ac:dyDescent="0.2">
      <c r="P795" s="88"/>
    </row>
    <row r="796" spans="16:16" ht="15.75" customHeight="1" x14ac:dyDescent="0.2">
      <c r="P796" s="88"/>
    </row>
    <row r="797" spans="16:16" ht="15.75" customHeight="1" x14ac:dyDescent="0.2">
      <c r="P797" s="88"/>
    </row>
    <row r="798" spans="16:16" ht="15.75" customHeight="1" x14ac:dyDescent="0.2">
      <c r="P798" s="88"/>
    </row>
    <row r="799" spans="16:16" ht="15.75" customHeight="1" x14ac:dyDescent="0.2">
      <c r="P799" s="88"/>
    </row>
    <row r="800" spans="16:16" ht="15.75" customHeight="1" x14ac:dyDescent="0.2">
      <c r="P800" s="88"/>
    </row>
    <row r="801" spans="16:16" ht="15.75" customHeight="1" x14ac:dyDescent="0.2">
      <c r="P801" s="88"/>
    </row>
    <row r="802" spans="16:16" ht="15.75" customHeight="1" x14ac:dyDescent="0.2">
      <c r="P802" s="88"/>
    </row>
    <row r="803" spans="16:16" ht="15.75" customHeight="1" x14ac:dyDescent="0.2">
      <c r="P803" s="88"/>
    </row>
    <row r="804" spans="16:16" ht="15.75" customHeight="1" x14ac:dyDescent="0.2">
      <c r="P804" s="88"/>
    </row>
    <row r="805" spans="16:16" ht="15.75" customHeight="1" x14ac:dyDescent="0.2">
      <c r="P805" s="88"/>
    </row>
    <row r="806" spans="16:16" ht="15.75" customHeight="1" x14ac:dyDescent="0.2">
      <c r="P806" s="88"/>
    </row>
    <row r="807" spans="16:16" ht="15.75" customHeight="1" x14ac:dyDescent="0.2">
      <c r="P807" s="88"/>
    </row>
    <row r="808" spans="16:16" ht="15.75" customHeight="1" x14ac:dyDescent="0.2">
      <c r="P808" s="88"/>
    </row>
    <row r="809" spans="16:16" ht="15.75" customHeight="1" x14ac:dyDescent="0.2">
      <c r="P809" s="88"/>
    </row>
    <row r="810" spans="16:16" ht="15.75" customHeight="1" x14ac:dyDescent="0.2">
      <c r="P810" s="88"/>
    </row>
    <row r="811" spans="16:16" ht="15.75" customHeight="1" x14ac:dyDescent="0.2">
      <c r="P811" s="88"/>
    </row>
    <row r="812" spans="16:16" ht="15.75" customHeight="1" x14ac:dyDescent="0.2">
      <c r="P812" s="88"/>
    </row>
    <row r="813" spans="16:16" ht="15.75" customHeight="1" x14ac:dyDescent="0.2">
      <c r="P813" s="88"/>
    </row>
    <row r="814" spans="16:16" ht="15.75" customHeight="1" x14ac:dyDescent="0.2">
      <c r="P814" s="88"/>
    </row>
    <row r="815" spans="16:16" ht="15.75" customHeight="1" x14ac:dyDescent="0.2">
      <c r="P815" s="88"/>
    </row>
    <row r="816" spans="16:16" ht="15.75" customHeight="1" x14ac:dyDescent="0.2">
      <c r="P816" s="88"/>
    </row>
    <row r="817" spans="16:16" ht="15.75" customHeight="1" x14ac:dyDescent="0.2">
      <c r="P817" s="88"/>
    </row>
    <row r="818" spans="16:16" ht="15.75" customHeight="1" x14ac:dyDescent="0.2">
      <c r="P818" s="88"/>
    </row>
    <row r="819" spans="16:16" ht="15.75" customHeight="1" x14ac:dyDescent="0.2">
      <c r="P819" s="88"/>
    </row>
    <row r="820" spans="16:16" ht="15.75" customHeight="1" x14ac:dyDescent="0.2">
      <c r="P820" s="88"/>
    </row>
    <row r="821" spans="16:16" ht="15.75" customHeight="1" x14ac:dyDescent="0.2">
      <c r="P821" s="88"/>
    </row>
    <row r="822" spans="16:16" ht="15.75" customHeight="1" x14ac:dyDescent="0.2">
      <c r="P822" s="88"/>
    </row>
    <row r="823" spans="16:16" ht="15.75" customHeight="1" x14ac:dyDescent="0.2">
      <c r="P823" s="88"/>
    </row>
    <row r="824" spans="16:16" ht="15.75" customHeight="1" x14ac:dyDescent="0.2">
      <c r="P824" s="88"/>
    </row>
    <row r="825" spans="16:16" ht="15.75" customHeight="1" x14ac:dyDescent="0.2">
      <c r="P825" s="88"/>
    </row>
    <row r="826" spans="16:16" ht="15.75" customHeight="1" x14ac:dyDescent="0.2">
      <c r="P826" s="88"/>
    </row>
    <row r="827" spans="16:16" ht="15.75" customHeight="1" x14ac:dyDescent="0.2">
      <c r="P827" s="88"/>
    </row>
    <row r="828" spans="16:16" ht="15.75" customHeight="1" x14ac:dyDescent="0.2">
      <c r="P828" s="88"/>
    </row>
    <row r="829" spans="16:16" ht="15.75" customHeight="1" x14ac:dyDescent="0.2">
      <c r="P829" s="88"/>
    </row>
    <row r="830" spans="16:16" ht="15.75" customHeight="1" x14ac:dyDescent="0.2">
      <c r="P830" s="88"/>
    </row>
    <row r="831" spans="16:16" ht="15.75" customHeight="1" x14ac:dyDescent="0.2">
      <c r="P831" s="88"/>
    </row>
    <row r="832" spans="16:16" ht="15.75" customHeight="1" x14ac:dyDescent="0.2">
      <c r="P832" s="88"/>
    </row>
    <row r="833" spans="16:16" ht="15.75" customHeight="1" x14ac:dyDescent="0.2">
      <c r="P833" s="88"/>
    </row>
    <row r="834" spans="16:16" ht="15.75" customHeight="1" x14ac:dyDescent="0.2">
      <c r="P834" s="88"/>
    </row>
    <row r="835" spans="16:16" ht="15.75" customHeight="1" x14ac:dyDescent="0.2">
      <c r="P835" s="88"/>
    </row>
    <row r="836" spans="16:16" ht="15.75" customHeight="1" x14ac:dyDescent="0.2">
      <c r="P836" s="88"/>
    </row>
    <row r="837" spans="16:16" ht="15.75" customHeight="1" x14ac:dyDescent="0.2">
      <c r="P837" s="88"/>
    </row>
    <row r="838" spans="16:16" ht="15.75" customHeight="1" x14ac:dyDescent="0.2">
      <c r="P838" s="88"/>
    </row>
    <row r="839" spans="16:16" ht="15.75" customHeight="1" x14ac:dyDescent="0.2">
      <c r="P839" s="88"/>
    </row>
    <row r="840" spans="16:16" ht="15.75" customHeight="1" x14ac:dyDescent="0.2">
      <c r="P840" s="88"/>
    </row>
    <row r="841" spans="16:16" ht="15.75" customHeight="1" x14ac:dyDescent="0.2">
      <c r="P841" s="88"/>
    </row>
    <row r="842" spans="16:16" ht="15.75" customHeight="1" x14ac:dyDescent="0.2">
      <c r="P842" s="88"/>
    </row>
    <row r="843" spans="16:16" ht="15.75" customHeight="1" x14ac:dyDescent="0.2">
      <c r="P843" s="88"/>
    </row>
    <row r="844" spans="16:16" ht="15.75" customHeight="1" x14ac:dyDescent="0.2">
      <c r="P844" s="88"/>
    </row>
    <row r="845" spans="16:16" ht="15.75" customHeight="1" x14ac:dyDescent="0.2">
      <c r="P845" s="88"/>
    </row>
    <row r="846" spans="16:16" ht="15.75" customHeight="1" x14ac:dyDescent="0.2">
      <c r="P846" s="88"/>
    </row>
    <row r="847" spans="16:16" ht="15.75" customHeight="1" x14ac:dyDescent="0.2">
      <c r="P847" s="88"/>
    </row>
    <row r="848" spans="16:16" ht="15.75" customHeight="1" x14ac:dyDescent="0.2">
      <c r="P848" s="88"/>
    </row>
    <row r="849" spans="16:16" ht="15.75" customHeight="1" x14ac:dyDescent="0.2">
      <c r="P849" s="88"/>
    </row>
    <row r="850" spans="16:16" ht="15.75" customHeight="1" x14ac:dyDescent="0.2">
      <c r="P850" s="88"/>
    </row>
    <row r="851" spans="16:16" ht="15.75" customHeight="1" x14ac:dyDescent="0.2">
      <c r="P851" s="88"/>
    </row>
    <row r="852" spans="16:16" ht="15.75" customHeight="1" x14ac:dyDescent="0.2">
      <c r="P852" s="88"/>
    </row>
    <row r="853" spans="16:16" ht="15.75" customHeight="1" x14ac:dyDescent="0.2">
      <c r="P853" s="88"/>
    </row>
    <row r="854" spans="16:16" ht="15.75" customHeight="1" x14ac:dyDescent="0.2">
      <c r="P854" s="88"/>
    </row>
    <row r="855" spans="16:16" ht="15.75" customHeight="1" x14ac:dyDescent="0.2">
      <c r="P855" s="88"/>
    </row>
    <row r="856" spans="16:16" ht="15.75" customHeight="1" x14ac:dyDescent="0.2">
      <c r="P856" s="88"/>
    </row>
    <row r="857" spans="16:16" ht="15.75" customHeight="1" x14ac:dyDescent="0.2">
      <c r="P857" s="88"/>
    </row>
    <row r="858" spans="16:16" ht="15.75" customHeight="1" x14ac:dyDescent="0.2">
      <c r="P858" s="88"/>
    </row>
    <row r="859" spans="16:16" ht="15.75" customHeight="1" x14ac:dyDescent="0.2">
      <c r="P859" s="88"/>
    </row>
    <row r="860" spans="16:16" ht="15.75" customHeight="1" x14ac:dyDescent="0.2">
      <c r="P860" s="88"/>
    </row>
    <row r="861" spans="16:16" ht="15.75" customHeight="1" x14ac:dyDescent="0.2">
      <c r="P861" s="88"/>
    </row>
    <row r="862" spans="16:16" ht="15.75" customHeight="1" x14ac:dyDescent="0.2">
      <c r="P862" s="88"/>
    </row>
    <row r="863" spans="16:16" ht="15.75" customHeight="1" x14ac:dyDescent="0.2">
      <c r="P863" s="88"/>
    </row>
    <row r="864" spans="16:16" ht="15.75" customHeight="1" x14ac:dyDescent="0.2">
      <c r="P864" s="88"/>
    </row>
    <row r="865" spans="16:16" ht="15.75" customHeight="1" x14ac:dyDescent="0.2">
      <c r="P865" s="88"/>
    </row>
    <row r="866" spans="16:16" ht="15.75" customHeight="1" x14ac:dyDescent="0.2">
      <c r="P866" s="88"/>
    </row>
    <row r="867" spans="16:16" ht="15.75" customHeight="1" x14ac:dyDescent="0.2">
      <c r="P867" s="88"/>
    </row>
    <row r="868" spans="16:16" ht="15.75" customHeight="1" x14ac:dyDescent="0.2">
      <c r="P868" s="88"/>
    </row>
    <row r="869" spans="16:16" ht="15.75" customHeight="1" x14ac:dyDescent="0.2">
      <c r="P869" s="88"/>
    </row>
    <row r="870" spans="16:16" ht="15.75" customHeight="1" x14ac:dyDescent="0.2">
      <c r="P870" s="88"/>
    </row>
    <row r="871" spans="16:16" ht="15.75" customHeight="1" x14ac:dyDescent="0.2">
      <c r="P871" s="88"/>
    </row>
    <row r="872" spans="16:16" ht="15.75" customHeight="1" x14ac:dyDescent="0.2">
      <c r="P872" s="88"/>
    </row>
    <row r="873" spans="16:16" ht="15.75" customHeight="1" x14ac:dyDescent="0.2">
      <c r="P873" s="88"/>
    </row>
    <row r="874" spans="16:16" ht="15.75" customHeight="1" x14ac:dyDescent="0.2">
      <c r="P874" s="88"/>
    </row>
    <row r="875" spans="16:16" ht="15.75" customHeight="1" x14ac:dyDescent="0.2">
      <c r="P875" s="88"/>
    </row>
    <row r="876" spans="16:16" ht="15.75" customHeight="1" x14ac:dyDescent="0.2">
      <c r="P876" s="88"/>
    </row>
    <row r="877" spans="16:16" ht="15.75" customHeight="1" x14ac:dyDescent="0.2">
      <c r="P877" s="88"/>
    </row>
    <row r="878" spans="16:16" ht="15.75" customHeight="1" x14ac:dyDescent="0.2">
      <c r="P878" s="88"/>
    </row>
    <row r="879" spans="16:16" ht="15.75" customHeight="1" x14ac:dyDescent="0.2">
      <c r="P879" s="88"/>
    </row>
    <row r="880" spans="16:16" ht="15.75" customHeight="1" x14ac:dyDescent="0.2">
      <c r="P880" s="88"/>
    </row>
    <row r="881" spans="16:16" ht="15.75" customHeight="1" x14ac:dyDescent="0.2">
      <c r="P881" s="88"/>
    </row>
    <row r="882" spans="16:16" ht="15.75" customHeight="1" x14ac:dyDescent="0.2">
      <c r="P882" s="88"/>
    </row>
    <row r="883" spans="16:16" ht="15.75" customHeight="1" x14ac:dyDescent="0.2">
      <c r="P883" s="88"/>
    </row>
    <row r="884" spans="16:16" ht="15.75" customHeight="1" x14ac:dyDescent="0.2">
      <c r="P884" s="88"/>
    </row>
    <row r="885" spans="16:16" ht="15.75" customHeight="1" x14ac:dyDescent="0.2">
      <c r="P885" s="88"/>
    </row>
    <row r="886" spans="16:16" ht="15.75" customHeight="1" x14ac:dyDescent="0.2">
      <c r="P886" s="88"/>
    </row>
    <row r="887" spans="16:16" ht="15.75" customHeight="1" x14ac:dyDescent="0.2">
      <c r="P887" s="88"/>
    </row>
    <row r="888" spans="16:16" ht="15.75" customHeight="1" x14ac:dyDescent="0.2">
      <c r="P888" s="88"/>
    </row>
    <row r="889" spans="16:16" ht="15.75" customHeight="1" x14ac:dyDescent="0.2">
      <c r="P889" s="88"/>
    </row>
    <row r="890" spans="16:16" ht="15.75" customHeight="1" x14ac:dyDescent="0.2">
      <c r="P890" s="88"/>
    </row>
    <row r="891" spans="16:16" ht="15.75" customHeight="1" x14ac:dyDescent="0.2">
      <c r="P891" s="88"/>
    </row>
    <row r="892" spans="16:16" ht="15.75" customHeight="1" x14ac:dyDescent="0.2">
      <c r="P892" s="88"/>
    </row>
    <row r="893" spans="16:16" ht="15.75" customHeight="1" x14ac:dyDescent="0.2">
      <c r="P893" s="88"/>
    </row>
    <row r="894" spans="16:16" ht="15.75" customHeight="1" x14ac:dyDescent="0.2">
      <c r="P894" s="88"/>
    </row>
    <row r="895" spans="16:16" ht="15.75" customHeight="1" x14ac:dyDescent="0.2">
      <c r="P895" s="88"/>
    </row>
    <row r="896" spans="16:16" ht="15.75" customHeight="1" x14ac:dyDescent="0.2">
      <c r="P896" s="88"/>
    </row>
    <row r="897" spans="16:16" ht="15.75" customHeight="1" x14ac:dyDescent="0.2">
      <c r="P897" s="88"/>
    </row>
    <row r="898" spans="16:16" ht="15.75" customHeight="1" x14ac:dyDescent="0.2">
      <c r="P898" s="88"/>
    </row>
    <row r="899" spans="16:16" ht="15.75" customHeight="1" x14ac:dyDescent="0.2">
      <c r="P899" s="88"/>
    </row>
    <row r="900" spans="16:16" ht="15.75" customHeight="1" x14ac:dyDescent="0.2">
      <c r="P900" s="88"/>
    </row>
    <row r="901" spans="16:16" ht="15.75" customHeight="1" x14ac:dyDescent="0.2">
      <c r="P901" s="88"/>
    </row>
    <row r="902" spans="16:16" ht="15.75" customHeight="1" x14ac:dyDescent="0.2">
      <c r="P902" s="88"/>
    </row>
    <row r="903" spans="16:16" ht="15.75" customHeight="1" x14ac:dyDescent="0.2">
      <c r="P903" s="88"/>
    </row>
    <row r="904" spans="16:16" ht="15.75" customHeight="1" x14ac:dyDescent="0.2">
      <c r="P904" s="88"/>
    </row>
    <row r="905" spans="16:16" ht="15.75" customHeight="1" x14ac:dyDescent="0.2">
      <c r="P905" s="88"/>
    </row>
    <row r="906" spans="16:16" ht="15.75" customHeight="1" x14ac:dyDescent="0.2">
      <c r="P906" s="88"/>
    </row>
    <row r="907" spans="16:16" ht="15.75" customHeight="1" x14ac:dyDescent="0.2">
      <c r="P907" s="88"/>
    </row>
    <row r="908" spans="16:16" ht="15.75" customHeight="1" x14ac:dyDescent="0.2">
      <c r="P908" s="88"/>
    </row>
    <row r="909" spans="16:16" ht="15.75" customHeight="1" x14ac:dyDescent="0.2">
      <c r="P909" s="88"/>
    </row>
    <row r="910" spans="16:16" ht="15.75" customHeight="1" x14ac:dyDescent="0.2">
      <c r="P910" s="88"/>
    </row>
    <row r="911" spans="16:16" ht="15.75" customHeight="1" x14ac:dyDescent="0.2">
      <c r="P911" s="88"/>
    </row>
    <row r="912" spans="16:16" ht="15.75" customHeight="1" x14ac:dyDescent="0.2">
      <c r="P912" s="88"/>
    </row>
    <row r="913" spans="16:16" ht="15.75" customHeight="1" x14ac:dyDescent="0.2">
      <c r="P913" s="88"/>
    </row>
    <row r="914" spans="16:16" ht="15.75" customHeight="1" x14ac:dyDescent="0.2">
      <c r="P914" s="88"/>
    </row>
    <row r="915" spans="16:16" ht="15.75" customHeight="1" x14ac:dyDescent="0.2">
      <c r="P915" s="88"/>
    </row>
    <row r="916" spans="16:16" ht="15.75" customHeight="1" x14ac:dyDescent="0.2">
      <c r="P916" s="88"/>
    </row>
    <row r="917" spans="16:16" ht="15.75" customHeight="1" x14ac:dyDescent="0.2">
      <c r="P917" s="88"/>
    </row>
    <row r="918" spans="16:16" ht="15.75" customHeight="1" x14ac:dyDescent="0.2">
      <c r="P918" s="88"/>
    </row>
    <row r="919" spans="16:16" ht="15.75" customHeight="1" x14ac:dyDescent="0.2">
      <c r="P919" s="88"/>
    </row>
    <row r="920" spans="16:16" ht="15.75" customHeight="1" x14ac:dyDescent="0.2">
      <c r="P920" s="88"/>
    </row>
    <row r="921" spans="16:16" ht="15.75" customHeight="1" x14ac:dyDescent="0.2">
      <c r="P921" s="88"/>
    </row>
    <row r="922" spans="16:16" ht="15.75" customHeight="1" x14ac:dyDescent="0.2">
      <c r="P922" s="88"/>
    </row>
    <row r="923" spans="16:16" ht="15.75" customHeight="1" x14ac:dyDescent="0.2">
      <c r="P923" s="88"/>
    </row>
    <row r="924" spans="16:16" ht="15.75" customHeight="1" x14ac:dyDescent="0.2">
      <c r="P924" s="88"/>
    </row>
    <row r="925" spans="16:16" ht="15.75" customHeight="1" x14ac:dyDescent="0.2">
      <c r="P925" s="88"/>
    </row>
    <row r="926" spans="16:16" ht="15.75" customHeight="1" x14ac:dyDescent="0.2">
      <c r="P926" s="88"/>
    </row>
    <row r="927" spans="16:16" ht="15.75" customHeight="1" x14ac:dyDescent="0.2">
      <c r="P927" s="88"/>
    </row>
    <row r="928" spans="16:16" ht="15.75" customHeight="1" x14ac:dyDescent="0.2">
      <c r="P928" s="88"/>
    </row>
    <row r="929" spans="16:16" ht="15.75" customHeight="1" x14ac:dyDescent="0.2">
      <c r="P929" s="88"/>
    </row>
    <row r="930" spans="16:16" ht="15.75" customHeight="1" x14ac:dyDescent="0.2">
      <c r="P930" s="88"/>
    </row>
    <row r="931" spans="16:16" ht="15.75" customHeight="1" x14ac:dyDescent="0.2">
      <c r="P931" s="88"/>
    </row>
    <row r="932" spans="16:16" ht="15.75" customHeight="1" x14ac:dyDescent="0.2">
      <c r="P932" s="88"/>
    </row>
    <row r="933" spans="16:16" ht="15.75" customHeight="1" x14ac:dyDescent="0.2">
      <c r="P933" s="88"/>
    </row>
    <row r="934" spans="16:16" ht="15.75" customHeight="1" x14ac:dyDescent="0.2">
      <c r="P934" s="88"/>
    </row>
    <row r="935" spans="16:16" ht="15.75" customHeight="1" x14ac:dyDescent="0.2">
      <c r="P935" s="88"/>
    </row>
    <row r="936" spans="16:16" ht="15.75" customHeight="1" x14ac:dyDescent="0.2">
      <c r="P936" s="88"/>
    </row>
    <row r="937" spans="16:16" ht="15.75" customHeight="1" x14ac:dyDescent="0.2">
      <c r="P937" s="88"/>
    </row>
    <row r="938" spans="16:16" ht="15.75" customHeight="1" x14ac:dyDescent="0.2">
      <c r="P938" s="88"/>
    </row>
    <row r="939" spans="16:16" ht="15.75" customHeight="1" x14ac:dyDescent="0.2">
      <c r="P939" s="88"/>
    </row>
    <row r="940" spans="16:16" ht="15.75" customHeight="1" x14ac:dyDescent="0.2">
      <c r="P940" s="88"/>
    </row>
    <row r="941" spans="16:16" ht="15.75" customHeight="1" x14ac:dyDescent="0.2">
      <c r="P941" s="88"/>
    </row>
    <row r="942" spans="16:16" ht="15.75" customHeight="1" x14ac:dyDescent="0.2">
      <c r="P942" s="88"/>
    </row>
    <row r="943" spans="16:16" ht="15.75" customHeight="1" x14ac:dyDescent="0.2">
      <c r="P943" s="88"/>
    </row>
    <row r="944" spans="16:16" ht="15.75" customHeight="1" x14ac:dyDescent="0.2">
      <c r="P944" s="88"/>
    </row>
    <row r="945" spans="16:16" ht="15.75" customHeight="1" x14ac:dyDescent="0.2">
      <c r="P945" s="88"/>
    </row>
    <row r="946" spans="16:16" ht="15.75" customHeight="1" x14ac:dyDescent="0.2">
      <c r="P946" s="88"/>
    </row>
    <row r="947" spans="16:16" ht="15.75" customHeight="1" x14ac:dyDescent="0.2">
      <c r="P947" s="88"/>
    </row>
    <row r="948" spans="16:16" ht="15.75" customHeight="1" x14ac:dyDescent="0.2">
      <c r="P948" s="88"/>
    </row>
    <row r="949" spans="16:16" ht="15.75" customHeight="1" x14ac:dyDescent="0.2">
      <c r="P949" s="88"/>
    </row>
    <row r="950" spans="16:16" ht="15.75" customHeight="1" x14ac:dyDescent="0.2">
      <c r="P950" s="88"/>
    </row>
    <row r="951" spans="16:16" ht="15.75" customHeight="1" x14ac:dyDescent="0.2">
      <c r="P951" s="88"/>
    </row>
    <row r="952" spans="16:16" ht="15.75" customHeight="1" x14ac:dyDescent="0.2">
      <c r="P952" s="88"/>
    </row>
    <row r="953" spans="16:16" ht="15.75" customHeight="1" x14ac:dyDescent="0.2">
      <c r="P953" s="88"/>
    </row>
    <row r="954" spans="16:16" ht="15.75" customHeight="1" x14ac:dyDescent="0.2">
      <c r="P954" s="88"/>
    </row>
    <row r="955" spans="16:16" ht="15.75" customHeight="1" x14ac:dyDescent="0.2">
      <c r="P955" s="88"/>
    </row>
    <row r="956" spans="16:16" ht="15.75" customHeight="1" x14ac:dyDescent="0.2">
      <c r="P956" s="88"/>
    </row>
    <row r="957" spans="16:16" ht="15.75" customHeight="1" x14ac:dyDescent="0.2">
      <c r="P957" s="88"/>
    </row>
    <row r="958" spans="16:16" ht="15.75" customHeight="1" x14ac:dyDescent="0.2">
      <c r="P958" s="88"/>
    </row>
    <row r="959" spans="16:16" ht="15.75" customHeight="1" x14ac:dyDescent="0.2">
      <c r="P959" s="88"/>
    </row>
    <row r="960" spans="16:16" ht="15.75" customHeight="1" x14ac:dyDescent="0.2">
      <c r="P960" s="88"/>
    </row>
    <row r="961" spans="16:16" ht="15.75" customHeight="1" x14ac:dyDescent="0.2">
      <c r="P961" s="88"/>
    </row>
    <row r="962" spans="16:16" ht="15.75" customHeight="1" x14ac:dyDescent="0.2">
      <c r="P962" s="88"/>
    </row>
    <row r="963" spans="16:16" ht="15.75" customHeight="1" x14ac:dyDescent="0.2">
      <c r="P963" s="88"/>
    </row>
    <row r="964" spans="16:16" ht="15.75" customHeight="1" x14ac:dyDescent="0.2">
      <c r="P964" s="88"/>
    </row>
    <row r="965" spans="16:16" ht="15.75" customHeight="1" x14ac:dyDescent="0.2">
      <c r="P965" s="88"/>
    </row>
    <row r="966" spans="16:16" ht="15.75" customHeight="1" x14ac:dyDescent="0.2">
      <c r="P966" s="88"/>
    </row>
    <row r="967" spans="16:16" ht="15.75" customHeight="1" x14ac:dyDescent="0.2">
      <c r="P967" s="88"/>
    </row>
    <row r="968" spans="16:16" ht="15.75" customHeight="1" x14ac:dyDescent="0.2">
      <c r="P968" s="88"/>
    </row>
    <row r="969" spans="16:16" ht="15.75" customHeight="1" x14ac:dyDescent="0.2">
      <c r="P969" s="88"/>
    </row>
    <row r="970" spans="16:16" ht="15.75" customHeight="1" x14ac:dyDescent="0.2">
      <c r="P970" s="88"/>
    </row>
    <row r="971" spans="16:16" ht="15.75" customHeight="1" x14ac:dyDescent="0.2">
      <c r="P971" s="88"/>
    </row>
    <row r="972" spans="16:16" ht="15.75" customHeight="1" x14ac:dyDescent="0.2">
      <c r="P972" s="88"/>
    </row>
    <row r="973" spans="16:16" ht="15.75" customHeight="1" x14ac:dyDescent="0.2">
      <c r="P973" s="88"/>
    </row>
    <row r="974" spans="16:16" ht="15.75" customHeight="1" x14ac:dyDescent="0.2">
      <c r="P974" s="88"/>
    </row>
    <row r="975" spans="16:16" ht="15.75" customHeight="1" x14ac:dyDescent="0.2">
      <c r="P975" s="88"/>
    </row>
    <row r="976" spans="16:16" ht="15.75" customHeight="1" x14ac:dyDescent="0.2">
      <c r="P976" s="88"/>
    </row>
    <row r="977" spans="16:16" ht="15.75" customHeight="1" x14ac:dyDescent="0.2">
      <c r="P977" s="88"/>
    </row>
    <row r="978" spans="16:16" ht="15.75" customHeight="1" x14ac:dyDescent="0.2">
      <c r="P978" s="88"/>
    </row>
    <row r="979" spans="16:16" ht="15.75" customHeight="1" x14ac:dyDescent="0.2">
      <c r="P979" s="88"/>
    </row>
    <row r="980" spans="16:16" ht="15.75" customHeight="1" x14ac:dyDescent="0.2">
      <c r="P980" s="88"/>
    </row>
    <row r="981" spans="16:16" ht="15.75" customHeight="1" x14ac:dyDescent="0.2">
      <c r="P981" s="88"/>
    </row>
    <row r="982" spans="16:16" ht="15.75" customHeight="1" x14ac:dyDescent="0.2">
      <c r="P982" s="88"/>
    </row>
    <row r="983" spans="16:16" ht="15.75" customHeight="1" x14ac:dyDescent="0.2">
      <c r="P983" s="88"/>
    </row>
    <row r="984" spans="16:16" ht="15.75" customHeight="1" x14ac:dyDescent="0.2">
      <c r="P984" s="88"/>
    </row>
    <row r="985" spans="16:16" ht="15.75" customHeight="1" x14ac:dyDescent="0.2">
      <c r="P985" s="88"/>
    </row>
    <row r="986" spans="16:16" ht="15.75" customHeight="1" x14ac:dyDescent="0.2">
      <c r="P986" s="88"/>
    </row>
    <row r="987" spans="16:16" ht="15.75" customHeight="1" x14ac:dyDescent="0.2">
      <c r="P987" s="88"/>
    </row>
    <row r="988" spans="16:16" ht="15.75" customHeight="1" x14ac:dyDescent="0.2">
      <c r="P988" s="88"/>
    </row>
    <row r="989" spans="16:16" ht="15.75" customHeight="1" x14ac:dyDescent="0.2">
      <c r="P989" s="88"/>
    </row>
    <row r="990" spans="16:16" ht="15.75" customHeight="1" x14ac:dyDescent="0.2">
      <c r="P990" s="88"/>
    </row>
    <row r="991" spans="16:16" ht="15.75" customHeight="1" x14ac:dyDescent="0.2">
      <c r="P991" s="88"/>
    </row>
    <row r="992" spans="16:16" ht="15.75" customHeight="1" x14ac:dyDescent="0.2">
      <c r="P992" s="88"/>
    </row>
    <row r="993" spans="16:16" ht="15.75" customHeight="1" x14ac:dyDescent="0.2">
      <c r="P993" s="88"/>
    </row>
    <row r="994" spans="16:16" ht="15.75" customHeight="1" x14ac:dyDescent="0.2">
      <c r="P994" s="88"/>
    </row>
    <row r="995" spans="16:16" ht="15.75" customHeight="1" x14ac:dyDescent="0.2">
      <c r="P995" s="88"/>
    </row>
    <row r="996" spans="16:16" ht="15.75" customHeight="1" x14ac:dyDescent="0.2">
      <c r="P996" s="88"/>
    </row>
    <row r="997" spans="16:16" ht="15.75" customHeight="1" x14ac:dyDescent="0.2">
      <c r="P997" s="88"/>
    </row>
    <row r="998" spans="16:16" ht="15.75" customHeight="1" x14ac:dyDescent="0.2">
      <c r="P998" s="88"/>
    </row>
    <row r="999" spans="16:16" ht="15.75" customHeight="1" x14ac:dyDescent="0.2">
      <c r="P999" s="88"/>
    </row>
    <row r="1000" spans="16:16" ht="15.75" customHeight="1" x14ac:dyDescent="0.2">
      <c r="P1000" s="88"/>
    </row>
  </sheetData>
  <mergeCells count="22">
    <mergeCell ref="A1:P1"/>
    <mergeCell ref="Q1:AL1"/>
    <mergeCell ref="A2:P2"/>
    <mergeCell ref="Q2:AL2"/>
    <mergeCell ref="A3:AK3"/>
    <mergeCell ref="I4:L4"/>
    <mergeCell ref="M4:N4"/>
    <mergeCell ref="C5:D6"/>
    <mergeCell ref="A32:AI32"/>
    <mergeCell ref="A33:AL33"/>
    <mergeCell ref="O4:Q4"/>
    <mergeCell ref="R4:T4"/>
    <mergeCell ref="A5:A6"/>
    <mergeCell ref="B5:B6"/>
    <mergeCell ref="AJ5:AJ6"/>
    <mergeCell ref="AK5:AK6"/>
    <mergeCell ref="AL5:AL6"/>
    <mergeCell ref="C34:D34"/>
    <mergeCell ref="C37:D37"/>
    <mergeCell ref="C38:G38"/>
    <mergeCell ref="C39:E39"/>
    <mergeCell ref="C40:D40"/>
  </mergeCells>
  <conditionalFormatting sqref="E6:G31 H6 I6:N31 O6:P6 Q6:AI31">
    <cfRule type="expression" dxfId="45" priority="1">
      <formula>IF(E$6="CN",1,0)</formula>
    </cfRule>
  </conditionalFormatting>
  <conditionalFormatting sqref="E6:G31 H6 I6:N31 O6:P6 Q6:AI31">
    <cfRule type="expression" dxfId="44" priority="2">
      <formula>IF(E$6="CN",1,0)</formula>
    </cfRule>
  </conditionalFormatting>
  <pageMargins left="0.30902777777777801" right="0.25" top="0.30902777777777801" bottom="0.16875000000000001" header="0" footer="0"/>
  <pageSetup orientation="landscape"/>
  <colBreaks count="1" manualBreakCount="1">
    <brk id="38" man="1"/>
  </col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F1000"/>
  <sheetViews>
    <sheetView workbookViewId="0"/>
  </sheetViews>
  <sheetFormatPr defaultColWidth="14.42578125" defaultRowHeight="15" customHeight="1" x14ac:dyDescent="0.2"/>
  <cols>
    <col min="1" max="1" width="6.42578125" customWidth="1"/>
    <col min="2" max="2" width="17.85546875" customWidth="1"/>
    <col min="3" max="3" width="26.5703125" customWidth="1"/>
    <col min="4" max="4" width="9.28515625" customWidth="1"/>
    <col min="5" max="5" width="3.85546875" customWidth="1"/>
    <col min="6" max="35" width="4" customWidth="1"/>
    <col min="36" max="38" width="6.85546875" customWidth="1"/>
    <col min="39" max="39" width="10.85546875" hidden="1" customWidth="1"/>
    <col min="40" max="40" width="12.140625" hidden="1" customWidth="1"/>
    <col min="41" max="41" width="10.85546875" hidden="1" customWidth="1"/>
    <col min="42" max="44" width="9.28515625" hidden="1" customWidth="1"/>
    <col min="45" max="58" width="9.28515625" customWidth="1"/>
  </cols>
  <sheetData>
    <row r="1" spans="1:58" ht="22.5" customHeight="1" x14ac:dyDescent="0.25">
      <c r="A1" s="164" t="s">
        <v>42</v>
      </c>
      <c r="B1" s="147"/>
      <c r="C1" s="147"/>
      <c r="D1" s="147"/>
      <c r="E1" s="147"/>
      <c r="F1" s="147"/>
      <c r="G1" s="147"/>
      <c r="H1" s="147"/>
      <c r="I1" s="147"/>
      <c r="J1" s="147"/>
      <c r="K1" s="147"/>
      <c r="L1" s="147"/>
      <c r="M1" s="147"/>
      <c r="N1" s="147"/>
      <c r="O1" s="147"/>
      <c r="P1" s="147"/>
      <c r="Q1" s="165" t="s">
        <v>43</v>
      </c>
      <c r="R1" s="147"/>
      <c r="S1" s="147"/>
      <c r="T1" s="147"/>
      <c r="U1" s="147"/>
      <c r="V1" s="147"/>
      <c r="W1" s="147"/>
      <c r="X1" s="147"/>
      <c r="Y1" s="147"/>
      <c r="Z1" s="147"/>
      <c r="AA1" s="147"/>
      <c r="AB1" s="147"/>
      <c r="AC1" s="147"/>
      <c r="AD1" s="147"/>
      <c r="AE1" s="147"/>
      <c r="AF1" s="147"/>
      <c r="AG1" s="147"/>
      <c r="AH1" s="147"/>
      <c r="AI1" s="147"/>
      <c r="AJ1" s="147"/>
      <c r="AK1" s="147"/>
      <c r="AL1" s="147"/>
      <c r="AM1" s="33"/>
      <c r="AN1" s="33"/>
      <c r="AO1" s="33"/>
      <c r="AP1" s="33"/>
      <c r="AQ1" s="33"/>
      <c r="AR1" s="33"/>
      <c r="AS1" s="33"/>
      <c r="AT1" s="33"/>
      <c r="AU1" s="33"/>
      <c r="AV1" s="33"/>
      <c r="AW1" s="33"/>
      <c r="AX1" s="33"/>
      <c r="AY1" s="33"/>
      <c r="AZ1" s="33"/>
      <c r="BA1" s="33"/>
      <c r="BB1" s="33"/>
      <c r="BC1" s="33"/>
      <c r="BD1" s="33"/>
      <c r="BE1" s="33"/>
      <c r="BF1" s="33"/>
    </row>
    <row r="2" spans="1:58" ht="22.5" customHeight="1" x14ac:dyDescent="0.25">
      <c r="A2" s="165" t="s">
        <v>44</v>
      </c>
      <c r="B2" s="147"/>
      <c r="C2" s="147"/>
      <c r="D2" s="147"/>
      <c r="E2" s="147"/>
      <c r="F2" s="147"/>
      <c r="G2" s="147"/>
      <c r="H2" s="147"/>
      <c r="I2" s="147"/>
      <c r="J2" s="147"/>
      <c r="K2" s="147"/>
      <c r="L2" s="147"/>
      <c r="M2" s="147"/>
      <c r="N2" s="147"/>
      <c r="O2" s="147"/>
      <c r="P2" s="147"/>
      <c r="Q2" s="165" t="s">
        <v>45</v>
      </c>
      <c r="R2" s="147"/>
      <c r="S2" s="147"/>
      <c r="T2" s="147"/>
      <c r="U2" s="147"/>
      <c r="V2" s="147"/>
      <c r="W2" s="147"/>
      <c r="X2" s="147"/>
      <c r="Y2" s="147"/>
      <c r="Z2" s="147"/>
      <c r="AA2" s="147"/>
      <c r="AB2" s="147"/>
      <c r="AC2" s="147"/>
      <c r="AD2" s="147"/>
      <c r="AE2" s="147"/>
      <c r="AF2" s="147"/>
      <c r="AG2" s="147"/>
      <c r="AH2" s="147"/>
      <c r="AI2" s="147"/>
      <c r="AJ2" s="147"/>
      <c r="AK2" s="147"/>
      <c r="AL2" s="147"/>
      <c r="AM2" s="33"/>
      <c r="AN2" s="33"/>
      <c r="AO2" s="33"/>
      <c r="AP2" s="33"/>
      <c r="AQ2" s="33"/>
      <c r="AR2" s="33"/>
      <c r="AS2" s="33"/>
      <c r="AT2" s="33"/>
      <c r="AU2" s="33"/>
      <c r="AV2" s="33"/>
      <c r="AW2" s="33"/>
      <c r="AX2" s="33"/>
      <c r="AY2" s="33"/>
      <c r="AZ2" s="33"/>
      <c r="BA2" s="33"/>
      <c r="BB2" s="33"/>
      <c r="BC2" s="33"/>
      <c r="BD2" s="33"/>
      <c r="BE2" s="33"/>
      <c r="BF2" s="33"/>
    </row>
    <row r="3" spans="1:58" ht="31.5" customHeight="1" x14ac:dyDescent="0.25">
      <c r="A3" s="166" t="s">
        <v>427</v>
      </c>
      <c r="B3" s="147"/>
      <c r="C3" s="147"/>
      <c r="D3" s="147"/>
      <c r="E3" s="147"/>
      <c r="F3" s="147"/>
      <c r="G3" s="147"/>
      <c r="H3" s="147"/>
      <c r="I3" s="147"/>
      <c r="J3" s="147"/>
      <c r="K3" s="147"/>
      <c r="L3" s="147"/>
      <c r="M3" s="147"/>
      <c r="N3" s="147"/>
      <c r="O3" s="147"/>
      <c r="P3" s="147"/>
      <c r="Q3" s="147"/>
      <c r="R3" s="147"/>
      <c r="S3" s="147"/>
      <c r="T3" s="147"/>
      <c r="U3" s="147"/>
      <c r="V3" s="147"/>
      <c r="W3" s="147"/>
      <c r="X3" s="147"/>
      <c r="Y3" s="147"/>
      <c r="Z3" s="147"/>
      <c r="AA3" s="147"/>
      <c r="AB3" s="147"/>
      <c r="AC3" s="147"/>
      <c r="AD3" s="147"/>
      <c r="AE3" s="147"/>
      <c r="AF3" s="147"/>
      <c r="AG3" s="147"/>
      <c r="AH3" s="147"/>
      <c r="AI3" s="147"/>
      <c r="AJ3" s="147"/>
      <c r="AK3" s="147"/>
      <c r="AL3" s="34"/>
      <c r="AM3" s="33"/>
      <c r="AN3" s="33"/>
      <c r="AO3" s="33"/>
      <c r="AP3" s="33"/>
      <c r="AQ3" s="33"/>
      <c r="AR3" s="33"/>
      <c r="AS3" s="33"/>
      <c r="AT3" s="33"/>
      <c r="AU3" s="33"/>
      <c r="AV3" s="33"/>
      <c r="AW3" s="33"/>
      <c r="AX3" s="33"/>
      <c r="AY3" s="33"/>
      <c r="AZ3" s="33"/>
      <c r="BA3" s="33"/>
      <c r="BB3" s="33"/>
      <c r="BC3" s="33"/>
      <c r="BD3" s="33"/>
      <c r="BE3" s="33"/>
      <c r="BF3" s="33"/>
    </row>
    <row r="4" spans="1:58" ht="31.5" customHeight="1" x14ac:dyDescent="0.25">
      <c r="A4" s="33"/>
      <c r="B4" s="35"/>
      <c r="C4" s="35"/>
      <c r="D4" s="35"/>
      <c r="E4" s="35" t="s">
        <v>0</v>
      </c>
      <c r="F4" s="35" t="s">
        <v>0</v>
      </c>
      <c r="G4" s="35"/>
      <c r="H4" s="35"/>
      <c r="I4" s="153" t="s">
        <v>47</v>
      </c>
      <c r="J4" s="154"/>
      <c r="K4" s="154"/>
      <c r="L4" s="154"/>
      <c r="M4" s="153">
        <v>1</v>
      </c>
      <c r="N4" s="154"/>
      <c r="O4" s="153" t="s">
        <v>48</v>
      </c>
      <c r="P4" s="154"/>
      <c r="Q4" s="154"/>
      <c r="R4" s="153">
        <v>2024</v>
      </c>
      <c r="S4" s="154"/>
      <c r="T4" s="154"/>
      <c r="U4" s="35"/>
      <c r="V4" s="35"/>
      <c r="W4" s="35"/>
      <c r="X4" s="35"/>
      <c r="Y4" s="35"/>
      <c r="Z4" s="35"/>
      <c r="AA4" s="35"/>
      <c r="AB4" s="35"/>
      <c r="AC4" s="35"/>
      <c r="AD4" s="35"/>
      <c r="AE4" s="35"/>
      <c r="AF4" s="35"/>
      <c r="AG4" s="35"/>
      <c r="AH4" s="35"/>
      <c r="AI4" s="35"/>
      <c r="AJ4" s="35"/>
      <c r="AK4" s="35"/>
      <c r="AL4" s="35"/>
      <c r="AM4" s="33"/>
      <c r="AN4" s="33"/>
      <c r="AO4" s="33"/>
      <c r="AP4" s="33"/>
      <c r="AQ4" s="33"/>
      <c r="AR4" s="33"/>
      <c r="AS4" s="33"/>
      <c r="AT4" s="33"/>
      <c r="AU4" s="33"/>
      <c r="AV4" s="33"/>
      <c r="AW4" s="33"/>
      <c r="AX4" s="33"/>
      <c r="AY4" s="33"/>
      <c r="AZ4" s="33"/>
      <c r="BA4" s="33"/>
      <c r="BB4" s="33"/>
      <c r="BC4" s="33"/>
      <c r="BD4" s="33"/>
      <c r="BE4" s="33"/>
      <c r="BF4" s="33"/>
    </row>
    <row r="5" spans="1:58" ht="21" customHeight="1" x14ac:dyDescent="0.25">
      <c r="A5" s="155" t="s">
        <v>49</v>
      </c>
      <c r="B5" s="155" t="s">
        <v>50</v>
      </c>
      <c r="C5" s="157" t="s">
        <v>51</v>
      </c>
      <c r="D5" s="143"/>
      <c r="E5" s="36">
        <f>DATE(R4,M4,1)</f>
        <v>45292</v>
      </c>
      <c r="F5" s="36">
        <f t="shared" ref="F5:AI5" si="0">E5+1</f>
        <v>45293</v>
      </c>
      <c r="G5" s="36">
        <f t="shared" si="0"/>
        <v>45294</v>
      </c>
      <c r="H5" s="36">
        <f t="shared" si="0"/>
        <v>45295</v>
      </c>
      <c r="I5" s="36">
        <f t="shared" si="0"/>
        <v>45296</v>
      </c>
      <c r="J5" s="36">
        <f t="shared" si="0"/>
        <v>45297</v>
      </c>
      <c r="K5" s="36">
        <f t="shared" si="0"/>
        <v>45298</v>
      </c>
      <c r="L5" s="36">
        <f t="shared" si="0"/>
        <v>45299</v>
      </c>
      <c r="M5" s="36">
        <f t="shared" si="0"/>
        <v>45300</v>
      </c>
      <c r="N5" s="36">
        <f t="shared" si="0"/>
        <v>45301</v>
      </c>
      <c r="O5" s="36">
        <f t="shared" si="0"/>
        <v>45302</v>
      </c>
      <c r="P5" s="36">
        <f t="shared" si="0"/>
        <v>45303</v>
      </c>
      <c r="Q5" s="36">
        <f t="shared" si="0"/>
        <v>45304</v>
      </c>
      <c r="R5" s="36">
        <f t="shared" si="0"/>
        <v>45305</v>
      </c>
      <c r="S5" s="36">
        <f t="shared" si="0"/>
        <v>45306</v>
      </c>
      <c r="T5" s="36">
        <f t="shared" si="0"/>
        <v>45307</v>
      </c>
      <c r="U5" s="36">
        <f t="shared" si="0"/>
        <v>45308</v>
      </c>
      <c r="V5" s="36">
        <f t="shared" si="0"/>
        <v>45309</v>
      </c>
      <c r="W5" s="36">
        <f t="shared" si="0"/>
        <v>45310</v>
      </c>
      <c r="X5" s="36">
        <f t="shared" si="0"/>
        <v>45311</v>
      </c>
      <c r="Y5" s="36">
        <f t="shared" si="0"/>
        <v>45312</v>
      </c>
      <c r="Z5" s="36">
        <f t="shared" si="0"/>
        <v>45313</v>
      </c>
      <c r="AA5" s="36">
        <f t="shared" si="0"/>
        <v>45314</v>
      </c>
      <c r="AB5" s="36">
        <f t="shared" si="0"/>
        <v>45315</v>
      </c>
      <c r="AC5" s="36">
        <f t="shared" si="0"/>
        <v>45316</v>
      </c>
      <c r="AD5" s="36">
        <f t="shared" si="0"/>
        <v>45317</v>
      </c>
      <c r="AE5" s="36">
        <f t="shared" si="0"/>
        <v>45318</v>
      </c>
      <c r="AF5" s="36">
        <f t="shared" si="0"/>
        <v>45319</v>
      </c>
      <c r="AG5" s="36">
        <f t="shared" si="0"/>
        <v>45320</v>
      </c>
      <c r="AH5" s="36">
        <f t="shared" si="0"/>
        <v>45321</v>
      </c>
      <c r="AI5" s="36">
        <f t="shared" si="0"/>
        <v>45322</v>
      </c>
      <c r="AJ5" s="161" t="s">
        <v>52</v>
      </c>
      <c r="AK5" s="161" t="s">
        <v>53</v>
      </c>
      <c r="AL5" s="161" t="s">
        <v>54</v>
      </c>
      <c r="AM5" s="37"/>
      <c r="AN5" s="37"/>
      <c r="AO5" s="37"/>
      <c r="AP5" s="37"/>
      <c r="AQ5" s="37"/>
      <c r="AR5" s="37"/>
      <c r="AS5" s="37"/>
      <c r="AT5" s="37"/>
      <c r="AU5" s="37"/>
      <c r="AV5" s="37"/>
      <c r="AW5" s="37"/>
      <c r="AX5" s="37"/>
      <c r="AY5" s="37"/>
      <c r="AZ5" s="37"/>
      <c r="BA5" s="37"/>
      <c r="BB5" s="37"/>
      <c r="BC5" s="37"/>
      <c r="BD5" s="37"/>
      <c r="BE5" s="37"/>
      <c r="BF5" s="37"/>
    </row>
    <row r="6" spans="1:58" ht="21" customHeight="1" x14ac:dyDescent="0.25">
      <c r="A6" s="156"/>
      <c r="B6" s="156"/>
      <c r="C6" s="158"/>
      <c r="D6" s="159"/>
      <c r="E6" s="38">
        <f t="shared" ref="E6:AI6" si="1">IF(WEEKDAY(E5)=1,"CN",WEEKDAY(E5))</f>
        <v>2</v>
      </c>
      <c r="F6" s="38">
        <f t="shared" si="1"/>
        <v>3</v>
      </c>
      <c r="G6" s="38">
        <f t="shared" si="1"/>
        <v>4</v>
      </c>
      <c r="H6" s="38">
        <f t="shared" si="1"/>
        <v>5</v>
      </c>
      <c r="I6" s="38">
        <f t="shared" si="1"/>
        <v>6</v>
      </c>
      <c r="J6" s="38">
        <f t="shared" si="1"/>
        <v>7</v>
      </c>
      <c r="K6" s="38" t="str">
        <f t="shared" si="1"/>
        <v>CN</v>
      </c>
      <c r="L6" s="38">
        <f t="shared" si="1"/>
        <v>2</v>
      </c>
      <c r="M6" s="38">
        <f t="shared" si="1"/>
        <v>3</v>
      </c>
      <c r="N6" s="38">
        <f t="shared" si="1"/>
        <v>4</v>
      </c>
      <c r="O6" s="38">
        <f t="shared" si="1"/>
        <v>5</v>
      </c>
      <c r="P6" s="38">
        <f t="shared" si="1"/>
        <v>6</v>
      </c>
      <c r="Q6" s="38">
        <f t="shared" si="1"/>
        <v>7</v>
      </c>
      <c r="R6" s="38" t="str">
        <f t="shared" si="1"/>
        <v>CN</v>
      </c>
      <c r="S6" s="38">
        <f t="shared" si="1"/>
        <v>2</v>
      </c>
      <c r="T6" s="38">
        <f t="shared" si="1"/>
        <v>3</v>
      </c>
      <c r="U6" s="38">
        <f t="shared" si="1"/>
        <v>4</v>
      </c>
      <c r="V6" s="38">
        <f t="shared" si="1"/>
        <v>5</v>
      </c>
      <c r="W6" s="38">
        <f t="shared" si="1"/>
        <v>6</v>
      </c>
      <c r="X6" s="38">
        <f t="shared" si="1"/>
        <v>7</v>
      </c>
      <c r="Y6" s="38" t="str">
        <f t="shared" si="1"/>
        <v>CN</v>
      </c>
      <c r="Z6" s="38">
        <f t="shared" si="1"/>
        <v>2</v>
      </c>
      <c r="AA6" s="38">
        <f t="shared" si="1"/>
        <v>3</v>
      </c>
      <c r="AB6" s="38">
        <f t="shared" si="1"/>
        <v>4</v>
      </c>
      <c r="AC6" s="38">
        <f t="shared" si="1"/>
        <v>5</v>
      </c>
      <c r="AD6" s="38">
        <f t="shared" si="1"/>
        <v>6</v>
      </c>
      <c r="AE6" s="38">
        <f t="shared" si="1"/>
        <v>7</v>
      </c>
      <c r="AF6" s="38" t="str">
        <f t="shared" si="1"/>
        <v>CN</v>
      </c>
      <c r="AG6" s="38">
        <f t="shared" si="1"/>
        <v>2</v>
      </c>
      <c r="AH6" s="38">
        <f t="shared" si="1"/>
        <v>3</v>
      </c>
      <c r="AI6" s="38">
        <f t="shared" si="1"/>
        <v>4</v>
      </c>
      <c r="AJ6" s="156"/>
      <c r="AK6" s="156"/>
      <c r="AL6" s="156"/>
      <c r="AM6" s="37"/>
      <c r="AN6" s="37"/>
      <c r="AO6" s="37"/>
      <c r="AP6" s="37"/>
      <c r="AQ6" s="37"/>
      <c r="AR6" s="37"/>
      <c r="AS6" s="37"/>
      <c r="AT6" s="37"/>
      <c r="AU6" s="37"/>
      <c r="AV6" s="37"/>
      <c r="AW6" s="37"/>
      <c r="AX6" s="37"/>
      <c r="AY6" s="37"/>
      <c r="AZ6" s="37"/>
      <c r="BA6" s="37"/>
      <c r="BB6" s="37"/>
      <c r="BC6" s="37"/>
      <c r="BD6" s="37"/>
      <c r="BE6" s="37"/>
      <c r="BF6" s="37"/>
    </row>
    <row r="7" spans="1:58" ht="21" customHeight="1" x14ac:dyDescent="0.25">
      <c r="A7" s="39">
        <v>1</v>
      </c>
      <c r="B7" s="89">
        <v>2110260008</v>
      </c>
      <c r="C7" s="90" t="s">
        <v>428</v>
      </c>
      <c r="D7" s="91" t="s">
        <v>136</v>
      </c>
      <c r="E7" s="43"/>
      <c r="F7" s="44"/>
      <c r="G7" s="43"/>
      <c r="H7" s="43"/>
      <c r="I7" s="43"/>
      <c r="J7" s="43"/>
      <c r="K7" s="43"/>
      <c r="L7" s="43"/>
      <c r="M7" s="44"/>
      <c r="N7" s="43"/>
      <c r="O7" s="43"/>
      <c r="P7" s="45"/>
      <c r="Q7" s="43"/>
      <c r="R7" s="44"/>
      <c r="S7" s="43"/>
      <c r="T7" s="46"/>
      <c r="U7" s="44"/>
      <c r="V7" s="46"/>
      <c r="W7" s="43"/>
      <c r="X7" s="44"/>
      <c r="Y7" s="44"/>
      <c r="Z7" s="43"/>
      <c r="AA7" s="43"/>
      <c r="AB7" s="43"/>
      <c r="AC7" s="43"/>
      <c r="AD7" s="43"/>
      <c r="AE7" s="43"/>
      <c r="AF7" s="43"/>
      <c r="AG7" s="44"/>
      <c r="AH7" s="44"/>
      <c r="AI7" s="44"/>
      <c r="AJ7" s="47">
        <f t="shared" ref="AJ7:AJ59" si="2">COUNTIF(E7:AI7,"K")+2*COUNTIF(E7:AI7,"2K")+COUNTIF(E7:AI7,"TK")+COUNTIF(E7:AI7,"KT")+COUNTIF(E7:AI7,"PK")+COUNTIF(E7:AI7,"KP")+2*COUNTIF(E7:AI7,"K2")</f>
        <v>0</v>
      </c>
      <c r="AK7" s="4">
        <f t="shared" ref="AK7:AK59" si="3">COUNTIF(F7:AJ7,"P")+2*COUNTIF(F7:AJ7,"2P")+COUNTIF(F7:AJ7,"TP")+COUNTIF(F7:AJ7,"PT")+COUNTIF(F7:AJ7,"PK")+COUNTIF(F7:AJ7,"KP")+2*COUNTIF(F7:AJ7,"P2")</f>
        <v>0</v>
      </c>
      <c r="AL7" s="4">
        <f t="shared" ref="AL7:AL59" si="4">COUNTIF(E7:AI7,"T")+2*COUNTIF(E7:AI7,"2T")+2*COUNTIF(E7:AI7,"T2")+COUNTIF(E7:AI7,"PT")+COUNTIF(E7:AI7,"TP")+COUNTIF(E7:AI7,"TK")+COUNTIF(E7:AI7,"KT")</f>
        <v>0</v>
      </c>
      <c r="AM7" s="37"/>
      <c r="AN7" s="37"/>
      <c r="AO7" s="37"/>
      <c r="AP7" s="37"/>
      <c r="AQ7" s="37"/>
      <c r="AR7" s="37"/>
      <c r="AS7" s="37"/>
      <c r="AT7" s="37"/>
      <c r="AU7" s="37"/>
      <c r="AV7" s="37"/>
      <c r="AW7" s="37"/>
      <c r="AX7" s="37"/>
      <c r="AY7" s="37"/>
      <c r="AZ7" s="37"/>
      <c r="BA7" s="37"/>
      <c r="BB7" s="37"/>
      <c r="BC7" s="37"/>
      <c r="BD7" s="37"/>
      <c r="BE7" s="37"/>
      <c r="BF7" s="37"/>
    </row>
    <row r="8" spans="1:58" ht="21" customHeight="1" x14ac:dyDescent="0.25">
      <c r="A8" s="39">
        <v>2</v>
      </c>
      <c r="B8" s="92">
        <v>2110260012</v>
      </c>
      <c r="C8" s="93" t="s">
        <v>429</v>
      </c>
      <c r="D8" s="94" t="s">
        <v>236</v>
      </c>
      <c r="E8" s="43"/>
      <c r="F8" s="43"/>
      <c r="G8" s="43"/>
      <c r="H8" s="43"/>
      <c r="I8" s="43"/>
      <c r="J8" s="43"/>
      <c r="K8" s="43"/>
      <c r="L8" s="43"/>
      <c r="M8" s="43"/>
      <c r="N8" s="43"/>
      <c r="O8" s="43"/>
      <c r="P8" s="48"/>
      <c r="Q8" s="43"/>
      <c r="R8" s="43"/>
      <c r="S8" s="43"/>
      <c r="T8" s="46"/>
      <c r="U8" s="43"/>
      <c r="V8" s="49"/>
      <c r="W8" s="43"/>
      <c r="X8" s="43"/>
      <c r="Y8" s="43"/>
      <c r="Z8" s="43"/>
      <c r="AA8" s="43"/>
      <c r="AB8" s="43"/>
      <c r="AC8" s="43"/>
      <c r="AD8" s="43"/>
      <c r="AE8" s="43"/>
      <c r="AF8" s="43"/>
      <c r="AG8" s="43"/>
      <c r="AH8" s="43"/>
      <c r="AI8" s="43"/>
      <c r="AJ8" s="47">
        <f t="shared" si="2"/>
        <v>0</v>
      </c>
      <c r="AK8" s="4">
        <f t="shared" si="3"/>
        <v>0</v>
      </c>
      <c r="AL8" s="4">
        <f t="shared" si="4"/>
        <v>0</v>
      </c>
      <c r="AM8" s="50"/>
      <c r="AN8" s="51"/>
      <c r="AO8" s="32"/>
      <c r="AP8" s="37"/>
      <c r="AQ8" s="37"/>
      <c r="AR8" s="37"/>
      <c r="AS8" s="37"/>
      <c r="AT8" s="37"/>
      <c r="AU8" s="37"/>
      <c r="AV8" s="37"/>
      <c r="AW8" s="37"/>
      <c r="AX8" s="37"/>
      <c r="AY8" s="37"/>
      <c r="AZ8" s="37"/>
      <c r="BA8" s="37"/>
      <c r="BB8" s="37"/>
      <c r="BC8" s="37"/>
      <c r="BD8" s="37"/>
      <c r="BE8" s="37"/>
      <c r="BF8" s="37"/>
    </row>
    <row r="9" spans="1:58" ht="21" customHeight="1" x14ac:dyDescent="0.25">
      <c r="A9" s="39">
        <v>3</v>
      </c>
      <c r="B9" s="92">
        <v>2110260018</v>
      </c>
      <c r="C9" s="93" t="s">
        <v>213</v>
      </c>
      <c r="D9" s="94" t="s">
        <v>409</v>
      </c>
      <c r="E9" s="43"/>
      <c r="F9" s="43"/>
      <c r="G9" s="43"/>
      <c r="H9" s="43"/>
      <c r="I9" s="43"/>
      <c r="J9" s="44"/>
      <c r="K9" s="43"/>
      <c r="L9" s="43"/>
      <c r="M9" s="43"/>
      <c r="N9" s="44"/>
      <c r="O9" s="43"/>
      <c r="P9" s="48"/>
      <c r="Q9" s="44"/>
      <c r="R9" s="43"/>
      <c r="S9" s="43"/>
      <c r="T9" s="46"/>
      <c r="U9" s="43"/>
      <c r="V9" s="46"/>
      <c r="W9" s="43"/>
      <c r="X9" s="44"/>
      <c r="Y9" s="43"/>
      <c r="Z9" s="44"/>
      <c r="AA9" s="43"/>
      <c r="AB9" s="43"/>
      <c r="AC9" s="43"/>
      <c r="AD9" s="43"/>
      <c r="AE9" s="43"/>
      <c r="AF9" s="44"/>
      <c r="AG9" s="43"/>
      <c r="AH9" s="43"/>
      <c r="AI9" s="43"/>
      <c r="AJ9" s="47">
        <f t="shared" si="2"/>
        <v>0</v>
      </c>
      <c r="AK9" s="4">
        <f t="shared" si="3"/>
        <v>0</v>
      </c>
      <c r="AL9" s="4">
        <f t="shared" si="4"/>
        <v>0</v>
      </c>
      <c r="AM9" s="51"/>
      <c r="AN9" s="51"/>
      <c r="AO9" s="32"/>
      <c r="AP9" s="37"/>
      <c r="AQ9" s="37"/>
      <c r="AR9" s="37"/>
      <c r="AS9" s="37"/>
      <c r="AT9" s="37"/>
      <c r="AU9" s="37"/>
      <c r="AV9" s="37"/>
      <c r="AW9" s="37"/>
      <c r="AX9" s="37"/>
      <c r="AY9" s="37"/>
      <c r="AZ9" s="37"/>
      <c r="BA9" s="37"/>
      <c r="BB9" s="37"/>
      <c r="BC9" s="37"/>
      <c r="BD9" s="37"/>
      <c r="BE9" s="37"/>
      <c r="BF9" s="37"/>
    </row>
    <row r="10" spans="1:58" ht="21" customHeight="1" x14ac:dyDescent="0.25">
      <c r="A10" s="39">
        <v>4</v>
      </c>
      <c r="B10" s="92">
        <v>2110260022</v>
      </c>
      <c r="C10" s="93" t="s">
        <v>430</v>
      </c>
      <c r="D10" s="94" t="s">
        <v>66</v>
      </c>
      <c r="E10" s="44"/>
      <c r="F10" s="44"/>
      <c r="G10" s="44"/>
      <c r="H10" s="43"/>
      <c r="I10" s="43"/>
      <c r="J10" s="44"/>
      <c r="K10" s="43"/>
      <c r="L10" s="44"/>
      <c r="M10" s="43"/>
      <c r="N10" s="44"/>
      <c r="O10" s="44"/>
      <c r="P10" s="45"/>
      <c r="Q10" s="43"/>
      <c r="R10" s="43"/>
      <c r="S10" s="43"/>
      <c r="T10" s="46"/>
      <c r="U10" s="43"/>
      <c r="V10" s="46"/>
      <c r="W10" s="44"/>
      <c r="X10" s="43"/>
      <c r="Y10" s="44"/>
      <c r="Z10" s="44"/>
      <c r="AA10" s="43"/>
      <c r="AB10" s="43"/>
      <c r="AC10" s="44"/>
      <c r="AD10" s="43"/>
      <c r="AE10" s="44"/>
      <c r="AF10" s="44"/>
      <c r="AG10" s="43"/>
      <c r="AH10" s="43"/>
      <c r="AI10" s="43"/>
      <c r="AJ10" s="47">
        <f t="shared" si="2"/>
        <v>0</v>
      </c>
      <c r="AK10" s="4">
        <f t="shared" si="3"/>
        <v>0</v>
      </c>
      <c r="AL10" s="4">
        <f t="shared" si="4"/>
        <v>0</v>
      </c>
      <c r="AM10" s="51"/>
      <c r="AN10" s="51"/>
      <c r="AO10" s="32"/>
      <c r="AP10" s="37"/>
      <c r="AQ10" s="37"/>
      <c r="AR10" s="37"/>
      <c r="AS10" s="37"/>
      <c r="AT10" s="37"/>
      <c r="AU10" s="37"/>
      <c r="AV10" s="37"/>
      <c r="AW10" s="37"/>
      <c r="AX10" s="37"/>
      <c r="AY10" s="37"/>
      <c r="AZ10" s="37"/>
      <c r="BA10" s="37"/>
      <c r="BB10" s="37"/>
      <c r="BC10" s="37"/>
      <c r="BD10" s="37"/>
      <c r="BE10" s="37"/>
      <c r="BF10" s="37"/>
    </row>
    <row r="11" spans="1:58" ht="21" customHeight="1" x14ac:dyDescent="0.25">
      <c r="A11" s="39">
        <v>5</v>
      </c>
      <c r="B11" s="92">
        <v>2110260039</v>
      </c>
      <c r="C11" s="93" t="s">
        <v>431</v>
      </c>
      <c r="D11" s="94" t="s">
        <v>273</v>
      </c>
      <c r="E11" s="43"/>
      <c r="F11" s="43"/>
      <c r="G11" s="43"/>
      <c r="H11" s="43"/>
      <c r="I11" s="43"/>
      <c r="J11" s="43"/>
      <c r="K11" s="43"/>
      <c r="L11" s="43"/>
      <c r="M11" s="43"/>
      <c r="N11" s="43"/>
      <c r="O11" s="43"/>
      <c r="P11" s="48"/>
      <c r="Q11" s="43"/>
      <c r="R11" s="44"/>
      <c r="S11" s="44"/>
      <c r="T11" s="46"/>
      <c r="U11" s="43"/>
      <c r="V11" s="46"/>
      <c r="W11" s="43"/>
      <c r="X11" s="43"/>
      <c r="Y11" s="44"/>
      <c r="Z11" s="43"/>
      <c r="AA11" s="43"/>
      <c r="AB11" s="43"/>
      <c r="AC11" s="43"/>
      <c r="AD11" s="43"/>
      <c r="AE11" s="43"/>
      <c r="AF11" s="43"/>
      <c r="AG11" s="43"/>
      <c r="AH11" s="43"/>
      <c r="AI11" s="43"/>
      <c r="AJ11" s="47">
        <f t="shared" si="2"/>
        <v>0</v>
      </c>
      <c r="AK11" s="4">
        <f t="shared" si="3"/>
        <v>0</v>
      </c>
      <c r="AL11" s="4">
        <f t="shared" si="4"/>
        <v>0</v>
      </c>
      <c r="AM11" s="51"/>
      <c r="AN11" s="51"/>
      <c r="AO11" s="32"/>
      <c r="AP11" s="37"/>
      <c r="AQ11" s="37"/>
      <c r="AR11" s="37"/>
      <c r="AS11" s="37"/>
      <c r="AT11" s="37"/>
      <c r="AU11" s="37"/>
      <c r="AV11" s="37"/>
      <c r="AW11" s="37"/>
      <c r="AX11" s="37"/>
      <c r="AY11" s="37"/>
      <c r="AZ11" s="37"/>
      <c r="BA11" s="37"/>
      <c r="BB11" s="37"/>
      <c r="BC11" s="37"/>
      <c r="BD11" s="37"/>
      <c r="BE11" s="37"/>
      <c r="BF11" s="37"/>
    </row>
    <row r="12" spans="1:58" ht="21" customHeight="1" x14ac:dyDescent="0.25">
      <c r="A12" s="39">
        <v>6</v>
      </c>
      <c r="B12" s="92">
        <v>2110260019</v>
      </c>
      <c r="C12" s="93" t="s">
        <v>355</v>
      </c>
      <c r="D12" s="94" t="s">
        <v>409</v>
      </c>
      <c r="E12" s="44"/>
      <c r="F12" s="44"/>
      <c r="G12" s="44"/>
      <c r="H12" s="44"/>
      <c r="I12" s="44"/>
      <c r="J12" s="44"/>
      <c r="K12" s="43"/>
      <c r="L12" s="44"/>
      <c r="M12" s="44"/>
      <c r="N12" s="43"/>
      <c r="O12" s="43"/>
      <c r="P12" s="45"/>
      <c r="Q12" s="43"/>
      <c r="R12" s="44"/>
      <c r="S12" s="43"/>
      <c r="T12" s="46"/>
      <c r="U12" s="44"/>
      <c r="V12" s="46"/>
      <c r="W12" s="44"/>
      <c r="X12" s="44"/>
      <c r="Y12" s="44"/>
      <c r="Z12" s="44"/>
      <c r="AA12" s="43"/>
      <c r="AB12" s="44"/>
      <c r="AC12" s="44"/>
      <c r="AD12" s="44"/>
      <c r="AE12" s="43"/>
      <c r="AF12" s="44"/>
      <c r="AG12" s="44"/>
      <c r="AH12" s="43"/>
      <c r="AI12" s="44"/>
      <c r="AJ12" s="47">
        <f t="shared" si="2"/>
        <v>0</v>
      </c>
      <c r="AK12" s="4">
        <f t="shared" si="3"/>
        <v>0</v>
      </c>
      <c r="AL12" s="4">
        <f t="shared" si="4"/>
        <v>0</v>
      </c>
      <c r="AM12" s="51"/>
      <c r="AN12" s="51"/>
      <c r="AO12" s="32"/>
      <c r="AP12" s="37"/>
      <c r="AQ12" s="37"/>
      <c r="AR12" s="37"/>
      <c r="AS12" s="37"/>
      <c r="AT12" s="37"/>
      <c r="AU12" s="37"/>
      <c r="AV12" s="37"/>
      <c r="AW12" s="37"/>
      <c r="AX12" s="37"/>
      <c r="AY12" s="37"/>
      <c r="AZ12" s="37"/>
      <c r="BA12" s="37"/>
      <c r="BB12" s="37"/>
      <c r="BC12" s="37"/>
      <c r="BD12" s="37"/>
      <c r="BE12" s="37"/>
      <c r="BF12" s="37"/>
    </row>
    <row r="13" spans="1:58" ht="21" customHeight="1" x14ac:dyDescent="0.25">
      <c r="A13" s="39">
        <v>7</v>
      </c>
      <c r="B13" s="78"/>
      <c r="C13" s="79"/>
      <c r="D13" s="80"/>
      <c r="E13" s="43"/>
      <c r="F13" s="43"/>
      <c r="G13" s="43"/>
      <c r="H13" s="43"/>
      <c r="I13" s="43"/>
      <c r="J13" s="44"/>
      <c r="K13" s="43"/>
      <c r="L13" s="43"/>
      <c r="M13" s="43"/>
      <c r="N13" s="43"/>
      <c r="O13" s="43"/>
      <c r="P13" s="48"/>
      <c r="Q13" s="44"/>
      <c r="R13" s="43"/>
      <c r="S13" s="44"/>
      <c r="T13" s="46"/>
      <c r="U13" s="43"/>
      <c r="V13" s="46"/>
      <c r="W13" s="43"/>
      <c r="X13" s="43"/>
      <c r="Y13" s="43"/>
      <c r="Z13" s="44"/>
      <c r="AA13" s="43"/>
      <c r="AB13" s="43"/>
      <c r="AC13" s="43"/>
      <c r="AD13" s="43"/>
      <c r="AE13" s="43"/>
      <c r="AF13" s="43"/>
      <c r="AG13" s="44"/>
      <c r="AH13" s="43"/>
      <c r="AI13" s="43"/>
      <c r="AJ13" s="47">
        <f t="shared" si="2"/>
        <v>0</v>
      </c>
      <c r="AK13" s="4">
        <f t="shared" si="3"/>
        <v>0</v>
      </c>
      <c r="AL13" s="4">
        <f t="shared" si="4"/>
        <v>0</v>
      </c>
      <c r="AM13" s="51"/>
      <c r="AN13" s="51"/>
      <c r="AO13" s="32"/>
      <c r="AP13" s="37"/>
      <c r="AQ13" s="37"/>
      <c r="AR13" s="37"/>
      <c r="AS13" s="37"/>
      <c r="AT13" s="37"/>
      <c r="AU13" s="37"/>
      <c r="AV13" s="37"/>
      <c r="AW13" s="37"/>
      <c r="AX13" s="37"/>
      <c r="AY13" s="37"/>
      <c r="AZ13" s="37"/>
      <c r="BA13" s="37"/>
      <c r="BB13" s="37"/>
      <c r="BC13" s="37"/>
      <c r="BD13" s="37"/>
      <c r="BE13" s="37"/>
      <c r="BF13" s="37"/>
    </row>
    <row r="14" spans="1:58" ht="21" customHeight="1" x14ac:dyDescent="0.25">
      <c r="A14" s="39">
        <v>8</v>
      </c>
      <c r="B14" s="78"/>
      <c r="C14" s="79"/>
      <c r="D14" s="80"/>
      <c r="E14" s="44"/>
      <c r="F14" s="44"/>
      <c r="G14" s="44"/>
      <c r="H14" s="43"/>
      <c r="I14" s="44"/>
      <c r="J14" s="43"/>
      <c r="K14" s="43"/>
      <c r="L14" s="43"/>
      <c r="M14" s="44"/>
      <c r="N14" s="43"/>
      <c r="O14" s="43"/>
      <c r="P14" s="48"/>
      <c r="Q14" s="44"/>
      <c r="R14" s="43"/>
      <c r="S14" s="44"/>
      <c r="T14" s="46"/>
      <c r="U14" s="43"/>
      <c r="V14" s="49"/>
      <c r="W14" s="44"/>
      <c r="X14" s="43"/>
      <c r="Y14" s="43"/>
      <c r="Z14" s="43"/>
      <c r="AA14" s="43"/>
      <c r="AB14" s="43"/>
      <c r="AC14" s="44"/>
      <c r="AD14" s="44"/>
      <c r="AE14" s="44"/>
      <c r="AF14" s="44"/>
      <c r="AG14" s="43"/>
      <c r="AH14" s="43"/>
      <c r="AI14" s="43"/>
      <c r="AJ14" s="47">
        <f t="shared" si="2"/>
        <v>0</v>
      </c>
      <c r="AK14" s="4">
        <f t="shared" si="3"/>
        <v>0</v>
      </c>
      <c r="AL14" s="4">
        <f t="shared" si="4"/>
        <v>0</v>
      </c>
      <c r="AM14" s="51"/>
      <c r="AN14" s="51"/>
      <c r="AO14" s="32"/>
      <c r="AP14" s="37"/>
      <c r="AQ14" s="37"/>
      <c r="AR14" s="37"/>
      <c r="AS14" s="37"/>
      <c r="AT14" s="37"/>
      <c r="AU14" s="37"/>
      <c r="AV14" s="37"/>
      <c r="AW14" s="37"/>
      <c r="AX14" s="37"/>
      <c r="AY14" s="37"/>
      <c r="AZ14" s="37"/>
      <c r="BA14" s="37"/>
      <c r="BB14" s="37"/>
      <c r="BC14" s="37"/>
      <c r="BD14" s="37"/>
      <c r="BE14" s="37"/>
      <c r="BF14" s="37"/>
    </row>
    <row r="15" spans="1:58" ht="21" customHeight="1" x14ac:dyDescent="0.25">
      <c r="A15" s="39">
        <v>9</v>
      </c>
      <c r="B15" s="78"/>
      <c r="C15" s="79"/>
      <c r="D15" s="80"/>
      <c r="E15" s="43"/>
      <c r="F15" s="43"/>
      <c r="G15" s="43"/>
      <c r="H15" s="43"/>
      <c r="I15" s="43"/>
      <c r="J15" s="43"/>
      <c r="K15" s="43"/>
      <c r="L15" s="43"/>
      <c r="M15" s="43"/>
      <c r="N15" s="43"/>
      <c r="O15" s="43"/>
      <c r="P15" s="48"/>
      <c r="Q15" s="43"/>
      <c r="R15" s="43"/>
      <c r="S15" s="43"/>
      <c r="T15" s="46"/>
      <c r="U15" s="43"/>
      <c r="V15" s="46"/>
      <c r="W15" s="44"/>
      <c r="X15" s="44"/>
      <c r="Y15" s="43"/>
      <c r="Z15" s="43"/>
      <c r="AA15" s="43"/>
      <c r="AB15" s="43"/>
      <c r="AC15" s="43"/>
      <c r="AD15" s="44"/>
      <c r="AE15" s="43"/>
      <c r="AF15" s="43"/>
      <c r="AG15" s="43"/>
      <c r="AH15" s="43"/>
      <c r="AI15" s="43"/>
      <c r="AJ15" s="47">
        <f t="shared" si="2"/>
        <v>0</v>
      </c>
      <c r="AK15" s="4">
        <f t="shared" si="3"/>
        <v>0</v>
      </c>
      <c r="AL15" s="4">
        <f t="shared" si="4"/>
        <v>0</v>
      </c>
      <c r="AM15" s="51"/>
      <c r="AN15" s="51"/>
      <c r="AO15" s="32"/>
      <c r="AP15" s="37"/>
      <c r="AQ15" s="37"/>
      <c r="AR15" s="37"/>
      <c r="AS15" s="37"/>
      <c r="AT15" s="37"/>
      <c r="AU15" s="37"/>
      <c r="AV15" s="37"/>
      <c r="AW15" s="37"/>
      <c r="AX15" s="37"/>
      <c r="AY15" s="37"/>
      <c r="AZ15" s="37"/>
      <c r="BA15" s="37"/>
      <c r="BB15" s="37"/>
      <c r="BC15" s="37"/>
      <c r="BD15" s="37"/>
      <c r="BE15" s="37"/>
      <c r="BF15" s="37"/>
    </row>
    <row r="16" spans="1:58" ht="21" customHeight="1" x14ac:dyDescent="0.25">
      <c r="A16" s="39">
        <v>10</v>
      </c>
      <c r="B16" s="78"/>
      <c r="C16" s="79"/>
      <c r="D16" s="80"/>
      <c r="E16" s="43"/>
      <c r="F16" s="43"/>
      <c r="G16" s="43"/>
      <c r="H16" s="43"/>
      <c r="I16" s="43"/>
      <c r="J16" s="43"/>
      <c r="K16" s="43"/>
      <c r="L16" s="43"/>
      <c r="M16" s="43"/>
      <c r="N16" s="43"/>
      <c r="O16" s="43"/>
      <c r="P16" s="48"/>
      <c r="Q16" s="43"/>
      <c r="R16" s="43"/>
      <c r="S16" s="43"/>
      <c r="T16" s="46"/>
      <c r="U16" s="43"/>
      <c r="V16" s="46"/>
      <c r="W16" s="43"/>
      <c r="X16" s="43"/>
      <c r="Y16" s="43"/>
      <c r="Z16" s="43"/>
      <c r="AA16" s="43"/>
      <c r="AB16" s="43"/>
      <c r="AC16" s="43"/>
      <c r="AD16" s="43"/>
      <c r="AE16" s="43"/>
      <c r="AF16" s="43"/>
      <c r="AG16" s="43"/>
      <c r="AH16" s="43"/>
      <c r="AI16" s="43"/>
      <c r="AJ16" s="47">
        <f t="shared" si="2"/>
        <v>0</v>
      </c>
      <c r="AK16" s="4">
        <f t="shared" si="3"/>
        <v>0</v>
      </c>
      <c r="AL16" s="4">
        <f t="shared" si="4"/>
        <v>0</v>
      </c>
      <c r="AM16" s="51"/>
      <c r="AN16" s="51"/>
      <c r="AO16" s="32"/>
      <c r="AP16" s="37"/>
      <c r="AQ16" s="37"/>
      <c r="AR16" s="37"/>
      <c r="AS16" s="37"/>
      <c r="AT16" s="37"/>
      <c r="AU16" s="37"/>
      <c r="AV16" s="37"/>
      <c r="AW16" s="37"/>
      <c r="AX16" s="37"/>
      <c r="AY16" s="37"/>
      <c r="AZ16" s="37"/>
      <c r="BA16" s="37"/>
      <c r="BB16" s="37"/>
      <c r="BC16" s="37"/>
      <c r="BD16" s="37"/>
      <c r="BE16" s="37"/>
      <c r="BF16" s="37"/>
    </row>
    <row r="17" spans="1:58" ht="21" customHeight="1" x14ac:dyDescent="0.25">
      <c r="A17" s="39">
        <v>11</v>
      </c>
      <c r="B17" s="78"/>
      <c r="C17" s="79"/>
      <c r="D17" s="80"/>
      <c r="E17" s="43"/>
      <c r="F17" s="43"/>
      <c r="G17" s="43"/>
      <c r="H17" s="43"/>
      <c r="I17" s="44"/>
      <c r="J17" s="43"/>
      <c r="K17" s="43"/>
      <c r="L17" s="43"/>
      <c r="M17" s="43"/>
      <c r="N17" s="43"/>
      <c r="O17" s="43"/>
      <c r="P17" s="48"/>
      <c r="Q17" s="43"/>
      <c r="R17" s="43"/>
      <c r="S17" s="43"/>
      <c r="T17" s="46"/>
      <c r="U17" s="43"/>
      <c r="V17" s="49"/>
      <c r="W17" s="44"/>
      <c r="X17" s="44"/>
      <c r="Y17" s="43"/>
      <c r="Z17" s="43"/>
      <c r="AA17" s="43"/>
      <c r="AB17" s="43"/>
      <c r="AC17" s="43"/>
      <c r="AD17" s="43"/>
      <c r="AE17" s="43"/>
      <c r="AF17" s="43"/>
      <c r="AG17" s="43"/>
      <c r="AH17" s="43"/>
      <c r="AI17" s="43"/>
      <c r="AJ17" s="47">
        <f t="shared" si="2"/>
        <v>0</v>
      </c>
      <c r="AK17" s="4">
        <f t="shared" si="3"/>
        <v>0</v>
      </c>
      <c r="AL17" s="4">
        <f t="shared" si="4"/>
        <v>0</v>
      </c>
      <c r="AM17" s="51"/>
      <c r="AN17" s="51"/>
      <c r="AO17" s="32"/>
      <c r="AP17" s="37"/>
      <c r="AQ17" s="37"/>
      <c r="AR17" s="37"/>
      <c r="AS17" s="37"/>
      <c r="AT17" s="37"/>
      <c r="AU17" s="37"/>
      <c r="AV17" s="37"/>
      <c r="AW17" s="37"/>
      <c r="AX17" s="37"/>
      <c r="AY17" s="37"/>
      <c r="AZ17" s="37"/>
      <c r="BA17" s="37"/>
      <c r="BB17" s="37"/>
      <c r="BC17" s="37"/>
      <c r="BD17" s="37"/>
      <c r="BE17" s="37"/>
      <c r="BF17" s="37"/>
    </row>
    <row r="18" spans="1:58" ht="21" customHeight="1" x14ac:dyDescent="0.25">
      <c r="A18" s="39">
        <v>12</v>
      </c>
      <c r="B18" s="78"/>
      <c r="C18" s="79"/>
      <c r="D18" s="80"/>
      <c r="E18" s="43"/>
      <c r="F18" s="44"/>
      <c r="G18" s="44"/>
      <c r="H18" s="43"/>
      <c r="I18" s="44"/>
      <c r="J18" s="43"/>
      <c r="K18" s="43"/>
      <c r="L18" s="43"/>
      <c r="M18" s="43"/>
      <c r="N18" s="43"/>
      <c r="O18" s="43"/>
      <c r="P18" s="48"/>
      <c r="Q18" s="44"/>
      <c r="R18" s="43"/>
      <c r="S18" s="43"/>
      <c r="T18" s="49"/>
      <c r="U18" s="43"/>
      <c r="V18" s="46"/>
      <c r="W18" s="43"/>
      <c r="X18" s="43"/>
      <c r="Y18" s="44"/>
      <c r="Z18" s="43"/>
      <c r="AA18" s="43"/>
      <c r="AB18" s="43"/>
      <c r="AC18" s="43"/>
      <c r="AD18" s="43"/>
      <c r="AE18" s="43"/>
      <c r="AF18" s="43"/>
      <c r="AG18" s="43"/>
      <c r="AH18" s="43"/>
      <c r="AI18" s="43"/>
      <c r="AJ18" s="47">
        <f t="shared" si="2"/>
        <v>0</v>
      </c>
      <c r="AK18" s="4">
        <f t="shared" si="3"/>
        <v>0</v>
      </c>
      <c r="AL18" s="4">
        <f t="shared" si="4"/>
        <v>0</v>
      </c>
      <c r="AM18" s="51"/>
      <c r="AN18" s="51"/>
      <c r="AO18" s="32"/>
      <c r="AP18" s="37"/>
      <c r="AQ18" s="37"/>
      <c r="AR18" s="37"/>
      <c r="AS18" s="37"/>
      <c r="AT18" s="37"/>
      <c r="AU18" s="37"/>
      <c r="AV18" s="37"/>
      <c r="AW18" s="37"/>
      <c r="AX18" s="37"/>
      <c r="AY18" s="37"/>
      <c r="AZ18" s="37"/>
      <c r="BA18" s="37"/>
      <c r="BB18" s="37"/>
      <c r="BC18" s="37"/>
      <c r="BD18" s="37"/>
      <c r="BE18" s="37"/>
      <c r="BF18" s="37"/>
    </row>
    <row r="19" spans="1:58" ht="21" customHeight="1" x14ac:dyDescent="0.25">
      <c r="A19" s="39">
        <v>13</v>
      </c>
      <c r="B19" s="78"/>
      <c r="C19" s="79"/>
      <c r="D19" s="80"/>
      <c r="E19" s="43"/>
      <c r="F19" s="43"/>
      <c r="G19" s="43"/>
      <c r="H19" s="43"/>
      <c r="I19" s="43"/>
      <c r="J19" s="43"/>
      <c r="K19" s="43"/>
      <c r="L19" s="43"/>
      <c r="M19" s="43"/>
      <c r="N19" s="43"/>
      <c r="O19" s="43"/>
      <c r="P19" s="48"/>
      <c r="Q19" s="43"/>
      <c r="R19" s="44"/>
      <c r="S19" s="43"/>
      <c r="T19" s="46"/>
      <c r="U19" s="43"/>
      <c r="V19" s="46"/>
      <c r="W19" s="43"/>
      <c r="X19" s="43"/>
      <c r="Y19" s="43"/>
      <c r="Z19" s="43"/>
      <c r="AA19" s="43"/>
      <c r="AB19" s="43"/>
      <c r="AC19" s="43"/>
      <c r="AD19" s="43"/>
      <c r="AE19" s="43"/>
      <c r="AF19" s="43"/>
      <c r="AG19" s="43"/>
      <c r="AH19" s="43"/>
      <c r="AI19" s="43"/>
      <c r="AJ19" s="47">
        <f t="shared" si="2"/>
        <v>0</v>
      </c>
      <c r="AK19" s="4">
        <f t="shared" si="3"/>
        <v>0</v>
      </c>
      <c r="AL19" s="4">
        <f t="shared" si="4"/>
        <v>0</v>
      </c>
      <c r="AM19" s="51"/>
      <c r="AN19" s="51"/>
      <c r="AO19" s="32"/>
      <c r="AP19" s="37"/>
      <c r="AQ19" s="37"/>
      <c r="AR19" s="37"/>
      <c r="AS19" s="37"/>
      <c r="AT19" s="37"/>
      <c r="AU19" s="37"/>
      <c r="AV19" s="37"/>
      <c r="AW19" s="37"/>
      <c r="AX19" s="37"/>
      <c r="AY19" s="37"/>
      <c r="AZ19" s="37"/>
      <c r="BA19" s="37"/>
      <c r="BB19" s="37"/>
      <c r="BC19" s="37"/>
      <c r="BD19" s="37"/>
      <c r="BE19" s="37"/>
      <c r="BF19" s="37"/>
    </row>
    <row r="20" spans="1:58" ht="21" customHeight="1" x14ac:dyDescent="0.25">
      <c r="A20" s="39">
        <v>14</v>
      </c>
      <c r="B20" s="78"/>
      <c r="C20" s="79"/>
      <c r="D20" s="80"/>
      <c r="E20" s="43"/>
      <c r="F20" s="43"/>
      <c r="G20" s="43"/>
      <c r="H20" s="43"/>
      <c r="I20" s="43"/>
      <c r="J20" s="43"/>
      <c r="K20" s="43"/>
      <c r="L20" s="43"/>
      <c r="M20" s="43"/>
      <c r="N20" s="44"/>
      <c r="O20" s="43"/>
      <c r="P20" s="48"/>
      <c r="Q20" s="44"/>
      <c r="R20" s="43"/>
      <c r="S20" s="43"/>
      <c r="T20" s="46"/>
      <c r="U20" s="44"/>
      <c r="V20" s="46"/>
      <c r="W20" s="43"/>
      <c r="X20" s="43"/>
      <c r="Y20" s="44"/>
      <c r="Z20" s="43"/>
      <c r="AA20" s="43"/>
      <c r="AB20" s="43"/>
      <c r="AC20" s="44"/>
      <c r="AD20" s="43"/>
      <c r="AE20" s="43"/>
      <c r="AF20" s="43"/>
      <c r="AG20" s="43"/>
      <c r="AH20" s="44"/>
      <c r="AI20" s="43"/>
      <c r="AJ20" s="47">
        <f t="shared" si="2"/>
        <v>0</v>
      </c>
      <c r="AK20" s="4">
        <f t="shared" si="3"/>
        <v>0</v>
      </c>
      <c r="AL20" s="4">
        <f t="shared" si="4"/>
        <v>0</v>
      </c>
      <c r="AM20" s="51"/>
      <c r="AN20" s="51"/>
      <c r="AO20" s="32"/>
      <c r="AP20" s="37"/>
      <c r="AQ20" s="37"/>
      <c r="AR20" s="37"/>
      <c r="AS20" s="37"/>
      <c r="AT20" s="37"/>
      <c r="AU20" s="37"/>
      <c r="AV20" s="37"/>
      <c r="AW20" s="37"/>
      <c r="AX20" s="37"/>
      <c r="AY20" s="37"/>
      <c r="AZ20" s="37"/>
      <c r="BA20" s="37"/>
      <c r="BB20" s="37"/>
      <c r="BC20" s="37"/>
      <c r="BD20" s="37"/>
      <c r="BE20" s="37"/>
      <c r="BF20" s="37"/>
    </row>
    <row r="21" spans="1:58" ht="21" customHeight="1" x14ac:dyDescent="0.25">
      <c r="A21" s="39">
        <v>15</v>
      </c>
      <c r="B21" s="78"/>
      <c r="C21" s="79"/>
      <c r="D21" s="80"/>
      <c r="E21" s="43"/>
      <c r="F21" s="44"/>
      <c r="G21" s="44"/>
      <c r="H21" s="43"/>
      <c r="I21" s="43"/>
      <c r="J21" s="43"/>
      <c r="K21" s="43"/>
      <c r="L21" s="43"/>
      <c r="M21" s="44"/>
      <c r="N21" s="43"/>
      <c r="O21" s="43"/>
      <c r="P21" s="48"/>
      <c r="Q21" s="43"/>
      <c r="R21" s="43"/>
      <c r="S21" s="43"/>
      <c r="T21" s="44"/>
      <c r="U21" s="43"/>
      <c r="V21" s="46"/>
      <c r="W21" s="43"/>
      <c r="X21" s="43"/>
      <c r="Y21" s="43"/>
      <c r="Z21" s="44"/>
      <c r="AA21" s="44"/>
      <c r="AB21" s="43"/>
      <c r="AC21" s="43"/>
      <c r="AD21" s="43"/>
      <c r="AE21" s="43"/>
      <c r="AF21" s="43"/>
      <c r="AG21" s="43"/>
      <c r="AH21" s="43"/>
      <c r="AI21" s="43"/>
      <c r="AJ21" s="47">
        <f t="shared" si="2"/>
        <v>0</v>
      </c>
      <c r="AK21" s="4">
        <f t="shared" si="3"/>
        <v>0</v>
      </c>
      <c r="AL21" s="4">
        <f t="shared" si="4"/>
        <v>0</v>
      </c>
      <c r="AM21" s="51"/>
      <c r="AN21" s="51"/>
      <c r="AO21" s="32"/>
      <c r="AP21" s="37"/>
      <c r="AQ21" s="37"/>
      <c r="AR21" s="37"/>
      <c r="AS21" s="37"/>
      <c r="AT21" s="37"/>
      <c r="AU21" s="37"/>
      <c r="AV21" s="37"/>
      <c r="AW21" s="37"/>
      <c r="AX21" s="37"/>
      <c r="AY21" s="37"/>
      <c r="AZ21" s="37"/>
      <c r="BA21" s="37"/>
      <c r="BB21" s="37"/>
      <c r="BC21" s="37"/>
      <c r="BD21" s="37"/>
      <c r="BE21" s="37"/>
      <c r="BF21" s="37"/>
    </row>
    <row r="22" spans="1:58" ht="21" customHeight="1" x14ac:dyDescent="0.25">
      <c r="A22" s="39">
        <v>16</v>
      </c>
      <c r="B22" s="78"/>
      <c r="C22" s="79"/>
      <c r="D22" s="80"/>
      <c r="E22" s="43"/>
      <c r="F22" s="43"/>
      <c r="G22" s="44"/>
      <c r="H22" s="43"/>
      <c r="I22" s="44"/>
      <c r="J22" s="44"/>
      <c r="K22" s="43"/>
      <c r="L22" s="43"/>
      <c r="M22" s="43"/>
      <c r="N22" s="44"/>
      <c r="O22" s="43"/>
      <c r="P22" s="48"/>
      <c r="Q22" s="44"/>
      <c r="R22" s="43"/>
      <c r="S22" s="44"/>
      <c r="T22" s="43"/>
      <c r="U22" s="44"/>
      <c r="V22" s="46"/>
      <c r="W22" s="43"/>
      <c r="X22" s="44"/>
      <c r="Y22" s="43"/>
      <c r="Z22" s="43"/>
      <c r="AA22" s="43"/>
      <c r="AB22" s="44"/>
      <c r="AC22" s="44"/>
      <c r="AD22" s="43"/>
      <c r="AE22" s="43"/>
      <c r="AF22" s="44"/>
      <c r="AG22" s="43"/>
      <c r="AH22" s="43"/>
      <c r="AI22" s="43"/>
      <c r="AJ22" s="47">
        <f t="shared" si="2"/>
        <v>0</v>
      </c>
      <c r="AK22" s="4">
        <f t="shared" si="3"/>
        <v>0</v>
      </c>
      <c r="AL22" s="4">
        <f t="shared" si="4"/>
        <v>0</v>
      </c>
      <c r="AM22" s="51"/>
      <c r="AN22" s="51"/>
      <c r="AO22" s="32"/>
      <c r="AP22" s="37"/>
      <c r="AQ22" s="37"/>
      <c r="AR22" s="37"/>
      <c r="AS22" s="37"/>
      <c r="AT22" s="37"/>
      <c r="AU22" s="37"/>
      <c r="AV22" s="37"/>
      <c r="AW22" s="37"/>
      <c r="AX22" s="37"/>
      <c r="AY22" s="37"/>
      <c r="AZ22" s="37"/>
      <c r="BA22" s="37"/>
      <c r="BB22" s="37"/>
      <c r="BC22" s="37"/>
      <c r="BD22" s="37"/>
      <c r="BE22" s="37"/>
      <c r="BF22" s="37"/>
    </row>
    <row r="23" spans="1:58" ht="21" customHeight="1" x14ac:dyDescent="0.25">
      <c r="A23" s="39">
        <v>17</v>
      </c>
      <c r="B23" s="78"/>
      <c r="C23" s="79"/>
      <c r="D23" s="80"/>
      <c r="E23" s="43"/>
      <c r="F23" s="43"/>
      <c r="G23" s="43"/>
      <c r="H23" s="43"/>
      <c r="I23" s="43"/>
      <c r="J23" s="43"/>
      <c r="K23" s="43"/>
      <c r="L23" s="43"/>
      <c r="M23" s="43"/>
      <c r="N23" s="43"/>
      <c r="O23" s="43"/>
      <c r="P23" s="48"/>
      <c r="Q23" s="43"/>
      <c r="R23" s="43"/>
      <c r="S23" s="43"/>
      <c r="T23" s="43"/>
      <c r="U23" s="43"/>
      <c r="W23" s="43"/>
      <c r="X23" s="43"/>
      <c r="Y23" s="43"/>
      <c r="Z23" s="43"/>
      <c r="AA23" s="43"/>
      <c r="AB23" s="43"/>
      <c r="AC23" s="43"/>
      <c r="AD23" s="43"/>
      <c r="AE23" s="43"/>
      <c r="AF23" s="43"/>
      <c r="AG23" s="43"/>
      <c r="AH23" s="43"/>
      <c r="AI23" s="43"/>
      <c r="AJ23" s="47">
        <f t="shared" si="2"/>
        <v>0</v>
      </c>
      <c r="AK23" s="4">
        <f t="shared" si="3"/>
        <v>0</v>
      </c>
      <c r="AL23" s="4">
        <f t="shared" si="4"/>
        <v>0</v>
      </c>
      <c r="AM23" s="51"/>
      <c r="AN23" s="51"/>
      <c r="AO23" s="32"/>
      <c r="AP23" s="37"/>
      <c r="AQ23" s="37"/>
      <c r="AR23" s="37"/>
      <c r="AS23" s="37"/>
      <c r="AT23" s="37"/>
      <c r="AU23" s="37"/>
      <c r="AV23" s="37"/>
      <c r="AW23" s="37"/>
      <c r="AX23" s="37"/>
      <c r="AY23" s="37"/>
      <c r="AZ23" s="37"/>
      <c r="BA23" s="37"/>
      <c r="BB23" s="37"/>
      <c r="BC23" s="37"/>
      <c r="BD23" s="37"/>
      <c r="BE23" s="37"/>
      <c r="BF23" s="37"/>
    </row>
    <row r="24" spans="1:58" ht="21" customHeight="1" x14ac:dyDescent="0.25">
      <c r="A24" s="39">
        <v>18</v>
      </c>
      <c r="B24" s="78"/>
      <c r="C24" s="79"/>
      <c r="D24" s="80"/>
      <c r="E24" s="43"/>
      <c r="F24" s="43"/>
      <c r="G24" s="44"/>
      <c r="H24" s="43"/>
      <c r="I24" s="44"/>
      <c r="J24" s="44"/>
      <c r="K24" s="43"/>
      <c r="L24" s="44"/>
      <c r="M24" s="44"/>
      <c r="N24" s="43"/>
      <c r="O24" s="44"/>
      <c r="P24" s="45"/>
      <c r="Q24" s="44"/>
      <c r="R24" s="43"/>
      <c r="S24" s="44"/>
      <c r="T24" s="43"/>
      <c r="U24" s="43"/>
      <c r="V24" s="44"/>
      <c r="W24" s="44"/>
      <c r="X24" s="44"/>
      <c r="Y24" s="43"/>
      <c r="Z24" s="44"/>
      <c r="AA24" s="43"/>
      <c r="AB24" s="43"/>
      <c r="AC24" s="43"/>
      <c r="AD24" s="43"/>
      <c r="AE24" s="44"/>
      <c r="AF24" s="43"/>
      <c r="AG24" s="44"/>
      <c r="AH24" s="43"/>
      <c r="AI24" s="43"/>
      <c r="AJ24" s="47">
        <f t="shared" si="2"/>
        <v>0</v>
      </c>
      <c r="AK24" s="4">
        <f t="shared" si="3"/>
        <v>0</v>
      </c>
      <c r="AL24" s="4">
        <f t="shared" si="4"/>
        <v>0</v>
      </c>
      <c r="AM24" s="51"/>
      <c r="AN24" s="51"/>
      <c r="AO24" s="32"/>
      <c r="AP24" s="37"/>
      <c r="AQ24" s="37"/>
      <c r="AR24" s="37"/>
      <c r="AS24" s="37"/>
      <c r="AT24" s="37"/>
      <c r="AU24" s="37"/>
      <c r="AV24" s="37"/>
      <c r="AW24" s="37"/>
      <c r="AX24" s="37"/>
      <c r="AY24" s="37"/>
      <c r="AZ24" s="37"/>
      <c r="BA24" s="37"/>
      <c r="BB24" s="37"/>
      <c r="BC24" s="37"/>
      <c r="BD24" s="37"/>
      <c r="BE24" s="37"/>
      <c r="BF24" s="37"/>
    </row>
    <row r="25" spans="1:58" ht="21" customHeight="1" x14ac:dyDescent="0.25">
      <c r="A25" s="39">
        <v>19</v>
      </c>
      <c r="B25" s="78"/>
      <c r="C25" s="79"/>
      <c r="D25" s="80"/>
      <c r="E25" s="43"/>
      <c r="F25" s="43"/>
      <c r="G25" s="43"/>
      <c r="H25" s="44"/>
      <c r="I25" s="44"/>
      <c r="J25" s="44"/>
      <c r="K25" s="43"/>
      <c r="L25" s="43"/>
      <c r="M25" s="43"/>
      <c r="N25" s="43"/>
      <c r="O25" s="43"/>
      <c r="P25" s="48"/>
      <c r="Q25" s="43"/>
      <c r="R25" s="43"/>
      <c r="S25" s="43"/>
      <c r="T25" s="43"/>
      <c r="U25" s="43"/>
      <c r="V25" s="43"/>
      <c r="W25" s="43"/>
      <c r="X25" s="43"/>
      <c r="Y25" s="43"/>
      <c r="Z25" s="43"/>
      <c r="AA25" s="43"/>
      <c r="AB25" s="43"/>
      <c r="AC25" s="44"/>
      <c r="AD25" s="44"/>
      <c r="AE25" s="44"/>
      <c r="AF25" s="44"/>
      <c r="AG25" s="44"/>
      <c r="AH25" s="43"/>
      <c r="AI25" s="43"/>
      <c r="AJ25" s="47">
        <f t="shared" si="2"/>
        <v>0</v>
      </c>
      <c r="AK25" s="4">
        <f t="shared" si="3"/>
        <v>0</v>
      </c>
      <c r="AL25" s="4">
        <f t="shared" si="4"/>
        <v>0</v>
      </c>
      <c r="AM25" s="51"/>
      <c r="AN25" s="51"/>
      <c r="AO25" s="32"/>
      <c r="AP25" s="37"/>
      <c r="AQ25" s="37"/>
      <c r="AR25" s="37"/>
      <c r="AS25" s="37"/>
      <c r="AT25" s="37"/>
      <c r="AU25" s="37"/>
      <c r="AV25" s="37"/>
      <c r="AW25" s="37"/>
      <c r="AX25" s="37"/>
      <c r="AY25" s="37"/>
      <c r="AZ25" s="37"/>
      <c r="BA25" s="37"/>
      <c r="BB25" s="37"/>
      <c r="BC25" s="37"/>
      <c r="BD25" s="37"/>
      <c r="BE25" s="37"/>
      <c r="BF25" s="37"/>
    </row>
    <row r="26" spans="1:58" ht="21" customHeight="1" x14ac:dyDescent="0.25">
      <c r="A26" s="39">
        <v>20</v>
      </c>
      <c r="B26" s="78"/>
      <c r="C26" s="79"/>
      <c r="D26" s="80"/>
      <c r="E26" s="43"/>
      <c r="F26" s="43"/>
      <c r="G26" s="43"/>
      <c r="H26" s="43"/>
      <c r="I26" s="43"/>
      <c r="J26" s="43"/>
      <c r="K26" s="43"/>
      <c r="L26" s="43"/>
      <c r="M26" s="43"/>
      <c r="N26" s="43"/>
      <c r="O26" s="43"/>
      <c r="P26" s="48"/>
      <c r="Q26" s="43"/>
      <c r="R26" s="43"/>
      <c r="S26" s="43"/>
      <c r="T26" s="43"/>
      <c r="U26" s="43"/>
      <c r="V26" s="43"/>
      <c r="W26" s="43"/>
      <c r="X26" s="43"/>
      <c r="Y26" s="43"/>
      <c r="Z26" s="43"/>
      <c r="AA26" s="43"/>
      <c r="AB26" s="43"/>
      <c r="AC26" s="43"/>
      <c r="AD26" s="43"/>
      <c r="AE26" s="43"/>
      <c r="AF26" s="43"/>
      <c r="AG26" s="43"/>
      <c r="AH26" s="43"/>
      <c r="AI26" s="43"/>
      <c r="AJ26" s="47">
        <f t="shared" si="2"/>
        <v>0</v>
      </c>
      <c r="AK26" s="4">
        <f t="shared" si="3"/>
        <v>0</v>
      </c>
      <c r="AL26" s="4">
        <f t="shared" si="4"/>
        <v>0</v>
      </c>
      <c r="AM26" s="51"/>
      <c r="AN26" s="51"/>
      <c r="AO26" s="32"/>
      <c r="AP26" s="37"/>
      <c r="AQ26" s="37"/>
      <c r="AR26" s="37"/>
      <c r="AS26" s="37"/>
      <c r="AT26" s="37"/>
      <c r="AU26" s="37"/>
      <c r="AV26" s="37"/>
      <c r="AW26" s="37"/>
      <c r="AX26" s="37"/>
      <c r="AY26" s="37"/>
      <c r="AZ26" s="37"/>
      <c r="BA26" s="37"/>
      <c r="BB26" s="37"/>
      <c r="BC26" s="37"/>
      <c r="BD26" s="37"/>
      <c r="BE26" s="37"/>
      <c r="BF26" s="37"/>
    </row>
    <row r="27" spans="1:58" ht="21" customHeight="1" x14ac:dyDescent="0.25">
      <c r="A27" s="39">
        <v>21</v>
      </c>
      <c r="B27" s="78"/>
      <c r="C27" s="79"/>
      <c r="D27" s="80"/>
      <c r="E27" s="43"/>
      <c r="F27" s="43"/>
      <c r="G27" s="43"/>
      <c r="H27" s="43"/>
      <c r="I27" s="43"/>
      <c r="J27" s="43"/>
      <c r="K27" s="43"/>
      <c r="L27" s="43"/>
      <c r="M27" s="43"/>
      <c r="N27" s="43"/>
      <c r="O27" s="43"/>
      <c r="P27" s="48"/>
      <c r="Q27" s="43"/>
      <c r="R27" s="43"/>
      <c r="S27" s="43"/>
      <c r="T27" s="43"/>
      <c r="U27" s="43"/>
      <c r="V27" s="43"/>
      <c r="W27" s="43"/>
      <c r="X27" s="43"/>
      <c r="Y27" s="43"/>
      <c r="Z27" s="43"/>
      <c r="AA27" s="43"/>
      <c r="AB27" s="43"/>
      <c r="AC27" s="43"/>
      <c r="AD27" s="43"/>
      <c r="AE27" s="43"/>
      <c r="AF27" s="43"/>
      <c r="AG27" s="43"/>
      <c r="AH27" s="43"/>
      <c r="AI27" s="43"/>
      <c r="AJ27" s="47">
        <f t="shared" si="2"/>
        <v>0</v>
      </c>
      <c r="AK27" s="4">
        <f t="shared" si="3"/>
        <v>0</v>
      </c>
      <c r="AL27" s="4">
        <f t="shared" si="4"/>
        <v>0</v>
      </c>
      <c r="AM27" s="51"/>
      <c r="AN27" s="51"/>
      <c r="AO27" s="32"/>
      <c r="AP27" s="37"/>
      <c r="AQ27" s="37"/>
      <c r="AR27" s="37"/>
      <c r="AS27" s="37"/>
      <c r="AT27" s="37"/>
      <c r="AU27" s="37"/>
      <c r="AV27" s="37"/>
      <c r="AW27" s="37"/>
      <c r="AX27" s="37"/>
      <c r="AY27" s="37"/>
      <c r="AZ27" s="37"/>
      <c r="BA27" s="37"/>
      <c r="BB27" s="37"/>
      <c r="BC27" s="37"/>
      <c r="BD27" s="37"/>
      <c r="BE27" s="37"/>
      <c r="BF27" s="37"/>
    </row>
    <row r="28" spans="1:58" ht="21" customHeight="1" x14ac:dyDescent="0.25">
      <c r="A28" s="39">
        <v>22</v>
      </c>
      <c r="B28" s="78"/>
      <c r="C28" s="79"/>
      <c r="D28" s="80"/>
      <c r="E28" s="43"/>
      <c r="F28" s="43"/>
      <c r="G28" s="43"/>
      <c r="H28" s="43"/>
      <c r="I28" s="43"/>
      <c r="J28" s="43"/>
      <c r="K28" s="43"/>
      <c r="L28" s="43"/>
      <c r="M28" s="43"/>
      <c r="N28" s="43"/>
      <c r="O28" s="43"/>
      <c r="P28" s="48"/>
      <c r="Q28" s="43"/>
      <c r="R28" s="43"/>
      <c r="S28" s="43"/>
      <c r="T28" s="43"/>
      <c r="U28" s="43"/>
      <c r="V28" s="43"/>
      <c r="W28" s="43"/>
      <c r="X28" s="43"/>
      <c r="Y28" s="43"/>
      <c r="Z28" s="43"/>
      <c r="AA28" s="43"/>
      <c r="AB28" s="43"/>
      <c r="AC28" s="43"/>
      <c r="AD28" s="43"/>
      <c r="AE28" s="43"/>
      <c r="AF28" s="43"/>
      <c r="AG28" s="43"/>
      <c r="AH28" s="43"/>
      <c r="AI28" s="43"/>
      <c r="AJ28" s="47">
        <f t="shared" si="2"/>
        <v>0</v>
      </c>
      <c r="AK28" s="4">
        <f t="shared" si="3"/>
        <v>0</v>
      </c>
      <c r="AL28" s="4">
        <f t="shared" si="4"/>
        <v>0</v>
      </c>
      <c r="AM28" s="51"/>
      <c r="AN28" s="51"/>
      <c r="AO28" s="32"/>
      <c r="AP28" s="37"/>
      <c r="AQ28" s="37"/>
      <c r="AR28" s="37"/>
      <c r="AS28" s="37"/>
      <c r="AT28" s="37"/>
      <c r="AU28" s="37"/>
      <c r="AV28" s="37"/>
      <c r="AW28" s="37"/>
      <c r="AX28" s="37"/>
      <c r="AY28" s="37"/>
      <c r="AZ28" s="37"/>
      <c r="BA28" s="37"/>
      <c r="BB28" s="37"/>
      <c r="BC28" s="37"/>
      <c r="BD28" s="37"/>
      <c r="BE28" s="37"/>
      <c r="BF28" s="37"/>
    </row>
    <row r="29" spans="1:58" ht="21" customHeight="1" x14ac:dyDescent="0.25">
      <c r="A29" s="39">
        <v>23</v>
      </c>
      <c r="B29" s="78"/>
      <c r="C29" s="79"/>
      <c r="D29" s="80"/>
      <c r="E29" s="43"/>
      <c r="F29" s="43"/>
      <c r="G29" s="43"/>
      <c r="H29" s="43"/>
      <c r="I29" s="43"/>
      <c r="J29" s="43"/>
      <c r="K29" s="43"/>
      <c r="L29" s="43"/>
      <c r="M29" s="43"/>
      <c r="N29" s="43"/>
      <c r="O29" s="43"/>
      <c r="P29" s="48"/>
      <c r="Q29" s="43"/>
      <c r="R29" s="43"/>
      <c r="S29" s="43"/>
      <c r="T29" s="43"/>
      <c r="U29" s="43"/>
      <c r="V29" s="43"/>
      <c r="W29" s="43"/>
      <c r="X29" s="43"/>
      <c r="Y29" s="43"/>
      <c r="Z29" s="43"/>
      <c r="AA29" s="43"/>
      <c r="AB29" s="43"/>
      <c r="AC29" s="43"/>
      <c r="AD29" s="43"/>
      <c r="AE29" s="43"/>
      <c r="AF29" s="43"/>
      <c r="AG29" s="43"/>
      <c r="AH29" s="43"/>
      <c r="AI29" s="43"/>
      <c r="AJ29" s="47">
        <f t="shared" si="2"/>
        <v>0</v>
      </c>
      <c r="AK29" s="4">
        <f t="shared" si="3"/>
        <v>0</v>
      </c>
      <c r="AL29" s="4">
        <f t="shared" si="4"/>
        <v>0</v>
      </c>
      <c r="AM29" s="51"/>
      <c r="AN29" s="51"/>
      <c r="AO29" s="32"/>
      <c r="AP29" s="37"/>
      <c r="AQ29" s="37"/>
      <c r="AR29" s="37"/>
      <c r="AS29" s="37"/>
      <c r="AT29" s="37"/>
      <c r="AU29" s="37"/>
      <c r="AV29" s="37"/>
      <c r="AW29" s="37"/>
      <c r="AX29" s="37"/>
      <c r="AY29" s="37"/>
      <c r="AZ29" s="37"/>
      <c r="BA29" s="37"/>
      <c r="BB29" s="37"/>
      <c r="BC29" s="37"/>
      <c r="BD29" s="37"/>
      <c r="BE29" s="37"/>
      <c r="BF29" s="37"/>
    </row>
    <row r="30" spans="1:58" ht="21" customHeight="1" x14ac:dyDescent="0.25">
      <c r="A30" s="39">
        <v>24</v>
      </c>
      <c r="B30" s="78"/>
      <c r="C30" s="79"/>
      <c r="D30" s="80"/>
      <c r="E30" s="43"/>
      <c r="F30" s="43"/>
      <c r="G30" s="43"/>
      <c r="H30" s="43"/>
      <c r="I30" s="43"/>
      <c r="J30" s="43"/>
      <c r="K30" s="43"/>
      <c r="L30" s="43"/>
      <c r="M30" s="43"/>
      <c r="N30" s="43"/>
      <c r="O30" s="43"/>
      <c r="P30" s="48"/>
      <c r="Q30" s="43"/>
      <c r="R30" s="43"/>
      <c r="S30" s="43"/>
      <c r="T30" s="43"/>
      <c r="U30" s="43"/>
      <c r="V30" s="43"/>
      <c r="W30" s="43"/>
      <c r="X30" s="43"/>
      <c r="Y30" s="43"/>
      <c r="Z30" s="43"/>
      <c r="AA30" s="43"/>
      <c r="AB30" s="43"/>
      <c r="AC30" s="43"/>
      <c r="AD30" s="43"/>
      <c r="AE30" s="43"/>
      <c r="AF30" s="43"/>
      <c r="AG30" s="43"/>
      <c r="AH30" s="43"/>
      <c r="AI30" s="43"/>
      <c r="AJ30" s="47">
        <f t="shared" si="2"/>
        <v>0</v>
      </c>
      <c r="AK30" s="4">
        <f t="shared" si="3"/>
        <v>0</v>
      </c>
      <c r="AL30" s="4">
        <f t="shared" si="4"/>
        <v>0</v>
      </c>
      <c r="AM30" s="51"/>
      <c r="AN30" s="51"/>
      <c r="AO30" s="32"/>
      <c r="AP30" s="37"/>
      <c r="AQ30" s="37"/>
      <c r="AR30" s="37"/>
      <c r="AS30" s="37"/>
      <c r="AT30" s="37"/>
      <c r="AU30" s="37"/>
      <c r="AV30" s="37"/>
      <c r="AW30" s="37"/>
      <c r="AX30" s="37"/>
      <c r="AY30" s="37"/>
      <c r="AZ30" s="37"/>
      <c r="BA30" s="37"/>
      <c r="BB30" s="37"/>
      <c r="BC30" s="37"/>
      <c r="BD30" s="37"/>
      <c r="BE30" s="37"/>
      <c r="BF30" s="37"/>
    </row>
    <row r="31" spans="1:58" ht="21" customHeight="1" x14ac:dyDescent="0.25">
      <c r="A31" s="39">
        <v>25</v>
      </c>
      <c r="B31" s="78"/>
      <c r="C31" s="79"/>
      <c r="D31" s="80"/>
      <c r="E31" s="43"/>
      <c r="F31" s="43"/>
      <c r="G31" s="43"/>
      <c r="H31" s="43"/>
      <c r="I31" s="43"/>
      <c r="J31" s="43"/>
      <c r="K31" s="43"/>
      <c r="L31" s="43"/>
      <c r="M31" s="43"/>
      <c r="N31" s="43"/>
      <c r="O31" s="43"/>
      <c r="P31" s="48"/>
      <c r="Q31" s="43"/>
      <c r="R31" s="43"/>
      <c r="S31" s="43"/>
      <c r="T31" s="43"/>
      <c r="U31" s="43"/>
      <c r="V31" s="43"/>
      <c r="W31" s="43"/>
      <c r="X31" s="43"/>
      <c r="Y31" s="43"/>
      <c r="Z31" s="43"/>
      <c r="AA31" s="43"/>
      <c r="AB31" s="43"/>
      <c r="AC31" s="43"/>
      <c r="AD31" s="43"/>
      <c r="AE31" s="43"/>
      <c r="AF31" s="43"/>
      <c r="AG31" s="43"/>
      <c r="AH31" s="43"/>
      <c r="AI31" s="43"/>
      <c r="AJ31" s="47">
        <f t="shared" si="2"/>
        <v>0</v>
      </c>
      <c r="AK31" s="4">
        <f t="shared" si="3"/>
        <v>0</v>
      </c>
      <c r="AL31" s="4">
        <f t="shared" si="4"/>
        <v>0</v>
      </c>
      <c r="AM31" s="51"/>
      <c r="AN31" s="51"/>
      <c r="AO31" s="32"/>
      <c r="AP31" s="37"/>
      <c r="AQ31" s="37"/>
      <c r="AR31" s="37"/>
      <c r="AS31" s="37"/>
      <c r="AT31" s="37"/>
      <c r="AU31" s="37"/>
      <c r="AV31" s="37"/>
      <c r="AW31" s="37"/>
      <c r="AX31" s="37"/>
      <c r="AY31" s="37"/>
      <c r="AZ31" s="37"/>
      <c r="BA31" s="37"/>
      <c r="BB31" s="37"/>
      <c r="BC31" s="37"/>
      <c r="BD31" s="37"/>
      <c r="BE31" s="37"/>
      <c r="BF31" s="37"/>
    </row>
    <row r="32" spans="1:58" ht="21" customHeight="1" x14ac:dyDescent="0.25">
      <c r="A32" s="39">
        <v>26</v>
      </c>
      <c r="B32" s="78"/>
      <c r="C32" s="79"/>
      <c r="D32" s="80"/>
      <c r="E32" s="43"/>
      <c r="F32" s="43"/>
      <c r="G32" s="43"/>
      <c r="H32" s="43"/>
      <c r="I32" s="43"/>
      <c r="J32" s="43"/>
      <c r="K32" s="43"/>
      <c r="L32" s="43"/>
      <c r="M32" s="43"/>
      <c r="N32" s="43"/>
      <c r="O32" s="43"/>
      <c r="P32" s="48"/>
      <c r="Q32" s="43"/>
      <c r="R32" s="43"/>
      <c r="S32" s="43"/>
      <c r="T32" s="43"/>
      <c r="U32" s="43"/>
      <c r="V32" s="43"/>
      <c r="W32" s="43"/>
      <c r="X32" s="43"/>
      <c r="Y32" s="43"/>
      <c r="Z32" s="43"/>
      <c r="AA32" s="43"/>
      <c r="AB32" s="43"/>
      <c r="AC32" s="43"/>
      <c r="AD32" s="43"/>
      <c r="AE32" s="43"/>
      <c r="AF32" s="43"/>
      <c r="AG32" s="43"/>
      <c r="AH32" s="43"/>
      <c r="AI32" s="43"/>
      <c r="AJ32" s="47">
        <f t="shared" si="2"/>
        <v>0</v>
      </c>
      <c r="AK32" s="4">
        <f t="shared" si="3"/>
        <v>0</v>
      </c>
      <c r="AL32" s="4">
        <f t="shared" si="4"/>
        <v>0</v>
      </c>
      <c r="AM32" s="51"/>
      <c r="AN32" s="51"/>
      <c r="AO32" s="32"/>
      <c r="AP32" s="37"/>
      <c r="AQ32" s="37"/>
      <c r="AR32" s="37"/>
      <c r="AS32" s="37"/>
      <c r="AT32" s="37"/>
      <c r="AU32" s="37"/>
      <c r="AV32" s="37"/>
      <c r="AW32" s="37"/>
      <c r="AX32" s="37"/>
      <c r="AY32" s="37"/>
      <c r="AZ32" s="37"/>
      <c r="BA32" s="37"/>
      <c r="BB32" s="37"/>
      <c r="BC32" s="37"/>
      <c r="BD32" s="37"/>
      <c r="BE32" s="37"/>
      <c r="BF32" s="37"/>
    </row>
    <row r="33" spans="1:58" ht="21" customHeight="1" x14ac:dyDescent="0.25">
      <c r="A33" s="39">
        <v>27</v>
      </c>
      <c r="B33" s="78"/>
      <c r="C33" s="79"/>
      <c r="D33" s="80"/>
      <c r="E33" s="43"/>
      <c r="F33" s="43"/>
      <c r="G33" s="43"/>
      <c r="H33" s="43"/>
      <c r="I33" s="43"/>
      <c r="J33" s="43"/>
      <c r="K33" s="43"/>
      <c r="L33" s="43"/>
      <c r="M33" s="43"/>
      <c r="N33" s="43"/>
      <c r="O33" s="43"/>
      <c r="P33" s="48"/>
      <c r="Q33" s="43"/>
      <c r="R33" s="43"/>
      <c r="S33" s="43"/>
      <c r="T33" s="43"/>
      <c r="U33" s="43"/>
      <c r="V33" s="43"/>
      <c r="W33" s="43"/>
      <c r="X33" s="43"/>
      <c r="Y33" s="43"/>
      <c r="Z33" s="43"/>
      <c r="AA33" s="43"/>
      <c r="AB33" s="43"/>
      <c r="AC33" s="43"/>
      <c r="AD33" s="43"/>
      <c r="AE33" s="43"/>
      <c r="AF33" s="43"/>
      <c r="AG33" s="43"/>
      <c r="AH33" s="43"/>
      <c r="AI33" s="43"/>
      <c r="AJ33" s="47">
        <f t="shared" si="2"/>
        <v>0</v>
      </c>
      <c r="AK33" s="4">
        <f t="shared" si="3"/>
        <v>0</v>
      </c>
      <c r="AL33" s="4">
        <f t="shared" si="4"/>
        <v>0</v>
      </c>
      <c r="AM33" s="51"/>
      <c r="AN33" s="51"/>
      <c r="AO33" s="32"/>
      <c r="AP33" s="37"/>
      <c r="AQ33" s="37"/>
      <c r="AR33" s="37"/>
      <c r="AS33" s="37"/>
      <c r="AT33" s="37"/>
      <c r="AU33" s="37"/>
      <c r="AV33" s="37"/>
      <c r="AW33" s="37"/>
      <c r="AX33" s="37"/>
      <c r="AY33" s="37"/>
      <c r="AZ33" s="37"/>
      <c r="BA33" s="37"/>
      <c r="BB33" s="37"/>
      <c r="BC33" s="37"/>
      <c r="BD33" s="37"/>
      <c r="BE33" s="37"/>
      <c r="BF33" s="37"/>
    </row>
    <row r="34" spans="1:58" ht="21" customHeight="1" x14ac:dyDescent="0.25">
      <c r="A34" s="39">
        <v>28</v>
      </c>
      <c r="B34" s="78"/>
      <c r="C34" s="79"/>
      <c r="D34" s="80"/>
      <c r="E34" s="43"/>
      <c r="F34" s="43"/>
      <c r="G34" s="43"/>
      <c r="H34" s="43"/>
      <c r="I34" s="43"/>
      <c r="J34" s="43"/>
      <c r="K34" s="43"/>
      <c r="L34" s="43"/>
      <c r="M34" s="43"/>
      <c r="N34" s="43"/>
      <c r="O34" s="43"/>
      <c r="P34" s="48"/>
      <c r="Q34" s="43"/>
      <c r="R34" s="43"/>
      <c r="S34" s="43"/>
      <c r="T34" s="43"/>
      <c r="U34" s="43"/>
      <c r="V34" s="43"/>
      <c r="W34" s="43"/>
      <c r="X34" s="43"/>
      <c r="Y34" s="43"/>
      <c r="Z34" s="43"/>
      <c r="AA34" s="43"/>
      <c r="AB34" s="43"/>
      <c r="AC34" s="43"/>
      <c r="AD34" s="43"/>
      <c r="AE34" s="43"/>
      <c r="AF34" s="43"/>
      <c r="AG34" s="43"/>
      <c r="AH34" s="43"/>
      <c r="AI34" s="43"/>
      <c r="AJ34" s="47">
        <f t="shared" si="2"/>
        <v>0</v>
      </c>
      <c r="AK34" s="4">
        <f t="shared" si="3"/>
        <v>0</v>
      </c>
      <c r="AL34" s="4">
        <f t="shared" si="4"/>
        <v>0</v>
      </c>
      <c r="AM34" s="32"/>
      <c r="AN34" s="32"/>
      <c r="AO34" s="32"/>
      <c r="AP34" s="37"/>
      <c r="AQ34" s="37"/>
      <c r="AR34" s="37"/>
      <c r="AS34" s="37"/>
      <c r="AT34" s="37"/>
      <c r="AU34" s="37"/>
      <c r="AV34" s="37"/>
      <c r="AW34" s="37"/>
      <c r="AX34" s="37"/>
      <c r="AY34" s="37"/>
      <c r="AZ34" s="37"/>
      <c r="BA34" s="37"/>
      <c r="BB34" s="37"/>
      <c r="BC34" s="37"/>
      <c r="BD34" s="37"/>
      <c r="BE34" s="37"/>
      <c r="BF34" s="37"/>
    </row>
    <row r="35" spans="1:58" ht="21" customHeight="1" x14ac:dyDescent="0.25">
      <c r="A35" s="39">
        <v>29</v>
      </c>
      <c r="B35" s="78"/>
      <c r="C35" s="79"/>
      <c r="D35" s="80"/>
      <c r="E35" s="43"/>
      <c r="F35" s="43"/>
      <c r="G35" s="43"/>
      <c r="H35" s="43"/>
      <c r="I35" s="43"/>
      <c r="J35" s="43"/>
      <c r="K35" s="43"/>
      <c r="L35" s="43"/>
      <c r="M35" s="43"/>
      <c r="N35" s="43"/>
      <c r="O35" s="43"/>
      <c r="P35" s="48"/>
      <c r="Q35" s="43"/>
      <c r="R35" s="43"/>
      <c r="S35" s="43"/>
      <c r="T35" s="43"/>
      <c r="U35" s="43"/>
      <c r="V35" s="43"/>
      <c r="W35" s="43"/>
      <c r="X35" s="43"/>
      <c r="Y35" s="43"/>
      <c r="Z35" s="43"/>
      <c r="AA35" s="43"/>
      <c r="AB35" s="43"/>
      <c r="AC35" s="43"/>
      <c r="AD35" s="43"/>
      <c r="AE35" s="43"/>
      <c r="AF35" s="43"/>
      <c r="AG35" s="43"/>
      <c r="AH35" s="43"/>
      <c r="AI35" s="43"/>
      <c r="AJ35" s="47">
        <f t="shared" si="2"/>
        <v>0</v>
      </c>
      <c r="AK35" s="4">
        <f t="shared" si="3"/>
        <v>0</v>
      </c>
      <c r="AL35" s="4">
        <f t="shared" si="4"/>
        <v>0</v>
      </c>
      <c r="AM35" s="32"/>
      <c r="AN35" s="32"/>
      <c r="AO35" s="32"/>
      <c r="AP35" s="37"/>
      <c r="AQ35" s="37"/>
      <c r="AR35" s="37"/>
      <c r="AS35" s="37"/>
      <c r="AT35" s="37"/>
      <c r="AU35" s="37"/>
      <c r="AV35" s="37"/>
      <c r="AW35" s="37"/>
      <c r="AX35" s="37"/>
      <c r="AY35" s="37"/>
      <c r="AZ35" s="37"/>
      <c r="BA35" s="37"/>
      <c r="BB35" s="37"/>
      <c r="BC35" s="37"/>
      <c r="BD35" s="37"/>
      <c r="BE35" s="37"/>
      <c r="BF35" s="37"/>
    </row>
    <row r="36" spans="1:58" ht="21" customHeight="1" x14ac:dyDescent="0.25">
      <c r="A36" s="39">
        <v>30</v>
      </c>
      <c r="B36" s="78"/>
      <c r="C36" s="79"/>
      <c r="D36" s="80"/>
      <c r="E36" s="43"/>
      <c r="F36" s="43"/>
      <c r="G36" s="43"/>
      <c r="H36" s="43"/>
      <c r="I36" s="43"/>
      <c r="J36" s="43"/>
      <c r="K36" s="43"/>
      <c r="L36" s="43"/>
      <c r="M36" s="43"/>
      <c r="N36" s="43"/>
      <c r="O36" s="43"/>
      <c r="P36" s="48"/>
      <c r="Q36" s="43"/>
      <c r="R36" s="43"/>
      <c r="S36" s="43"/>
      <c r="T36" s="43"/>
      <c r="U36" s="43"/>
      <c r="V36" s="43"/>
      <c r="W36" s="43"/>
      <c r="X36" s="43"/>
      <c r="Y36" s="43"/>
      <c r="Z36" s="43"/>
      <c r="AA36" s="43"/>
      <c r="AB36" s="43"/>
      <c r="AC36" s="43"/>
      <c r="AD36" s="43"/>
      <c r="AE36" s="43"/>
      <c r="AF36" s="43"/>
      <c r="AG36" s="43"/>
      <c r="AH36" s="43"/>
      <c r="AI36" s="43"/>
      <c r="AJ36" s="47">
        <f t="shared" si="2"/>
        <v>0</v>
      </c>
      <c r="AK36" s="4">
        <f t="shared" si="3"/>
        <v>0</v>
      </c>
      <c r="AL36" s="4">
        <f t="shared" si="4"/>
        <v>0</v>
      </c>
      <c r="AM36" s="32"/>
      <c r="AN36" s="32"/>
      <c r="AO36" s="32"/>
      <c r="AP36" s="37"/>
      <c r="AQ36" s="37"/>
      <c r="AR36" s="37"/>
      <c r="AS36" s="37"/>
      <c r="AT36" s="37"/>
      <c r="AU36" s="37"/>
      <c r="AV36" s="37"/>
      <c r="AW36" s="37"/>
      <c r="AX36" s="37"/>
      <c r="AY36" s="37"/>
      <c r="AZ36" s="37"/>
      <c r="BA36" s="37"/>
      <c r="BB36" s="37"/>
      <c r="BC36" s="37"/>
      <c r="BD36" s="37"/>
      <c r="BE36" s="37"/>
      <c r="BF36" s="37"/>
    </row>
    <row r="37" spans="1:58" ht="21" customHeight="1" x14ac:dyDescent="0.25">
      <c r="A37" s="39">
        <v>31</v>
      </c>
      <c r="B37" s="78"/>
      <c r="C37" s="79"/>
      <c r="D37" s="80"/>
      <c r="E37" s="43"/>
      <c r="F37" s="43"/>
      <c r="G37" s="43"/>
      <c r="H37" s="43"/>
      <c r="I37" s="43"/>
      <c r="J37" s="43"/>
      <c r="K37" s="43"/>
      <c r="L37" s="43"/>
      <c r="M37" s="43"/>
      <c r="N37" s="43"/>
      <c r="O37" s="43"/>
      <c r="P37" s="48"/>
      <c r="Q37" s="43"/>
      <c r="R37" s="43"/>
      <c r="S37" s="43"/>
      <c r="T37" s="43"/>
      <c r="U37" s="43"/>
      <c r="V37" s="43"/>
      <c r="W37" s="43"/>
      <c r="X37" s="43"/>
      <c r="Y37" s="43"/>
      <c r="Z37" s="43"/>
      <c r="AA37" s="43"/>
      <c r="AB37" s="43"/>
      <c r="AC37" s="43"/>
      <c r="AD37" s="43"/>
      <c r="AE37" s="43"/>
      <c r="AF37" s="43"/>
      <c r="AG37" s="43"/>
      <c r="AH37" s="43"/>
      <c r="AI37" s="43"/>
      <c r="AJ37" s="47">
        <f t="shared" si="2"/>
        <v>0</v>
      </c>
      <c r="AK37" s="4">
        <f t="shared" si="3"/>
        <v>0</v>
      </c>
      <c r="AL37" s="4">
        <f t="shared" si="4"/>
        <v>0</v>
      </c>
      <c r="AM37" s="32"/>
      <c r="AN37" s="32"/>
      <c r="AO37" s="32"/>
      <c r="AP37" s="37"/>
      <c r="AQ37" s="37"/>
      <c r="AR37" s="37"/>
      <c r="AS37" s="37"/>
      <c r="AT37" s="37"/>
      <c r="AU37" s="37"/>
      <c r="AV37" s="37"/>
      <c r="AW37" s="37"/>
      <c r="AX37" s="37"/>
      <c r="AY37" s="37"/>
      <c r="AZ37" s="37"/>
      <c r="BA37" s="37"/>
      <c r="BB37" s="37"/>
      <c r="BC37" s="37"/>
      <c r="BD37" s="37"/>
      <c r="BE37" s="37"/>
      <c r="BF37" s="37"/>
    </row>
    <row r="38" spans="1:58" ht="21" customHeight="1" x14ac:dyDescent="0.25">
      <c r="A38" s="39">
        <v>32</v>
      </c>
      <c r="B38" s="78"/>
      <c r="C38" s="79"/>
      <c r="D38" s="80"/>
      <c r="E38" s="43"/>
      <c r="F38" s="43"/>
      <c r="G38" s="43"/>
      <c r="H38" s="43"/>
      <c r="I38" s="43"/>
      <c r="J38" s="43"/>
      <c r="K38" s="43"/>
      <c r="L38" s="43"/>
      <c r="M38" s="43"/>
      <c r="N38" s="43"/>
      <c r="O38" s="43"/>
      <c r="P38" s="48"/>
      <c r="Q38" s="43"/>
      <c r="R38" s="43"/>
      <c r="S38" s="43"/>
      <c r="T38" s="43"/>
      <c r="U38" s="43"/>
      <c r="V38" s="43"/>
      <c r="W38" s="43"/>
      <c r="X38" s="43"/>
      <c r="Y38" s="43"/>
      <c r="Z38" s="43"/>
      <c r="AA38" s="43"/>
      <c r="AB38" s="43"/>
      <c r="AC38" s="43"/>
      <c r="AD38" s="43"/>
      <c r="AE38" s="43"/>
      <c r="AF38" s="43"/>
      <c r="AG38" s="43"/>
      <c r="AH38" s="43"/>
      <c r="AI38" s="43"/>
      <c r="AJ38" s="47">
        <f t="shared" si="2"/>
        <v>0</v>
      </c>
      <c r="AK38" s="4">
        <f t="shared" si="3"/>
        <v>0</v>
      </c>
      <c r="AL38" s="4">
        <f t="shared" si="4"/>
        <v>0</v>
      </c>
      <c r="AM38" s="32"/>
      <c r="AN38" s="32"/>
      <c r="AO38" s="32"/>
      <c r="AP38" s="37"/>
      <c r="AQ38" s="37"/>
      <c r="AR38" s="37"/>
      <c r="AS38" s="37"/>
      <c r="AT38" s="37"/>
      <c r="AU38" s="37"/>
      <c r="AV38" s="37"/>
      <c r="AW38" s="37"/>
      <c r="AX38" s="37"/>
      <c r="AY38" s="37"/>
      <c r="AZ38" s="37"/>
      <c r="BA38" s="37"/>
      <c r="BB38" s="37"/>
      <c r="BC38" s="37"/>
      <c r="BD38" s="37"/>
      <c r="BE38" s="37"/>
      <c r="BF38" s="37"/>
    </row>
    <row r="39" spans="1:58" ht="21" customHeight="1" x14ac:dyDescent="0.25">
      <c r="A39" s="39">
        <v>33</v>
      </c>
      <c r="B39" s="78"/>
      <c r="C39" s="79"/>
      <c r="D39" s="80"/>
      <c r="E39" s="43"/>
      <c r="F39" s="43"/>
      <c r="G39" s="43"/>
      <c r="H39" s="43"/>
      <c r="I39" s="43"/>
      <c r="J39" s="43"/>
      <c r="K39" s="43"/>
      <c r="L39" s="43"/>
      <c r="M39" s="43"/>
      <c r="N39" s="43"/>
      <c r="O39" s="43"/>
      <c r="P39" s="48"/>
      <c r="Q39" s="43"/>
      <c r="R39" s="43"/>
      <c r="S39" s="43"/>
      <c r="T39" s="43"/>
      <c r="U39" s="43"/>
      <c r="V39" s="43"/>
      <c r="W39" s="43"/>
      <c r="X39" s="43"/>
      <c r="Y39" s="43"/>
      <c r="Z39" s="43"/>
      <c r="AA39" s="43"/>
      <c r="AB39" s="43"/>
      <c r="AC39" s="43"/>
      <c r="AD39" s="43"/>
      <c r="AE39" s="43"/>
      <c r="AF39" s="43"/>
      <c r="AG39" s="43"/>
      <c r="AH39" s="43"/>
      <c r="AI39" s="43"/>
      <c r="AJ39" s="47">
        <f t="shared" si="2"/>
        <v>0</v>
      </c>
      <c r="AK39" s="4">
        <f t="shared" si="3"/>
        <v>0</v>
      </c>
      <c r="AL39" s="4">
        <f t="shared" si="4"/>
        <v>0</v>
      </c>
      <c r="AM39" s="32"/>
      <c r="AN39" s="32"/>
      <c r="AO39" s="32"/>
      <c r="AP39" s="37"/>
      <c r="AQ39" s="37"/>
      <c r="AR39" s="37"/>
      <c r="AS39" s="37"/>
      <c r="AT39" s="37"/>
      <c r="AU39" s="37"/>
      <c r="AV39" s="37"/>
      <c r="AW39" s="37"/>
      <c r="AX39" s="37"/>
      <c r="AY39" s="37"/>
      <c r="AZ39" s="37"/>
      <c r="BA39" s="37"/>
      <c r="BB39" s="37"/>
      <c r="BC39" s="37"/>
      <c r="BD39" s="37"/>
      <c r="BE39" s="37"/>
      <c r="BF39" s="37"/>
    </row>
    <row r="40" spans="1:58" ht="21" customHeight="1" x14ac:dyDescent="0.25">
      <c r="A40" s="39">
        <v>34</v>
      </c>
      <c r="B40" s="78"/>
      <c r="C40" s="79"/>
      <c r="D40" s="80"/>
      <c r="E40" s="43"/>
      <c r="F40" s="43"/>
      <c r="G40" s="43"/>
      <c r="H40" s="43"/>
      <c r="I40" s="43"/>
      <c r="J40" s="43"/>
      <c r="K40" s="43"/>
      <c r="L40" s="43"/>
      <c r="M40" s="43"/>
      <c r="N40" s="43"/>
      <c r="O40" s="43"/>
      <c r="P40" s="48"/>
      <c r="Q40" s="43"/>
      <c r="R40" s="43"/>
      <c r="S40" s="43"/>
      <c r="T40" s="43"/>
      <c r="U40" s="43"/>
      <c r="V40" s="43"/>
      <c r="W40" s="43"/>
      <c r="X40" s="43"/>
      <c r="Y40" s="43"/>
      <c r="Z40" s="43"/>
      <c r="AA40" s="43"/>
      <c r="AB40" s="43"/>
      <c r="AC40" s="43"/>
      <c r="AD40" s="43"/>
      <c r="AE40" s="43"/>
      <c r="AF40" s="43"/>
      <c r="AG40" s="43"/>
      <c r="AH40" s="43"/>
      <c r="AI40" s="43"/>
      <c r="AJ40" s="47">
        <f t="shared" si="2"/>
        <v>0</v>
      </c>
      <c r="AK40" s="4">
        <f t="shared" si="3"/>
        <v>0</v>
      </c>
      <c r="AL40" s="4">
        <f t="shared" si="4"/>
        <v>0</v>
      </c>
      <c r="AM40" s="32"/>
      <c r="AN40" s="32"/>
      <c r="AO40" s="32"/>
      <c r="AP40" s="37"/>
      <c r="AQ40" s="37"/>
      <c r="AR40" s="37"/>
      <c r="AS40" s="37"/>
      <c r="AT40" s="37"/>
      <c r="AU40" s="37"/>
      <c r="AV40" s="37"/>
      <c r="AW40" s="37"/>
      <c r="AX40" s="37"/>
      <c r="AY40" s="37"/>
      <c r="AZ40" s="37"/>
      <c r="BA40" s="37"/>
      <c r="BB40" s="37"/>
      <c r="BC40" s="37"/>
      <c r="BD40" s="37"/>
      <c r="BE40" s="37"/>
      <c r="BF40" s="37"/>
    </row>
    <row r="41" spans="1:58" ht="21" customHeight="1" x14ac:dyDescent="0.25">
      <c r="A41" s="39">
        <v>35</v>
      </c>
      <c r="B41" s="78"/>
      <c r="C41" s="79"/>
      <c r="D41" s="80"/>
      <c r="E41" s="43"/>
      <c r="F41" s="43"/>
      <c r="G41" s="43"/>
      <c r="H41" s="43"/>
      <c r="I41" s="43"/>
      <c r="J41" s="43"/>
      <c r="K41" s="43"/>
      <c r="L41" s="43"/>
      <c r="M41" s="43"/>
      <c r="N41" s="43"/>
      <c r="O41" s="43"/>
      <c r="P41" s="48"/>
      <c r="Q41" s="43"/>
      <c r="R41" s="43"/>
      <c r="S41" s="43"/>
      <c r="T41" s="43"/>
      <c r="U41" s="43"/>
      <c r="V41" s="43"/>
      <c r="W41" s="43"/>
      <c r="X41" s="43"/>
      <c r="Y41" s="43"/>
      <c r="Z41" s="43"/>
      <c r="AA41" s="43"/>
      <c r="AB41" s="43"/>
      <c r="AC41" s="43"/>
      <c r="AD41" s="43"/>
      <c r="AE41" s="43"/>
      <c r="AF41" s="43"/>
      <c r="AG41" s="43"/>
      <c r="AH41" s="43"/>
      <c r="AI41" s="43"/>
      <c r="AJ41" s="47">
        <f t="shared" si="2"/>
        <v>0</v>
      </c>
      <c r="AK41" s="4">
        <f t="shared" si="3"/>
        <v>0</v>
      </c>
      <c r="AL41" s="4">
        <f t="shared" si="4"/>
        <v>0</v>
      </c>
      <c r="AM41" s="32"/>
      <c r="AN41" s="32"/>
      <c r="AO41" s="32"/>
      <c r="AP41" s="37"/>
      <c r="AQ41" s="37"/>
      <c r="AR41" s="37"/>
      <c r="AS41" s="37"/>
      <c r="AT41" s="37"/>
      <c r="AU41" s="37"/>
      <c r="AV41" s="37"/>
      <c r="AW41" s="37"/>
      <c r="AX41" s="37"/>
      <c r="AY41" s="37"/>
      <c r="AZ41" s="37"/>
      <c r="BA41" s="37"/>
      <c r="BB41" s="37"/>
      <c r="BC41" s="37"/>
      <c r="BD41" s="37"/>
      <c r="BE41" s="37"/>
      <c r="BF41" s="37"/>
    </row>
    <row r="42" spans="1:58" ht="21" customHeight="1" x14ac:dyDescent="0.25">
      <c r="A42" s="39">
        <v>36</v>
      </c>
      <c r="B42" s="78"/>
      <c r="C42" s="79"/>
      <c r="D42" s="80"/>
      <c r="E42" s="43"/>
      <c r="F42" s="43"/>
      <c r="G42" s="43"/>
      <c r="H42" s="43"/>
      <c r="I42" s="43"/>
      <c r="J42" s="43"/>
      <c r="K42" s="43"/>
      <c r="L42" s="43"/>
      <c r="M42" s="43"/>
      <c r="N42" s="43"/>
      <c r="O42" s="43"/>
      <c r="P42" s="48"/>
      <c r="Q42" s="43"/>
      <c r="R42" s="43"/>
      <c r="S42" s="43"/>
      <c r="T42" s="43"/>
      <c r="U42" s="43"/>
      <c r="V42" s="43"/>
      <c r="W42" s="43"/>
      <c r="X42" s="43"/>
      <c r="Y42" s="43"/>
      <c r="Z42" s="43"/>
      <c r="AA42" s="43"/>
      <c r="AB42" s="43"/>
      <c r="AC42" s="43"/>
      <c r="AD42" s="43"/>
      <c r="AE42" s="43"/>
      <c r="AF42" s="43"/>
      <c r="AG42" s="43"/>
      <c r="AH42" s="43"/>
      <c r="AI42" s="43"/>
      <c r="AJ42" s="47">
        <f t="shared" si="2"/>
        <v>0</v>
      </c>
      <c r="AK42" s="4">
        <f t="shared" si="3"/>
        <v>0</v>
      </c>
      <c r="AL42" s="4">
        <f t="shared" si="4"/>
        <v>0</v>
      </c>
      <c r="AM42" s="55"/>
      <c r="AN42" s="55"/>
      <c r="AO42" s="55"/>
      <c r="AP42" s="56"/>
      <c r="AQ42" s="56"/>
      <c r="AR42" s="56"/>
      <c r="AS42" s="56"/>
      <c r="AT42" s="56"/>
      <c r="AU42" s="56"/>
      <c r="AV42" s="56"/>
      <c r="AW42" s="56"/>
      <c r="AX42" s="56"/>
      <c r="AY42" s="56"/>
      <c r="AZ42" s="56"/>
      <c r="BA42" s="56"/>
      <c r="BB42" s="56"/>
      <c r="BC42" s="56"/>
      <c r="BD42" s="56"/>
      <c r="BE42" s="56"/>
      <c r="BF42" s="56"/>
    </row>
    <row r="43" spans="1:58" ht="21" customHeight="1" x14ac:dyDescent="0.25">
      <c r="A43" s="39">
        <v>37</v>
      </c>
      <c r="B43" s="78"/>
      <c r="C43" s="79"/>
      <c r="D43" s="80"/>
      <c r="E43" s="43"/>
      <c r="F43" s="43"/>
      <c r="G43" s="43"/>
      <c r="H43" s="43"/>
      <c r="I43" s="43"/>
      <c r="J43" s="43"/>
      <c r="K43" s="43"/>
      <c r="L43" s="43"/>
      <c r="M43" s="43"/>
      <c r="N43" s="43"/>
      <c r="O43" s="43"/>
      <c r="P43" s="48"/>
      <c r="Q43" s="43"/>
      <c r="R43" s="43"/>
      <c r="S43" s="43"/>
      <c r="T43" s="43"/>
      <c r="U43" s="43"/>
      <c r="V43" s="43"/>
      <c r="W43" s="43"/>
      <c r="X43" s="43"/>
      <c r="Y43" s="43"/>
      <c r="Z43" s="43"/>
      <c r="AA43" s="43"/>
      <c r="AB43" s="43"/>
      <c r="AC43" s="43"/>
      <c r="AD43" s="43"/>
      <c r="AE43" s="43"/>
      <c r="AF43" s="43"/>
      <c r="AG43" s="43"/>
      <c r="AH43" s="43"/>
      <c r="AI43" s="43"/>
      <c r="AJ43" s="47">
        <f t="shared" si="2"/>
        <v>0</v>
      </c>
      <c r="AK43" s="4">
        <f t="shared" si="3"/>
        <v>0</v>
      </c>
      <c r="AL43" s="4">
        <f t="shared" si="4"/>
        <v>0</v>
      </c>
      <c r="AM43" s="162"/>
      <c r="AN43" s="147"/>
      <c r="AO43" s="32"/>
      <c r="AP43" s="37"/>
      <c r="AQ43" s="37"/>
      <c r="AR43" s="37"/>
      <c r="AS43" s="37"/>
      <c r="AT43" s="37"/>
      <c r="AU43" s="37"/>
      <c r="AV43" s="37"/>
      <c r="AW43" s="37"/>
      <c r="AX43" s="37"/>
      <c r="AY43" s="37"/>
      <c r="AZ43" s="37"/>
      <c r="BA43" s="37"/>
      <c r="BB43" s="37"/>
      <c r="BC43" s="37"/>
      <c r="BD43" s="37"/>
      <c r="BE43" s="37"/>
      <c r="BF43" s="37"/>
    </row>
    <row r="44" spans="1:58" ht="21" customHeight="1" x14ac:dyDescent="0.25">
      <c r="A44" s="39">
        <v>38</v>
      </c>
      <c r="B44" s="78"/>
      <c r="C44" s="79"/>
      <c r="D44" s="80"/>
      <c r="E44" s="43"/>
      <c r="F44" s="43"/>
      <c r="G44" s="43"/>
      <c r="H44" s="43"/>
      <c r="I44" s="43"/>
      <c r="J44" s="43"/>
      <c r="K44" s="43"/>
      <c r="L44" s="43"/>
      <c r="M44" s="43"/>
      <c r="N44" s="43"/>
      <c r="O44" s="43"/>
      <c r="P44" s="48"/>
      <c r="Q44" s="43"/>
      <c r="R44" s="43"/>
      <c r="S44" s="43"/>
      <c r="T44" s="43"/>
      <c r="U44" s="43"/>
      <c r="V44" s="43"/>
      <c r="W44" s="43"/>
      <c r="X44" s="43"/>
      <c r="Y44" s="43"/>
      <c r="Z44" s="43"/>
      <c r="AA44" s="43"/>
      <c r="AB44" s="43"/>
      <c r="AC44" s="43"/>
      <c r="AD44" s="43"/>
      <c r="AE44" s="43"/>
      <c r="AF44" s="43"/>
      <c r="AG44" s="43"/>
      <c r="AH44" s="43"/>
      <c r="AI44" s="43"/>
      <c r="AJ44" s="47">
        <f t="shared" si="2"/>
        <v>0</v>
      </c>
      <c r="AK44" s="4">
        <f t="shared" si="3"/>
        <v>0</v>
      </c>
      <c r="AL44" s="4">
        <f t="shared" si="4"/>
        <v>0</v>
      </c>
      <c r="AM44" s="32"/>
      <c r="AN44" s="32"/>
      <c r="AO44" s="32"/>
      <c r="AP44" s="37"/>
      <c r="AQ44" s="37"/>
      <c r="AR44" s="37"/>
      <c r="AS44" s="37"/>
      <c r="AT44" s="37"/>
      <c r="AU44" s="37"/>
      <c r="AV44" s="37"/>
      <c r="AW44" s="37"/>
      <c r="AX44" s="37"/>
      <c r="AY44" s="37"/>
      <c r="AZ44" s="37"/>
      <c r="BA44" s="37"/>
      <c r="BB44" s="37"/>
      <c r="BC44" s="37"/>
      <c r="BD44" s="37"/>
      <c r="BE44" s="37"/>
      <c r="BF44" s="37"/>
    </row>
    <row r="45" spans="1:58" ht="21" customHeight="1" x14ac:dyDescent="0.25">
      <c r="A45" s="39">
        <v>39</v>
      </c>
      <c r="B45" s="78"/>
      <c r="C45" s="79"/>
      <c r="D45" s="80"/>
      <c r="E45" s="43"/>
      <c r="F45" s="43"/>
      <c r="G45" s="43"/>
      <c r="H45" s="43"/>
      <c r="I45" s="43"/>
      <c r="J45" s="43"/>
      <c r="K45" s="43"/>
      <c r="L45" s="43"/>
      <c r="M45" s="43"/>
      <c r="N45" s="43"/>
      <c r="O45" s="43"/>
      <c r="P45" s="48"/>
      <c r="Q45" s="43"/>
      <c r="R45" s="43"/>
      <c r="S45" s="43"/>
      <c r="T45" s="43"/>
      <c r="U45" s="43"/>
      <c r="V45" s="43"/>
      <c r="W45" s="43"/>
      <c r="X45" s="43"/>
      <c r="Y45" s="43"/>
      <c r="Z45" s="43"/>
      <c r="AA45" s="43"/>
      <c r="AB45" s="43"/>
      <c r="AC45" s="43"/>
      <c r="AD45" s="43"/>
      <c r="AE45" s="43"/>
      <c r="AF45" s="43"/>
      <c r="AG45" s="43"/>
      <c r="AH45" s="43"/>
      <c r="AI45" s="43"/>
      <c r="AJ45" s="47">
        <f t="shared" si="2"/>
        <v>0</v>
      </c>
      <c r="AK45" s="4">
        <f t="shared" si="3"/>
        <v>0</v>
      </c>
      <c r="AL45" s="4">
        <f t="shared" si="4"/>
        <v>0</v>
      </c>
      <c r="AM45" s="32"/>
      <c r="AN45" s="32"/>
      <c r="AO45" s="32"/>
      <c r="AP45" s="37"/>
      <c r="AQ45" s="37"/>
      <c r="AR45" s="37"/>
      <c r="AS45" s="37"/>
      <c r="AT45" s="37"/>
      <c r="AU45" s="37"/>
      <c r="AV45" s="37"/>
      <c r="AW45" s="37"/>
      <c r="AX45" s="37"/>
      <c r="AY45" s="37"/>
      <c r="AZ45" s="37"/>
      <c r="BA45" s="37"/>
      <c r="BB45" s="37"/>
      <c r="BC45" s="37"/>
      <c r="BD45" s="37"/>
      <c r="BE45" s="37"/>
      <c r="BF45" s="37"/>
    </row>
    <row r="46" spans="1:58" ht="21" customHeight="1" x14ac:dyDescent="0.25">
      <c r="A46" s="39">
        <v>40</v>
      </c>
      <c r="B46" s="78"/>
      <c r="C46" s="79"/>
      <c r="D46" s="80"/>
      <c r="E46" s="43"/>
      <c r="F46" s="43"/>
      <c r="G46" s="43"/>
      <c r="H46" s="43"/>
      <c r="I46" s="43"/>
      <c r="J46" s="43"/>
      <c r="K46" s="43"/>
      <c r="L46" s="43"/>
      <c r="M46" s="43"/>
      <c r="N46" s="43"/>
      <c r="O46" s="43"/>
      <c r="P46" s="48"/>
      <c r="Q46" s="43"/>
      <c r="R46" s="43"/>
      <c r="S46" s="43"/>
      <c r="T46" s="43"/>
      <c r="U46" s="43"/>
      <c r="V46" s="43"/>
      <c r="W46" s="43"/>
      <c r="X46" s="43"/>
      <c r="Y46" s="43"/>
      <c r="Z46" s="43"/>
      <c r="AA46" s="43"/>
      <c r="AB46" s="43"/>
      <c r="AC46" s="43"/>
      <c r="AD46" s="43"/>
      <c r="AE46" s="43"/>
      <c r="AF46" s="43"/>
      <c r="AG46" s="43"/>
      <c r="AH46" s="43"/>
      <c r="AI46" s="43"/>
      <c r="AJ46" s="47">
        <f t="shared" si="2"/>
        <v>0</v>
      </c>
      <c r="AK46" s="4">
        <f t="shared" si="3"/>
        <v>0</v>
      </c>
      <c r="AL46" s="4">
        <f t="shared" si="4"/>
        <v>0</v>
      </c>
      <c r="AM46" s="32"/>
      <c r="AN46" s="32"/>
      <c r="AO46" s="32"/>
      <c r="AP46" s="37"/>
      <c r="AQ46" s="37"/>
      <c r="AR46" s="37"/>
      <c r="AS46" s="37"/>
      <c r="AT46" s="37"/>
      <c r="AU46" s="37"/>
      <c r="AV46" s="37"/>
      <c r="AW46" s="37"/>
      <c r="AX46" s="37"/>
      <c r="AY46" s="37"/>
      <c r="AZ46" s="37"/>
      <c r="BA46" s="37"/>
      <c r="BB46" s="37"/>
      <c r="BC46" s="37"/>
      <c r="BD46" s="37"/>
      <c r="BE46" s="37"/>
      <c r="BF46" s="37"/>
    </row>
    <row r="47" spans="1:58" ht="21" customHeight="1" x14ac:dyDescent="0.25">
      <c r="A47" s="39">
        <v>41</v>
      </c>
      <c r="B47" s="78"/>
      <c r="C47" s="79"/>
      <c r="D47" s="80"/>
      <c r="E47" s="43"/>
      <c r="F47" s="43"/>
      <c r="G47" s="43"/>
      <c r="H47" s="43"/>
      <c r="I47" s="43"/>
      <c r="J47" s="43"/>
      <c r="K47" s="43"/>
      <c r="L47" s="43"/>
      <c r="M47" s="43"/>
      <c r="N47" s="43"/>
      <c r="O47" s="43"/>
      <c r="P47" s="48"/>
      <c r="Q47" s="43"/>
      <c r="R47" s="43"/>
      <c r="S47" s="43"/>
      <c r="T47" s="43"/>
      <c r="U47" s="43"/>
      <c r="V47" s="43"/>
      <c r="W47" s="43"/>
      <c r="X47" s="43"/>
      <c r="Y47" s="43"/>
      <c r="Z47" s="43"/>
      <c r="AA47" s="43"/>
      <c r="AB47" s="43"/>
      <c r="AC47" s="43"/>
      <c r="AD47" s="43"/>
      <c r="AE47" s="43"/>
      <c r="AF47" s="43"/>
      <c r="AG47" s="43"/>
      <c r="AH47" s="43"/>
      <c r="AI47" s="43"/>
      <c r="AJ47" s="47">
        <f t="shared" si="2"/>
        <v>0</v>
      </c>
      <c r="AK47" s="4">
        <f t="shared" si="3"/>
        <v>0</v>
      </c>
      <c r="AL47" s="4">
        <f t="shared" si="4"/>
        <v>0</v>
      </c>
      <c r="AM47" s="32"/>
      <c r="AN47" s="32"/>
      <c r="AO47" s="32"/>
      <c r="AP47" s="37"/>
      <c r="AQ47" s="37"/>
      <c r="AR47" s="37"/>
      <c r="AS47" s="37"/>
      <c r="AT47" s="37"/>
      <c r="AU47" s="37"/>
      <c r="AV47" s="37"/>
      <c r="AW47" s="37"/>
      <c r="AX47" s="37"/>
      <c r="AY47" s="37"/>
      <c r="AZ47" s="37"/>
      <c r="BA47" s="37"/>
      <c r="BB47" s="37"/>
      <c r="BC47" s="37"/>
      <c r="BD47" s="37"/>
      <c r="BE47" s="37"/>
      <c r="BF47" s="37"/>
    </row>
    <row r="48" spans="1:58" ht="21" customHeight="1" x14ac:dyDescent="0.25">
      <c r="A48" s="39">
        <v>42</v>
      </c>
      <c r="B48" s="78"/>
      <c r="C48" s="79"/>
      <c r="D48" s="80"/>
      <c r="E48" s="43"/>
      <c r="F48" s="43"/>
      <c r="G48" s="43"/>
      <c r="H48" s="43"/>
      <c r="I48" s="43"/>
      <c r="J48" s="43"/>
      <c r="K48" s="43"/>
      <c r="L48" s="43"/>
      <c r="M48" s="43"/>
      <c r="N48" s="43"/>
      <c r="O48" s="43"/>
      <c r="P48" s="48"/>
      <c r="Q48" s="43"/>
      <c r="R48" s="43"/>
      <c r="S48" s="43"/>
      <c r="T48" s="43"/>
      <c r="U48" s="43"/>
      <c r="V48" s="43"/>
      <c r="W48" s="43"/>
      <c r="X48" s="43"/>
      <c r="Y48" s="43"/>
      <c r="Z48" s="43"/>
      <c r="AA48" s="43"/>
      <c r="AB48" s="43"/>
      <c r="AC48" s="43"/>
      <c r="AD48" s="43"/>
      <c r="AE48" s="43"/>
      <c r="AF48" s="43"/>
      <c r="AG48" s="43"/>
      <c r="AH48" s="43"/>
      <c r="AI48" s="43"/>
      <c r="AJ48" s="47">
        <f t="shared" si="2"/>
        <v>0</v>
      </c>
      <c r="AK48" s="4">
        <f t="shared" si="3"/>
        <v>0</v>
      </c>
      <c r="AL48" s="4">
        <f t="shared" si="4"/>
        <v>0</v>
      </c>
      <c r="AM48" s="32"/>
      <c r="AN48" s="32"/>
      <c r="AO48" s="32"/>
      <c r="AP48" s="37"/>
      <c r="AQ48" s="37"/>
      <c r="AR48" s="37"/>
      <c r="AS48" s="37"/>
      <c r="AT48" s="37"/>
      <c r="AU48" s="37"/>
      <c r="AV48" s="37"/>
      <c r="AW48" s="37"/>
      <c r="AX48" s="37"/>
      <c r="AY48" s="37"/>
      <c r="AZ48" s="37"/>
      <c r="BA48" s="37"/>
      <c r="BB48" s="37"/>
      <c r="BC48" s="37"/>
      <c r="BD48" s="37"/>
      <c r="BE48" s="37"/>
      <c r="BF48" s="37"/>
    </row>
    <row r="49" spans="1:58" ht="21" customHeight="1" x14ac:dyDescent="0.2">
      <c r="A49" s="39">
        <v>43</v>
      </c>
      <c r="B49" s="78"/>
      <c r="C49" s="79"/>
      <c r="D49" s="80"/>
      <c r="E49" s="43"/>
      <c r="F49" s="43"/>
      <c r="G49" s="43"/>
      <c r="H49" s="43"/>
      <c r="I49" s="43"/>
      <c r="J49" s="43"/>
      <c r="K49" s="43"/>
      <c r="L49" s="43"/>
      <c r="M49" s="43"/>
      <c r="N49" s="43"/>
      <c r="O49" s="43"/>
      <c r="P49" s="48"/>
      <c r="Q49" s="43"/>
      <c r="R49" s="43"/>
      <c r="S49" s="43"/>
      <c r="T49" s="43"/>
      <c r="U49" s="43"/>
      <c r="V49" s="43"/>
      <c r="W49" s="43"/>
      <c r="X49" s="43"/>
      <c r="Y49" s="43"/>
      <c r="Z49" s="43"/>
      <c r="AA49" s="43"/>
      <c r="AB49" s="43"/>
      <c r="AC49" s="43"/>
      <c r="AD49" s="43"/>
      <c r="AE49" s="43"/>
      <c r="AF49" s="43"/>
      <c r="AG49" s="43"/>
      <c r="AH49" s="43"/>
      <c r="AI49" s="43"/>
      <c r="AJ49" s="47">
        <f t="shared" si="2"/>
        <v>0</v>
      </c>
      <c r="AK49" s="4">
        <f t="shared" si="3"/>
        <v>0</v>
      </c>
      <c r="AL49" s="4">
        <f t="shared" si="4"/>
        <v>0</v>
      </c>
      <c r="AM49" s="57"/>
      <c r="AN49" s="57"/>
      <c r="AO49" s="57"/>
      <c r="AP49" s="57"/>
      <c r="AQ49" s="57"/>
      <c r="AR49" s="57"/>
      <c r="AS49" s="57"/>
      <c r="AT49" s="57"/>
      <c r="AU49" s="57"/>
      <c r="AV49" s="57"/>
      <c r="AW49" s="57"/>
      <c r="AX49" s="57"/>
      <c r="AY49" s="57"/>
      <c r="AZ49" s="57"/>
      <c r="BA49" s="57"/>
      <c r="BB49" s="57"/>
      <c r="BC49" s="57"/>
      <c r="BD49" s="57"/>
      <c r="BE49" s="57"/>
      <c r="BF49" s="57"/>
    </row>
    <row r="50" spans="1:58" ht="21" customHeight="1" x14ac:dyDescent="0.25">
      <c r="A50" s="39">
        <v>44</v>
      </c>
      <c r="B50" s="78"/>
      <c r="C50" s="79"/>
      <c r="D50" s="80"/>
      <c r="E50" s="43"/>
      <c r="F50" s="43"/>
      <c r="G50" s="43"/>
      <c r="H50" s="43"/>
      <c r="I50" s="43"/>
      <c r="J50" s="43"/>
      <c r="K50" s="43"/>
      <c r="L50" s="43"/>
      <c r="M50" s="43"/>
      <c r="N50" s="43"/>
      <c r="O50" s="43"/>
      <c r="P50" s="48"/>
      <c r="Q50" s="43"/>
      <c r="R50" s="43"/>
      <c r="S50" s="43"/>
      <c r="T50" s="43"/>
      <c r="U50" s="43"/>
      <c r="V50" s="43"/>
      <c r="W50" s="43"/>
      <c r="X50" s="43"/>
      <c r="Y50" s="43"/>
      <c r="Z50" s="43"/>
      <c r="AA50" s="43"/>
      <c r="AB50" s="43"/>
      <c r="AC50" s="43"/>
      <c r="AD50" s="43"/>
      <c r="AE50" s="43"/>
      <c r="AF50" s="43"/>
      <c r="AG50" s="43"/>
      <c r="AH50" s="43"/>
      <c r="AI50" s="43"/>
      <c r="AJ50" s="47">
        <f t="shared" si="2"/>
        <v>0</v>
      </c>
      <c r="AK50" s="4">
        <f t="shared" si="3"/>
        <v>0</v>
      </c>
      <c r="AL50" s="4">
        <f t="shared" si="4"/>
        <v>0</v>
      </c>
      <c r="AM50" s="32"/>
      <c r="AN50" s="32"/>
      <c r="AO50" s="32"/>
      <c r="AP50" s="37"/>
      <c r="AQ50" s="37"/>
      <c r="AR50" s="37"/>
      <c r="AS50" s="37"/>
      <c r="AT50" s="37"/>
      <c r="AU50" s="37"/>
      <c r="AV50" s="37"/>
      <c r="AW50" s="37"/>
      <c r="AX50" s="37"/>
      <c r="AY50" s="37"/>
      <c r="AZ50" s="37"/>
      <c r="BA50" s="37"/>
      <c r="BB50" s="37"/>
      <c r="BC50" s="37"/>
      <c r="BD50" s="37"/>
      <c r="BE50" s="37"/>
      <c r="BF50" s="37"/>
    </row>
    <row r="51" spans="1:58" ht="21" customHeight="1" x14ac:dyDescent="0.25">
      <c r="A51" s="39">
        <v>45</v>
      </c>
      <c r="B51" s="78"/>
      <c r="C51" s="79"/>
      <c r="D51" s="80"/>
      <c r="E51" s="43"/>
      <c r="F51" s="43"/>
      <c r="G51" s="43"/>
      <c r="H51" s="43"/>
      <c r="I51" s="43"/>
      <c r="J51" s="43"/>
      <c r="K51" s="43"/>
      <c r="L51" s="43"/>
      <c r="M51" s="43"/>
      <c r="N51" s="43"/>
      <c r="O51" s="43"/>
      <c r="P51" s="48"/>
      <c r="Q51" s="43"/>
      <c r="R51" s="43"/>
      <c r="S51" s="43"/>
      <c r="T51" s="43"/>
      <c r="U51" s="43"/>
      <c r="V51" s="43"/>
      <c r="W51" s="43"/>
      <c r="X51" s="43"/>
      <c r="Y51" s="43"/>
      <c r="Z51" s="43"/>
      <c r="AA51" s="43"/>
      <c r="AB51" s="43"/>
      <c r="AC51" s="43"/>
      <c r="AD51" s="43"/>
      <c r="AE51" s="43"/>
      <c r="AF51" s="43"/>
      <c r="AG51" s="43"/>
      <c r="AH51" s="43"/>
      <c r="AI51" s="43"/>
      <c r="AJ51" s="47">
        <f t="shared" si="2"/>
        <v>0</v>
      </c>
      <c r="AK51" s="4">
        <f t="shared" si="3"/>
        <v>0</v>
      </c>
      <c r="AL51" s="4">
        <f t="shared" si="4"/>
        <v>0</v>
      </c>
      <c r="AM51" s="32"/>
      <c r="AN51" s="32"/>
      <c r="AO51" s="32"/>
      <c r="AP51" s="37"/>
      <c r="AQ51" s="37"/>
      <c r="AR51" s="37"/>
      <c r="AS51" s="37"/>
      <c r="AT51" s="37"/>
      <c r="AU51" s="37"/>
      <c r="AV51" s="37"/>
      <c r="AW51" s="37"/>
      <c r="AX51" s="37"/>
      <c r="AY51" s="37"/>
      <c r="AZ51" s="37"/>
      <c r="BA51" s="37"/>
      <c r="BB51" s="37"/>
      <c r="BC51" s="37"/>
      <c r="BD51" s="37"/>
      <c r="BE51" s="37"/>
      <c r="BF51" s="37"/>
    </row>
    <row r="52" spans="1:58" ht="21" customHeight="1" x14ac:dyDescent="0.25">
      <c r="A52" s="39">
        <v>46</v>
      </c>
      <c r="B52" s="78"/>
      <c r="C52" s="79"/>
      <c r="D52" s="80"/>
      <c r="E52" s="43"/>
      <c r="F52" s="43"/>
      <c r="G52" s="43"/>
      <c r="H52" s="43"/>
      <c r="I52" s="43"/>
      <c r="J52" s="43"/>
      <c r="K52" s="43"/>
      <c r="L52" s="43"/>
      <c r="M52" s="43"/>
      <c r="N52" s="43"/>
      <c r="O52" s="43"/>
      <c r="P52" s="48"/>
      <c r="Q52" s="43"/>
      <c r="R52" s="43"/>
      <c r="S52" s="43"/>
      <c r="T52" s="43"/>
      <c r="U52" s="43"/>
      <c r="V52" s="43"/>
      <c r="W52" s="43"/>
      <c r="X52" s="43"/>
      <c r="Y52" s="43"/>
      <c r="Z52" s="43"/>
      <c r="AA52" s="43"/>
      <c r="AB52" s="43"/>
      <c r="AC52" s="43"/>
      <c r="AD52" s="43"/>
      <c r="AE52" s="43"/>
      <c r="AF52" s="43"/>
      <c r="AG52" s="43"/>
      <c r="AH52" s="43"/>
      <c r="AI52" s="43"/>
      <c r="AJ52" s="47">
        <f t="shared" si="2"/>
        <v>0</v>
      </c>
      <c r="AK52" s="4">
        <f t="shared" si="3"/>
        <v>0</v>
      </c>
      <c r="AL52" s="4">
        <f t="shared" si="4"/>
        <v>0</v>
      </c>
      <c r="AM52" s="32"/>
      <c r="AN52" s="32"/>
      <c r="AO52" s="32"/>
      <c r="AP52" s="37"/>
      <c r="AQ52" s="37"/>
      <c r="AR52" s="37"/>
      <c r="AS52" s="37"/>
      <c r="AT52" s="37"/>
      <c r="AU52" s="37"/>
      <c r="AV52" s="37"/>
      <c r="AW52" s="37"/>
      <c r="AX52" s="37"/>
      <c r="AY52" s="37"/>
      <c r="AZ52" s="37"/>
      <c r="BA52" s="37"/>
      <c r="BB52" s="37"/>
      <c r="BC52" s="37"/>
      <c r="BD52" s="37"/>
      <c r="BE52" s="37"/>
      <c r="BF52" s="37"/>
    </row>
    <row r="53" spans="1:58" ht="21" customHeight="1" x14ac:dyDescent="0.25">
      <c r="A53" s="39">
        <v>47</v>
      </c>
      <c r="B53" s="78"/>
      <c r="C53" s="79"/>
      <c r="D53" s="80"/>
      <c r="E53" s="43"/>
      <c r="F53" s="43"/>
      <c r="G53" s="43"/>
      <c r="H53" s="43"/>
      <c r="I53" s="43"/>
      <c r="J53" s="43"/>
      <c r="K53" s="43"/>
      <c r="L53" s="43"/>
      <c r="M53" s="43"/>
      <c r="N53" s="43"/>
      <c r="O53" s="43"/>
      <c r="P53" s="48"/>
      <c r="Q53" s="43"/>
      <c r="R53" s="43"/>
      <c r="S53" s="43"/>
      <c r="T53" s="43"/>
      <c r="U53" s="43"/>
      <c r="V53" s="43"/>
      <c r="W53" s="43"/>
      <c r="X53" s="43"/>
      <c r="Y53" s="43"/>
      <c r="Z53" s="43"/>
      <c r="AA53" s="43"/>
      <c r="AB53" s="43"/>
      <c r="AC53" s="43"/>
      <c r="AD53" s="43"/>
      <c r="AE53" s="43"/>
      <c r="AF53" s="43"/>
      <c r="AG53" s="43"/>
      <c r="AH53" s="43"/>
      <c r="AI53" s="43"/>
      <c r="AJ53" s="47">
        <f t="shared" si="2"/>
        <v>0</v>
      </c>
      <c r="AK53" s="4">
        <f t="shared" si="3"/>
        <v>0</v>
      </c>
      <c r="AL53" s="4">
        <f t="shared" si="4"/>
        <v>0</v>
      </c>
      <c r="AM53" s="32"/>
      <c r="AN53" s="32"/>
      <c r="AO53" s="32"/>
      <c r="AP53" s="37"/>
      <c r="AQ53" s="37"/>
      <c r="AR53" s="37"/>
      <c r="AS53" s="37"/>
      <c r="AT53" s="37"/>
      <c r="AU53" s="37"/>
      <c r="AV53" s="37"/>
      <c r="AW53" s="37"/>
      <c r="AX53" s="37"/>
      <c r="AY53" s="37"/>
      <c r="AZ53" s="37"/>
      <c r="BA53" s="37"/>
      <c r="BB53" s="37"/>
      <c r="BC53" s="37"/>
      <c r="BD53" s="37"/>
      <c r="BE53" s="37"/>
      <c r="BF53" s="37"/>
    </row>
    <row r="54" spans="1:58" ht="21" customHeight="1" x14ac:dyDescent="0.25">
      <c r="A54" s="39">
        <v>48</v>
      </c>
      <c r="B54" s="78"/>
      <c r="C54" s="79"/>
      <c r="D54" s="80"/>
      <c r="E54" s="43"/>
      <c r="F54" s="43"/>
      <c r="G54" s="43"/>
      <c r="H54" s="43"/>
      <c r="I54" s="43"/>
      <c r="J54" s="43"/>
      <c r="K54" s="43"/>
      <c r="L54" s="43"/>
      <c r="M54" s="43"/>
      <c r="N54" s="43"/>
      <c r="O54" s="43"/>
      <c r="P54" s="48"/>
      <c r="Q54" s="43"/>
      <c r="R54" s="43"/>
      <c r="S54" s="43"/>
      <c r="T54" s="43"/>
      <c r="U54" s="43"/>
      <c r="V54" s="43"/>
      <c r="W54" s="43"/>
      <c r="X54" s="43"/>
      <c r="Y54" s="43"/>
      <c r="Z54" s="43"/>
      <c r="AA54" s="43"/>
      <c r="AB54" s="43"/>
      <c r="AC54" s="43"/>
      <c r="AD54" s="43"/>
      <c r="AE54" s="43"/>
      <c r="AF54" s="43"/>
      <c r="AG54" s="43"/>
      <c r="AH54" s="43"/>
      <c r="AI54" s="43"/>
      <c r="AJ54" s="47">
        <f t="shared" si="2"/>
        <v>0</v>
      </c>
      <c r="AK54" s="4">
        <f t="shared" si="3"/>
        <v>0</v>
      </c>
      <c r="AL54" s="4">
        <f t="shared" si="4"/>
        <v>0</v>
      </c>
      <c r="AM54" s="32"/>
      <c r="AN54" s="32"/>
      <c r="AO54" s="32"/>
      <c r="AP54" s="37"/>
      <c r="AQ54" s="37"/>
      <c r="AR54" s="37"/>
      <c r="AS54" s="37"/>
      <c r="AT54" s="37"/>
      <c r="AU54" s="37"/>
      <c r="AV54" s="37"/>
      <c r="AW54" s="37"/>
      <c r="AX54" s="37"/>
      <c r="AY54" s="37"/>
      <c r="AZ54" s="37"/>
      <c r="BA54" s="37"/>
      <c r="BB54" s="37"/>
      <c r="BC54" s="37"/>
      <c r="BD54" s="37"/>
      <c r="BE54" s="37"/>
      <c r="BF54" s="37"/>
    </row>
    <row r="55" spans="1:58" ht="21" customHeight="1" x14ac:dyDescent="0.25">
      <c r="A55" s="39">
        <v>49</v>
      </c>
      <c r="B55" s="78"/>
      <c r="C55" s="79"/>
      <c r="D55" s="80"/>
      <c r="E55" s="43"/>
      <c r="F55" s="43"/>
      <c r="G55" s="43"/>
      <c r="H55" s="43"/>
      <c r="I55" s="43"/>
      <c r="J55" s="43"/>
      <c r="K55" s="43"/>
      <c r="L55" s="43"/>
      <c r="M55" s="43"/>
      <c r="N55" s="43"/>
      <c r="O55" s="43"/>
      <c r="P55" s="48"/>
      <c r="Q55" s="43"/>
      <c r="R55" s="43"/>
      <c r="S55" s="43"/>
      <c r="T55" s="43"/>
      <c r="U55" s="43"/>
      <c r="V55" s="43"/>
      <c r="W55" s="43"/>
      <c r="X55" s="43"/>
      <c r="Y55" s="43"/>
      <c r="Z55" s="43"/>
      <c r="AA55" s="43"/>
      <c r="AB55" s="43"/>
      <c r="AC55" s="43"/>
      <c r="AD55" s="43"/>
      <c r="AE55" s="43"/>
      <c r="AF55" s="43"/>
      <c r="AG55" s="43"/>
      <c r="AH55" s="43"/>
      <c r="AI55" s="43"/>
      <c r="AJ55" s="47">
        <f t="shared" si="2"/>
        <v>0</v>
      </c>
      <c r="AK55" s="4">
        <f t="shared" si="3"/>
        <v>0</v>
      </c>
      <c r="AL55" s="4">
        <f t="shared" si="4"/>
        <v>0</v>
      </c>
      <c r="AM55" s="32"/>
      <c r="AN55" s="32"/>
      <c r="AO55" s="32"/>
      <c r="AP55" s="37"/>
      <c r="AQ55" s="37"/>
      <c r="AR55" s="37"/>
      <c r="AS55" s="37"/>
      <c r="AT55" s="37"/>
      <c r="AU55" s="37"/>
      <c r="AV55" s="37"/>
      <c r="AW55" s="37"/>
      <c r="AX55" s="37"/>
      <c r="AY55" s="37"/>
      <c r="AZ55" s="37"/>
      <c r="BA55" s="37"/>
      <c r="BB55" s="37"/>
      <c r="BC55" s="37"/>
      <c r="BD55" s="37"/>
      <c r="BE55" s="37"/>
      <c r="BF55" s="37"/>
    </row>
    <row r="56" spans="1:58" ht="21" customHeight="1" x14ac:dyDescent="0.25">
      <c r="A56" s="39">
        <v>50</v>
      </c>
      <c r="B56" s="78"/>
      <c r="C56" s="79"/>
      <c r="D56" s="80"/>
      <c r="E56" s="43"/>
      <c r="F56" s="43"/>
      <c r="G56" s="43"/>
      <c r="H56" s="43"/>
      <c r="I56" s="43"/>
      <c r="J56" s="43"/>
      <c r="K56" s="43"/>
      <c r="L56" s="43"/>
      <c r="M56" s="43"/>
      <c r="N56" s="43"/>
      <c r="O56" s="43"/>
      <c r="P56" s="48"/>
      <c r="Q56" s="43"/>
      <c r="R56" s="43"/>
      <c r="S56" s="43"/>
      <c r="T56" s="43"/>
      <c r="U56" s="43"/>
      <c r="V56" s="43"/>
      <c r="W56" s="43"/>
      <c r="X56" s="43"/>
      <c r="Y56" s="43"/>
      <c r="Z56" s="43"/>
      <c r="AA56" s="43"/>
      <c r="AB56" s="43"/>
      <c r="AC56" s="43"/>
      <c r="AD56" s="43"/>
      <c r="AE56" s="43"/>
      <c r="AF56" s="43"/>
      <c r="AG56" s="43"/>
      <c r="AH56" s="43"/>
      <c r="AI56" s="43"/>
      <c r="AJ56" s="47">
        <f t="shared" si="2"/>
        <v>0</v>
      </c>
      <c r="AK56" s="4">
        <f t="shared" si="3"/>
        <v>0</v>
      </c>
      <c r="AL56" s="4">
        <f t="shared" si="4"/>
        <v>0</v>
      </c>
      <c r="AM56" s="32"/>
      <c r="AN56" s="32"/>
      <c r="AO56" s="32"/>
      <c r="AP56" s="37"/>
      <c r="AQ56" s="37"/>
      <c r="AR56" s="37"/>
      <c r="AS56" s="37"/>
      <c r="AT56" s="37"/>
      <c r="AU56" s="37"/>
      <c r="AV56" s="37"/>
      <c r="AW56" s="37"/>
      <c r="AX56" s="37"/>
      <c r="AY56" s="37"/>
      <c r="AZ56" s="37"/>
      <c r="BA56" s="37"/>
      <c r="BB56" s="37"/>
      <c r="BC56" s="37"/>
      <c r="BD56" s="37"/>
      <c r="BE56" s="37"/>
      <c r="BF56" s="37"/>
    </row>
    <row r="57" spans="1:58" ht="21" customHeight="1" x14ac:dyDescent="0.25">
      <c r="A57" s="39">
        <v>51</v>
      </c>
      <c r="B57" s="78"/>
      <c r="C57" s="79"/>
      <c r="D57" s="80"/>
      <c r="E57" s="43"/>
      <c r="F57" s="43"/>
      <c r="G57" s="43"/>
      <c r="H57" s="43"/>
      <c r="I57" s="43"/>
      <c r="J57" s="43"/>
      <c r="K57" s="43"/>
      <c r="L57" s="43"/>
      <c r="M57" s="43"/>
      <c r="N57" s="43"/>
      <c r="O57" s="43"/>
      <c r="P57" s="48"/>
      <c r="Q57" s="43"/>
      <c r="R57" s="43"/>
      <c r="S57" s="43"/>
      <c r="T57" s="43"/>
      <c r="U57" s="43"/>
      <c r="V57" s="43"/>
      <c r="W57" s="43"/>
      <c r="X57" s="43"/>
      <c r="Y57" s="43"/>
      <c r="Z57" s="43"/>
      <c r="AA57" s="43"/>
      <c r="AB57" s="43"/>
      <c r="AC57" s="43"/>
      <c r="AD57" s="43"/>
      <c r="AE57" s="43"/>
      <c r="AF57" s="43"/>
      <c r="AG57" s="43"/>
      <c r="AH57" s="43"/>
      <c r="AI57" s="43"/>
      <c r="AJ57" s="47">
        <f t="shared" si="2"/>
        <v>0</v>
      </c>
      <c r="AK57" s="4">
        <f t="shared" si="3"/>
        <v>0</v>
      </c>
      <c r="AL57" s="4">
        <f t="shared" si="4"/>
        <v>0</v>
      </c>
      <c r="AM57" s="32"/>
      <c r="AN57" s="32"/>
      <c r="AO57" s="32"/>
      <c r="AP57" s="37"/>
      <c r="AQ57" s="37"/>
      <c r="AR57" s="37"/>
      <c r="AS57" s="37"/>
      <c r="AT57" s="37"/>
      <c r="AU57" s="37"/>
      <c r="AV57" s="37"/>
      <c r="AW57" s="37"/>
      <c r="AX57" s="37"/>
      <c r="AY57" s="37"/>
      <c r="AZ57" s="37"/>
      <c r="BA57" s="37"/>
      <c r="BB57" s="37"/>
      <c r="BC57" s="37"/>
      <c r="BD57" s="37"/>
      <c r="BE57" s="37"/>
      <c r="BF57" s="37"/>
    </row>
    <row r="58" spans="1:58" ht="21" customHeight="1" x14ac:dyDescent="0.25">
      <c r="A58" s="39">
        <v>52</v>
      </c>
      <c r="B58" s="78"/>
      <c r="C58" s="79"/>
      <c r="D58" s="80"/>
      <c r="E58" s="43"/>
      <c r="F58" s="43"/>
      <c r="G58" s="43"/>
      <c r="H58" s="43"/>
      <c r="I58" s="43"/>
      <c r="J58" s="43"/>
      <c r="K58" s="43"/>
      <c r="L58" s="43"/>
      <c r="M58" s="43"/>
      <c r="N58" s="43"/>
      <c r="O58" s="43"/>
      <c r="P58" s="48"/>
      <c r="Q58" s="43"/>
      <c r="R58" s="43"/>
      <c r="S58" s="43"/>
      <c r="T58" s="43"/>
      <c r="U58" s="43"/>
      <c r="V58" s="43"/>
      <c r="W58" s="43"/>
      <c r="X58" s="43"/>
      <c r="Y58" s="43"/>
      <c r="Z58" s="43"/>
      <c r="AA58" s="43"/>
      <c r="AB58" s="43"/>
      <c r="AC58" s="43"/>
      <c r="AD58" s="43"/>
      <c r="AE58" s="43"/>
      <c r="AF58" s="43"/>
      <c r="AG58" s="43"/>
      <c r="AH58" s="43"/>
      <c r="AI58" s="43"/>
      <c r="AJ58" s="47">
        <f t="shared" si="2"/>
        <v>0</v>
      </c>
      <c r="AK58" s="4">
        <f t="shared" si="3"/>
        <v>0</v>
      </c>
      <c r="AL58" s="4">
        <f t="shared" si="4"/>
        <v>0</v>
      </c>
      <c r="AM58" s="32"/>
      <c r="AN58" s="32"/>
      <c r="AO58" s="32"/>
      <c r="AP58" s="37"/>
      <c r="AQ58" s="37"/>
      <c r="AR58" s="37"/>
      <c r="AS58" s="37"/>
      <c r="AT58" s="37"/>
      <c r="AU58" s="37"/>
      <c r="AV58" s="37"/>
      <c r="AW58" s="37"/>
      <c r="AX58" s="37"/>
      <c r="AY58" s="37"/>
      <c r="AZ58" s="37"/>
      <c r="BA58" s="37"/>
      <c r="BB58" s="37"/>
      <c r="BC58" s="37"/>
      <c r="BD58" s="37"/>
      <c r="BE58" s="37"/>
      <c r="BF58" s="37"/>
    </row>
    <row r="59" spans="1:58" ht="21" customHeight="1" x14ac:dyDescent="0.25">
      <c r="A59" s="39">
        <v>53</v>
      </c>
      <c r="B59" s="78"/>
      <c r="C59" s="79"/>
      <c r="D59" s="80"/>
      <c r="E59" s="43"/>
      <c r="F59" s="43"/>
      <c r="G59" s="43"/>
      <c r="H59" s="43"/>
      <c r="I59" s="43"/>
      <c r="J59" s="43"/>
      <c r="K59" s="43"/>
      <c r="L59" s="43"/>
      <c r="M59" s="43"/>
      <c r="N59" s="43"/>
      <c r="O59" s="43"/>
      <c r="P59" s="48"/>
      <c r="Q59" s="43"/>
      <c r="R59" s="43"/>
      <c r="S59" s="43"/>
      <c r="T59" s="43"/>
      <c r="U59" s="43"/>
      <c r="V59" s="43"/>
      <c r="W59" s="43"/>
      <c r="X59" s="43"/>
      <c r="Y59" s="43"/>
      <c r="Z59" s="43"/>
      <c r="AA59" s="43"/>
      <c r="AB59" s="43"/>
      <c r="AC59" s="43"/>
      <c r="AD59" s="43"/>
      <c r="AE59" s="43"/>
      <c r="AF59" s="43"/>
      <c r="AG59" s="43"/>
      <c r="AH59" s="43"/>
      <c r="AI59" s="43"/>
      <c r="AJ59" s="47">
        <f t="shared" si="2"/>
        <v>0</v>
      </c>
      <c r="AK59" s="4">
        <f t="shared" si="3"/>
        <v>0</v>
      </c>
      <c r="AL59" s="4">
        <f t="shared" si="4"/>
        <v>0</v>
      </c>
      <c r="AM59" s="32"/>
      <c r="AN59" s="32"/>
      <c r="AO59" s="32"/>
      <c r="AP59" s="37"/>
      <c r="AQ59" s="37"/>
      <c r="AR59" s="37"/>
      <c r="AS59" s="37"/>
      <c r="AT59" s="37"/>
      <c r="AU59" s="37"/>
      <c r="AV59" s="37"/>
      <c r="AW59" s="37"/>
      <c r="AX59" s="37"/>
      <c r="AY59" s="37"/>
      <c r="AZ59" s="37"/>
      <c r="BA59" s="37"/>
      <c r="BB59" s="37"/>
      <c r="BC59" s="37"/>
      <c r="BD59" s="37"/>
      <c r="BE59" s="37"/>
      <c r="BF59" s="37"/>
    </row>
    <row r="60" spans="1:58" ht="21" customHeight="1" x14ac:dyDescent="0.25">
      <c r="A60" s="163" t="s">
        <v>124</v>
      </c>
      <c r="B60" s="125"/>
      <c r="C60" s="125"/>
      <c r="D60" s="125"/>
      <c r="E60" s="125"/>
      <c r="F60" s="125"/>
      <c r="G60" s="125"/>
      <c r="H60" s="125"/>
      <c r="I60" s="125"/>
      <c r="J60" s="125"/>
      <c r="K60" s="125"/>
      <c r="L60" s="125"/>
      <c r="M60" s="125"/>
      <c r="N60" s="125"/>
      <c r="O60" s="125"/>
      <c r="P60" s="125"/>
      <c r="Q60" s="125"/>
      <c r="R60" s="125"/>
      <c r="S60" s="125"/>
      <c r="T60" s="125"/>
      <c r="U60" s="125"/>
      <c r="V60" s="125"/>
      <c r="W60" s="125"/>
      <c r="X60" s="125"/>
      <c r="Y60" s="125"/>
      <c r="Z60" s="125"/>
      <c r="AA60" s="125"/>
      <c r="AB60" s="125"/>
      <c r="AC60" s="125"/>
      <c r="AD60" s="125"/>
      <c r="AE60" s="125"/>
      <c r="AF60" s="125"/>
      <c r="AG60" s="125"/>
      <c r="AH60" s="125"/>
      <c r="AI60" s="126"/>
      <c r="AJ60" s="47">
        <f t="shared" ref="AJ60:AL60" si="5">SUM(AJ8:AJ59)</f>
        <v>0</v>
      </c>
      <c r="AK60" s="47">
        <f t="shared" si="5"/>
        <v>0</v>
      </c>
      <c r="AL60" s="47">
        <f t="shared" si="5"/>
        <v>0</v>
      </c>
      <c r="AM60" s="47" t="s">
        <v>125</v>
      </c>
      <c r="AN60" s="47" t="s">
        <v>126</v>
      </c>
      <c r="AO60" s="47" t="s">
        <v>127</v>
      </c>
      <c r="AP60" s="32"/>
      <c r="AQ60" s="32"/>
      <c r="AR60" s="37"/>
      <c r="AS60" s="37"/>
      <c r="AT60" s="37"/>
      <c r="AU60" s="37"/>
      <c r="AV60" s="37"/>
      <c r="AW60" s="37"/>
      <c r="AX60" s="37"/>
      <c r="AY60" s="37"/>
      <c r="AZ60" s="37"/>
      <c r="BA60" s="37"/>
      <c r="BB60" s="37"/>
      <c r="BC60" s="37"/>
      <c r="BD60" s="37"/>
      <c r="BE60" s="37"/>
      <c r="BF60" s="37"/>
    </row>
    <row r="61" spans="1:58" ht="21" customHeight="1" x14ac:dyDescent="0.25">
      <c r="A61" s="160" t="s">
        <v>128</v>
      </c>
      <c r="B61" s="125"/>
      <c r="C61" s="125"/>
      <c r="D61" s="125"/>
      <c r="E61" s="125"/>
      <c r="F61" s="125"/>
      <c r="G61" s="125"/>
      <c r="H61" s="125"/>
      <c r="I61" s="125"/>
      <c r="J61" s="125"/>
      <c r="K61" s="125"/>
      <c r="L61" s="125"/>
      <c r="M61" s="125"/>
      <c r="N61" s="125"/>
      <c r="O61" s="125"/>
      <c r="P61" s="125"/>
      <c r="Q61" s="125"/>
      <c r="R61" s="125"/>
      <c r="S61" s="125"/>
      <c r="T61" s="125"/>
      <c r="U61" s="125"/>
      <c r="V61" s="125"/>
      <c r="W61" s="125"/>
      <c r="X61" s="125"/>
      <c r="Y61" s="125"/>
      <c r="Z61" s="125"/>
      <c r="AA61" s="125"/>
      <c r="AB61" s="125"/>
      <c r="AC61" s="125"/>
      <c r="AD61" s="125"/>
      <c r="AE61" s="125"/>
      <c r="AF61" s="125"/>
      <c r="AG61" s="125"/>
      <c r="AH61" s="125"/>
      <c r="AI61" s="125"/>
      <c r="AJ61" s="125"/>
      <c r="AK61" s="125"/>
      <c r="AL61" s="126"/>
      <c r="AM61" s="47"/>
      <c r="AN61" s="47"/>
      <c r="AO61" s="47"/>
      <c r="AP61" s="32"/>
      <c r="AQ61" s="32"/>
      <c r="AR61" s="37"/>
      <c r="AS61" s="37"/>
      <c r="AT61" s="37"/>
      <c r="AU61" s="37"/>
      <c r="AV61" s="37"/>
      <c r="AW61" s="37"/>
      <c r="AX61" s="37"/>
      <c r="AY61" s="37"/>
      <c r="AZ61" s="37"/>
      <c r="BA61" s="37"/>
      <c r="BB61" s="37"/>
      <c r="BC61" s="37"/>
      <c r="BD61" s="37"/>
      <c r="BE61" s="37"/>
      <c r="BF61" s="37"/>
    </row>
    <row r="62" spans="1:58" ht="18" customHeight="1" x14ac:dyDescent="0.25">
      <c r="A62" s="61"/>
      <c r="B62" s="61"/>
      <c r="C62" s="152"/>
      <c r="D62" s="147"/>
      <c r="E62" s="33"/>
      <c r="F62" s="33"/>
      <c r="G62" s="33"/>
      <c r="H62" s="63"/>
      <c r="I62" s="64"/>
      <c r="J62" s="64"/>
      <c r="K62" s="64"/>
      <c r="L62" s="64"/>
      <c r="M62" s="64"/>
      <c r="N62" s="64"/>
      <c r="O62" s="64"/>
      <c r="P62" s="64"/>
      <c r="Q62" s="64"/>
      <c r="R62" s="64"/>
      <c r="S62" s="64"/>
      <c r="T62" s="64"/>
      <c r="U62" s="64"/>
      <c r="V62" s="64"/>
      <c r="W62" s="64"/>
      <c r="X62" s="64"/>
      <c r="Y62" s="64"/>
      <c r="Z62" s="64"/>
      <c r="AA62" s="64"/>
      <c r="AB62" s="64"/>
      <c r="AC62" s="64"/>
      <c r="AD62" s="64"/>
      <c r="AE62" s="64"/>
      <c r="AF62" s="64"/>
      <c r="AG62" s="64"/>
      <c r="AH62" s="64"/>
      <c r="AI62" s="64"/>
      <c r="AJ62" s="64"/>
      <c r="AK62" s="64"/>
      <c r="AL62" s="64"/>
      <c r="AM62" s="33"/>
      <c r="AN62" s="33"/>
      <c r="AO62" s="33"/>
      <c r="AP62" s="33"/>
      <c r="AQ62" s="33"/>
      <c r="AR62" s="33"/>
      <c r="AS62" s="33"/>
      <c r="AT62" s="33"/>
      <c r="AU62" s="33"/>
      <c r="AV62" s="33"/>
      <c r="AW62" s="33"/>
      <c r="AX62" s="33"/>
      <c r="AY62" s="33"/>
      <c r="AZ62" s="33"/>
      <c r="BA62" s="33"/>
      <c r="BB62" s="33"/>
      <c r="BC62" s="33"/>
      <c r="BD62" s="33"/>
      <c r="BE62" s="33"/>
      <c r="BF62" s="33"/>
    </row>
    <row r="63" spans="1:58" ht="18" customHeight="1" x14ac:dyDescent="0.25">
      <c r="A63" s="33"/>
      <c r="B63" s="33"/>
      <c r="C63" s="62"/>
      <c r="D63" s="33"/>
      <c r="E63" s="33"/>
      <c r="F63" s="33"/>
      <c r="G63" s="33"/>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33"/>
      <c r="AN63" s="33"/>
      <c r="AO63" s="33"/>
      <c r="AP63" s="33"/>
      <c r="AQ63" s="33"/>
      <c r="AR63" s="33"/>
      <c r="AS63" s="33"/>
      <c r="AT63" s="33"/>
      <c r="AU63" s="33"/>
      <c r="AV63" s="33"/>
      <c r="AW63" s="33"/>
      <c r="AX63" s="33"/>
      <c r="AY63" s="33"/>
      <c r="AZ63" s="33"/>
      <c r="BA63" s="33"/>
      <c r="BB63" s="33"/>
      <c r="BC63" s="33"/>
      <c r="BD63" s="33"/>
      <c r="BE63" s="33"/>
      <c r="BF63" s="33"/>
    </row>
    <row r="64" spans="1:58" ht="18" customHeight="1" x14ac:dyDescent="0.25">
      <c r="A64" s="33"/>
      <c r="B64" s="33"/>
      <c r="C64" s="62"/>
      <c r="D64" s="33"/>
      <c r="E64" s="33"/>
      <c r="F64" s="33"/>
      <c r="G64" s="33"/>
      <c r="H64" s="64"/>
      <c r="I64" s="64"/>
      <c r="J64" s="64"/>
      <c r="K64" s="64"/>
      <c r="L64" s="64"/>
      <c r="M64" s="64"/>
      <c r="N64" s="64"/>
      <c r="O64" s="64"/>
      <c r="P64" s="64"/>
      <c r="Q64" s="64"/>
      <c r="R64" s="64"/>
      <c r="S64" s="64"/>
      <c r="T64" s="64"/>
      <c r="U64" s="64"/>
      <c r="V64" s="64"/>
      <c r="W64" s="64"/>
      <c r="X64" s="64"/>
      <c r="Y64" s="64"/>
      <c r="Z64" s="64"/>
      <c r="AA64" s="64"/>
      <c r="AB64" s="64"/>
      <c r="AC64" s="64"/>
      <c r="AD64" s="64"/>
      <c r="AE64" s="64"/>
      <c r="AF64" s="64"/>
      <c r="AG64" s="64"/>
      <c r="AH64" s="64"/>
      <c r="AI64" s="64"/>
      <c r="AJ64" s="64"/>
      <c r="AK64" s="64"/>
      <c r="AL64" s="64"/>
      <c r="AM64" s="33"/>
      <c r="AN64" s="33"/>
      <c r="AO64" s="33"/>
      <c r="AP64" s="33"/>
      <c r="AQ64" s="33"/>
      <c r="AR64" s="33"/>
      <c r="AS64" s="33"/>
      <c r="AT64" s="33"/>
      <c r="AU64" s="33"/>
      <c r="AV64" s="33"/>
      <c r="AW64" s="33"/>
      <c r="AX64" s="33"/>
      <c r="AY64" s="33"/>
      <c r="AZ64" s="33"/>
      <c r="BA64" s="33"/>
      <c r="BB64" s="33"/>
      <c r="BC64" s="33"/>
      <c r="BD64" s="33"/>
      <c r="BE64" s="33"/>
      <c r="BF64" s="33"/>
    </row>
    <row r="65" spans="1:58" ht="18" customHeight="1" x14ac:dyDescent="0.25">
      <c r="A65" s="33"/>
      <c r="B65" s="33"/>
      <c r="C65" s="152"/>
      <c r="D65" s="147"/>
      <c r="E65" s="33"/>
      <c r="F65" s="33"/>
      <c r="G65" s="33"/>
      <c r="H65" s="64"/>
      <c r="I65" s="64"/>
      <c r="J65" s="64"/>
      <c r="K65" s="64"/>
      <c r="L65" s="64"/>
      <c r="M65" s="64"/>
      <c r="N65" s="64"/>
      <c r="O65" s="64"/>
      <c r="P65" s="64"/>
      <c r="Q65" s="64"/>
      <c r="R65" s="64"/>
      <c r="S65" s="64"/>
      <c r="T65" s="64"/>
      <c r="U65" s="64"/>
      <c r="V65" s="64"/>
      <c r="W65" s="64"/>
      <c r="X65" s="64"/>
      <c r="Y65" s="64"/>
      <c r="Z65" s="64"/>
      <c r="AA65" s="64"/>
      <c r="AB65" s="64"/>
      <c r="AC65" s="64"/>
      <c r="AD65" s="64"/>
      <c r="AE65" s="64"/>
      <c r="AF65" s="64"/>
      <c r="AG65" s="64"/>
      <c r="AH65" s="64"/>
      <c r="AI65" s="64"/>
      <c r="AJ65" s="64"/>
      <c r="AK65" s="64"/>
      <c r="AL65" s="64"/>
      <c r="AM65" s="33"/>
      <c r="AN65" s="33"/>
      <c r="AO65" s="33"/>
      <c r="AP65" s="33"/>
      <c r="AQ65" s="33"/>
      <c r="AR65" s="33"/>
      <c r="AS65" s="33"/>
      <c r="AT65" s="33"/>
      <c r="AU65" s="33"/>
      <c r="AV65" s="33"/>
      <c r="AW65" s="33"/>
      <c r="AX65" s="33"/>
      <c r="AY65" s="33"/>
      <c r="AZ65" s="33"/>
      <c r="BA65" s="33"/>
      <c r="BB65" s="33"/>
      <c r="BC65" s="33"/>
      <c r="BD65" s="33"/>
      <c r="BE65" s="33"/>
      <c r="BF65" s="33"/>
    </row>
    <row r="66" spans="1:58" ht="18" customHeight="1" x14ac:dyDescent="0.25">
      <c r="A66" s="33"/>
      <c r="B66" s="33"/>
      <c r="C66" s="152"/>
      <c r="D66" s="147"/>
      <c r="E66" s="147"/>
      <c r="F66" s="147"/>
      <c r="G66" s="147"/>
      <c r="H66" s="64"/>
      <c r="I66" s="64"/>
      <c r="J66" s="64"/>
      <c r="K66" s="64"/>
      <c r="L66" s="64"/>
      <c r="M66" s="64"/>
      <c r="N66" s="64"/>
      <c r="O66" s="64"/>
      <c r="P66" s="64"/>
      <c r="Q66" s="64"/>
      <c r="R66" s="64"/>
      <c r="S66" s="64"/>
      <c r="T66" s="64"/>
      <c r="U66" s="64"/>
      <c r="V66" s="64"/>
      <c r="W66" s="64"/>
      <c r="X66" s="64"/>
      <c r="Y66" s="64"/>
      <c r="Z66" s="64"/>
      <c r="AA66" s="64"/>
      <c r="AB66" s="64"/>
      <c r="AC66" s="64"/>
      <c r="AD66" s="64"/>
      <c r="AE66" s="64"/>
      <c r="AF66" s="64"/>
      <c r="AG66" s="64"/>
      <c r="AH66" s="64"/>
      <c r="AI66" s="64"/>
      <c r="AJ66" s="64"/>
      <c r="AK66" s="64"/>
      <c r="AL66" s="64"/>
      <c r="AM66" s="33"/>
      <c r="AN66" s="33"/>
      <c r="AO66" s="33"/>
      <c r="AP66" s="33"/>
      <c r="AQ66" s="33"/>
      <c r="AR66" s="33"/>
      <c r="AS66" s="33"/>
      <c r="AT66" s="33"/>
      <c r="AU66" s="33"/>
      <c r="AV66" s="33"/>
      <c r="AW66" s="33"/>
      <c r="AX66" s="33"/>
      <c r="AY66" s="33"/>
      <c r="AZ66" s="33"/>
      <c r="BA66" s="33"/>
      <c r="BB66" s="33"/>
      <c r="BC66" s="33"/>
      <c r="BD66" s="33"/>
      <c r="BE66" s="33"/>
      <c r="BF66" s="33"/>
    </row>
    <row r="67" spans="1:58" ht="18" customHeight="1" x14ac:dyDescent="0.25">
      <c r="A67" s="33"/>
      <c r="B67" s="33"/>
      <c r="C67" s="152"/>
      <c r="D67" s="147"/>
      <c r="E67" s="147"/>
      <c r="F67" s="33"/>
      <c r="G67" s="33"/>
      <c r="H67" s="64"/>
      <c r="I67" s="64"/>
      <c r="J67" s="64"/>
      <c r="K67" s="64"/>
      <c r="L67" s="64"/>
      <c r="M67" s="64"/>
      <c r="N67" s="64"/>
      <c r="O67" s="64"/>
      <c r="P67" s="64"/>
      <c r="Q67" s="64"/>
      <c r="R67" s="64"/>
      <c r="S67" s="64"/>
      <c r="T67" s="64"/>
      <c r="U67" s="64"/>
      <c r="V67" s="64"/>
      <c r="W67" s="64"/>
      <c r="X67" s="64"/>
      <c r="Y67" s="64"/>
      <c r="Z67" s="64"/>
      <c r="AA67" s="64"/>
      <c r="AB67" s="64"/>
      <c r="AC67" s="64"/>
      <c r="AD67" s="64"/>
      <c r="AE67" s="64"/>
      <c r="AF67" s="64"/>
      <c r="AG67" s="64"/>
      <c r="AH67" s="64"/>
      <c r="AI67" s="64"/>
      <c r="AJ67" s="64"/>
      <c r="AK67" s="64"/>
      <c r="AL67" s="64"/>
      <c r="AM67" s="33"/>
      <c r="AN67" s="33"/>
      <c r="AO67" s="33"/>
      <c r="AP67" s="33"/>
      <c r="AQ67" s="33"/>
      <c r="AR67" s="33"/>
      <c r="AS67" s="33"/>
      <c r="AT67" s="33"/>
      <c r="AU67" s="33"/>
      <c r="AV67" s="33"/>
      <c r="AW67" s="33"/>
      <c r="AX67" s="33"/>
      <c r="AY67" s="33"/>
      <c r="AZ67" s="33"/>
      <c r="BA67" s="33"/>
      <c r="BB67" s="33"/>
      <c r="BC67" s="33"/>
      <c r="BD67" s="33"/>
      <c r="BE67" s="33"/>
      <c r="BF67" s="33"/>
    </row>
    <row r="68" spans="1:58" ht="18" customHeight="1" x14ac:dyDescent="0.25">
      <c r="A68" s="33"/>
      <c r="B68" s="33"/>
      <c r="C68" s="152"/>
      <c r="D68" s="147"/>
      <c r="E68" s="33"/>
      <c r="F68" s="33"/>
      <c r="G68" s="33"/>
      <c r="H68" s="64"/>
      <c r="I68" s="64"/>
      <c r="J68" s="64"/>
      <c r="K68" s="64"/>
      <c r="L68" s="64"/>
      <c r="M68" s="64"/>
      <c r="N68" s="64"/>
      <c r="O68" s="64"/>
      <c r="P68" s="64"/>
      <c r="Q68" s="64"/>
      <c r="R68" s="64"/>
      <c r="S68" s="64"/>
      <c r="T68" s="64"/>
      <c r="U68" s="64"/>
      <c r="V68" s="64"/>
      <c r="W68" s="64"/>
      <c r="X68" s="64"/>
      <c r="Y68" s="64"/>
      <c r="Z68" s="64"/>
      <c r="AA68" s="64"/>
      <c r="AB68" s="64"/>
      <c r="AC68" s="64"/>
      <c r="AD68" s="64"/>
      <c r="AE68" s="64"/>
      <c r="AF68" s="64"/>
      <c r="AG68" s="64"/>
      <c r="AH68" s="64"/>
      <c r="AI68" s="64"/>
      <c r="AJ68" s="64"/>
      <c r="AK68" s="64"/>
      <c r="AL68" s="64"/>
      <c r="AM68" s="33"/>
      <c r="AN68" s="33"/>
      <c r="AO68" s="33"/>
      <c r="AP68" s="33"/>
      <c r="AQ68" s="33"/>
      <c r="AR68" s="33"/>
      <c r="AS68" s="33"/>
      <c r="AT68" s="33"/>
      <c r="AU68" s="33"/>
      <c r="AV68" s="33"/>
      <c r="AW68" s="33"/>
      <c r="AX68" s="33"/>
      <c r="AY68" s="33"/>
      <c r="AZ68" s="33"/>
      <c r="BA68" s="33"/>
      <c r="BB68" s="33"/>
      <c r="BC68" s="33"/>
      <c r="BD68" s="33"/>
      <c r="BE68" s="33"/>
      <c r="BF68" s="33"/>
    </row>
    <row r="69" spans="1:58" ht="18" customHeight="1" x14ac:dyDescent="0.25">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row>
    <row r="70" spans="1:58" ht="18" customHeight="1" x14ac:dyDescent="0.25">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row>
    <row r="71" spans="1:58" ht="18" customHeight="1" x14ac:dyDescent="0.25">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row>
    <row r="72" spans="1:58" ht="18" customHeight="1" x14ac:dyDescent="0.25">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row>
    <row r="73" spans="1:58" ht="18" customHeight="1" x14ac:dyDescent="0.25">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row>
    <row r="74" spans="1:58" ht="18" customHeight="1" x14ac:dyDescent="0.25">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row>
    <row r="75" spans="1:58" ht="18" customHeight="1" x14ac:dyDescent="0.25">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row>
    <row r="76" spans="1:58" ht="18" customHeight="1" x14ac:dyDescent="0.25">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row>
    <row r="77" spans="1:58" ht="18" customHeight="1" x14ac:dyDescent="0.25">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row>
    <row r="78" spans="1:58" ht="18" customHeight="1" x14ac:dyDescent="0.25">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row>
    <row r="79" spans="1:58" ht="18" customHeight="1" x14ac:dyDescent="0.25">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row>
    <row r="80" spans="1:58" ht="18" customHeight="1" x14ac:dyDescent="0.25">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row>
    <row r="81" spans="1:58" ht="18" customHeight="1" x14ac:dyDescent="0.25">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row>
    <row r="82" spans="1:58" ht="18" customHeight="1" x14ac:dyDescent="0.25">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row>
    <row r="83" spans="1:58" ht="18" customHeight="1" x14ac:dyDescent="0.25">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row>
    <row r="84" spans="1:58" ht="18" customHeight="1" x14ac:dyDescent="0.25">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row>
    <row r="85" spans="1:58" ht="18" customHeight="1" x14ac:dyDescent="0.25">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row>
    <row r="86" spans="1:58" ht="18" customHeight="1" x14ac:dyDescent="0.25">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row>
    <row r="87" spans="1:58" ht="18" customHeight="1" x14ac:dyDescent="0.25">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row>
    <row r="88" spans="1:58" ht="18" customHeight="1" x14ac:dyDescent="0.25">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row>
    <row r="89" spans="1:58" ht="18" customHeight="1" x14ac:dyDescent="0.25">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row>
    <row r="90" spans="1:58" ht="18" customHeight="1" x14ac:dyDescent="0.25">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row>
    <row r="91" spans="1:58" ht="18" customHeight="1" x14ac:dyDescent="0.25">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row>
    <row r="92" spans="1:58" ht="18" customHeight="1" x14ac:dyDescent="0.25">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row>
    <row r="93" spans="1:58" ht="18" customHeight="1" x14ac:dyDescent="0.25">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row>
    <row r="94" spans="1:58" ht="18" customHeight="1" x14ac:dyDescent="0.25">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row>
    <row r="95" spans="1:58" ht="18" customHeight="1" x14ac:dyDescent="0.25">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row>
    <row r="96" spans="1:58" ht="18" customHeight="1" x14ac:dyDescent="0.25">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row>
    <row r="97" spans="1:58" ht="18" customHeight="1" x14ac:dyDescent="0.25">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row>
    <row r="98" spans="1:58" ht="18" customHeight="1" x14ac:dyDescent="0.25">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row>
    <row r="99" spans="1:58" ht="18" customHeight="1" x14ac:dyDescent="0.25">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row>
    <row r="100" spans="1:58" ht="18" customHeight="1" x14ac:dyDescent="0.25">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row>
    <row r="101" spans="1:58" ht="18" customHeight="1" x14ac:dyDescent="0.25">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row>
    <row r="102" spans="1:58" ht="18" customHeight="1" x14ac:dyDescent="0.25">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row>
    <row r="103" spans="1:58" ht="18" customHeight="1" x14ac:dyDescent="0.25">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row>
    <row r="104" spans="1:58" ht="18" customHeight="1" x14ac:dyDescent="0.25">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row>
    <row r="105" spans="1:58" ht="18" customHeight="1" x14ac:dyDescent="0.25">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row>
    <row r="106" spans="1:58" ht="18" customHeight="1" x14ac:dyDescent="0.25">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row>
    <row r="107" spans="1:58" ht="18" customHeight="1" x14ac:dyDescent="0.25">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row>
    <row r="108" spans="1:58" ht="18" customHeight="1" x14ac:dyDescent="0.25">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row>
    <row r="109" spans="1:58" ht="18" customHeight="1" x14ac:dyDescent="0.25">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row>
    <row r="110" spans="1:58" ht="18" customHeight="1" x14ac:dyDescent="0.25">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row>
    <row r="111" spans="1:58" ht="18" customHeight="1" x14ac:dyDescent="0.25">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row>
    <row r="112" spans="1:58" ht="18" customHeight="1" x14ac:dyDescent="0.25">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row>
    <row r="113" spans="1:58" ht="18" customHeight="1" x14ac:dyDescent="0.25">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row>
    <row r="114" spans="1:58" ht="18" customHeight="1" x14ac:dyDescent="0.25">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row>
    <row r="115" spans="1:58" ht="18" customHeight="1" x14ac:dyDescent="0.25">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row>
    <row r="116" spans="1:58" ht="18" customHeight="1" x14ac:dyDescent="0.25">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row>
    <row r="117" spans="1:58" ht="18" customHeight="1" x14ac:dyDescent="0.25">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row>
    <row r="118" spans="1:58" ht="18" customHeight="1" x14ac:dyDescent="0.25">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row>
    <row r="119" spans="1:58" ht="18" customHeight="1" x14ac:dyDescent="0.25">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row>
    <row r="120" spans="1:58" ht="18" customHeight="1" x14ac:dyDescent="0.25">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row>
    <row r="121" spans="1:58" ht="18" customHeight="1" x14ac:dyDescent="0.25">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row>
    <row r="122" spans="1:58" ht="18" customHeight="1" x14ac:dyDescent="0.25">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row>
    <row r="123" spans="1:58" ht="18" customHeight="1" x14ac:dyDescent="0.25">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row>
    <row r="124" spans="1:58" ht="18" customHeight="1" x14ac:dyDescent="0.25">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row>
    <row r="125" spans="1:58" ht="18" customHeight="1" x14ac:dyDescent="0.25">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row>
    <row r="126" spans="1:58" ht="18" customHeight="1" x14ac:dyDescent="0.25">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row>
    <row r="127" spans="1:58" ht="18" customHeight="1" x14ac:dyDescent="0.25">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row>
    <row r="128" spans="1:58" ht="18" customHeight="1" x14ac:dyDescent="0.25">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row>
    <row r="129" spans="1:58" ht="18" customHeight="1" x14ac:dyDescent="0.25">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row>
    <row r="130" spans="1:58" ht="18" customHeight="1" x14ac:dyDescent="0.25">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row>
    <row r="131" spans="1:58" ht="18" customHeight="1" x14ac:dyDescent="0.25">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row>
    <row r="132" spans="1:58" ht="18" customHeight="1" x14ac:dyDescent="0.25">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row>
    <row r="133" spans="1:58" ht="18" customHeight="1" x14ac:dyDescent="0.25">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row>
    <row r="134" spans="1:58" ht="18" customHeight="1" x14ac:dyDescent="0.25">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row>
    <row r="135" spans="1:58" ht="18" customHeight="1" x14ac:dyDescent="0.25">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row>
    <row r="136" spans="1:58" ht="18" customHeight="1" x14ac:dyDescent="0.25">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row>
    <row r="137" spans="1:58" ht="18" customHeight="1" x14ac:dyDescent="0.25">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row>
    <row r="138" spans="1:58" ht="18" customHeight="1" x14ac:dyDescent="0.25">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row>
    <row r="139" spans="1:58" ht="18" customHeight="1" x14ac:dyDescent="0.25">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row>
    <row r="140" spans="1:58" ht="18" customHeight="1" x14ac:dyDescent="0.25">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row>
    <row r="141" spans="1:58" ht="18" customHeight="1" x14ac:dyDescent="0.25">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row>
    <row r="142" spans="1:58" ht="18" customHeight="1" x14ac:dyDescent="0.25">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row>
    <row r="143" spans="1:58" ht="18" customHeight="1" x14ac:dyDescent="0.25">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row>
    <row r="144" spans="1:58" ht="18" customHeight="1" x14ac:dyDescent="0.25">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row>
    <row r="145" spans="1:58" ht="18" customHeight="1" x14ac:dyDescent="0.25">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row>
    <row r="146" spans="1:58" ht="18" customHeight="1" x14ac:dyDescent="0.25">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row>
    <row r="147" spans="1:58" ht="18" customHeight="1" x14ac:dyDescent="0.25">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row>
    <row r="148" spans="1:58" ht="18" customHeight="1" x14ac:dyDescent="0.25">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row>
    <row r="149" spans="1:58" ht="18" customHeight="1" x14ac:dyDescent="0.25">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row>
    <row r="150" spans="1:58" ht="18" customHeight="1" x14ac:dyDescent="0.25">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row>
    <row r="151" spans="1:58" ht="18" customHeight="1" x14ac:dyDescent="0.25">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row>
    <row r="152" spans="1:58" ht="18" customHeight="1" x14ac:dyDescent="0.25">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row>
    <row r="153" spans="1:58" ht="18" customHeight="1" x14ac:dyDescent="0.25">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row>
    <row r="154" spans="1:58" ht="18" customHeight="1" x14ac:dyDescent="0.25">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row>
    <row r="155" spans="1:58" ht="18" customHeight="1" x14ac:dyDescent="0.25">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row>
    <row r="156" spans="1:58" ht="18" customHeight="1" x14ac:dyDescent="0.25">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row>
    <row r="157" spans="1:58" ht="18" customHeight="1" x14ac:dyDescent="0.25">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row>
    <row r="158" spans="1:58" ht="18" customHeight="1" x14ac:dyDescent="0.25">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row>
    <row r="159" spans="1:58" ht="18" customHeight="1" x14ac:dyDescent="0.25">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row>
    <row r="160" spans="1:58" ht="18" customHeight="1" x14ac:dyDescent="0.25">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row>
    <row r="161" spans="1:58" ht="18" customHeight="1" x14ac:dyDescent="0.25">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row>
    <row r="162" spans="1:58" ht="18" customHeight="1" x14ac:dyDescent="0.25">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row>
    <row r="163" spans="1:58" ht="18" customHeight="1" x14ac:dyDescent="0.25">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row>
    <row r="164" spans="1:58" ht="18" customHeight="1" x14ac:dyDescent="0.25">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row>
    <row r="165" spans="1:58" ht="18" customHeight="1" x14ac:dyDescent="0.25">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row>
    <row r="166" spans="1:58" ht="18" customHeight="1" x14ac:dyDescent="0.25">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row>
    <row r="167" spans="1:58" ht="18" customHeight="1" x14ac:dyDescent="0.25">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row>
    <row r="168" spans="1:58" ht="18" customHeight="1" x14ac:dyDescent="0.25">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row>
    <row r="169" spans="1:58" ht="18" customHeight="1" x14ac:dyDescent="0.25">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row>
    <row r="170" spans="1:58" ht="18" customHeight="1" x14ac:dyDescent="0.25">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row>
    <row r="171" spans="1:58" ht="18" customHeight="1" x14ac:dyDescent="0.25">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row>
    <row r="172" spans="1:58" ht="18" customHeight="1" x14ac:dyDescent="0.25">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row>
    <row r="173" spans="1:58" ht="18" customHeight="1" x14ac:dyDescent="0.25">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row>
    <row r="174" spans="1:58" ht="18" customHeight="1" x14ac:dyDescent="0.25">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row>
    <row r="175" spans="1:58" ht="18" customHeight="1" x14ac:dyDescent="0.25">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row>
    <row r="176" spans="1:58" ht="18" customHeight="1" x14ac:dyDescent="0.25">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row>
    <row r="177" spans="1:58" ht="18" customHeight="1" x14ac:dyDescent="0.25">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row>
    <row r="178" spans="1:58" ht="18" customHeight="1" x14ac:dyDescent="0.25">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row>
    <row r="179" spans="1:58" ht="18" customHeight="1" x14ac:dyDescent="0.25">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row>
    <row r="180" spans="1:58" ht="18" customHeight="1" x14ac:dyDescent="0.25">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row>
    <row r="181" spans="1:58" ht="18" customHeight="1" x14ac:dyDescent="0.25">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row>
    <row r="182" spans="1:58" ht="18" customHeight="1" x14ac:dyDescent="0.25">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row>
    <row r="183" spans="1:58" ht="18" customHeight="1" x14ac:dyDescent="0.25">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row>
    <row r="184" spans="1:58" ht="18" customHeight="1" x14ac:dyDescent="0.25">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row>
    <row r="185" spans="1:58" ht="18" customHeight="1" x14ac:dyDescent="0.25">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row>
    <row r="186" spans="1:58" ht="18" customHeight="1" x14ac:dyDescent="0.25">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row>
    <row r="187" spans="1:58" ht="18" customHeight="1" x14ac:dyDescent="0.25">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row>
    <row r="188" spans="1:58" ht="18" customHeight="1" x14ac:dyDescent="0.25">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row>
    <row r="189" spans="1:58" ht="18" customHeight="1" x14ac:dyDescent="0.25">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row>
    <row r="190" spans="1:58" ht="18" customHeight="1" x14ac:dyDescent="0.25">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row>
    <row r="191" spans="1:58" ht="18" customHeight="1" x14ac:dyDescent="0.25">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row>
    <row r="192" spans="1:58" ht="18" customHeight="1" x14ac:dyDescent="0.25">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row>
    <row r="193" spans="1:58" ht="18" customHeight="1" x14ac:dyDescent="0.25">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row>
    <row r="194" spans="1:58" ht="18" customHeight="1" x14ac:dyDescent="0.25">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row>
    <row r="195" spans="1:58" ht="18" customHeight="1" x14ac:dyDescent="0.25">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row>
    <row r="196" spans="1:58" ht="18" customHeight="1" x14ac:dyDescent="0.25">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row>
    <row r="197" spans="1:58" ht="18" customHeight="1" x14ac:dyDescent="0.25">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row>
    <row r="198" spans="1:58" ht="18" customHeight="1" x14ac:dyDescent="0.25">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row>
    <row r="199" spans="1:58" ht="18" customHeight="1" x14ac:dyDescent="0.25">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row>
    <row r="200" spans="1:58" ht="18" customHeight="1" x14ac:dyDescent="0.25">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row>
    <row r="201" spans="1:58" ht="18" customHeight="1" x14ac:dyDescent="0.25">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row>
    <row r="202" spans="1:58" ht="18" customHeight="1" x14ac:dyDescent="0.25">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row>
    <row r="203" spans="1:58" ht="18" customHeight="1" x14ac:dyDescent="0.25">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row>
    <row r="204" spans="1:58" ht="18" customHeight="1" x14ac:dyDescent="0.25">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row>
    <row r="205" spans="1:58" ht="18" customHeight="1" x14ac:dyDescent="0.25">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row>
    <row r="206" spans="1:58" ht="18" customHeight="1" x14ac:dyDescent="0.25">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row>
    <row r="207" spans="1:58" ht="18" customHeight="1" x14ac:dyDescent="0.25">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row>
    <row r="208" spans="1:58" ht="18" customHeight="1" x14ac:dyDescent="0.25">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row>
    <row r="209" spans="1:58" ht="18" customHeight="1" x14ac:dyDescent="0.25">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row>
    <row r="210" spans="1:58" ht="18" customHeight="1" x14ac:dyDescent="0.25">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row>
    <row r="211" spans="1:58" ht="18" customHeight="1" x14ac:dyDescent="0.25">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row>
    <row r="212" spans="1:58" ht="18" customHeight="1" x14ac:dyDescent="0.25">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row>
    <row r="213" spans="1:58" ht="18" customHeight="1" x14ac:dyDescent="0.25">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row>
    <row r="214" spans="1:58" ht="18" customHeight="1" x14ac:dyDescent="0.25">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row>
    <row r="215" spans="1:58" ht="18" customHeight="1" x14ac:dyDescent="0.25">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row>
    <row r="216" spans="1:58" ht="18" customHeight="1" x14ac:dyDescent="0.25">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row>
    <row r="217" spans="1:58" ht="18" customHeight="1" x14ac:dyDescent="0.25">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row>
    <row r="218" spans="1:58" ht="18" customHeight="1" x14ac:dyDescent="0.25">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row>
    <row r="219" spans="1:58" ht="18" customHeight="1" x14ac:dyDescent="0.25">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row>
    <row r="220" spans="1:58" ht="18" customHeight="1" x14ac:dyDescent="0.25">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row>
    <row r="221" spans="1:58" ht="18" customHeight="1" x14ac:dyDescent="0.25">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row>
    <row r="222" spans="1:58" ht="18" customHeight="1" x14ac:dyDescent="0.25">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row>
    <row r="223" spans="1:58" ht="18" customHeight="1" x14ac:dyDescent="0.25">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row>
    <row r="224" spans="1:58" ht="18" customHeight="1" x14ac:dyDescent="0.25">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row>
    <row r="225" spans="1:58" ht="18" customHeight="1" x14ac:dyDescent="0.25">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row>
    <row r="226" spans="1:58" ht="18" customHeight="1" x14ac:dyDescent="0.25">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row>
    <row r="227" spans="1:58" ht="18" customHeight="1" x14ac:dyDescent="0.25">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row>
    <row r="228" spans="1:58" ht="18" customHeight="1" x14ac:dyDescent="0.25">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row>
    <row r="229" spans="1:58" ht="18" customHeight="1" x14ac:dyDescent="0.25">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row>
    <row r="230" spans="1:58" ht="18" customHeight="1" x14ac:dyDescent="0.25">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row>
    <row r="231" spans="1:58" ht="18" customHeight="1" x14ac:dyDescent="0.25">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row>
    <row r="232" spans="1:58" ht="18" customHeight="1" x14ac:dyDescent="0.25">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row>
    <row r="233" spans="1:58" ht="18" customHeight="1" x14ac:dyDescent="0.25">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row>
    <row r="234" spans="1:58" ht="18" customHeight="1" x14ac:dyDescent="0.25">
      <c r="A234" s="33"/>
      <c r="B234" s="33"/>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row>
    <row r="235" spans="1:58" ht="18" customHeight="1" x14ac:dyDescent="0.25">
      <c r="A235" s="33"/>
      <c r="B235" s="33"/>
      <c r="C235" s="33"/>
      <c r="D235" s="33"/>
      <c r="E235" s="33"/>
      <c r="F235" s="33"/>
      <c r="G235" s="33"/>
      <c r="H235" s="33"/>
      <c r="I235" s="33"/>
      <c r="J235" s="33"/>
      <c r="K235" s="33"/>
      <c r="L235" s="33"/>
      <c r="M235" s="33"/>
      <c r="N235" s="33"/>
      <c r="O235" s="33"/>
      <c r="P235" s="33"/>
      <c r="Q235" s="33"/>
      <c r="R235" s="33"/>
      <c r="S235" s="33"/>
      <c r="T235" s="33"/>
      <c r="U235" s="33"/>
      <c r="V235" s="33"/>
      <c r="W235" s="33"/>
      <c r="X235" s="33"/>
      <c r="Y235" s="33"/>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row>
    <row r="236" spans="1:58" ht="18" customHeight="1" x14ac:dyDescent="0.25">
      <c r="A236" s="33"/>
      <c r="B236" s="33"/>
      <c r="C236" s="33"/>
      <c r="D236" s="33"/>
      <c r="E236" s="33"/>
      <c r="F236" s="33"/>
      <c r="G236" s="33"/>
      <c r="H236" s="33"/>
      <c r="I236" s="33"/>
      <c r="J236" s="33"/>
      <c r="K236" s="33"/>
      <c r="L236" s="33"/>
      <c r="M236" s="33"/>
      <c r="N236" s="33"/>
      <c r="O236" s="33"/>
      <c r="P236" s="33"/>
      <c r="Q236" s="33"/>
      <c r="R236" s="33"/>
      <c r="S236" s="33"/>
      <c r="T236" s="33"/>
      <c r="U236" s="33"/>
      <c r="V236" s="33"/>
      <c r="W236" s="33"/>
      <c r="X236" s="33"/>
      <c r="Y236" s="33"/>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33"/>
      <c r="BF236" s="33"/>
    </row>
    <row r="237" spans="1:58" ht="18" customHeight="1" x14ac:dyDescent="0.25">
      <c r="A237" s="33"/>
      <c r="B237" s="33"/>
      <c r="C237" s="33"/>
      <c r="D237" s="33"/>
      <c r="E237" s="33"/>
      <c r="F237" s="33"/>
      <c r="G237" s="33"/>
      <c r="H237" s="33"/>
      <c r="I237" s="33"/>
      <c r="J237" s="33"/>
      <c r="K237" s="33"/>
      <c r="L237" s="33"/>
      <c r="M237" s="33"/>
      <c r="N237" s="33"/>
      <c r="O237" s="33"/>
      <c r="P237" s="33"/>
      <c r="Q237" s="33"/>
      <c r="R237" s="33"/>
      <c r="S237" s="33"/>
      <c r="T237" s="33"/>
      <c r="U237" s="33"/>
      <c r="V237" s="33"/>
      <c r="W237" s="33"/>
      <c r="X237" s="33"/>
      <c r="Y237" s="33"/>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row>
    <row r="238" spans="1:58" ht="18" customHeight="1" x14ac:dyDescent="0.25">
      <c r="A238" s="33"/>
      <c r="B238" s="33"/>
      <c r="C238" s="33"/>
      <c r="D238" s="33"/>
      <c r="E238" s="33"/>
      <c r="F238" s="33"/>
      <c r="G238" s="33"/>
      <c r="H238" s="33"/>
      <c r="I238" s="33"/>
      <c r="J238" s="33"/>
      <c r="K238" s="33"/>
      <c r="L238" s="33"/>
      <c r="M238" s="33"/>
      <c r="N238" s="33"/>
      <c r="O238" s="33"/>
      <c r="P238" s="33"/>
      <c r="Q238" s="33"/>
      <c r="R238" s="33"/>
      <c r="S238" s="33"/>
      <c r="T238" s="33"/>
      <c r="U238" s="33"/>
      <c r="V238" s="33"/>
      <c r="W238" s="33"/>
      <c r="X238" s="33"/>
      <c r="Y238" s="33"/>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33"/>
      <c r="BF238" s="33"/>
    </row>
    <row r="239" spans="1:58" ht="18" customHeight="1" x14ac:dyDescent="0.25">
      <c r="A239" s="33"/>
      <c r="B239" s="33"/>
      <c r="C239" s="33"/>
      <c r="D239" s="33"/>
      <c r="E239" s="33"/>
      <c r="F239" s="33"/>
      <c r="G239" s="33"/>
      <c r="H239" s="33"/>
      <c r="I239" s="33"/>
      <c r="J239" s="33"/>
      <c r="K239" s="33"/>
      <c r="L239" s="33"/>
      <c r="M239" s="33"/>
      <c r="N239" s="33"/>
      <c r="O239" s="33"/>
      <c r="P239" s="33"/>
      <c r="Q239" s="33"/>
      <c r="R239" s="33"/>
      <c r="S239" s="33"/>
      <c r="T239" s="33"/>
      <c r="U239" s="33"/>
      <c r="V239" s="33"/>
      <c r="W239" s="33"/>
      <c r="X239" s="33"/>
      <c r="Y239" s="33"/>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c r="AZ239" s="33"/>
      <c r="BA239" s="33"/>
      <c r="BB239" s="33"/>
      <c r="BC239" s="33"/>
      <c r="BD239" s="33"/>
      <c r="BE239" s="33"/>
      <c r="BF239" s="33"/>
    </row>
    <row r="240" spans="1:58" ht="18" customHeight="1" x14ac:dyDescent="0.25">
      <c r="A240" s="33"/>
      <c r="B240" s="33"/>
      <c r="C240" s="33"/>
      <c r="D240" s="33"/>
      <c r="E240" s="33"/>
      <c r="F240" s="33"/>
      <c r="G240" s="33"/>
      <c r="H240" s="33"/>
      <c r="I240" s="33"/>
      <c r="J240" s="33"/>
      <c r="K240" s="33"/>
      <c r="L240" s="33"/>
      <c r="M240" s="33"/>
      <c r="N240" s="33"/>
      <c r="O240" s="33"/>
      <c r="P240" s="33"/>
      <c r="Q240" s="33"/>
      <c r="R240" s="33"/>
      <c r="S240" s="33"/>
      <c r="T240" s="33"/>
      <c r="U240" s="33"/>
      <c r="V240" s="33"/>
      <c r="W240" s="33"/>
      <c r="X240" s="33"/>
      <c r="Y240" s="33"/>
      <c r="Z240" s="33"/>
      <c r="AA240" s="3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3"/>
      <c r="BA240" s="33"/>
      <c r="BB240" s="33"/>
      <c r="BC240" s="33"/>
      <c r="BD240" s="33"/>
      <c r="BE240" s="33"/>
      <c r="BF240" s="33"/>
    </row>
    <row r="241" spans="1:58" ht="18" customHeight="1" x14ac:dyDescent="0.25">
      <c r="A241" s="33"/>
      <c r="B241" s="33"/>
      <c r="C241" s="33"/>
      <c r="D241" s="33"/>
      <c r="E241" s="33"/>
      <c r="F241" s="33"/>
      <c r="G241" s="33"/>
      <c r="H241" s="33"/>
      <c r="I241" s="33"/>
      <c r="J241" s="33"/>
      <c r="K241" s="33"/>
      <c r="L241" s="33"/>
      <c r="M241" s="33"/>
      <c r="N241" s="33"/>
      <c r="O241" s="33"/>
      <c r="P241" s="33"/>
      <c r="Q241" s="33"/>
      <c r="R241" s="33"/>
      <c r="S241" s="33"/>
      <c r="T241" s="33"/>
      <c r="U241" s="33"/>
      <c r="V241" s="33"/>
      <c r="W241" s="33"/>
      <c r="X241" s="33"/>
      <c r="Y241" s="33"/>
      <c r="Z241" s="33"/>
      <c r="AA241" s="33"/>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33"/>
      <c r="AY241" s="33"/>
      <c r="AZ241" s="33"/>
      <c r="BA241" s="33"/>
      <c r="BB241" s="33"/>
      <c r="BC241" s="33"/>
      <c r="BD241" s="33"/>
      <c r="BE241" s="33"/>
      <c r="BF241" s="33"/>
    </row>
    <row r="242" spans="1:58" ht="18" customHeight="1" x14ac:dyDescent="0.25">
      <c r="A242" s="33"/>
      <c r="B242" s="33"/>
      <c r="C242" s="33"/>
      <c r="D242" s="33"/>
      <c r="E242" s="33"/>
      <c r="F242" s="33"/>
      <c r="G242" s="33"/>
      <c r="H242" s="33"/>
      <c r="I242" s="33"/>
      <c r="J242" s="33"/>
      <c r="K242" s="33"/>
      <c r="L242" s="33"/>
      <c r="M242" s="33"/>
      <c r="N242" s="33"/>
      <c r="O242" s="33"/>
      <c r="P242" s="33"/>
      <c r="Q242" s="33"/>
      <c r="R242" s="33"/>
      <c r="S242" s="33"/>
      <c r="T242" s="33"/>
      <c r="U242" s="33"/>
      <c r="V242" s="33"/>
      <c r="W242" s="33"/>
      <c r="X242" s="33"/>
      <c r="Y242" s="33"/>
      <c r="Z242" s="33"/>
      <c r="AA242" s="33"/>
      <c r="AB242" s="33"/>
      <c r="AC242" s="33"/>
      <c r="AD242" s="33"/>
      <c r="AE242" s="33"/>
      <c r="AF242" s="33"/>
      <c r="AG242" s="33"/>
      <c r="AH242" s="33"/>
      <c r="AI242" s="33"/>
      <c r="AJ242" s="33"/>
      <c r="AK242" s="33"/>
      <c r="AL242" s="33"/>
      <c r="AM242" s="33"/>
      <c r="AN242" s="33"/>
      <c r="AO242" s="33"/>
      <c r="AP242" s="33"/>
      <c r="AQ242" s="33"/>
      <c r="AR242" s="33"/>
      <c r="AS242" s="33"/>
      <c r="AT242" s="33"/>
      <c r="AU242" s="33"/>
      <c r="AV242" s="33"/>
      <c r="AW242" s="33"/>
      <c r="AX242" s="33"/>
      <c r="AY242" s="33"/>
      <c r="AZ242" s="33"/>
      <c r="BA242" s="33"/>
      <c r="BB242" s="33"/>
      <c r="BC242" s="33"/>
      <c r="BD242" s="33"/>
      <c r="BE242" s="33"/>
      <c r="BF242" s="33"/>
    </row>
    <row r="243" spans="1:58" ht="18" customHeight="1" x14ac:dyDescent="0.25">
      <c r="A243" s="33"/>
      <c r="B243" s="33"/>
      <c r="C243" s="33"/>
      <c r="D243" s="33"/>
      <c r="E243" s="33"/>
      <c r="F243" s="33"/>
      <c r="G243" s="33"/>
      <c r="H243" s="33"/>
      <c r="I243" s="33"/>
      <c r="J243" s="33"/>
      <c r="K243" s="33"/>
      <c r="L243" s="33"/>
      <c r="M243" s="33"/>
      <c r="N243" s="33"/>
      <c r="O243" s="33"/>
      <c r="P243" s="33"/>
      <c r="Q243" s="33"/>
      <c r="R243" s="33"/>
      <c r="S243" s="33"/>
      <c r="T243" s="33"/>
      <c r="U243" s="33"/>
      <c r="V243" s="33"/>
      <c r="W243" s="33"/>
      <c r="X243" s="33"/>
      <c r="Y243" s="33"/>
      <c r="Z243" s="33"/>
      <c r="AA243" s="33"/>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33"/>
      <c r="AY243" s="33"/>
      <c r="AZ243" s="33"/>
      <c r="BA243" s="33"/>
      <c r="BB243" s="33"/>
      <c r="BC243" s="33"/>
      <c r="BD243" s="33"/>
      <c r="BE243" s="33"/>
      <c r="BF243" s="33"/>
    </row>
    <row r="244" spans="1:58" ht="18" customHeight="1" x14ac:dyDescent="0.25">
      <c r="A244" s="33"/>
      <c r="B244" s="33"/>
      <c r="C244" s="33"/>
      <c r="D244" s="33"/>
      <c r="E244" s="33"/>
      <c r="F244" s="33"/>
      <c r="G244" s="33"/>
      <c r="H244" s="33"/>
      <c r="I244" s="33"/>
      <c r="J244" s="33"/>
      <c r="K244" s="33"/>
      <c r="L244" s="33"/>
      <c r="M244" s="33"/>
      <c r="N244" s="33"/>
      <c r="O244" s="33"/>
      <c r="P244" s="33"/>
      <c r="Q244" s="33"/>
      <c r="R244" s="33"/>
      <c r="S244" s="33"/>
      <c r="T244" s="33"/>
      <c r="U244" s="33"/>
      <c r="V244" s="33"/>
      <c r="W244" s="33"/>
      <c r="X244" s="33"/>
      <c r="Y244" s="33"/>
      <c r="Z244" s="33"/>
      <c r="AA244" s="33"/>
      <c r="AB244" s="33"/>
      <c r="AC244" s="33"/>
      <c r="AD244" s="33"/>
      <c r="AE244" s="33"/>
      <c r="AF244" s="33"/>
      <c r="AG244" s="33"/>
      <c r="AH244" s="33"/>
      <c r="AI244" s="33"/>
      <c r="AJ244" s="33"/>
      <c r="AK244" s="33"/>
      <c r="AL244" s="33"/>
      <c r="AM244" s="33"/>
      <c r="AN244" s="33"/>
      <c r="AO244" s="33"/>
      <c r="AP244" s="33"/>
      <c r="AQ244" s="33"/>
      <c r="AR244" s="33"/>
      <c r="AS244" s="33"/>
      <c r="AT244" s="33"/>
      <c r="AU244" s="33"/>
      <c r="AV244" s="33"/>
      <c r="AW244" s="33"/>
      <c r="AX244" s="33"/>
      <c r="AY244" s="33"/>
      <c r="AZ244" s="33"/>
      <c r="BA244" s="33"/>
      <c r="BB244" s="33"/>
      <c r="BC244" s="33"/>
      <c r="BD244" s="33"/>
      <c r="BE244" s="33"/>
      <c r="BF244" s="33"/>
    </row>
    <row r="245" spans="1:58" ht="18" customHeight="1" x14ac:dyDescent="0.25">
      <c r="A245" s="33"/>
      <c r="B245" s="33"/>
      <c r="C245" s="33"/>
      <c r="D245" s="33"/>
      <c r="E245" s="33"/>
      <c r="F245" s="33"/>
      <c r="G245" s="33"/>
      <c r="H245" s="33"/>
      <c r="I245" s="33"/>
      <c r="J245" s="33"/>
      <c r="K245" s="33"/>
      <c r="L245" s="33"/>
      <c r="M245" s="33"/>
      <c r="N245" s="33"/>
      <c r="O245" s="33"/>
      <c r="P245" s="33"/>
      <c r="Q245" s="33"/>
      <c r="R245" s="33"/>
      <c r="S245" s="33"/>
      <c r="T245" s="33"/>
      <c r="U245" s="33"/>
      <c r="V245" s="33"/>
      <c r="W245" s="33"/>
      <c r="X245" s="33"/>
      <c r="Y245" s="33"/>
      <c r="Z245" s="33"/>
      <c r="AA245" s="33"/>
      <c r="AB245" s="33"/>
      <c r="AC245" s="33"/>
      <c r="AD245" s="33"/>
      <c r="AE245" s="33"/>
      <c r="AF245" s="33"/>
      <c r="AG245" s="33"/>
      <c r="AH245" s="33"/>
      <c r="AI245" s="33"/>
      <c r="AJ245" s="33"/>
      <c r="AK245" s="33"/>
      <c r="AL245" s="33"/>
      <c r="AM245" s="33"/>
      <c r="AN245" s="33"/>
      <c r="AO245" s="33"/>
      <c r="AP245" s="33"/>
      <c r="AQ245" s="33"/>
      <c r="AR245" s="33"/>
      <c r="AS245" s="33"/>
      <c r="AT245" s="33"/>
      <c r="AU245" s="33"/>
      <c r="AV245" s="33"/>
      <c r="AW245" s="33"/>
      <c r="AX245" s="33"/>
      <c r="AY245" s="33"/>
      <c r="AZ245" s="33"/>
      <c r="BA245" s="33"/>
      <c r="BB245" s="33"/>
      <c r="BC245" s="33"/>
      <c r="BD245" s="33"/>
      <c r="BE245" s="33"/>
      <c r="BF245" s="33"/>
    </row>
    <row r="246" spans="1:58" ht="18" customHeight="1" x14ac:dyDescent="0.25">
      <c r="A246" s="33"/>
      <c r="B246" s="33"/>
      <c r="C246" s="33"/>
      <c r="D246" s="33"/>
      <c r="E246" s="33"/>
      <c r="F246" s="33"/>
      <c r="G246" s="33"/>
      <c r="H246" s="33"/>
      <c r="I246" s="33"/>
      <c r="J246" s="33"/>
      <c r="K246" s="33"/>
      <c r="L246" s="33"/>
      <c r="M246" s="33"/>
      <c r="N246" s="33"/>
      <c r="O246" s="33"/>
      <c r="P246" s="33"/>
      <c r="Q246" s="33"/>
      <c r="R246" s="33"/>
      <c r="S246" s="33"/>
      <c r="T246" s="33"/>
      <c r="U246" s="33"/>
      <c r="V246" s="33"/>
      <c r="W246" s="33"/>
      <c r="X246" s="33"/>
      <c r="Y246" s="33"/>
      <c r="Z246" s="33"/>
      <c r="AA246" s="33"/>
      <c r="AB246" s="33"/>
      <c r="AC246" s="33"/>
      <c r="AD246" s="33"/>
      <c r="AE246" s="33"/>
      <c r="AF246" s="33"/>
      <c r="AG246" s="33"/>
      <c r="AH246" s="33"/>
      <c r="AI246" s="33"/>
      <c r="AJ246" s="33"/>
      <c r="AK246" s="33"/>
      <c r="AL246" s="33"/>
      <c r="AM246" s="33"/>
      <c r="AN246" s="33"/>
      <c r="AO246" s="33"/>
      <c r="AP246" s="33"/>
      <c r="AQ246" s="33"/>
      <c r="AR246" s="33"/>
      <c r="AS246" s="33"/>
      <c r="AT246" s="33"/>
      <c r="AU246" s="33"/>
      <c r="AV246" s="33"/>
      <c r="AW246" s="33"/>
      <c r="AX246" s="33"/>
      <c r="AY246" s="33"/>
      <c r="AZ246" s="33"/>
      <c r="BA246" s="33"/>
      <c r="BB246" s="33"/>
      <c r="BC246" s="33"/>
      <c r="BD246" s="33"/>
      <c r="BE246" s="33"/>
      <c r="BF246" s="33"/>
    </row>
    <row r="247" spans="1:58" ht="18" customHeight="1" x14ac:dyDescent="0.25">
      <c r="A247" s="33"/>
      <c r="B247" s="33"/>
      <c r="C247" s="33"/>
      <c r="D247" s="33"/>
      <c r="E247" s="33"/>
      <c r="F247" s="33"/>
      <c r="G247" s="33"/>
      <c r="H247" s="33"/>
      <c r="I247" s="33"/>
      <c r="J247" s="33"/>
      <c r="K247" s="33"/>
      <c r="L247" s="33"/>
      <c r="M247" s="33"/>
      <c r="N247" s="33"/>
      <c r="O247" s="33"/>
      <c r="P247" s="33"/>
      <c r="Q247" s="33"/>
      <c r="R247" s="33"/>
      <c r="S247" s="33"/>
      <c r="T247" s="33"/>
      <c r="U247" s="33"/>
      <c r="V247" s="33"/>
      <c r="W247" s="33"/>
      <c r="X247" s="33"/>
      <c r="Y247" s="33"/>
      <c r="Z247" s="33"/>
      <c r="AA247" s="33"/>
      <c r="AB247" s="33"/>
      <c r="AC247" s="33"/>
      <c r="AD247" s="33"/>
      <c r="AE247" s="33"/>
      <c r="AF247" s="33"/>
      <c r="AG247" s="33"/>
      <c r="AH247" s="33"/>
      <c r="AI247" s="33"/>
      <c r="AJ247" s="33"/>
      <c r="AK247" s="33"/>
      <c r="AL247" s="33"/>
      <c r="AM247" s="33"/>
      <c r="AN247" s="33"/>
      <c r="AO247" s="33"/>
      <c r="AP247" s="33"/>
      <c r="AQ247" s="33"/>
      <c r="AR247" s="33"/>
      <c r="AS247" s="33"/>
      <c r="AT247" s="33"/>
      <c r="AU247" s="33"/>
      <c r="AV247" s="33"/>
      <c r="AW247" s="33"/>
      <c r="AX247" s="33"/>
      <c r="AY247" s="33"/>
      <c r="AZ247" s="33"/>
      <c r="BA247" s="33"/>
      <c r="BB247" s="33"/>
      <c r="BC247" s="33"/>
      <c r="BD247" s="33"/>
      <c r="BE247" s="33"/>
      <c r="BF247" s="33"/>
    </row>
    <row r="248" spans="1:58" ht="18" customHeight="1" x14ac:dyDescent="0.25">
      <c r="A248" s="33"/>
      <c r="B248" s="33"/>
      <c r="C248" s="33"/>
      <c r="D248" s="33"/>
      <c r="E248" s="33"/>
      <c r="F248" s="33"/>
      <c r="G248" s="33"/>
      <c r="H248" s="33"/>
      <c r="I248" s="33"/>
      <c r="J248" s="33"/>
      <c r="K248" s="33"/>
      <c r="L248" s="33"/>
      <c r="M248" s="33"/>
      <c r="N248" s="33"/>
      <c r="O248" s="33"/>
      <c r="P248" s="33"/>
      <c r="Q248" s="33"/>
      <c r="R248" s="33"/>
      <c r="S248" s="33"/>
      <c r="T248" s="33"/>
      <c r="U248" s="33"/>
      <c r="V248" s="33"/>
      <c r="W248" s="33"/>
      <c r="X248" s="33"/>
      <c r="Y248" s="33"/>
      <c r="Z248" s="33"/>
      <c r="AA248" s="33"/>
      <c r="AB248" s="33"/>
      <c r="AC248" s="33"/>
      <c r="AD248" s="33"/>
      <c r="AE248" s="33"/>
      <c r="AF248" s="33"/>
      <c r="AG248" s="33"/>
      <c r="AH248" s="33"/>
      <c r="AI248" s="33"/>
      <c r="AJ248" s="33"/>
      <c r="AK248" s="33"/>
      <c r="AL248" s="33"/>
      <c r="AM248" s="33"/>
      <c r="AN248" s="33"/>
      <c r="AO248" s="33"/>
      <c r="AP248" s="33"/>
      <c r="AQ248" s="33"/>
      <c r="AR248" s="33"/>
      <c r="AS248" s="33"/>
      <c r="AT248" s="33"/>
      <c r="AU248" s="33"/>
      <c r="AV248" s="33"/>
      <c r="AW248" s="33"/>
      <c r="AX248" s="33"/>
      <c r="AY248" s="33"/>
      <c r="AZ248" s="33"/>
      <c r="BA248" s="33"/>
      <c r="BB248" s="33"/>
      <c r="BC248" s="33"/>
      <c r="BD248" s="33"/>
      <c r="BE248" s="33"/>
      <c r="BF248" s="33"/>
    </row>
    <row r="249" spans="1:58" ht="18" customHeight="1" x14ac:dyDescent="0.25">
      <c r="A249" s="33"/>
      <c r="B249" s="33"/>
      <c r="C249" s="33"/>
      <c r="D249" s="33"/>
      <c r="E249" s="33"/>
      <c r="F249" s="33"/>
      <c r="G249" s="33"/>
      <c r="H249" s="33"/>
      <c r="I249" s="33"/>
      <c r="J249" s="33"/>
      <c r="K249" s="33"/>
      <c r="L249" s="33"/>
      <c r="M249" s="33"/>
      <c r="N249" s="33"/>
      <c r="O249" s="33"/>
      <c r="P249" s="33"/>
      <c r="Q249" s="33"/>
      <c r="R249" s="33"/>
      <c r="S249" s="33"/>
      <c r="T249" s="33"/>
      <c r="U249" s="33"/>
      <c r="V249" s="33"/>
      <c r="W249" s="33"/>
      <c r="X249" s="33"/>
      <c r="Y249" s="33"/>
      <c r="Z249" s="33"/>
      <c r="AA249" s="33"/>
      <c r="AB249" s="33"/>
      <c r="AC249" s="33"/>
      <c r="AD249" s="33"/>
      <c r="AE249" s="33"/>
      <c r="AF249" s="33"/>
      <c r="AG249" s="33"/>
      <c r="AH249" s="33"/>
      <c r="AI249" s="33"/>
      <c r="AJ249" s="33"/>
      <c r="AK249" s="33"/>
      <c r="AL249" s="33"/>
      <c r="AM249" s="33"/>
      <c r="AN249" s="33"/>
      <c r="AO249" s="33"/>
      <c r="AP249" s="33"/>
      <c r="AQ249" s="33"/>
      <c r="AR249" s="33"/>
      <c r="AS249" s="33"/>
      <c r="AT249" s="33"/>
      <c r="AU249" s="33"/>
      <c r="AV249" s="33"/>
      <c r="AW249" s="33"/>
      <c r="AX249" s="33"/>
      <c r="AY249" s="33"/>
      <c r="AZ249" s="33"/>
      <c r="BA249" s="33"/>
      <c r="BB249" s="33"/>
      <c r="BC249" s="33"/>
      <c r="BD249" s="33"/>
      <c r="BE249" s="33"/>
      <c r="BF249" s="33"/>
    </row>
    <row r="250" spans="1:58" ht="18" customHeight="1" x14ac:dyDescent="0.25">
      <c r="A250" s="33"/>
      <c r="B250" s="33"/>
      <c r="C250" s="33"/>
      <c r="D250" s="33"/>
      <c r="E250" s="33"/>
      <c r="F250" s="33"/>
      <c r="G250" s="33"/>
      <c r="H250" s="33"/>
      <c r="I250" s="33"/>
      <c r="J250" s="33"/>
      <c r="K250" s="33"/>
      <c r="L250" s="33"/>
      <c r="M250" s="33"/>
      <c r="N250" s="33"/>
      <c r="O250" s="33"/>
      <c r="P250" s="33"/>
      <c r="Q250" s="33"/>
      <c r="R250" s="33"/>
      <c r="S250" s="33"/>
      <c r="T250" s="33"/>
      <c r="U250" s="33"/>
      <c r="V250" s="33"/>
      <c r="W250" s="33"/>
      <c r="X250" s="33"/>
      <c r="Y250" s="33"/>
      <c r="Z250" s="33"/>
      <c r="AA250" s="33"/>
      <c r="AB250" s="33"/>
      <c r="AC250" s="33"/>
      <c r="AD250" s="33"/>
      <c r="AE250" s="33"/>
      <c r="AF250" s="33"/>
      <c r="AG250" s="33"/>
      <c r="AH250" s="33"/>
      <c r="AI250" s="33"/>
      <c r="AJ250" s="33"/>
      <c r="AK250" s="33"/>
      <c r="AL250" s="33"/>
      <c r="AM250" s="33"/>
      <c r="AN250" s="33"/>
      <c r="AO250" s="33"/>
      <c r="AP250" s="33"/>
      <c r="AQ250" s="33"/>
      <c r="AR250" s="33"/>
      <c r="AS250" s="33"/>
      <c r="AT250" s="33"/>
      <c r="AU250" s="33"/>
      <c r="AV250" s="33"/>
      <c r="AW250" s="33"/>
      <c r="AX250" s="33"/>
      <c r="AY250" s="33"/>
      <c r="AZ250" s="33"/>
      <c r="BA250" s="33"/>
      <c r="BB250" s="33"/>
      <c r="BC250" s="33"/>
      <c r="BD250" s="33"/>
      <c r="BE250" s="33"/>
      <c r="BF250" s="33"/>
    </row>
    <row r="251" spans="1:58" ht="18" customHeight="1" x14ac:dyDescent="0.25">
      <c r="A251" s="33"/>
      <c r="B251" s="33"/>
      <c r="C251" s="33"/>
      <c r="D251" s="33"/>
      <c r="E251" s="33"/>
      <c r="F251" s="33"/>
      <c r="G251" s="33"/>
      <c r="H251" s="33"/>
      <c r="I251" s="33"/>
      <c r="J251" s="33"/>
      <c r="K251" s="33"/>
      <c r="L251" s="33"/>
      <c r="M251" s="33"/>
      <c r="N251" s="33"/>
      <c r="O251" s="33"/>
      <c r="P251" s="33"/>
      <c r="Q251" s="33"/>
      <c r="R251" s="33"/>
      <c r="S251" s="33"/>
      <c r="T251" s="33"/>
      <c r="U251" s="33"/>
      <c r="V251" s="33"/>
      <c r="W251" s="33"/>
      <c r="X251" s="33"/>
      <c r="Y251" s="33"/>
      <c r="Z251" s="33"/>
      <c r="AA251" s="33"/>
      <c r="AB251" s="33"/>
      <c r="AC251" s="33"/>
      <c r="AD251" s="33"/>
      <c r="AE251" s="33"/>
      <c r="AF251" s="33"/>
      <c r="AG251" s="33"/>
      <c r="AH251" s="33"/>
      <c r="AI251" s="33"/>
      <c r="AJ251" s="33"/>
      <c r="AK251" s="33"/>
      <c r="AL251" s="33"/>
      <c r="AM251" s="33"/>
      <c r="AN251" s="33"/>
      <c r="AO251" s="33"/>
      <c r="AP251" s="33"/>
      <c r="AQ251" s="33"/>
      <c r="AR251" s="33"/>
      <c r="AS251" s="33"/>
      <c r="AT251" s="33"/>
      <c r="AU251" s="33"/>
      <c r="AV251" s="33"/>
      <c r="AW251" s="33"/>
      <c r="AX251" s="33"/>
      <c r="AY251" s="33"/>
      <c r="AZ251" s="33"/>
      <c r="BA251" s="33"/>
      <c r="BB251" s="33"/>
      <c r="BC251" s="33"/>
      <c r="BD251" s="33"/>
      <c r="BE251" s="33"/>
      <c r="BF251" s="33"/>
    </row>
    <row r="252" spans="1:58" ht="18" customHeight="1" x14ac:dyDescent="0.25">
      <c r="A252" s="33"/>
      <c r="B252" s="33"/>
      <c r="C252" s="33"/>
      <c r="D252" s="33"/>
      <c r="E252" s="33"/>
      <c r="F252" s="33"/>
      <c r="G252" s="33"/>
      <c r="H252" s="33"/>
      <c r="I252" s="33"/>
      <c r="J252" s="33"/>
      <c r="K252" s="33"/>
      <c r="L252" s="33"/>
      <c r="M252" s="33"/>
      <c r="N252" s="33"/>
      <c r="O252" s="33"/>
      <c r="P252" s="33"/>
      <c r="Q252" s="33"/>
      <c r="R252" s="33"/>
      <c r="S252" s="33"/>
      <c r="T252" s="33"/>
      <c r="U252" s="33"/>
      <c r="V252" s="33"/>
      <c r="W252" s="33"/>
      <c r="X252" s="33"/>
      <c r="Y252" s="33"/>
      <c r="Z252" s="33"/>
      <c r="AA252" s="33"/>
      <c r="AB252" s="33"/>
      <c r="AC252" s="33"/>
      <c r="AD252" s="33"/>
      <c r="AE252" s="33"/>
      <c r="AF252" s="33"/>
      <c r="AG252" s="33"/>
      <c r="AH252" s="33"/>
      <c r="AI252" s="33"/>
      <c r="AJ252" s="33"/>
      <c r="AK252" s="33"/>
      <c r="AL252" s="33"/>
      <c r="AM252" s="33"/>
      <c r="AN252" s="33"/>
      <c r="AO252" s="33"/>
      <c r="AP252" s="33"/>
      <c r="AQ252" s="33"/>
      <c r="AR252" s="33"/>
      <c r="AS252" s="33"/>
      <c r="AT252" s="33"/>
      <c r="AU252" s="33"/>
      <c r="AV252" s="33"/>
      <c r="AW252" s="33"/>
      <c r="AX252" s="33"/>
      <c r="AY252" s="33"/>
      <c r="AZ252" s="33"/>
      <c r="BA252" s="33"/>
      <c r="BB252" s="33"/>
      <c r="BC252" s="33"/>
      <c r="BD252" s="33"/>
      <c r="BE252" s="33"/>
      <c r="BF252" s="33"/>
    </row>
    <row r="253" spans="1:58" ht="18" customHeight="1" x14ac:dyDescent="0.25">
      <c r="A253" s="33"/>
      <c r="B253" s="33"/>
      <c r="C253" s="33"/>
      <c r="D253" s="33"/>
      <c r="E253" s="33"/>
      <c r="F253" s="33"/>
      <c r="G253" s="33"/>
      <c r="H253" s="33"/>
      <c r="I253" s="33"/>
      <c r="J253" s="33"/>
      <c r="K253" s="33"/>
      <c r="L253" s="33"/>
      <c r="M253" s="33"/>
      <c r="N253" s="33"/>
      <c r="O253" s="33"/>
      <c r="P253" s="33"/>
      <c r="Q253" s="33"/>
      <c r="R253" s="33"/>
      <c r="S253" s="33"/>
      <c r="T253" s="33"/>
      <c r="U253" s="33"/>
      <c r="V253" s="33"/>
      <c r="W253" s="33"/>
      <c r="X253" s="33"/>
      <c r="Y253" s="33"/>
      <c r="Z253" s="33"/>
      <c r="AA253" s="33"/>
      <c r="AB253" s="33"/>
      <c r="AC253" s="33"/>
      <c r="AD253" s="33"/>
      <c r="AE253" s="33"/>
      <c r="AF253" s="33"/>
      <c r="AG253" s="33"/>
      <c r="AH253" s="33"/>
      <c r="AI253" s="33"/>
      <c r="AJ253" s="33"/>
      <c r="AK253" s="33"/>
      <c r="AL253" s="33"/>
      <c r="AM253" s="33"/>
      <c r="AN253" s="33"/>
      <c r="AO253" s="33"/>
      <c r="AP253" s="33"/>
      <c r="AQ253" s="33"/>
      <c r="AR253" s="33"/>
      <c r="AS253" s="33"/>
      <c r="AT253" s="33"/>
      <c r="AU253" s="33"/>
      <c r="AV253" s="33"/>
      <c r="AW253" s="33"/>
      <c r="AX253" s="33"/>
      <c r="AY253" s="33"/>
      <c r="AZ253" s="33"/>
      <c r="BA253" s="33"/>
      <c r="BB253" s="33"/>
      <c r="BC253" s="33"/>
      <c r="BD253" s="33"/>
      <c r="BE253" s="33"/>
      <c r="BF253" s="33"/>
    </row>
    <row r="254" spans="1:58" ht="18" customHeight="1" x14ac:dyDescent="0.25">
      <c r="A254" s="33"/>
      <c r="B254" s="33"/>
      <c r="C254" s="33"/>
      <c r="D254" s="33"/>
      <c r="E254" s="33"/>
      <c r="F254" s="33"/>
      <c r="G254" s="33"/>
      <c r="H254" s="33"/>
      <c r="I254" s="33"/>
      <c r="J254" s="33"/>
      <c r="K254" s="33"/>
      <c r="L254" s="33"/>
      <c r="M254" s="33"/>
      <c r="N254" s="33"/>
      <c r="O254" s="33"/>
      <c r="P254" s="33"/>
      <c r="Q254" s="33"/>
      <c r="R254" s="33"/>
      <c r="S254" s="33"/>
      <c r="T254" s="33"/>
      <c r="U254" s="33"/>
      <c r="V254" s="33"/>
      <c r="W254" s="33"/>
      <c r="X254" s="33"/>
      <c r="Y254" s="33"/>
      <c r="Z254" s="33"/>
      <c r="AA254" s="33"/>
      <c r="AB254" s="33"/>
      <c r="AC254" s="33"/>
      <c r="AD254" s="33"/>
      <c r="AE254" s="33"/>
      <c r="AF254" s="33"/>
      <c r="AG254" s="33"/>
      <c r="AH254" s="33"/>
      <c r="AI254" s="33"/>
      <c r="AJ254" s="33"/>
      <c r="AK254" s="33"/>
      <c r="AL254" s="33"/>
      <c r="AM254" s="33"/>
      <c r="AN254" s="33"/>
      <c r="AO254" s="33"/>
      <c r="AP254" s="33"/>
      <c r="AQ254" s="33"/>
      <c r="AR254" s="33"/>
      <c r="AS254" s="33"/>
      <c r="AT254" s="33"/>
      <c r="AU254" s="33"/>
      <c r="AV254" s="33"/>
      <c r="AW254" s="33"/>
      <c r="AX254" s="33"/>
      <c r="AY254" s="33"/>
      <c r="AZ254" s="33"/>
      <c r="BA254" s="33"/>
      <c r="BB254" s="33"/>
      <c r="BC254" s="33"/>
      <c r="BD254" s="33"/>
      <c r="BE254" s="33"/>
      <c r="BF254" s="33"/>
    </row>
    <row r="255" spans="1:58" ht="18" customHeight="1" x14ac:dyDescent="0.25">
      <c r="A255" s="33"/>
      <c r="B255" s="33"/>
      <c r="C255" s="33"/>
      <c r="D255" s="33"/>
      <c r="E255" s="33"/>
      <c r="F255" s="33"/>
      <c r="G255" s="33"/>
      <c r="H255" s="33"/>
      <c r="I255" s="33"/>
      <c r="J255" s="33"/>
      <c r="K255" s="33"/>
      <c r="L255" s="33"/>
      <c r="M255" s="33"/>
      <c r="N255" s="33"/>
      <c r="O255" s="33"/>
      <c r="P255" s="33"/>
      <c r="Q255" s="33"/>
      <c r="R255" s="33"/>
      <c r="S255" s="33"/>
      <c r="T255" s="33"/>
      <c r="U255" s="33"/>
      <c r="V255" s="33"/>
      <c r="W255" s="33"/>
      <c r="X255" s="33"/>
      <c r="Y255" s="33"/>
      <c r="Z255" s="33"/>
      <c r="AA255" s="33"/>
      <c r="AB255" s="33"/>
      <c r="AC255" s="33"/>
      <c r="AD255" s="33"/>
      <c r="AE255" s="33"/>
      <c r="AF255" s="33"/>
      <c r="AG255" s="33"/>
      <c r="AH255" s="33"/>
      <c r="AI255" s="33"/>
      <c r="AJ255" s="33"/>
      <c r="AK255" s="33"/>
      <c r="AL255" s="33"/>
      <c r="AM255" s="33"/>
      <c r="AN255" s="33"/>
      <c r="AO255" s="33"/>
      <c r="AP255" s="33"/>
      <c r="AQ255" s="33"/>
      <c r="AR255" s="33"/>
      <c r="AS255" s="33"/>
      <c r="AT255" s="33"/>
      <c r="AU255" s="33"/>
      <c r="AV255" s="33"/>
      <c r="AW255" s="33"/>
      <c r="AX255" s="33"/>
      <c r="AY255" s="33"/>
      <c r="AZ255" s="33"/>
      <c r="BA255" s="33"/>
      <c r="BB255" s="33"/>
      <c r="BC255" s="33"/>
      <c r="BD255" s="33"/>
      <c r="BE255" s="33"/>
      <c r="BF255" s="33"/>
    </row>
    <row r="256" spans="1:58" ht="18" customHeight="1" x14ac:dyDescent="0.25">
      <c r="A256" s="33"/>
      <c r="B256" s="33"/>
      <c r="C256" s="33"/>
      <c r="D256" s="33"/>
      <c r="E256" s="33"/>
      <c r="F256" s="33"/>
      <c r="G256" s="33"/>
      <c r="H256" s="33"/>
      <c r="I256" s="33"/>
      <c r="J256" s="33"/>
      <c r="K256" s="33"/>
      <c r="L256" s="33"/>
      <c r="M256" s="33"/>
      <c r="N256" s="33"/>
      <c r="O256" s="33"/>
      <c r="P256" s="33"/>
      <c r="Q256" s="33"/>
      <c r="R256" s="33"/>
      <c r="S256" s="33"/>
      <c r="T256" s="33"/>
      <c r="U256" s="33"/>
      <c r="V256" s="33"/>
      <c r="W256" s="33"/>
      <c r="X256" s="33"/>
      <c r="Y256" s="33"/>
      <c r="Z256" s="33"/>
      <c r="AA256" s="33"/>
      <c r="AB256" s="33"/>
      <c r="AC256" s="33"/>
      <c r="AD256" s="33"/>
      <c r="AE256" s="33"/>
      <c r="AF256" s="33"/>
      <c r="AG256" s="33"/>
      <c r="AH256" s="33"/>
      <c r="AI256" s="33"/>
      <c r="AJ256" s="33"/>
      <c r="AK256" s="33"/>
      <c r="AL256" s="33"/>
      <c r="AM256" s="33"/>
      <c r="AN256" s="33"/>
      <c r="AO256" s="33"/>
      <c r="AP256" s="33"/>
      <c r="AQ256" s="33"/>
      <c r="AR256" s="33"/>
      <c r="AS256" s="33"/>
      <c r="AT256" s="33"/>
      <c r="AU256" s="33"/>
      <c r="AV256" s="33"/>
      <c r="AW256" s="33"/>
      <c r="AX256" s="33"/>
      <c r="AY256" s="33"/>
      <c r="AZ256" s="33"/>
      <c r="BA256" s="33"/>
      <c r="BB256" s="33"/>
      <c r="BC256" s="33"/>
      <c r="BD256" s="33"/>
      <c r="BE256" s="33"/>
      <c r="BF256" s="33"/>
    </row>
    <row r="257" spans="1:58" ht="18" customHeight="1" x14ac:dyDescent="0.25">
      <c r="A257" s="33"/>
      <c r="B257" s="33"/>
      <c r="C257" s="33"/>
      <c r="D257" s="33"/>
      <c r="E257" s="33"/>
      <c r="F257" s="33"/>
      <c r="G257" s="33"/>
      <c r="H257" s="33"/>
      <c r="I257" s="33"/>
      <c r="J257" s="33"/>
      <c r="K257" s="33"/>
      <c r="L257" s="33"/>
      <c r="M257" s="33"/>
      <c r="N257" s="33"/>
      <c r="O257" s="33"/>
      <c r="P257" s="33"/>
      <c r="Q257" s="33"/>
      <c r="R257" s="33"/>
      <c r="S257" s="33"/>
      <c r="T257" s="33"/>
      <c r="U257" s="33"/>
      <c r="V257" s="33"/>
      <c r="W257" s="33"/>
      <c r="X257" s="33"/>
      <c r="Y257" s="33"/>
      <c r="Z257" s="33"/>
      <c r="AA257" s="33"/>
      <c r="AB257" s="33"/>
      <c r="AC257" s="33"/>
      <c r="AD257" s="33"/>
      <c r="AE257" s="33"/>
      <c r="AF257" s="33"/>
      <c r="AG257" s="33"/>
      <c r="AH257" s="33"/>
      <c r="AI257" s="33"/>
      <c r="AJ257" s="33"/>
      <c r="AK257" s="33"/>
      <c r="AL257" s="33"/>
      <c r="AM257" s="33"/>
      <c r="AN257" s="33"/>
      <c r="AO257" s="33"/>
      <c r="AP257" s="33"/>
      <c r="AQ257" s="33"/>
      <c r="AR257" s="33"/>
      <c r="AS257" s="33"/>
      <c r="AT257" s="33"/>
      <c r="AU257" s="33"/>
      <c r="AV257" s="33"/>
      <c r="AW257" s="33"/>
      <c r="AX257" s="33"/>
      <c r="AY257" s="33"/>
      <c r="AZ257" s="33"/>
      <c r="BA257" s="33"/>
      <c r="BB257" s="33"/>
      <c r="BC257" s="33"/>
      <c r="BD257" s="33"/>
      <c r="BE257" s="33"/>
      <c r="BF257" s="33"/>
    </row>
    <row r="258" spans="1:58" ht="18" customHeight="1" x14ac:dyDescent="0.25">
      <c r="A258" s="33"/>
      <c r="B258" s="33"/>
      <c r="C258" s="33"/>
      <c r="D258" s="33"/>
      <c r="E258" s="33"/>
      <c r="F258" s="33"/>
      <c r="G258" s="33"/>
      <c r="H258" s="33"/>
      <c r="I258" s="33"/>
      <c r="J258" s="33"/>
      <c r="K258" s="33"/>
      <c r="L258" s="33"/>
      <c r="M258" s="33"/>
      <c r="N258" s="33"/>
      <c r="O258" s="33"/>
      <c r="P258" s="33"/>
      <c r="Q258" s="33"/>
      <c r="R258" s="33"/>
      <c r="S258" s="33"/>
      <c r="T258" s="33"/>
      <c r="U258" s="33"/>
      <c r="V258" s="33"/>
      <c r="W258" s="33"/>
      <c r="X258" s="33"/>
      <c r="Y258" s="33"/>
      <c r="Z258" s="33"/>
      <c r="AA258" s="33"/>
      <c r="AB258" s="33"/>
      <c r="AC258" s="33"/>
      <c r="AD258" s="33"/>
      <c r="AE258" s="33"/>
      <c r="AF258" s="33"/>
      <c r="AG258" s="33"/>
      <c r="AH258" s="33"/>
      <c r="AI258" s="33"/>
      <c r="AJ258" s="33"/>
      <c r="AK258" s="33"/>
      <c r="AL258" s="33"/>
      <c r="AM258" s="33"/>
      <c r="AN258" s="33"/>
      <c r="AO258" s="33"/>
      <c r="AP258" s="33"/>
      <c r="AQ258" s="33"/>
      <c r="AR258" s="33"/>
      <c r="AS258" s="33"/>
      <c r="AT258" s="33"/>
      <c r="AU258" s="33"/>
      <c r="AV258" s="33"/>
      <c r="AW258" s="33"/>
      <c r="AX258" s="33"/>
      <c r="AY258" s="33"/>
      <c r="AZ258" s="33"/>
      <c r="BA258" s="33"/>
      <c r="BB258" s="33"/>
      <c r="BC258" s="33"/>
      <c r="BD258" s="33"/>
      <c r="BE258" s="33"/>
      <c r="BF258" s="33"/>
    </row>
    <row r="259" spans="1:58" ht="18" customHeight="1" x14ac:dyDescent="0.25">
      <c r="A259" s="33"/>
      <c r="B259" s="33"/>
      <c r="C259" s="33"/>
      <c r="D259" s="33"/>
      <c r="E259" s="33"/>
      <c r="F259" s="33"/>
      <c r="G259" s="33"/>
      <c r="H259" s="33"/>
      <c r="I259" s="33"/>
      <c r="J259" s="33"/>
      <c r="K259" s="33"/>
      <c r="L259" s="33"/>
      <c r="M259" s="33"/>
      <c r="N259" s="33"/>
      <c r="O259" s="33"/>
      <c r="P259" s="33"/>
      <c r="Q259" s="33"/>
      <c r="R259" s="33"/>
      <c r="S259" s="33"/>
      <c r="T259" s="33"/>
      <c r="U259" s="33"/>
      <c r="V259" s="33"/>
      <c r="W259" s="33"/>
      <c r="X259" s="33"/>
      <c r="Y259" s="33"/>
      <c r="Z259" s="33"/>
      <c r="AA259" s="33"/>
      <c r="AB259" s="33"/>
      <c r="AC259" s="33"/>
      <c r="AD259" s="33"/>
      <c r="AE259" s="33"/>
      <c r="AF259" s="33"/>
      <c r="AG259" s="33"/>
      <c r="AH259" s="33"/>
      <c r="AI259" s="33"/>
      <c r="AJ259" s="33"/>
      <c r="AK259" s="33"/>
      <c r="AL259" s="33"/>
      <c r="AM259" s="33"/>
      <c r="AN259" s="33"/>
      <c r="AO259" s="33"/>
      <c r="AP259" s="33"/>
      <c r="AQ259" s="33"/>
      <c r="AR259" s="33"/>
      <c r="AS259" s="33"/>
      <c r="AT259" s="33"/>
      <c r="AU259" s="33"/>
      <c r="AV259" s="33"/>
      <c r="AW259" s="33"/>
      <c r="AX259" s="33"/>
      <c r="AY259" s="33"/>
      <c r="AZ259" s="33"/>
      <c r="BA259" s="33"/>
      <c r="BB259" s="33"/>
      <c r="BC259" s="33"/>
      <c r="BD259" s="33"/>
      <c r="BE259" s="33"/>
      <c r="BF259" s="33"/>
    </row>
    <row r="260" spans="1:58" ht="18" customHeight="1" x14ac:dyDescent="0.25">
      <c r="A260" s="33"/>
      <c r="B260" s="33"/>
      <c r="C260" s="33"/>
      <c r="D260" s="33"/>
      <c r="E260" s="33"/>
      <c r="F260" s="33"/>
      <c r="G260" s="33"/>
      <c r="H260" s="33"/>
      <c r="I260" s="33"/>
      <c r="J260" s="33"/>
      <c r="K260" s="33"/>
      <c r="L260" s="33"/>
      <c r="M260" s="33"/>
      <c r="N260" s="33"/>
      <c r="O260" s="33"/>
      <c r="P260" s="33"/>
      <c r="Q260" s="33"/>
      <c r="R260" s="33"/>
      <c r="S260" s="33"/>
      <c r="T260" s="33"/>
      <c r="U260" s="33"/>
      <c r="V260" s="33"/>
      <c r="W260" s="33"/>
      <c r="X260" s="33"/>
      <c r="Y260" s="33"/>
      <c r="Z260" s="33"/>
      <c r="AA260" s="33"/>
      <c r="AB260" s="33"/>
      <c r="AC260" s="33"/>
      <c r="AD260" s="33"/>
      <c r="AE260" s="33"/>
      <c r="AF260" s="33"/>
      <c r="AG260" s="33"/>
      <c r="AH260" s="33"/>
      <c r="AI260" s="33"/>
      <c r="AJ260" s="33"/>
      <c r="AK260" s="33"/>
      <c r="AL260" s="33"/>
      <c r="AM260" s="33"/>
      <c r="AN260" s="33"/>
      <c r="AO260" s="33"/>
      <c r="AP260" s="33"/>
      <c r="AQ260" s="33"/>
      <c r="AR260" s="33"/>
      <c r="AS260" s="33"/>
      <c r="AT260" s="33"/>
      <c r="AU260" s="33"/>
      <c r="AV260" s="33"/>
      <c r="AW260" s="33"/>
      <c r="AX260" s="33"/>
      <c r="AY260" s="33"/>
      <c r="AZ260" s="33"/>
      <c r="BA260" s="33"/>
      <c r="BB260" s="33"/>
      <c r="BC260" s="33"/>
      <c r="BD260" s="33"/>
      <c r="BE260" s="33"/>
      <c r="BF260" s="33"/>
    </row>
    <row r="261" spans="1:58" ht="18" customHeight="1" x14ac:dyDescent="0.25">
      <c r="A261" s="33"/>
      <c r="B261" s="33"/>
      <c r="C261" s="33"/>
      <c r="D261" s="33"/>
      <c r="E261" s="33"/>
      <c r="F261" s="33"/>
      <c r="G261" s="33"/>
      <c r="H261" s="33"/>
      <c r="I261" s="33"/>
      <c r="J261" s="33"/>
      <c r="K261" s="33"/>
      <c r="L261" s="33"/>
      <c r="M261" s="33"/>
      <c r="N261" s="33"/>
      <c r="O261" s="33"/>
      <c r="P261" s="33"/>
      <c r="Q261" s="33"/>
      <c r="R261" s="33"/>
      <c r="S261" s="33"/>
      <c r="T261" s="33"/>
      <c r="U261" s="33"/>
      <c r="V261" s="33"/>
      <c r="W261" s="33"/>
      <c r="X261" s="33"/>
      <c r="Y261" s="33"/>
      <c r="Z261" s="33"/>
      <c r="AA261" s="33"/>
      <c r="AB261" s="33"/>
      <c r="AC261" s="33"/>
      <c r="AD261" s="33"/>
      <c r="AE261" s="33"/>
      <c r="AF261" s="33"/>
      <c r="AG261" s="33"/>
      <c r="AH261" s="33"/>
      <c r="AI261" s="33"/>
      <c r="AJ261" s="33"/>
      <c r="AK261" s="33"/>
      <c r="AL261" s="33"/>
      <c r="AM261" s="33"/>
      <c r="AN261" s="33"/>
      <c r="AO261" s="33"/>
      <c r="AP261" s="33"/>
      <c r="AQ261" s="33"/>
      <c r="AR261" s="33"/>
      <c r="AS261" s="33"/>
      <c r="AT261" s="33"/>
      <c r="AU261" s="33"/>
      <c r="AV261" s="33"/>
      <c r="AW261" s="33"/>
      <c r="AX261" s="33"/>
      <c r="AY261" s="33"/>
      <c r="AZ261" s="33"/>
      <c r="BA261" s="33"/>
      <c r="BB261" s="33"/>
      <c r="BC261" s="33"/>
      <c r="BD261" s="33"/>
      <c r="BE261" s="33"/>
      <c r="BF261" s="33"/>
    </row>
    <row r="262" spans="1:58" ht="15.75" customHeight="1" x14ac:dyDescent="0.2"/>
    <row r="263" spans="1:58" ht="15.75" customHeight="1" x14ac:dyDescent="0.2"/>
    <row r="264" spans="1:58" ht="15.75" customHeight="1" x14ac:dyDescent="0.2"/>
    <row r="265" spans="1:58" ht="15.75" customHeight="1" x14ac:dyDescent="0.2"/>
    <row r="266" spans="1:58" ht="15.75" customHeight="1" x14ac:dyDescent="0.2"/>
    <row r="267" spans="1:58" ht="15.75" customHeight="1" x14ac:dyDescent="0.2"/>
    <row r="268" spans="1:58" ht="15.75" customHeight="1" x14ac:dyDescent="0.2"/>
    <row r="269" spans="1:58" ht="15.75" customHeight="1" x14ac:dyDescent="0.2"/>
    <row r="270" spans="1:58" ht="15.75" customHeight="1" x14ac:dyDescent="0.2"/>
    <row r="271" spans="1:58" ht="15.75" customHeight="1" x14ac:dyDescent="0.2"/>
    <row r="272" spans="1:58"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23">
    <mergeCell ref="AM43:AN43"/>
    <mergeCell ref="A60:AI60"/>
    <mergeCell ref="AJ5:AJ6"/>
    <mergeCell ref="AK5:AK6"/>
    <mergeCell ref="A1:P1"/>
    <mergeCell ref="Q1:AL1"/>
    <mergeCell ref="A2:P2"/>
    <mergeCell ref="Q2:AL2"/>
    <mergeCell ref="A3:AK3"/>
    <mergeCell ref="C68:D68"/>
    <mergeCell ref="O4:Q4"/>
    <mergeCell ref="R4:T4"/>
    <mergeCell ref="A5:A6"/>
    <mergeCell ref="B5:B6"/>
    <mergeCell ref="C5:D6"/>
    <mergeCell ref="A61:AL61"/>
    <mergeCell ref="C62:D62"/>
    <mergeCell ref="C65:D65"/>
    <mergeCell ref="C66:G66"/>
    <mergeCell ref="C67:E67"/>
    <mergeCell ref="I4:L4"/>
    <mergeCell ref="M4:N4"/>
    <mergeCell ref="AL5:AL6"/>
  </mergeCells>
  <conditionalFormatting sqref="E6:E44 F6:G59 H6 I6:I44 J6:J59 K6:L44 M6:N59 O6:P6 Q6:AI59">
    <cfRule type="expression" dxfId="43" priority="1">
      <formula>IF(E$6="CN",1,0)</formula>
    </cfRule>
  </conditionalFormatting>
  <conditionalFormatting sqref="E6:G59 H6 I6:N59 O6:P6 Q6:AI59">
    <cfRule type="expression" dxfId="42" priority="2">
      <formula>IF(E$6="CN",1,0)</formula>
    </cfRule>
  </conditionalFormatting>
  <pageMargins left="0.30902777777777801" right="0.25" top="0.30902777777777801" bottom="0.16875000000000001" header="0" footer="0"/>
  <pageSetup orientation="landscape"/>
  <colBreaks count="1" manualBreakCount="1">
    <brk id="38" man="1"/>
  </colBreaks>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F1000"/>
  <sheetViews>
    <sheetView workbookViewId="0"/>
  </sheetViews>
  <sheetFormatPr defaultColWidth="14.42578125" defaultRowHeight="15" customHeight="1" x14ac:dyDescent="0.2"/>
  <cols>
    <col min="1" max="1" width="6.42578125" customWidth="1"/>
    <col min="2" max="2" width="19.42578125" customWidth="1"/>
    <col min="3" max="3" width="26.5703125" customWidth="1"/>
    <col min="4" max="4" width="10.42578125" customWidth="1"/>
    <col min="5" max="5" width="3.85546875" customWidth="1"/>
    <col min="6" max="35" width="4" customWidth="1"/>
    <col min="36" max="38" width="6.85546875" customWidth="1"/>
    <col min="39" max="39" width="10.85546875" hidden="1" customWidth="1"/>
    <col min="40" max="40" width="12.140625" hidden="1" customWidth="1"/>
    <col min="41" max="41" width="10.85546875" hidden="1" customWidth="1"/>
    <col min="42" max="44" width="9.28515625" hidden="1" customWidth="1"/>
    <col min="45" max="58" width="9.28515625" customWidth="1"/>
  </cols>
  <sheetData>
    <row r="1" spans="1:58" ht="22.5" customHeight="1" x14ac:dyDescent="0.25">
      <c r="A1" s="164" t="s">
        <v>42</v>
      </c>
      <c r="B1" s="147"/>
      <c r="C1" s="147"/>
      <c r="D1" s="147"/>
      <c r="E1" s="147"/>
      <c r="F1" s="147"/>
      <c r="G1" s="147"/>
      <c r="H1" s="147"/>
      <c r="I1" s="147"/>
      <c r="J1" s="147"/>
      <c r="K1" s="147"/>
      <c r="L1" s="147"/>
      <c r="M1" s="147"/>
      <c r="N1" s="147"/>
      <c r="O1" s="147"/>
      <c r="P1" s="147"/>
      <c r="Q1" s="165" t="s">
        <v>43</v>
      </c>
      <c r="R1" s="147"/>
      <c r="S1" s="147"/>
      <c r="T1" s="147"/>
      <c r="U1" s="147"/>
      <c r="V1" s="147"/>
      <c r="W1" s="147"/>
      <c r="X1" s="147"/>
      <c r="Y1" s="147"/>
      <c r="Z1" s="147"/>
      <c r="AA1" s="147"/>
      <c r="AB1" s="147"/>
      <c r="AC1" s="147"/>
      <c r="AD1" s="147"/>
      <c r="AE1" s="147"/>
      <c r="AF1" s="147"/>
      <c r="AG1" s="147"/>
      <c r="AH1" s="147"/>
      <c r="AI1" s="147"/>
      <c r="AJ1" s="147"/>
      <c r="AK1" s="147"/>
      <c r="AL1" s="147"/>
      <c r="AM1" s="33"/>
      <c r="AN1" s="33"/>
      <c r="AO1" s="33"/>
      <c r="AP1" s="33"/>
      <c r="AQ1" s="33"/>
      <c r="AR1" s="33"/>
      <c r="AS1" s="33"/>
      <c r="AT1" s="33"/>
      <c r="AU1" s="33"/>
      <c r="AV1" s="33"/>
      <c r="AW1" s="33"/>
      <c r="AX1" s="33"/>
      <c r="AY1" s="33"/>
      <c r="AZ1" s="33"/>
      <c r="BA1" s="33"/>
      <c r="BB1" s="33"/>
      <c r="BC1" s="33"/>
      <c r="BD1" s="33"/>
      <c r="BE1" s="33"/>
      <c r="BF1" s="33"/>
    </row>
    <row r="2" spans="1:58" ht="22.5" customHeight="1" x14ac:dyDescent="0.25">
      <c r="A2" s="165" t="s">
        <v>44</v>
      </c>
      <c r="B2" s="147"/>
      <c r="C2" s="147"/>
      <c r="D2" s="147"/>
      <c r="E2" s="147"/>
      <c r="F2" s="147"/>
      <c r="G2" s="147"/>
      <c r="H2" s="147"/>
      <c r="I2" s="147"/>
      <c r="J2" s="147"/>
      <c r="K2" s="147"/>
      <c r="L2" s="147"/>
      <c r="M2" s="147"/>
      <c r="N2" s="147"/>
      <c r="O2" s="147"/>
      <c r="P2" s="147"/>
      <c r="Q2" s="165" t="s">
        <v>45</v>
      </c>
      <c r="R2" s="147"/>
      <c r="S2" s="147"/>
      <c r="T2" s="147"/>
      <c r="U2" s="147"/>
      <c r="V2" s="147"/>
      <c r="W2" s="147"/>
      <c r="X2" s="147"/>
      <c r="Y2" s="147"/>
      <c r="Z2" s="147"/>
      <c r="AA2" s="147"/>
      <c r="AB2" s="147"/>
      <c r="AC2" s="147"/>
      <c r="AD2" s="147"/>
      <c r="AE2" s="147"/>
      <c r="AF2" s="147"/>
      <c r="AG2" s="147"/>
      <c r="AH2" s="147"/>
      <c r="AI2" s="147"/>
      <c r="AJ2" s="147"/>
      <c r="AK2" s="147"/>
      <c r="AL2" s="147"/>
      <c r="AM2" s="33"/>
      <c r="AN2" s="33"/>
      <c r="AO2" s="33"/>
      <c r="AP2" s="33"/>
      <c r="AQ2" s="33"/>
      <c r="AR2" s="33"/>
      <c r="AS2" s="33"/>
      <c r="AT2" s="33"/>
      <c r="AU2" s="33"/>
      <c r="AV2" s="33"/>
      <c r="AW2" s="33"/>
      <c r="AX2" s="33"/>
      <c r="AY2" s="33"/>
      <c r="AZ2" s="33"/>
      <c r="BA2" s="33"/>
      <c r="BB2" s="33"/>
      <c r="BC2" s="33"/>
      <c r="BD2" s="33"/>
      <c r="BE2" s="33"/>
      <c r="BF2" s="33"/>
    </row>
    <row r="3" spans="1:58" ht="31.5" customHeight="1" x14ac:dyDescent="0.25">
      <c r="A3" s="166" t="s">
        <v>432</v>
      </c>
      <c r="B3" s="147"/>
      <c r="C3" s="147"/>
      <c r="D3" s="147"/>
      <c r="E3" s="147"/>
      <c r="F3" s="147"/>
      <c r="G3" s="147"/>
      <c r="H3" s="147"/>
      <c r="I3" s="147"/>
      <c r="J3" s="147"/>
      <c r="K3" s="147"/>
      <c r="L3" s="147"/>
      <c r="M3" s="147"/>
      <c r="N3" s="147"/>
      <c r="O3" s="147"/>
      <c r="P3" s="147"/>
      <c r="Q3" s="147"/>
      <c r="R3" s="147"/>
      <c r="S3" s="147"/>
      <c r="T3" s="147"/>
      <c r="U3" s="147"/>
      <c r="V3" s="147"/>
      <c r="W3" s="147"/>
      <c r="X3" s="147"/>
      <c r="Y3" s="147"/>
      <c r="Z3" s="147"/>
      <c r="AA3" s="147"/>
      <c r="AB3" s="147"/>
      <c r="AC3" s="147"/>
      <c r="AD3" s="147"/>
      <c r="AE3" s="147"/>
      <c r="AF3" s="147"/>
      <c r="AG3" s="147"/>
      <c r="AH3" s="147"/>
      <c r="AI3" s="147"/>
      <c r="AJ3" s="147"/>
      <c r="AK3" s="147"/>
      <c r="AL3" s="34"/>
      <c r="AM3" s="33"/>
      <c r="AN3" s="33"/>
      <c r="AO3" s="33"/>
      <c r="AP3" s="33"/>
      <c r="AQ3" s="33"/>
      <c r="AR3" s="33"/>
      <c r="AS3" s="33"/>
      <c r="AT3" s="33"/>
      <c r="AU3" s="33"/>
      <c r="AV3" s="33"/>
      <c r="AW3" s="33"/>
      <c r="AX3" s="33"/>
      <c r="AY3" s="33"/>
      <c r="AZ3" s="33"/>
      <c r="BA3" s="33"/>
      <c r="BB3" s="33"/>
      <c r="BC3" s="33"/>
      <c r="BD3" s="33"/>
      <c r="BE3" s="33"/>
      <c r="BF3" s="33"/>
    </row>
    <row r="4" spans="1:58" ht="31.5" customHeight="1" x14ac:dyDescent="0.25">
      <c r="A4" s="33"/>
      <c r="B4" s="35"/>
      <c r="C4" s="35"/>
      <c r="D4" s="35"/>
      <c r="E4" s="35" t="s">
        <v>0</v>
      </c>
      <c r="F4" s="35" t="s">
        <v>0</v>
      </c>
      <c r="G4" s="35"/>
      <c r="H4" s="35"/>
      <c r="I4" s="153" t="s">
        <v>47</v>
      </c>
      <c r="J4" s="154"/>
      <c r="K4" s="154"/>
      <c r="L4" s="154"/>
      <c r="M4" s="153">
        <v>1</v>
      </c>
      <c r="N4" s="154"/>
      <c r="O4" s="153" t="s">
        <v>48</v>
      </c>
      <c r="P4" s="154"/>
      <c r="Q4" s="154"/>
      <c r="R4" s="153">
        <v>2024</v>
      </c>
      <c r="S4" s="154"/>
      <c r="T4" s="154"/>
      <c r="U4" s="35"/>
      <c r="V4" s="35"/>
      <c r="W4" s="35"/>
      <c r="X4" s="35"/>
      <c r="Y4" s="35"/>
      <c r="Z4" s="35"/>
      <c r="AA4" s="35"/>
      <c r="AB4" s="35"/>
      <c r="AC4" s="35"/>
      <c r="AD4" s="35"/>
      <c r="AE4" s="35"/>
      <c r="AF4" s="35"/>
      <c r="AG4" s="35"/>
      <c r="AH4" s="35"/>
      <c r="AI4" s="35"/>
      <c r="AJ4" s="35"/>
      <c r="AK4" s="35"/>
      <c r="AL4" s="35"/>
      <c r="AM4" s="33"/>
      <c r="AN4" s="33"/>
      <c r="AO4" s="33"/>
      <c r="AP4" s="33"/>
      <c r="AQ4" s="33"/>
      <c r="AR4" s="33"/>
      <c r="AS4" s="33"/>
      <c r="AT4" s="33"/>
      <c r="AU4" s="33"/>
      <c r="AV4" s="33"/>
      <c r="AW4" s="33"/>
      <c r="AX4" s="33"/>
      <c r="AY4" s="33"/>
      <c r="AZ4" s="33"/>
      <c r="BA4" s="33"/>
      <c r="BB4" s="33"/>
      <c r="BC4" s="33"/>
      <c r="BD4" s="33"/>
      <c r="BE4" s="33"/>
      <c r="BF4" s="33"/>
    </row>
    <row r="5" spans="1:58" ht="21" customHeight="1" x14ac:dyDescent="0.25">
      <c r="A5" s="155" t="s">
        <v>49</v>
      </c>
      <c r="B5" s="155" t="s">
        <v>50</v>
      </c>
      <c r="C5" s="157" t="s">
        <v>51</v>
      </c>
      <c r="D5" s="143"/>
      <c r="E5" s="36">
        <f>DATE(R4,M4,1)</f>
        <v>45292</v>
      </c>
      <c r="F5" s="36">
        <f t="shared" ref="F5:AI5" si="0">E5+1</f>
        <v>45293</v>
      </c>
      <c r="G5" s="36">
        <f t="shared" si="0"/>
        <v>45294</v>
      </c>
      <c r="H5" s="36">
        <f t="shared" si="0"/>
        <v>45295</v>
      </c>
      <c r="I5" s="36">
        <f t="shared" si="0"/>
        <v>45296</v>
      </c>
      <c r="J5" s="36">
        <f t="shared" si="0"/>
        <v>45297</v>
      </c>
      <c r="K5" s="36">
        <f t="shared" si="0"/>
        <v>45298</v>
      </c>
      <c r="L5" s="36">
        <f t="shared" si="0"/>
        <v>45299</v>
      </c>
      <c r="M5" s="36">
        <f t="shared" si="0"/>
        <v>45300</v>
      </c>
      <c r="N5" s="36">
        <f t="shared" si="0"/>
        <v>45301</v>
      </c>
      <c r="O5" s="36">
        <f t="shared" si="0"/>
        <v>45302</v>
      </c>
      <c r="P5" s="36">
        <f t="shared" si="0"/>
        <v>45303</v>
      </c>
      <c r="Q5" s="36">
        <f t="shared" si="0"/>
        <v>45304</v>
      </c>
      <c r="R5" s="36">
        <f t="shared" si="0"/>
        <v>45305</v>
      </c>
      <c r="S5" s="36">
        <f t="shared" si="0"/>
        <v>45306</v>
      </c>
      <c r="T5" s="36">
        <f t="shared" si="0"/>
        <v>45307</v>
      </c>
      <c r="U5" s="36">
        <f t="shared" si="0"/>
        <v>45308</v>
      </c>
      <c r="V5" s="36">
        <f t="shared" si="0"/>
        <v>45309</v>
      </c>
      <c r="W5" s="36">
        <f t="shared" si="0"/>
        <v>45310</v>
      </c>
      <c r="X5" s="36">
        <f t="shared" si="0"/>
        <v>45311</v>
      </c>
      <c r="Y5" s="36">
        <f t="shared" si="0"/>
        <v>45312</v>
      </c>
      <c r="Z5" s="36">
        <f t="shared" si="0"/>
        <v>45313</v>
      </c>
      <c r="AA5" s="36">
        <f t="shared" si="0"/>
        <v>45314</v>
      </c>
      <c r="AB5" s="36">
        <f t="shared" si="0"/>
        <v>45315</v>
      </c>
      <c r="AC5" s="36">
        <f t="shared" si="0"/>
        <v>45316</v>
      </c>
      <c r="AD5" s="36">
        <f t="shared" si="0"/>
        <v>45317</v>
      </c>
      <c r="AE5" s="36">
        <f t="shared" si="0"/>
        <v>45318</v>
      </c>
      <c r="AF5" s="36">
        <f t="shared" si="0"/>
        <v>45319</v>
      </c>
      <c r="AG5" s="36">
        <f t="shared" si="0"/>
        <v>45320</v>
      </c>
      <c r="AH5" s="36">
        <f t="shared" si="0"/>
        <v>45321</v>
      </c>
      <c r="AI5" s="36">
        <f t="shared" si="0"/>
        <v>45322</v>
      </c>
      <c r="AJ5" s="161" t="s">
        <v>52</v>
      </c>
      <c r="AK5" s="161" t="s">
        <v>53</v>
      </c>
      <c r="AL5" s="161" t="s">
        <v>54</v>
      </c>
      <c r="AM5" s="37"/>
      <c r="AN5" s="37"/>
      <c r="AO5" s="37"/>
      <c r="AP5" s="37"/>
      <c r="AQ5" s="37"/>
      <c r="AR5" s="37"/>
      <c r="AS5" s="37"/>
      <c r="AT5" s="37"/>
      <c r="AU5" s="37"/>
      <c r="AV5" s="37"/>
      <c r="AW5" s="37"/>
      <c r="AX5" s="37"/>
      <c r="AY5" s="37"/>
      <c r="AZ5" s="37"/>
      <c r="BA5" s="37"/>
      <c r="BB5" s="37"/>
      <c r="BC5" s="37"/>
      <c r="BD5" s="37"/>
      <c r="BE5" s="37"/>
      <c r="BF5" s="37"/>
    </row>
    <row r="6" spans="1:58" ht="21" customHeight="1" x14ac:dyDescent="0.25">
      <c r="A6" s="156"/>
      <c r="B6" s="156"/>
      <c r="C6" s="158"/>
      <c r="D6" s="159"/>
      <c r="E6" s="38">
        <f t="shared" ref="E6:AI6" si="1">IF(WEEKDAY(E5)=1,"CN",WEEKDAY(E5))</f>
        <v>2</v>
      </c>
      <c r="F6" s="38">
        <f t="shared" si="1"/>
        <v>3</v>
      </c>
      <c r="G6" s="38">
        <f t="shared" si="1"/>
        <v>4</v>
      </c>
      <c r="H6" s="38">
        <f t="shared" si="1"/>
        <v>5</v>
      </c>
      <c r="I6" s="38">
        <f t="shared" si="1"/>
        <v>6</v>
      </c>
      <c r="J6" s="38">
        <f t="shared" si="1"/>
        <v>7</v>
      </c>
      <c r="K6" s="38" t="str">
        <f t="shared" si="1"/>
        <v>CN</v>
      </c>
      <c r="L6" s="38">
        <f t="shared" si="1"/>
        <v>2</v>
      </c>
      <c r="M6" s="38">
        <f t="shared" si="1"/>
        <v>3</v>
      </c>
      <c r="N6" s="38">
        <f t="shared" si="1"/>
        <v>4</v>
      </c>
      <c r="O6" s="38">
        <f t="shared" si="1"/>
        <v>5</v>
      </c>
      <c r="P6" s="38">
        <f t="shared" si="1"/>
        <v>6</v>
      </c>
      <c r="Q6" s="38">
        <f t="shared" si="1"/>
        <v>7</v>
      </c>
      <c r="R6" s="38" t="str">
        <f t="shared" si="1"/>
        <v>CN</v>
      </c>
      <c r="S6" s="38">
        <f t="shared" si="1"/>
        <v>2</v>
      </c>
      <c r="T6" s="38">
        <f t="shared" si="1"/>
        <v>3</v>
      </c>
      <c r="U6" s="38">
        <f t="shared" si="1"/>
        <v>4</v>
      </c>
      <c r="V6" s="38">
        <f t="shared" si="1"/>
        <v>5</v>
      </c>
      <c r="W6" s="38">
        <f t="shared" si="1"/>
        <v>6</v>
      </c>
      <c r="X6" s="38">
        <f t="shared" si="1"/>
        <v>7</v>
      </c>
      <c r="Y6" s="38" t="str">
        <f t="shared" si="1"/>
        <v>CN</v>
      </c>
      <c r="Z6" s="38">
        <f t="shared" si="1"/>
        <v>2</v>
      </c>
      <c r="AA6" s="38">
        <f t="shared" si="1"/>
        <v>3</v>
      </c>
      <c r="AB6" s="38">
        <f t="shared" si="1"/>
        <v>4</v>
      </c>
      <c r="AC6" s="38">
        <f t="shared" si="1"/>
        <v>5</v>
      </c>
      <c r="AD6" s="38">
        <f t="shared" si="1"/>
        <v>6</v>
      </c>
      <c r="AE6" s="38">
        <f t="shared" si="1"/>
        <v>7</v>
      </c>
      <c r="AF6" s="38" t="str">
        <f t="shared" si="1"/>
        <v>CN</v>
      </c>
      <c r="AG6" s="38">
        <f t="shared" si="1"/>
        <v>2</v>
      </c>
      <c r="AH6" s="38">
        <f t="shared" si="1"/>
        <v>3</v>
      </c>
      <c r="AI6" s="38">
        <f t="shared" si="1"/>
        <v>4</v>
      </c>
      <c r="AJ6" s="156"/>
      <c r="AK6" s="156"/>
      <c r="AL6" s="156"/>
      <c r="AM6" s="37"/>
      <c r="AN6" s="37"/>
      <c r="AO6" s="37"/>
      <c r="AP6" s="37"/>
      <c r="AQ6" s="37"/>
      <c r="AR6" s="37"/>
      <c r="AS6" s="37"/>
      <c r="AT6" s="37"/>
      <c r="AU6" s="37"/>
      <c r="AV6" s="37"/>
      <c r="AW6" s="37"/>
      <c r="AX6" s="37"/>
      <c r="AY6" s="37"/>
      <c r="AZ6" s="37"/>
      <c r="BA6" s="37"/>
      <c r="BB6" s="37"/>
      <c r="BC6" s="37"/>
      <c r="BD6" s="37"/>
      <c r="BE6" s="37"/>
      <c r="BF6" s="37"/>
    </row>
    <row r="7" spans="1:58" ht="21" customHeight="1" x14ac:dyDescent="0.25">
      <c r="A7" s="39">
        <v>1</v>
      </c>
      <c r="B7" s="52">
        <v>2255103040016</v>
      </c>
      <c r="C7" s="41" t="s">
        <v>385</v>
      </c>
      <c r="D7" s="71" t="s">
        <v>232</v>
      </c>
      <c r="E7" s="43"/>
      <c r="F7" s="44"/>
      <c r="G7" s="43"/>
      <c r="H7" s="43"/>
      <c r="I7" s="43"/>
      <c r="J7" s="43"/>
      <c r="K7" s="43"/>
      <c r="L7" s="43"/>
      <c r="M7" s="44"/>
      <c r="N7" s="43"/>
      <c r="O7" s="43"/>
      <c r="P7" s="45"/>
      <c r="Q7" s="43"/>
      <c r="R7" s="44"/>
      <c r="S7" s="43"/>
      <c r="T7" s="46"/>
      <c r="U7" s="44"/>
      <c r="V7" s="46"/>
      <c r="W7" s="43"/>
      <c r="X7" s="44"/>
      <c r="Y7" s="44"/>
      <c r="Z7" s="43"/>
      <c r="AA7" s="43"/>
      <c r="AB7" s="43"/>
      <c r="AC7" s="43"/>
      <c r="AD7" s="43"/>
      <c r="AE7" s="43"/>
      <c r="AF7" s="43"/>
      <c r="AG7" s="44"/>
      <c r="AH7" s="44"/>
      <c r="AI7" s="44"/>
      <c r="AJ7" s="47">
        <f t="shared" ref="AJ7:AJ41" si="2">COUNTIF(E7:AI7,"K")+2*COUNTIF(E7:AI7,"2K")+COUNTIF(E7:AI7,"TK")+COUNTIF(E7:AI7,"KT")+COUNTIF(E7:AI7,"PK")+COUNTIF(E7:AI7,"KP")+2*COUNTIF(E7:AI7,"K2")</f>
        <v>0</v>
      </c>
      <c r="AK7" s="4">
        <f t="shared" ref="AK7:AK41" si="3">COUNTIF(F7:AJ7,"P")+2*COUNTIF(F7:AJ7,"2P")+COUNTIF(F7:AJ7,"TP")+COUNTIF(F7:AJ7,"PT")+COUNTIF(F7:AJ7,"PK")+COUNTIF(F7:AJ7,"KP")+2*COUNTIF(F7:AJ7,"P2")</f>
        <v>0</v>
      </c>
      <c r="AL7" s="4">
        <f t="shared" ref="AL7:AL41" si="4">COUNTIF(E7:AI7,"T")+2*COUNTIF(E7:AI7,"2T")+2*COUNTIF(E7:AI7,"T2")+COUNTIF(E7:AI7,"PT")+COUNTIF(E7:AI7,"TP")+COUNTIF(E7:AI7,"TK")+COUNTIF(E7:AI7,"KT")</f>
        <v>0</v>
      </c>
      <c r="AM7" s="37"/>
      <c r="AN7" s="37"/>
      <c r="AO7" s="37"/>
      <c r="AP7" s="37"/>
      <c r="AQ7" s="37"/>
      <c r="AR7" s="37"/>
      <c r="AS7" s="37"/>
      <c r="AT7" s="37"/>
      <c r="AU7" s="37"/>
      <c r="AV7" s="37"/>
      <c r="AW7" s="37"/>
      <c r="AX7" s="37"/>
      <c r="AY7" s="37"/>
      <c r="AZ7" s="37"/>
      <c r="BA7" s="37"/>
      <c r="BB7" s="37"/>
      <c r="BC7" s="37"/>
      <c r="BD7" s="37"/>
      <c r="BE7" s="37"/>
      <c r="BF7" s="37"/>
    </row>
    <row r="8" spans="1:58" ht="21" customHeight="1" x14ac:dyDescent="0.25">
      <c r="A8" s="39">
        <v>2</v>
      </c>
      <c r="B8" s="52">
        <v>2255202250002</v>
      </c>
      <c r="C8" s="41" t="s">
        <v>433</v>
      </c>
      <c r="D8" s="71" t="s">
        <v>295</v>
      </c>
      <c r="E8" s="43"/>
      <c r="F8" s="43"/>
      <c r="G8" s="43"/>
      <c r="H8" s="43"/>
      <c r="I8" s="43"/>
      <c r="J8" s="43"/>
      <c r="K8" s="43"/>
      <c r="L8" s="43"/>
      <c r="M8" s="43"/>
      <c r="N8" s="43"/>
      <c r="O8" s="43"/>
      <c r="P8" s="48"/>
      <c r="Q8" s="43"/>
      <c r="R8" s="43"/>
      <c r="S8" s="43"/>
      <c r="T8" s="46"/>
      <c r="U8" s="43"/>
      <c r="V8" s="49"/>
      <c r="W8" s="43"/>
      <c r="X8" s="43"/>
      <c r="Y8" s="43"/>
      <c r="Z8" s="43"/>
      <c r="AA8" s="43"/>
      <c r="AB8" s="43"/>
      <c r="AC8" s="43"/>
      <c r="AD8" s="43"/>
      <c r="AE8" s="43"/>
      <c r="AF8" s="43"/>
      <c r="AG8" s="43"/>
      <c r="AH8" s="43"/>
      <c r="AI8" s="43"/>
      <c r="AJ8" s="47">
        <f t="shared" si="2"/>
        <v>0</v>
      </c>
      <c r="AK8" s="4">
        <f t="shared" si="3"/>
        <v>0</v>
      </c>
      <c r="AL8" s="4">
        <f t="shared" si="4"/>
        <v>0</v>
      </c>
      <c r="AM8" s="50"/>
      <c r="AN8" s="51"/>
      <c r="AO8" s="32"/>
      <c r="AP8" s="37"/>
      <c r="AQ8" s="37"/>
      <c r="AR8" s="37"/>
      <c r="AS8" s="37"/>
      <c r="AT8" s="37"/>
      <c r="AU8" s="37"/>
      <c r="AV8" s="37"/>
      <c r="AW8" s="37"/>
      <c r="AX8" s="37"/>
      <c r="AY8" s="37"/>
      <c r="AZ8" s="37"/>
      <c r="BA8" s="37"/>
      <c r="BB8" s="37"/>
      <c r="BC8" s="37"/>
      <c r="BD8" s="37"/>
      <c r="BE8" s="37"/>
      <c r="BF8" s="37"/>
    </row>
    <row r="9" spans="1:58" ht="21" customHeight="1" x14ac:dyDescent="0.25">
      <c r="A9" s="39">
        <v>3</v>
      </c>
      <c r="B9" s="52">
        <v>2255103040021</v>
      </c>
      <c r="C9" s="41" t="s">
        <v>434</v>
      </c>
      <c r="D9" s="71" t="s">
        <v>295</v>
      </c>
      <c r="E9" s="43"/>
      <c r="F9" s="43"/>
      <c r="G9" s="43"/>
      <c r="H9" s="43"/>
      <c r="I9" s="43"/>
      <c r="J9" s="44"/>
      <c r="K9" s="43"/>
      <c r="L9" s="43"/>
      <c r="M9" s="43"/>
      <c r="N9" s="44"/>
      <c r="O9" s="43"/>
      <c r="P9" s="48"/>
      <c r="Q9" s="44"/>
      <c r="R9" s="43"/>
      <c r="S9" s="43"/>
      <c r="T9" s="46"/>
      <c r="U9" s="43"/>
      <c r="V9" s="46"/>
      <c r="W9" s="43"/>
      <c r="X9" s="44"/>
      <c r="Y9" s="43"/>
      <c r="Z9" s="44"/>
      <c r="AA9" s="43"/>
      <c r="AB9" s="43"/>
      <c r="AC9" s="43"/>
      <c r="AD9" s="43"/>
      <c r="AE9" s="43"/>
      <c r="AF9" s="44"/>
      <c r="AG9" s="43"/>
      <c r="AH9" s="43"/>
      <c r="AI9" s="43"/>
      <c r="AJ9" s="47">
        <f t="shared" si="2"/>
        <v>0</v>
      </c>
      <c r="AK9" s="4">
        <f t="shared" si="3"/>
        <v>0</v>
      </c>
      <c r="AL9" s="4">
        <f t="shared" si="4"/>
        <v>0</v>
      </c>
      <c r="AM9" s="51"/>
      <c r="AN9" s="51"/>
      <c r="AO9" s="32"/>
      <c r="AP9" s="37"/>
      <c r="AQ9" s="37"/>
      <c r="AR9" s="37"/>
      <c r="AS9" s="37"/>
      <c r="AT9" s="37"/>
      <c r="AU9" s="37"/>
      <c r="AV9" s="37"/>
      <c r="AW9" s="37"/>
      <c r="AX9" s="37"/>
      <c r="AY9" s="37"/>
      <c r="AZ9" s="37"/>
      <c r="BA9" s="37"/>
      <c r="BB9" s="37"/>
      <c r="BC9" s="37"/>
      <c r="BD9" s="37"/>
      <c r="BE9" s="37"/>
      <c r="BF9" s="37"/>
    </row>
    <row r="10" spans="1:58" ht="21" customHeight="1" x14ac:dyDescent="0.25">
      <c r="A10" s="39">
        <v>4</v>
      </c>
      <c r="B10" s="52">
        <v>2255202250003</v>
      </c>
      <c r="C10" s="41" t="s">
        <v>435</v>
      </c>
      <c r="D10" s="71" t="s">
        <v>295</v>
      </c>
      <c r="E10" s="44"/>
      <c r="F10" s="44"/>
      <c r="G10" s="44"/>
      <c r="H10" s="43"/>
      <c r="I10" s="43"/>
      <c r="J10" s="44"/>
      <c r="K10" s="43"/>
      <c r="L10" s="44"/>
      <c r="M10" s="43"/>
      <c r="N10" s="44"/>
      <c r="O10" s="44"/>
      <c r="P10" s="45"/>
      <c r="Q10" s="43"/>
      <c r="R10" s="43"/>
      <c r="S10" s="43"/>
      <c r="T10" s="46"/>
      <c r="U10" s="43"/>
      <c r="V10" s="46"/>
      <c r="W10" s="44"/>
      <c r="X10" s="43"/>
      <c r="Y10" s="44"/>
      <c r="Z10" s="44"/>
      <c r="AA10" s="43"/>
      <c r="AB10" s="43"/>
      <c r="AC10" s="44"/>
      <c r="AD10" s="43"/>
      <c r="AE10" s="44"/>
      <c r="AF10" s="44"/>
      <c r="AG10" s="43"/>
      <c r="AH10" s="43"/>
      <c r="AI10" s="43"/>
      <c r="AJ10" s="47">
        <f t="shared" si="2"/>
        <v>0</v>
      </c>
      <c r="AK10" s="4">
        <f t="shared" si="3"/>
        <v>0</v>
      </c>
      <c r="AL10" s="4">
        <f t="shared" si="4"/>
        <v>0</v>
      </c>
      <c r="AM10" s="51"/>
      <c r="AN10" s="51"/>
      <c r="AO10" s="32"/>
      <c r="AP10" s="37"/>
      <c r="AQ10" s="37"/>
      <c r="AR10" s="37"/>
      <c r="AS10" s="37"/>
      <c r="AT10" s="37"/>
      <c r="AU10" s="37"/>
      <c r="AV10" s="37"/>
      <c r="AW10" s="37"/>
      <c r="AX10" s="37"/>
      <c r="AY10" s="37"/>
      <c r="AZ10" s="37"/>
      <c r="BA10" s="37"/>
      <c r="BB10" s="37"/>
      <c r="BC10" s="37"/>
      <c r="BD10" s="37"/>
      <c r="BE10" s="37"/>
      <c r="BF10" s="37"/>
    </row>
    <row r="11" spans="1:58" ht="21" customHeight="1" x14ac:dyDescent="0.25">
      <c r="A11" s="39">
        <v>5</v>
      </c>
      <c r="B11" s="52">
        <v>2255103040023</v>
      </c>
      <c r="C11" s="41" t="s">
        <v>436</v>
      </c>
      <c r="D11" s="71" t="s">
        <v>136</v>
      </c>
      <c r="E11" s="43"/>
      <c r="F11" s="43"/>
      <c r="G11" s="43"/>
      <c r="H11" s="43"/>
      <c r="I11" s="43"/>
      <c r="J11" s="43"/>
      <c r="K11" s="43"/>
      <c r="L11" s="43"/>
      <c r="M11" s="43"/>
      <c r="N11" s="43"/>
      <c r="O11" s="43"/>
      <c r="P11" s="48"/>
      <c r="Q11" s="43"/>
      <c r="R11" s="44"/>
      <c r="S11" s="44"/>
      <c r="T11" s="46"/>
      <c r="U11" s="43"/>
      <c r="V11" s="46"/>
      <c r="W11" s="43"/>
      <c r="X11" s="43"/>
      <c r="Y11" s="44"/>
      <c r="Z11" s="43"/>
      <c r="AA11" s="43"/>
      <c r="AB11" s="43"/>
      <c r="AC11" s="43"/>
      <c r="AD11" s="43"/>
      <c r="AE11" s="43"/>
      <c r="AF11" s="43"/>
      <c r="AG11" s="43"/>
      <c r="AH11" s="43"/>
      <c r="AI11" s="43"/>
      <c r="AJ11" s="47">
        <f t="shared" si="2"/>
        <v>0</v>
      </c>
      <c r="AK11" s="4">
        <f t="shared" si="3"/>
        <v>0</v>
      </c>
      <c r="AL11" s="4">
        <f t="shared" si="4"/>
        <v>0</v>
      </c>
      <c r="AM11" s="51"/>
      <c r="AN11" s="51"/>
      <c r="AO11" s="32"/>
      <c r="AP11" s="37"/>
      <c r="AQ11" s="37"/>
      <c r="AR11" s="37"/>
      <c r="AS11" s="37"/>
      <c r="AT11" s="37"/>
      <c r="AU11" s="37"/>
      <c r="AV11" s="37"/>
      <c r="AW11" s="37"/>
      <c r="AX11" s="37"/>
      <c r="AY11" s="37"/>
      <c r="AZ11" s="37"/>
      <c r="BA11" s="37"/>
      <c r="BB11" s="37"/>
      <c r="BC11" s="37"/>
      <c r="BD11" s="37"/>
      <c r="BE11" s="37"/>
      <c r="BF11" s="37"/>
    </row>
    <row r="12" spans="1:58" ht="21" customHeight="1" x14ac:dyDescent="0.25">
      <c r="A12" s="39">
        <v>6</v>
      </c>
      <c r="B12" s="52">
        <v>2255103040001</v>
      </c>
      <c r="C12" s="41" t="s">
        <v>420</v>
      </c>
      <c r="D12" s="71" t="s">
        <v>437</v>
      </c>
      <c r="E12" s="44"/>
      <c r="F12" s="44" t="s">
        <v>52</v>
      </c>
      <c r="G12" s="44" t="s">
        <v>52</v>
      </c>
      <c r="H12" s="44" t="s">
        <v>52</v>
      </c>
      <c r="I12" s="44"/>
      <c r="J12" s="44"/>
      <c r="K12" s="43"/>
      <c r="L12" s="44"/>
      <c r="M12" s="44"/>
      <c r="N12" s="44" t="s">
        <v>52</v>
      </c>
      <c r="O12" s="43"/>
      <c r="P12" s="45" t="s">
        <v>52</v>
      </c>
      <c r="Q12" s="43"/>
      <c r="R12" s="44"/>
      <c r="S12" s="43"/>
      <c r="T12" s="46"/>
      <c r="U12" s="44"/>
      <c r="V12" s="46"/>
      <c r="W12" s="44"/>
      <c r="X12" s="44"/>
      <c r="Y12" s="44"/>
      <c r="Z12" s="44"/>
      <c r="AA12" s="43"/>
      <c r="AB12" s="44"/>
      <c r="AC12" s="44"/>
      <c r="AD12" s="44"/>
      <c r="AE12" s="43"/>
      <c r="AF12" s="44"/>
      <c r="AG12" s="44"/>
      <c r="AH12" s="43"/>
      <c r="AI12" s="44"/>
      <c r="AJ12" s="47">
        <f t="shared" si="2"/>
        <v>5</v>
      </c>
      <c r="AK12" s="4">
        <f t="shared" si="3"/>
        <v>0</v>
      </c>
      <c r="AL12" s="4">
        <f t="shared" si="4"/>
        <v>0</v>
      </c>
      <c r="AM12" s="51"/>
      <c r="AN12" s="51"/>
      <c r="AO12" s="32"/>
      <c r="AP12" s="37"/>
      <c r="AQ12" s="37"/>
      <c r="AR12" s="37"/>
      <c r="AS12" s="37"/>
      <c r="AT12" s="37"/>
      <c r="AU12" s="37"/>
      <c r="AV12" s="37"/>
      <c r="AW12" s="37"/>
      <c r="AX12" s="37"/>
      <c r="AY12" s="37"/>
      <c r="AZ12" s="37"/>
      <c r="BA12" s="37"/>
      <c r="BB12" s="37"/>
      <c r="BC12" s="37"/>
      <c r="BD12" s="37"/>
      <c r="BE12" s="37"/>
      <c r="BF12" s="37"/>
    </row>
    <row r="13" spans="1:58" ht="21" customHeight="1" x14ac:dyDescent="0.25">
      <c r="A13" s="39">
        <v>7</v>
      </c>
      <c r="B13" s="52">
        <v>2255202250004</v>
      </c>
      <c r="C13" s="41" t="s">
        <v>438</v>
      </c>
      <c r="D13" s="71" t="s">
        <v>184</v>
      </c>
      <c r="E13" s="43"/>
      <c r="F13" s="43"/>
      <c r="G13" s="43"/>
      <c r="H13" s="43"/>
      <c r="I13" s="43"/>
      <c r="J13" s="44"/>
      <c r="K13" s="43"/>
      <c r="L13" s="43"/>
      <c r="M13" s="43"/>
      <c r="N13" s="43"/>
      <c r="O13" s="43"/>
      <c r="P13" s="48"/>
      <c r="Q13" s="44"/>
      <c r="R13" s="43"/>
      <c r="S13" s="44"/>
      <c r="T13" s="46"/>
      <c r="U13" s="43"/>
      <c r="V13" s="46"/>
      <c r="W13" s="43"/>
      <c r="X13" s="43"/>
      <c r="Y13" s="43"/>
      <c r="Z13" s="44"/>
      <c r="AA13" s="43"/>
      <c r="AB13" s="43"/>
      <c r="AC13" s="43"/>
      <c r="AD13" s="43"/>
      <c r="AE13" s="43"/>
      <c r="AF13" s="43"/>
      <c r="AG13" s="44"/>
      <c r="AH13" s="43"/>
      <c r="AI13" s="43"/>
      <c r="AJ13" s="47">
        <f t="shared" si="2"/>
        <v>0</v>
      </c>
      <c r="AK13" s="4">
        <f t="shared" si="3"/>
        <v>0</v>
      </c>
      <c r="AL13" s="4">
        <f t="shared" si="4"/>
        <v>0</v>
      </c>
      <c r="AM13" s="51"/>
      <c r="AN13" s="51"/>
      <c r="AO13" s="32"/>
      <c r="AP13" s="37"/>
      <c r="AQ13" s="37"/>
      <c r="AR13" s="37"/>
      <c r="AS13" s="37"/>
      <c r="AT13" s="37"/>
      <c r="AU13" s="37"/>
      <c r="AV13" s="37"/>
      <c r="AW13" s="37"/>
      <c r="AX13" s="37"/>
      <c r="AY13" s="37"/>
      <c r="AZ13" s="37"/>
      <c r="BA13" s="37"/>
      <c r="BB13" s="37"/>
      <c r="BC13" s="37"/>
      <c r="BD13" s="37"/>
      <c r="BE13" s="37"/>
      <c r="BF13" s="37"/>
    </row>
    <row r="14" spans="1:58" ht="21" customHeight="1" x14ac:dyDescent="0.25">
      <c r="A14" s="39">
        <v>8</v>
      </c>
      <c r="B14" s="52">
        <v>2255103040007</v>
      </c>
      <c r="C14" s="41" t="s">
        <v>439</v>
      </c>
      <c r="D14" s="71" t="s">
        <v>238</v>
      </c>
      <c r="E14" s="44"/>
      <c r="F14" s="44"/>
      <c r="G14" s="44"/>
      <c r="H14" s="43"/>
      <c r="I14" s="44"/>
      <c r="J14" s="43"/>
      <c r="K14" s="43"/>
      <c r="L14" s="43"/>
      <c r="M14" s="44"/>
      <c r="N14" s="43"/>
      <c r="O14" s="43"/>
      <c r="P14" s="48"/>
      <c r="Q14" s="44"/>
      <c r="R14" s="43"/>
      <c r="S14" s="44"/>
      <c r="T14" s="46"/>
      <c r="U14" s="43"/>
      <c r="V14" s="49"/>
      <c r="W14" s="44"/>
      <c r="X14" s="43"/>
      <c r="Y14" s="43"/>
      <c r="Z14" s="43"/>
      <c r="AA14" s="43"/>
      <c r="AB14" s="43"/>
      <c r="AC14" s="44"/>
      <c r="AD14" s="44"/>
      <c r="AE14" s="44"/>
      <c r="AF14" s="44"/>
      <c r="AG14" s="43"/>
      <c r="AH14" s="43"/>
      <c r="AI14" s="43"/>
      <c r="AJ14" s="47">
        <f t="shared" si="2"/>
        <v>0</v>
      </c>
      <c r="AK14" s="4">
        <f t="shared" si="3"/>
        <v>0</v>
      </c>
      <c r="AL14" s="4">
        <f t="shared" si="4"/>
        <v>0</v>
      </c>
      <c r="AM14" s="51"/>
      <c r="AN14" s="51"/>
      <c r="AO14" s="32"/>
      <c r="AP14" s="37"/>
      <c r="AQ14" s="37"/>
      <c r="AR14" s="37"/>
      <c r="AS14" s="37"/>
      <c r="AT14" s="37"/>
      <c r="AU14" s="37"/>
      <c r="AV14" s="37"/>
      <c r="AW14" s="37"/>
      <c r="AX14" s="37"/>
      <c r="AY14" s="37"/>
      <c r="AZ14" s="37"/>
      <c r="BA14" s="37"/>
      <c r="BB14" s="37"/>
      <c r="BC14" s="37"/>
      <c r="BD14" s="37"/>
      <c r="BE14" s="37"/>
      <c r="BF14" s="37"/>
    </row>
    <row r="15" spans="1:58" ht="21" customHeight="1" x14ac:dyDescent="0.25">
      <c r="A15" s="39">
        <v>9</v>
      </c>
      <c r="B15" s="52">
        <v>2255202250001</v>
      </c>
      <c r="C15" s="41" t="s">
        <v>440</v>
      </c>
      <c r="D15" s="71" t="s">
        <v>138</v>
      </c>
      <c r="E15" s="43"/>
      <c r="F15" s="43"/>
      <c r="G15" s="43"/>
      <c r="H15" s="43"/>
      <c r="I15" s="43"/>
      <c r="J15" s="43"/>
      <c r="K15" s="43"/>
      <c r="L15" s="43"/>
      <c r="M15" s="43"/>
      <c r="N15" s="43"/>
      <c r="O15" s="43"/>
      <c r="P15" s="48"/>
      <c r="Q15" s="43"/>
      <c r="R15" s="43"/>
      <c r="S15" s="43"/>
      <c r="T15" s="46"/>
      <c r="U15" s="43"/>
      <c r="V15" s="46"/>
      <c r="W15" s="44"/>
      <c r="X15" s="44"/>
      <c r="Y15" s="43"/>
      <c r="Z15" s="43"/>
      <c r="AA15" s="43"/>
      <c r="AB15" s="43"/>
      <c r="AC15" s="43"/>
      <c r="AD15" s="44"/>
      <c r="AE15" s="43"/>
      <c r="AF15" s="43"/>
      <c r="AG15" s="43"/>
      <c r="AH15" s="43"/>
      <c r="AI15" s="43"/>
      <c r="AJ15" s="47">
        <f t="shared" si="2"/>
        <v>0</v>
      </c>
      <c r="AK15" s="4">
        <f t="shared" si="3"/>
        <v>0</v>
      </c>
      <c r="AL15" s="4">
        <f t="shared" si="4"/>
        <v>0</v>
      </c>
      <c r="AM15" s="51"/>
      <c r="AN15" s="51"/>
      <c r="AO15" s="32"/>
      <c r="AP15" s="37"/>
      <c r="AQ15" s="37"/>
      <c r="AR15" s="37"/>
      <c r="AS15" s="37"/>
      <c r="AT15" s="37"/>
      <c r="AU15" s="37"/>
      <c r="AV15" s="37"/>
      <c r="AW15" s="37"/>
      <c r="AX15" s="37"/>
      <c r="AY15" s="37"/>
      <c r="AZ15" s="37"/>
      <c r="BA15" s="37"/>
      <c r="BB15" s="37"/>
      <c r="BC15" s="37"/>
      <c r="BD15" s="37"/>
      <c r="BE15" s="37"/>
      <c r="BF15" s="37"/>
    </row>
    <row r="16" spans="1:58" ht="21" customHeight="1" x14ac:dyDescent="0.25">
      <c r="A16" s="39">
        <v>10</v>
      </c>
      <c r="B16" s="52">
        <v>2255103040013</v>
      </c>
      <c r="C16" s="41" t="s">
        <v>441</v>
      </c>
      <c r="D16" s="71" t="s">
        <v>188</v>
      </c>
      <c r="E16" s="43"/>
      <c r="F16" s="43"/>
      <c r="G16" s="43"/>
      <c r="H16" s="43"/>
      <c r="I16" s="43"/>
      <c r="J16" s="43"/>
      <c r="K16" s="43"/>
      <c r="L16" s="43"/>
      <c r="M16" s="43"/>
      <c r="N16" s="43"/>
      <c r="O16" s="43"/>
      <c r="P16" s="48"/>
      <c r="Q16" s="43"/>
      <c r="R16" s="43"/>
      <c r="S16" s="43"/>
      <c r="T16" s="46"/>
      <c r="U16" s="43"/>
      <c r="V16" s="46"/>
      <c r="W16" s="43"/>
      <c r="X16" s="43"/>
      <c r="Y16" s="43"/>
      <c r="Z16" s="43"/>
      <c r="AA16" s="43"/>
      <c r="AB16" s="43"/>
      <c r="AC16" s="43"/>
      <c r="AD16" s="43"/>
      <c r="AE16" s="43"/>
      <c r="AF16" s="43"/>
      <c r="AG16" s="43"/>
      <c r="AH16" s="43"/>
      <c r="AI16" s="43"/>
      <c r="AJ16" s="47">
        <f t="shared" si="2"/>
        <v>0</v>
      </c>
      <c r="AK16" s="4">
        <f t="shared" si="3"/>
        <v>0</v>
      </c>
      <c r="AL16" s="4">
        <f t="shared" si="4"/>
        <v>0</v>
      </c>
      <c r="AM16" s="51"/>
      <c r="AN16" s="51"/>
      <c r="AO16" s="32"/>
      <c r="AP16" s="37"/>
      <c r="AQ16" s="37"/>
      <c r="AR16" s="37"/>
      <c r="AS16" s="37"/>
      <c r="AT16" s="37"/>
      <c r="AU16" s="37"/>
      <c r="AV16" s="37"/>
      <c r="AW16" s="37"/>
      <c r="AX16" s="37"/>
      <c r="AY16" s="37"/>
      <c r="AZ16" s="37"/>
      <c r="BA16" s="37"/>
      <c r="BB16" s="37"/>
      <c r="BC16" s="37"/>
      <c r="BD16" s="37"/>
      <c r="BE16" s="37"/>
      <c r="BF16" s="37"/>
    </row>
    <row r="17" spans="1:58" ht="21" customHeight="1" x14ac:dyDescent="0.25">
      <c r="A17" s="39">
        <v>11</v>
      </c>
      <c r="B17" s="52">
        <v>2255202250006</v>
      </c>
      <c r="C17" s="41" t="s">
        <v>442</v>
      </c>
      <c r="D17" s="71" t="s">
        <v>64</v>
      </c>
      <c r="E17" s="43"/>
      <c r="F17" s="43"/>
      <c r="G17" s="43"/>
      <c r="H17" s="43"/>
      <c r="I17" s="44"/>
      <c r="J17" s="43"/>
      <c r="K17" s="43"/>
      <c r="L17" s="43"/>
      <c r="M17" s="43"/>
      <c r="N17" s="43"/>
      <c r="O17" s="43"/>
      <c r="P17" s="48"/>
      <c r="Q17" s="43"/>
      <c r="R17" s="43"/>
      <c r="S17" s="43"/>
      <c r="T17" s="46"/>
      <c r="U17" s="43"/>
      <c r="V17" s="49"/>
      <c r="W17" s="44"/>
      <c r="X17" s="44"/>
      <c r="Y17" s="43"/>
      <c r="Z17" s="43"/>
      <c r="AA17" s="43"/>
      <c r="AB17" s="43"/>
      <c r="AC17" s="43"/>
      <c r="AD17" s="43"/>
      <c r="AE17" s="43"/>
      <c r="AF17" s="43"/>
      <c r="AG17" s="43"/>
      <c r="AH17" s="43"/>
      <c r="AI17" s="43"/>
      <c r="AJ17" s="47">
        <f t="shared" si="2"/>
        <v>0</v>
      </c>
      <c r="AK17" s="4">
        <f t="shared" si="3"/>
        <v>0</v>
      </c>
      <c r="AL17" s="4">
        <f t="shared" si="4"/>
        <v>0</v>
      </c>
      <c r="AM17" s="51"/>
      <c r="AN17" s="51"/>
      <c r="AO17" s="32"/>
      <c r="AP17" s="37"/>
      <c r="AQ17" s="37"/>
      <c r="AR17" s="37"/>
      <c r="AS17" s="37"/>
      <c r="AT17" s="37"/>
      <c r="AU17" s="37"/>
      <c r="AV17" s="37"/>
      <c r="AW17" s="37"/>
      <c r="AX17" s="37"/>
      <c r="AY17" s="37"/>
      <c r="AZ17" s="37"/>
      <c r="BA17" s="37"/>
      <c r="BB17" s="37"/>
      <c r="BC17" s="37"/>
      <c r="BD17" s="37"/>
      <c r="BE17" s="37"/>
      <c r="BF17" s="37"/>
    </row>
    <row r="18" spans="1:58" ht="21" customHeight="1" x14ac:dyDescent="0.25">
      <c r="A18" s="39">
        <v>12</v>
      </c>
      <c r="B18" s="52">
        <v>2255103040005</v>
      </c>
      <c r="C18" s="41" t="s">
        <v>443</v>
      </c>
      <c r="D18" s="71" t="s">
        <v>409</v>
      </c>
      <c r="E18" s="43"/>
      <c r="F18" s="44"/>
      <c r="G18" s="44"/>
      <c r="H18" s="43"/>
      <c r="I18" s="44"/>
      <c r="J18" s="43"/>
      <c r="K18" s="43"/>
      <c r="L18" s="43"/>
      <c r="M18" s="43"/>
      <c r="N18" s="43"/>
      <c r="O18" s="43"/>
      <c r="P18" s="48"/>
      <c r="Q18" s="44"/>
      <c r="R18" s="43"/>
      <c r="S18" s="43"/>
      <c r="T18" s="49"/>
      <c r="U18" s="43"/>
      <c r="V18" s="46"/>
      <c r="W18" s="43"/>
      <c r="X18" s="43"/>
      <c r="Y18" s="44"/>
      <c r="Z18" s="43"/>
      <c r="AA18" s="43"/>
      <c r="AB18" s="43"/>
      <c r="AC18" s="43"/>
      <c r="AD18" s="43"/>
      <c r="AE18" s="43"/>
      <c r="AF18" s="43"/>
      <c r="AG18" s="43"/>
      <c r="AH18" s="43"/>
      <c r="AI18" s="43"/>
      <c r="AJ18" s="47">
        <f t="shared" si="2"/>
        <v>0</v>
      </c>
      <c r="AK18" s="4">
        <f t="shared" si="3"/>
        <v>0</v>
      </c>
      <c r="AL18" s="4">
        <f t="shared" si="4"/>
        <v>0</v>
      </c>
      <c r="AM18" s="51"/>
      <c r="AN18" s="51"/>
      <c r="AO18" s="32"/>
      <c r="AP18" s="37"/>
      <c r="AQ18" s="37"/>
      <c r="AR18" s="37"/>
      <c r="AS18" s="37"/>
      <c r="AT18" s="37"/>
      <c r="AU18" s="37"/>
      <c r="AV18" s="37"/>
      <c r="AW18" s="37"/>
      <c r="AX18" s="37"/>
      <c r="AY18" s="37"/>
      <c r="AZ18" s="37"/>
      <c r="BA18" s="37"/>
      <c r="BB18" s="37"/>
      <c r="BC18" s="37"/>
      <c r="BD18" s="37"/>
      <c r="BE18" s="37"/>
      <c r="BF18" s="37"/>
    </row>
    <row r="19" spans="1:58" ht="21" customHeight="1" x14ac:dyDescent="0.25">
      <c r="A19" s="39">
        <v>13</v>
      </c>
      <c r="B19" s="52">
        <v>2255103040009</v>
      </c>
      <c r="C19" s="41" t="s">
        <v>444</v>
      </c>
      <c r="D19" s="71" t="s">
        <v>66</v>
      </c>
      <c r="E19" s="43"/>
      <c r="F19" s="43"/>
      <c r="G19" s="43"/>
      <c r="H19" s="43"/>
      <c r="I19" s="43"/>
      <c r="J19" s="43"/>
      <c r="K19" s="43"/>
      <c r="L19" s="43"/>
      <c r="M19" s="43"/>
      <c r="N19" s="43"/>
      <c r="O19" s="43"/>
      <c r="P19" s="48"/>
      <c r="Q19" s="43"/>
      <c r="R19" s="44"/>
      <c r="S19" s="43"/>
      <c r="T19" s="46"/>
      <c r="U19" s="43"/>
      <c r="V19" s="46"/>
      <c r="W19" s="43"/>
      <c r="X19" s="43"/>
      <c r="Y19" s="43"/>
      <c r="Z19" s="43"/>
      <c r="AA19" s="43"/>
      <c r="AB19" s="43"/>
      <c r="AC19" s="43"/>
      <c r="AD19" s="43"/>
      <c r="AE19" s="43"/>
      <c r="AF19" s="43"/>
      <c r="AG19" s="43"/>
      <c r="AH19" s="43"/>
      <c r="AI19" s="43"/>
      <c r="AJ19" s="47">
        <f t="shared" si="2"/>
        <v>0</v>
      </c>
      <c r="AK19" s="4">
        <f t="shared" si="3"/>
        <v>0</v>
      </c>
      <c r="AL19" s="4">
        <f t="shared" si="4"/>
        <v>0</v>
      </c>
      <c r="AM19" s="51"/>
      <c r="AN19" s="51"/>
      <c r="AO19" s="32"/>
      <c r="AP19" s="37"/>
      <c r="AQ19" s="37"/>
      <c r="AR19" s="37"/>
      <c r="AS19" s="37"/>
      <c r="AT19" s="37"/>
      <c r="AU19" s="37"/>
      <c r="AV19" s="37"/>
      <c r="AW19" s="37"/>
      <c r="AX19" s="37"/>
      <c r="AY19" s="37"/>
      <c r="AZ19" s="37"/>
      <c r="BA19" s="37"/>
      <c r="BB19" s="37"/>
      <c r="BC19" s="37"/>
      <c r="BD19" s="37"/>
      <c r="BE19" s="37"/>
      <c r="BF19" s="37"/>
    </row>
    <row r="20" spans="1:58" ht="21" customHeight="1" x14ac:dyDescent="0.25">
      <c r="A20" s="39">
        <v>14</v>
      </c>
      <c r="B20" s="52">
        <v>2255103040014</v>
      </c>
      <c r="C20" s="41" t="s">
        <v>445</v>
      </c>
      <c r="D20" s="71" t="s">
        <v>446</v>
      </c>
      <c r="E20" s="43"/>
      <c r="F20" s="43"/>
      <c r="G20" s="43"/>
      <c r="H20" s="43"/>
      <c r="I20" s="43"/>
      <c r="J20" s="43"/>
      <c r="K20" s="43"/>
      <c r="L20" s="43"/>
      <c r="M20" s="43"/>
      <c r="N20" s="44"/>
      <c r="O20" s="43"/>
      <c r="P20" s="48"/>
      <c r="Q20" s="44"/>
      <c r="R20" s="43"/>
      <c r="S20" s="43"/>
      <c r="T20" s="46"/>
      <c r="U20" s="44"/>
      <c r="V20" s="46"/>
      <c r="W20" s="43"/>
      <c r="X20" s="43"/>
      <c r="Y20" s="44"/>
      <c r="Z20" s="43"/>
      <c r="AA20" s="43"/>
      <c r="AB20" s="43"/>
      <c r="AC20" s="44"/>
      <c r="AD20" s="43"/>
      <c r="AE20" s="43"/>
      <c r="AF20" s="43"/>
      <c r="AG20" s="43"/>
      <c r="AH20" s="44"/>
      <c r="AI20" s="43"/>
      <c r="AJ20" s="47">
        <f t="shared" si="2"/>
        <v>0</v>
      </c>
      <c r="AK20" s="4">
        <f t="shared" si="3"/>
        <v>0</v>
      </c>
      <c r="AL20" s="4">
        <f t="shared" si="4"/>
        <v>0</v>
      </c>
      <c r="AM20" s="51"/>
      <c r="AN20" s="51"/>
      <c r="AO20" s="32"/>
      <c r="AP20" s="37"/>
      <c r="AQ20" s="37"/>
      <c r="AR20" s="37"/>
      <c r="AS20" s="37"/>
      <c r="AT20" s="37"/>
      <c r="AU20" s="37"/>
      <c r="AV20" s="37"/>
      <c r="AW20" s="37"/>
      <c r="AX20" s="37"/>
      <c r="AY20" s="37"/>
      <c r="AZ20" s="37"/>
      <c r="BA20" s="37"/>
      <c r="BB20" s="37"/>
      <c r="BC20" s="37"/>
      <c r="BD20" s="37"/>
      <c r="BE20" s="37"/>
      <c r="BF20" s="37"/>
    </row>
    <row r="21" spans="1:58" ht="21" customHeight="1" x14ac:dyDescent="0.25">
      <c r="A21" s="39">
        <v>15</v>
      </c>
      <c r="B21" s="52">
        <v>2255103040018</v>
      </c>
      <c r="C21" s="41" t="s">
        <v>447</v>
      </c>
      <c r="D21" s="71" t="s">
        <v>345</v>
      </c>
      <c r="E21" s="43"/>
      <c r="F21" s="44"/>
      <c r="G21" s="44"/>
      <c r="H21" s="43"/>
      <c r="I21" s="43"/>
      <c r="J21" s="43"/>
      <c r="K21" s="43"/>
      <c r="L21" s="43"/>
      <c r="M21" s="44"/>
      <c r="N21" s="43"/>
      <c r="O21" s="43"/>
      <c r="P21" s="48"/>
      <c r="Q21" s="43"/>
      <c r="R21" s="43"/>
      <c r="S21" s="43"/>
      <c r="T21" s="44"/>
      <c r="U21" s="43"/>
      <c r="V21" s="46"/>
      <c r="W21" s="43"/>
      <c r="X21" s="43"/>
      <c r="Y21" s="43"/>
      <c r="Z21" s="44"/>
      <c r="AA21" s="44"/>
      <c r="AB21" s="43"/>
      <c r="AC21" s="43"/>
      <c r="AD21" s="43"/>
      <c r="AE21" s="43"/>
      <c r="AF21" s="43"/>
      <c r="AG21" s="43"/>
      <c r="AH21" s="43"/>
      <c r="AI21" s="43"/>
      <c r="AJ21" s="47">
        <f t="shared" si="2"/>
        <v>0</v>
      </c>
      <c r="AK21" s="4">
        <f t="shared" si="3"/>
        <v>0</v>
      </c>
      <c r="AL21" s="4">
        <f t="shared" si="4"/>
        <v>0</v>
      </c>
      <c r="AM21" s="51"/>
      <c r="AN21" s="51"/>
      <c r="AO21" s="32"/>
      <c r="AP21" s="37"/>
      <c r="AQ21" s="37"/>
      <c r="AR21" s="37"/>
      <c r="AS21" s="37"/>
      <c r="AT21" s="37"/>
      <c r="AU21" s="37"/>
      <c r="AV21" s="37"/>
      <c r="AW21" s="37"/>
      <c r="AX21" s="37"/>
      <c r="AY21" s="37"/>
      <c r="AZ21" s="37"/>
      <c r="BA21" s="37"/>
      <c r="BB21" s="37"/>
      <c r="BC21" s="37"/>
      <c r="BD21" s="37"/>
      <c r="BE21" s="37"/>
      <c r="BF21" s="37"/>
    </row>
    <row r="22" spans="1:58" ht="21" customHeight="1" x14ac:dyDescent="0.25">
      <c r="A22" s="39">
        <v>16</v>
      </c>
      <c r="B22" s="52">
        <v>2255103040010</v>
      </c>
      <c r="C22" s="41" t="s">
        <v>448</v>
      </c>
      <c r="D22" s="71" t="s">
        <v>253</v>
      </c>
      <c r="E22" s="43"/>
      <c r="F22" s="43"/>
      <c r="G22" s="44"/>
      <c r="H22" s="43"/>
      <c r="I22" s="44"/>
      <c r="J22" s="44"/>
      <c r="K22" s="43"/>
      <c r="L22" s="43"/>
      <c r="M22" s="43"/>
      <c r="N22" s="44"/>
      <c r="O22" s="43"/>
      <c r="P22" s="48"/>
      <c r="Q22" s="44"/>
      <c r="R22" s="43"/>
      <c r="S22" s="44"/>
      <c r="T22" s="43"/>
      <c r="U22" s="44"/>
      <c r="V22" s="46"/>
      <c r="W22" s="43"/>
      <c r="X22" s="44"/>
      <c r="Y22" s="43"/>
      <c r="Z22" s="43"/>
      <c r="AA22" s="43"/>
      <c r="AB22" s="44"/>
      <c r="AC22" s="44"/>
      <c r="AD22" s="43"/>
      <c r="AE22" s="43"/>
      <c r="AF22" s="44"/>
      <c r="AG22" s="43"/>
      <c r="AH22" s="43"/>
      <c r="AI22" s="43"/>
      <c r="AJ22" s="47">
        <f t="shared" si="2"/>
        <v>0</v>
      </c>
      <c r="AK22" s="4">
        <f t="shared" si="3"/>
        <v>0</v>
      </c>
      <c r="AL22" s="4">
        <f t="shared" si="4"/>
        <v>0</v>
      </c>
      <c r="AM22" s="51"/>
      <c r="AN22" s="51"/>
      <c r="AO22" s="32"/>
      <c r="AP22" s="37"/>
      <c r="AQ22" s="37"/>
      <c r="AR22" s="37"/>
      <c r="AS22" s="37"/>
      <c r="AT22" s="37"/>
      <c r="AU22" s="37"/>
      <c r="AV22" s="37"/>
      <c r="AW22" s="37"/>
      <c r="AX22" s="37"/>
      <c r="AY22" s="37"/>
      <c r="AZ22" s="37"/>
      <c r="BA22" s="37"/>
      <c r="BB22" s="37"/>
      <c r="BC22" s="37"/>
      <c r="BD22" s="37"/>
      <c r="BE22" s="37"/>
      <c r="BF22" s="37"/>
    </row>
    <row r="23" spans="1:58" ht="21" customHeight="1" x14ac:dyDescent="0.25">
      <c r="A23" s="39">
        <v>17</v>
      </c>
      <c r="B23" s="52">
        <v>2255103040003</v>
      </c>
      <c r="C23" s="41" t="s">
        <v>449</v>
      </c>
      <c r="D23" s="71" t="s">
        <v>253</v>
      </c>
      <c r="E23" s="43"/>
      <c r="F23" s="43"/>
      <c r="G23" s="43"/>
      <c r="H23" s="43"/>
      <c r="I23" s="43"/>
      <c r="J23" s="43"/>
      <c r="K23" s="43"/>
      <c r="L23" s="43"/>
      <c r="M23" s="43"/>
      <c r="N23" s="43"/>
      <c r="O23" s="44" t="s">
        <v>52</v>
      </c>
      <c r="P23" s="48"/>
      <c r="Q23" s="43"/>
      <c r="R23" s="43"/>
      <c r="S23" s="43"/>
      <c r="T23" s="43"/>
      <c r="U23" s="43"/>
      <c r="W23" s="43"/>
      <c r="X23" s="43"/>
      <c r="Y23" s="43"/>
      <c r="Z23" s="43"/>
      <c r="AA23" s="43"/>
      <c r="AB23" s="43"/>
      <c r="AC23" s="43"/>
      <c r="AD23" s="43"/>
      <c r="AE23" s="43"/>
      <c r="AF23" s="43"/>
      <c r="AG23" s="43"/>
      <c r="AH23" s="43"/>
      <c r="AI23" s="43"/>
      <c r="AJ23" s="47">
        <f t="shared" si="2"/>
        <v>1</v>
      </c>
      <c r="AK23" s="4">
        <f t="shared" si="3"/>
        <v>0</v>
      </c>
      <c r="AL23" s="4">
        <f t="shared" si="4"/>
        <v>0</v>
      </c>
      <c r="AM23" s="51"/>
      <c r="AN23" s="51"/>
      <c r="AO23" s="32"/>
      <c r="AP23" s="37"/>
      <c r="AQ23" s="37"/>
      <c r="AR23" s="37"/>
      <c r="AS23" s="37"/>
      <c r="AT23" s="37"/>
      <c r="AU23" s="37"/>
      <c r="AV23" s="37"/>
      <c r="AW23" s="37"/>
      <c r="AX23" s="37"/>
      <c r="AY23" s="37"/>
      <c r="AZ23" s="37"/>
      <c r="BA23" s="37"/>
      <c r="BB23" s="37"/>
      <c r="BC23" s="37"/>
      <c r="BD23" s="37"/>
      <c r="BE23" s="37"/>
      <c r="BF23" s="37"/>
    </row>
    <row r="24" spans="1:58" ht="21" customHeight="1" x14ac:dyDescent="0.25">
      <c r="A24" s="39">
        <v>18</v>
      </c>
      <c r="B24" s="52">
        <v>2255103040027</v>
      </c>
      <c r="C24" s="41" t="s">
        <v>450</v>
      </c>
      <c r="D24" s="42" t="s">
        <v>253</v>
      </c>
      <c r="E24" s="43"/>
      <c r="F24" s="43"/>
      <c r="G24" s="44"/>
      <c r="H24" s="43"/>
      <c r="I24" s="44"/>
      <c r="J24" s="44"/>
      <c r="K24" s="43"/>
      <c r="L24" s="44"/>
      <c r="M24" s="44"/>
      <c r="N24" s="43"/>
      <c r="O24" s="44"/>
      <c r="P24" s="45"/>
      <c r="Q24" s="44"/>
      <c r="R24" s="43"/>
      <c r="S24" s="44"/>
      <c r="T24" s="43"/>
      <c r="U24" s="43"/>
      <c r="V24" s="44"/>
      <c r="W24" s="44"/>
      <c r="X24" s="44"/>
      <c r="Y24" s="43"/>
      <c r="Z24" s="44"/>
      <c r="AA24" s="43"/>
      <c r="AB24" s="43"/>
      <c r="AC24" s="43"/>
      <c r="AD24" s="43"/>
      <c r="AE24" s="44"/>
      <c r="AF24" s="43"/>
      <c r="AG24" s="44"/>
      <c r="AH24" s="43"/>
      <c r="AI24" s="43"/>
      <c r="AJ24" s="47">
        <f t="shared" si="2"/>
        <v>0</v>
      </c>
      <c r="AK24" s="4">
        <f t="shared" si="3"/>
        <v>0</v>
      </c>
      <c r="AL24" s="4">
        <f t="shared" si="4"/>
        <v>0</v>
      </c>
      <c r="AM24" s="51"/>
      <c r="AN24" s="51"/>
      <c r="AO24" s="32"/>
      <c r="AP24" s="37"/>
      <c r="AQ24" s="37"/>
      <c r="AR24" s="37"/>
      <c r="AS24" s="37"/>
      <c r="AT24" s="37"/>
      <c r="AU24" s="37"/>
      <c r="AV24" s="37"/>
      <c r="AW24" s="37"/>
      <c r="AX24" s="37"/>
      <c r="AY24" s="37"/>
      <c r="AZ24" s="37"/>
      <c r="BA24" s="37"/>
      <c r="BB24" s="37"/>
      <c r="BC24" s="37"/>
      <c r="BD24" s="37"/>
      <c r="BE24" s="37"/>
      <c r="BF24" s="37"/>
    </row>
    <row r="25" spans="1:58" ht="21" customHeight="1" x14ac:dyDescent="0.25">
      <c r="A25" s="39">
        <v>19</v>
      </c>
      <c r="B25" s="52">
        <v>2255103040019</v>
      </c>
      <c r="C25" s="41" t="s">
        <v>451</v>
      </c>
      <c r="D25" s="71" t="s">
        <v>81</v>
      </c>
      <c r="E25" s="43"/>
      <c r="F25" s="43"/>
      <c r="G25" s="43"/>
      <c r="H25" s="44"/>
      <c r="I25" s="44"/>
      <c r="J25" s="44"/>
      <c r="K25" s="43"/>
      <c r="L25" s="43"/>
      <c r="M25" s="44" t="s">
        <v>52</v>
      </c>
      <c r="N25" s="43"/>
      <c r="O25" s="43"/>
      <c r="P25" s="48"/>
      <c r="Q25" s="43"/>
      <c r="R25" s="43"/>
      <c r="S25" s="43"/>
      <c r="T25" s="43"/>
      <c r="U25" s="43"/>
      <c r="V25" s="43"/>
      <c r="W25" s="43"/>
      <c r="X25" s="43"/>
      <c r="Y25" s="43"/>
      <c r="Z25" s="43"/>
      <c r="AA25" s="43"/>
      <c r="AB25" s="43"/>
      <c r="AC25" s="44"/>
      <c r="AD25" s="44"/>
      <c r="AE25" s="44"/>
      <c r="AF25" s="44"/>
      <c r="AG25" s="44"/>
      <c r="AH25" s="43"/>
      <c r="AI25" s="43"/>
      <c r="AJ25" s="47">
        <f t="shared" si="2"/>
        <v>1</v>
      </c>
      <c r="AK25" s="4">
        <f t="shared" si="3"/>
        <v>0</v>
      </c>
      <c r="AL25" s="4">
        <f t="shared" si="4"/>
        <v>0</v>
      </c>
      <c r="AM25" s="51"/>
      <c r="AN25" s="51"/>
      <c r="AO25" s="32"/>
      <c r="AP25" s="37"/>
      <c r="AQ25" s="37"/>
      <c r="AR25" s="37"/>
      <c r="AS25" s="37"/>
      <c r="AT25" s="37"/>
      <c r="AU25" s="37"/>
      <c r="AV25" s="37"/>
      <c r="AW25" s="37"/>
      <c r="AX25" s="37"/>
      <c r="AY25" s="37"/>
      <c r="AZ25" s="37"/>
      <c r="BA25" s="37"/>
      <c r="BB25" s="37"/>
      <c r="BC25" s="37"/>
      <c r="BD25" s="37"/>
      <c r="BE25" s="37"/>
      <c r="BF25" s="37"/>
    </row>
    <row r="26" spans="1:58" ht="21" customHeight="1" x14ac:dyDescent="0.25">
      <c r="A26" s="39">
        <v>20</v>
      </c>
      <c r="B26" s="52">
        <v>2255202250005</v>
      </c>
      <c r="C26" s="53" t="s">
        <v>452</v>
      </c>
      <c r="D26" s="71" t="s">
        <v>209</v>
      </c>
      <c r="E26" s="43"/>
      <c r="F26" s="43"/>
      <c r="G26" s="43"/>
      <c r="H26" s="43"/>
      <c r="I26" s="43"/>
      <c r="J26" s="43"/>
      <c r="K26" s="43"/>
      <c r="L26" s="43"/>
      <c r="M26" s="43"/>
      <c r="N26" s="43"/>
      <c r="O26" s="43"/>
      <c r="P26" s="48"/>
      <c r="Q26" s="43"/>
      <c r="R26" s="43"/>
      <c r="S26" s="43"/>
      <c r="T26" s="43"/>
      <c r="U26" s="43"/>
      <c r="V26" s="43"/>
      <c r="W26" s="43"/>
      <c r="X26" s="43"/>
      <c r="Y26" s="43"/>
      <c r="Z26" s="43"/>
      <c r="AA26" s="43"/>
      <c r="AB26" s="43"/>
      <c r="AC26" s="43"/>
      <c r="AD26" s="43"/>
      <c r="AE26" s="43"/>
      <c r="AF26" s="43"/>
      <c r="AG26" s="43"/>
      <c r="AH26" s="43"/>
      <c r="AI26" s="43"/>
      <c r="AJ26" s="47">
        <f t="shared" si="2"/>
        <v>0</v>
      </c>
      <c r="AK26" s="4">
        <f t="shared" si="3"/>
        <v>0</v>
      </c>
      <c r="AL26" s="4">
        <f t="shared" si="4"/>
        <v>0</v>
      </c>
      <c r="AM26" s="51"/>
      <c r="AN26" s="51"/>
      <c r="AO26" s="32"/>
      <c r="AP26" s="37"/>
      <c r="AQ26" s="37"/>
      <c r="AR26" s="37"/>
      <c r="AS26" s="37"/>
      <c r="AT26" s="37"/>
      <c r="AU26" s="37"/>
      <c r="AV26" s="37"/>
      <c r="AW26" s="37"/>
      <c r="AX26" s="37"/>
      <c r="AY26" s="37"/>
      <c r="AZ26" s="37"/>
      <c r="BA26" s="37"/>
      <c r="BB26" s="37"/>
      <c r="BC26" s="37"/>
      <c r="BD26" s="37"/>
      <c r="BE26" s="37"/>
      <c r="BF26" s="37"/>
    </row>
    <row r="27" spans="1:58" ht="21" customHeight="1" x14ac:dyDescent="0.25">
      <c r="A27" s="39">
        <v>21</v>
      </c>
      <c r="B27" s="52">
        <v>2255103040008</v>
      </c>
      <c r="C27" s="41" t="s">
        <v>453</v>
      </c>
      <c r="D27" s="71" t="s">
        <v>154</v>
      </c>
      <c r="E27" s="43"/>
      <c r="F27" s="43"/>
      <c r="G27" s="43"/>
      <c r="H27" s="43"/>
      <c r="I27" s="43"/>
      <c r="J27" s="43"/>
      <c r="K27" s="43"/>
      <c r="L27" s="43"/>
      <c r="M27" s="43"/>
      <c r="N27" s="43"/>
      <c r="O27" s="43"/>
      <c r="P27" s="48"/>
      <c r="Q27" s="43"/>
      <c r="R27" s="43"/>
      <c r="S27" s="43"/>
      <c r="T27" s="43"/>
      <c r="U27" s="43"/>
      <c r="V27" s="43"/>
      <c r="W27" s="43"/>
      <c r="X27" s="43"/>
      <c r="Y27" s="43"/>
      <c r="Z27" s="43"/>
      <c r="AA27" s="43"/>
      <c r="AB27" s="43"/>
      <c r="AC27" s="43"/>
      <c r="AD27" s="43"/>
      <c r="AE27" s="43"/>
      <c r="AF27" s="43"/>
      <c r="AG27" s="43"/>
      <c r="AH27" s="43"/>
      <c r="AI27" s="43"/>
      <c r="AJ27" s="47">
        <f t="shared" si="2"/>
        <v>0</v>
      </c>
      <c r="AK27" s="4">
        <f t="shared" si="3"/>
        <v>0</v>
      </c>
      <c r="AL27" s="4">
        <f t="shared" si="4"/>
        <v>0</v>
      </c>
      <c r="AM27" s="51"/>
      <c r="AN27" s="51"/>
      <c r="AO27" s="32"/>
      <c r="AP27" s="37"/>
      <c r="AQ27" s="37"/>
      <c r="AR27" s="37"/>
      <c r="AS27" s="37"/>
      <c r="AT27" s="37"/>
      <c r="AU27" s="37"/>
      <c r="AV27" s="37"/>
      <c r="AW27" s="37"/>
      <c r="AX27" s="37"/>
      <c r="AY27" s="37"/>
      <c r="AZ27" s="37"/>
      <c r="BA27" s="37"/>
      <c r="BB27" s="37"/>
      <c r="BC27" s="37"/>
      <c r="BD27" s="37"/>
      <c r="BE27" s="37"/>
      <c r="BF27" s="37"/>
    </row>
    <row r="28" spans="1:58" ht="21" customHeight="1" x14ac:dyDescent="0.25">
      <c r="A28" s="39">
        <v>22</v>
      </c>
      <c r="B28" s="52">
        <v>2255103050002</v>
      </c>
      <c r="C28" s="41" t="s">
        <v>454</v>
      </c>
      <c r="D28" s="71" t="s">
        <v>455</v>
      </c>
      <c r="E28" s="43"/>
      <c r="F28" s="43"/>
      <c r="G28" s="43"/>
      <c r="H28" s="43"/>
      <c r="I28" s="43"/>
      <c r="J28" s="43"/>
      <c r="K28" s="43"/>
      <c r="L28" s="43"/>
      <c r="M28" s="43"/>
      <c r="N28" s="43"/>
      <c r="O28" s="44" t="s">
        <v>52</v>
      </c>
      <c r="P28" s="48"/>
      <c r="Q28" s="43"/>
      <c r="R28" s="43"/>
      <c r="S28" s="43"/>
      <c r="T28" s="43"/>
      <c r="U28" s="43"/>
      <c r="V28" s="43"/>
      <c r="W28" s="43"/>
      <c r="X28" s="43"/>
      <c r="Y28" s="43"/>
      <c r="Z28" s="43"/>
      <c r="AA28" s="43"/>
      <c r="AB28" s="43"/>
      <c r="AC28" s="43"/>
      <c r="AD28" s="43"/>
      <c r="AE28" s="43"/>
      <c r="AF28" s="43"/>
      <c r="AG28" s="43"/>
      <c r="AH28" s="43"/>
      <c r="AI28" s="43"/>
      <c r="AJ28" s="47">
        <f t="shared" si="2"/>
        <v>1</v>
      </c>
      <c r="AK28" s="4">
        <f t="shared" si="3"/>
        <v>0</v>
      </c>
      <c r="AL28" s="4">
        <f t="shared" si="4"/>
        <v>0</v>
      </c>
      <c r="AM28" s="51"/>
      <c r="AN28" s="51"/>
      <c r="AO28" s="32"/>
      <c r="AP28" s="37"/>
      <c r="AQ28" s="37"/>
      <c r="AR28" s="37"/>
      <c r="AS28" s="37"/>
      <c r="AT28" s="37"/>
      <c r="AU28" s="37"/>
      <c r="AV28" s="37"/>
      <c r="AW28" s="37"/>
      <c r="AX28" s="37"/>
      <c r="AY28" s="37"/>
      <c r="AZ28" s="37"/>
      <c r="BA28" s="37"/>
      <c r="BB28" s="37"/>
      <c r="BC28" s="37"/>
      <c r="BD28" s="37"/>
      <c r="BE28" s="37"/>
      <c r="BF28" s="37"/>
    </row>
    <row r="29" spans="1:58" ht="21" customHeight="1" x14ac:dyDescent="0.25">
      <c r="A29" s="39">
        <v>23</v>
      </c>
      <c r="B29" s="52">
        <v>2255103040020</v>
      </c>
      <c r="C29" s="41" t="s">
        <v>431</v>
      </c>
      <c r="D29" s="71" t="s">
        <v>270</v>
      </c>
      <c r="E29" s="43"/>
      <c r="F29" s="43"/>
      <c r="G29" s="43"/>
      <c r="H29" s="43"/>
      <c r="I29" s="43"/>
      <c r="J29" s="43"/>
      <c r="K29" s="43"/>
      <c r="L29" s="43"/>
      <c r="M29" s="43"/>
      <c r="N29" s="43"/>
      <c r="O29" s="43"/>
      <c r="P29" s="48"/>
      <c r="Q29" s="43"/>
      <c r="R29" s="43"/>
      <c r="S29" s="43"/>
      <c r="T29" s="43"/>
      <c r="U29" s="43"/>
      <c r="V29" s="43"/>
      <c r="W29" s="43"/>
      <c r="X29" s="43"/>
      <c r="Y29" s="43"/>
      <c r="Z29" s="43"/>
      <c r="AA29" s="43"/>
      <c r="AB29" s="43"/>
      <c r="AC29" s="43"/>
      <c r="AD29" s="43"/>
      <c r="AE29" s="43"/>
      <c r="AF29" s="43"/>
      <c r="AG29" s="43"/>
      <c r="AH29" s="43"/>
      <c r="AI29" s="43"/>
      <c r="AJ29" s="47">
        <f t="shared" si="2"/>
        <v>0</v>
      </c>
      <c r="AK29" s="4">
        <f t="shared" si="3"/>
        <v>0</v>
      </c>
      <c r="AL29" s="4">
        <f t="shared" si="4"/>
        <v>0</v>
      </c>
      <c r="AM29" s="51"/>
      <c r="AN29" s="51"/>
      <c r="AO29" s="32"/>
      <c r="AP29" s="37"/>
      <c r="AQ29" s="37"/>
      <c r="AR29" s="37"/>
      <c r="AS29" s="37"/>
      <c r="AT29" s="37"/>
      <c r="AU29" s="37"/>
      <c r="AV29" s="37"/>
      <c r="AW29" s="37"/>
      <c r="AX29" s="37"/>
      <c r="AY29" s="37"/>
      <c r="AZ29" s="37"/>
      <c r="BA29" s="37"/>
      <c r="BB29" s="37"/>
      <c r="BC29" s="37"/>
      <c r="BD29" s="37"/>
      <c r="BE29" s="37"/>
      <c r="BF29" s="37"/>
    </row>
    <row r="30" spans="1:58" ht="21" customHeight="1" x14ac:dyDescent="0.25">
      <c r="A30" s="39">
        <v>24</v>
      </c>
      <c r="B30" s="52">
        <v>2255103040017</v>
      </c>
      <c r="C30" s="41" t="s">
        <v>111</v>
      </c>
      <c r="D30" s="71" t="s">
        <v>215</v>
      </c>
      <c r="E30" s="43"/>
      <c r="F30" s="43"/>
      <c r="G30" s="43"/>
      <c r="H30" s="43"/>
      <c r="I30" s="43"/>
      <c r="J30" s="43"/>
      <c r="K30" s="43"/>
      <c r="L30" s="43"/>
      <c r="M30" s="43"/>
      <c r="N30" s="43"/>
      <c r="O30" s="43"/>
      <c r="P30" s="48"/>
      <c r="Q30" s="43"/>
      <c r="R30" s="43"/>
      <c r="S30" s="43"/>
      <c r="T30" s="43"/>
      <c r="U30" s="43"/>
      <c r="V30" s="43"/>
      <c r="W30" s="43"/>
      <c r="X30" s="43"/>
      <c r="Y30" s="43"/>
      <c r="Z30" s="43"/>
      <c r="AA30" s="43"/>
      <c r="AB30" s="43"/>
      <c r="AC30" s="43"/>
      <c r="AD30" s="43"/>
      <c r="AE30" s="43"/>
      <c r="AF30" s="43"/>
      <c r="AG30" s="43"/>
      <c r="AH30" s="43"/>
      <c r="AI30" s="43"/>
      <c r="AJ30" s="47">
        <f t="shared" si="2"/>
        <v>0</v>
      </c>
      <c r="AK30" s="4">
        <f t="shared" si="3"/>
        <v>0</v>
      </c>
      <c r="AL30" s="4">
        <f t="shared" si="4"/>
        <v>0</v>
      </c>
      <c r="AM30" s="51"/>
      <c r="AN30" s="51"/>
      <c r="AO30" s="32"/>
      <c r="AP30" s="37"/>
      <c r="AQ30" s="37"/>
      <c r="AR30" s="37"/>
      <c r="AS30" s="37"/>
      <c r="AT30" s="37"/>
      <c r="AU30" s="37"/>
      <c r="AV30" s="37"/>
      <c r="AW30" s="37"/>
      <c r="AX30" s="37"/>
      <c r="AY30" s="37"/>
      <c r="AZ30" s="37"/>
      <c r="BA30" s="37"/>
      <c r="BB30" s="37"/>
      <c r="BC30" s="37"/>
      <c r="BD30" s="37"/>
      <c r="BE30" s="37"/>
      <c r="BF30" s="37"/>
    </row>
    <row r="31" spans="1:58" ht="21" customHeight="1" x14ac:dyDescent="0.25">
      <c r="A31" s="39">
        <v>25</v>
      </c>
      <c r="B31" s="52">
        <v>2255103040015</v>
      </c>
      <c r="C31" s="41" t="s">
        <v>456</v>
      </c>
      <c r="D31" s="71" t="s">
        <v>393</v>
      </c>
      <c r="E31" s="43"/>
      <c r="F31" s="43"/>
      <c r="G31" s="43"/>
      <c r="H31" s="43"/>
      <c r="I31" s="43"/>
      <c r="J31" s="43"/>
      <c r="K31" s="43"/>
      <c r="L31" s="43"/>
      <c r="M31" s="43"/>
      <c r="N31" s="43"/>
      <c r="O31" s="43"/>
      <c r="P31" s="48"/>
      <c r="Q31" s="43"/>
      <c r="R31" s="43"/>
      <c r="S31" s="43"/>
      <c r="T31" s="43"/>
      <c r="U31" s="43"/>
      <c r="V31" s="43"/>
      <c r="W31" s="43"/>
      <c r="X31" s="43"/>
      <c r="Y31" s="43"/>
      <c r="Z31" s="43"/>
      <c r="AA31" s="43"/>
      <c r="AB31" s="43"/>
      <c r="AC31" s="43"/>
      <c r="AD31" s="43"/>
      <c r="AE31" s="43"/>
      <c r="AF31" s="43"/>
      <c r="AG31" s="43"/>
      <c r="AH31" s="43"/>
      <c r="AI31" s="43"/>
      <c r="AJ31" s="47">
        <f t="shared" si="2"/>
        <v>0</v>
      </c>
      <c r="AK31" s="4">
        <f t="shared" si="3"/>
        <v>0</v>
      </c>
      <c r="AL31" s="4">
        <f t="shared" si="4"/>
        <v>0</v>
      </c>
      <c r="AM31" s="51"/>
      <c r="AN31" s="51"/>
      <c r="AO31" s="32"/>
      <c r="AP31" s="37"/>
      <c r="AQ31" s="37"/>
      <c r="AR31" s="37"/>
      <c r="AS31" s="37"/>
      <c r="AT31" s="37"/>
      <c r="AU31" s="37"/>
      <c r="AV31" s="37"/>
      <c r="AW31" s="37"/>
      <c r="AX31" s="37"/>
      <c r="AY31" s="37"/>
      <c r="AZ31" s="37"/>
      <c r="BA31" s="37"/>
      <c r="BB31" s="37"/>
      <c r="BC31" s="37"/>
      <c r="BD31" s="37"/>
      <c r="BE31" s="37"/>
      <c r="BF31" s="37"/>
    </row>
    <row r="32" spans="1:58" ht="21" customHeight="1" x14ac:dyDescent="0.25">
      <c r="A32" s="39">
        <v>26</v>
      </c>
      <c r="B32" s="52">
        <v>2255103040004</v>
      </c>
      <c r="C32" s="41" t="s">
        <v>457</v>
      </c>
      <c r="D32" s="71" t="s">
        <v>273</v>
      </c>
      <c r="E32" s="43"/>
      <c r="F32" s="43"/>
      <c r="G32" s="43"/>
      <c r="H32" s="43"/>
      <c r="I32" s="43"/>
      <c r="J32" s="43"/>
      <c r="K32" s="43"/>
      <c r="L32" s="43"/>
      <c r="M32" s="43"/>
      <c r="N32" s="43"/>
      <c r="O32" s="43"/>
      <c r="P32" s="48"/>
      <c r="Q32" s="43"/>
      <c r="R32" s="43"/>
      <c r="S32" s="43"/>
      <c r="T32" s="43"/>
      <c r="U32" s="43"/>
      <c r="V32" s="43"/>
      <c r="W32" s="43"/>
      <c r="X32" s="43"/>
      <c r="Y32" s="43"/>
      <c r="Z32" s="43"/>
      <c r="AA32" s="43"/>
      <c r="AB32" s="43"/>
      <c r="AC32" s="43"/>
      <c r="AD32" s="43"/>
      <c r="AE32" s="43"/>
      <c r="AF32" s="44"/>
      <c r="AG32" s="43"/>
      <c r="AH32" s="43"/>
      <c r="AI32" s="43"/>
      <c r="AJ32" s="47">
        <f t="shared" si="2"/>
        <v>0</v>
      </c>
      <c r="AK32" s="4">
        <f t="shared" si="3"/>
        <v>0</v>
      </c>
      <c r="AL32" s="4">
        <f t="shared" si="4"/>
        <v>0</v>
      </c>
      <c r="AM32" s="51"/>
      <c r="AN32" s="51"/>
      <c r="AO32" s="32"/>
      <c r="AP32" s="37"/>
      <c r="AQ32" s="37"/>
      <c r="AR32" s="37"/>
      <c r="AS32" s="37"/>
      <c r="AT32" s="37"/>
      <c r="AU32" s="37"/>
      <c r="AV32" s="37"/>
      <c r="AW32" s="37"/>
      <c r="AX32" s="37"/>
      <c r="AY32" s="37"/>
      <c r="AZ32" s="37"/>
      <c r="BA32" s="37"/>
      <c r="BB32" s="37"/>
      <c r="BC32" s="37"/>
      <c r="BD32" s="37"/>
      <c r="BE32" s="37"/>
      <c r="BF32" s="37"/>
    </row>
    <row r="33" spans="1:58" ht="21" customHeight="1" x14ac:dyDescent="0.25">
      <c r="A33" s="39">
        <v>27</v>
      </c>
      <c r="B33" s="52">
        <v>2255103040006</v>
      </c>
      <c r="C33" s="41" t="s">
        <v>458</v>
      </c>
      <c r="D33" s="71" t="s">
        <v>459</v>
      </c>
      <c r="E33" s="43"/>
      <c r="F33" s="43"/>
      <c r="G33" s="43"/>
      <c r="H33" s="44" t="s">
        <v>52</v>
      </c>
      <c r="I33" s="44"/>
      <c r="J33" s="44"/>
      <c r="K33" s="44"/>
      <c r="L33" s="43"/>
      <c r="M33" s="43"/>
      <c r="N33" s="43"/>
      <c r="O33" s="43"/>
      <c r="P33" s="48"/>
      <c r="Q33" s="43"/>
      <c r="R33" s="43"/>
      <c r="S33" s="43"/>
      <c r="T33" s="44"/>
      <c r="U33" s="43"/>
      <c r="V33" s="43"/>
      <c r="W33" s="44"/>
      <c r="X33" s="43"/>
      <c r="Y33" s="43"/>
      <c r="Z33" s="44"/>
      <c r="AA33" s="43"/>
      <c r="AB33" s="43"/>
      <c r="AC33" s="43"/>
      <c r="AD33" s="43"/>
      <c r="AE33" s="44"/>
      <c r="AF33" s="44"/>
      <c r="AG33" s="43"/>
      <c r="AH33" s="44"/>
      <c r="AI33" s="43"/>
      <c r="AJ33" s="47">
        <f t="shared" si="2"/>
        <v>1</v>
      </c>
      <c r="AK33" s="4">
        <f t="shared" si="3"/>
        <v>0</v>
      </c>
      <c r="AL33" s="4">
        <f t="shared" si="4"/>
        <v>0</v>
      </c>
      <c r="AM33" s="51"/>
      <c r="AN33" s="51"/>
      <c r="AO33" s="32"/>
      <c r="AP33" s="37"/>
      <c r="AQ33" s="37"/>
      <c r="AR33" s="37"/>
      <c r="AS33" s="37"/>
      <c r="AT33" s="37"/>
      <c r="AU33" s="37"/>
      <c r="AV33" s="37"/>
      <c r="AW33" s="37"/>
      <c r="AX33" s="37"/>
      <c r="AY33" s="37"/>
      <c r="AZ33" s="37"/>
      <c r="BA33" s="37"/>
      <c r="BB33" s="37"/>
      <c r="BC33" s="37"/>
      <c r="BD33" s="37"/>
      <c r="BE33" s="37"/>
      <c r="BF33" s="37"/>
    </row>
    <row r="34" spans="1:58" ht="21" customHeight="1" x14ac:dyDescent="0.25">
      <c r="A34" s="39">
        <v>28</v>
      </c>
      <c r="B34" s="52">
        <v>2255103040022</v>
      </c>
      <c r="C34" s="41" t="s">
        <v>460</v>
      </c>
      <c r="D34" s="71" t="s">
        <v>461</v>
      </c>
      <c r="E34" s="43"/>
      <c r="F34" s="43"/>
      <c r="G34" s="44"/>
      <c r="H34" s="43"/>
      <c r="I34" s="43"/>
      <c r="J34" s="43"/>
      <c r="K34" s="43"/>
      <c r="L34" s="43"/>
      <c r="M34" s="43"/>
      <c r="N34" s="43"/>
      <c r="O34" s="43"/>
      <c r="P34" s="48"/>
      <c r="Q34" s="43"/>
      <c r="R34" s="43"/>
      <c r="S34" s="43"/>
      <c r="T34" s="43"/>
      <c r="U34" s="43"/>
      <c r="V34" s="43"/>
      <c r="W34" s="43"/>
      <c r="X34" s="43"/>
      <c r="Y34" s="43"/>
      <c r="Z34" s="43"/>
      <c r="AA34" s="43"/>
      <c r="AB34" s="43"/>
      <c r="AC34" s="43"/>
      <c r="AD34" s="43"/>
      <c r="AE34" s="44"/>
      <c r="AF34" s="43"/>
      <c r="AG34" s="44"/>
      <c r="AH34" s="43"/>
      <c r="AI34" s="43"/>
      <c r="AJ34" s="47">
        <f t="shared" si="2"/>
        <v>0</v>
      </c>
      <c r="AK34" s="4">
        <f t="shared" si="3"/>
        <v>0</v>
      </c>
      <c r="AL34" s="4">
        <f t="shared" si="4"/>
        <v>0</v>
      </c>
      <c r="AM34" s="32"/>
      <c r="AN34" s="32"/>
      <c r="AO34" s="32"/>
      <c r="AP34" s="37"/>
      <c r="AQ34" s="37"/>
      <c r="AR34" s="37"/>
      <c r="AS34" s="37"/>
      <c r="AT34" s="37"/>
      <c r="AU34" s="37"/>
      <c r="AV34" s="37"/>
      <c r="AW34" s="37"/>
      <c r="AX34" s="37"/>
      <c r="AY34" s="37"/>
      <c r="AZ34" s="37"/>
      <c r="BA34" s="37"/>
      <c r="BB34" s="37"/>
      <c r="BC34" s="37"/>
      <c r="BD34" s="37"/>
      <c r="BE34" s="37"/>
      <c r="BF34" s="37"/>
    </row>
    <row r="35" spans="1:58" ht="21" customHeight="1" x14ac:dyDescent="0.25">
      <c r="A35" s="39">
        <v>29</v>
      </c>
      <c r="B35" s="52">
        <v>2255103040011</v>
      </c>
      <c r="C35" s="41" t="s">
        <v>462</v>
      </c>
      <c r="D35" s="71" t="s">
        <v>285</v>
      </c>
      <c r="E35" s="43"/>
      <c r="F35" s="44"/>
      <c r="G35" s="43"/>
      <c r="H35" s="43"/>
      <c r="I35" s="44" t="s">
        <v>53</v>
      </c>
      <c r="J35" s="44"/>
      <c r="K35" s="44"/>
      <c r="L35" s="43"/>
      <c r="M35" s="43"/>
      <c r="N35" s="43"/>
      <c r="O35" s="44"/>
      <c r="P35" s="45"/>
      <c r="Q35" s="44"/>
      <c r="R35" s="44"/>
      <c r="S35" s="43"/>
      <c r="T35" s="43"/>
      <c r="U35" s="43"/>
      <c r="V35" s="43"/>
      <c r="W35" s="43"/>
      <c r="X35" s="43"/>
      <c r="Y35" s="43"/>
      <c r="Z35" s="44"/>
      <c r="AA35" s="43"/>
      <c r="AB35" s="43"/>
      <c r="AC35" s="43"/>
      <c r="AD35" s="43"/>
      <c r="AE35" s="43"/>
      <c r="AF35" s="43"/>
      <c r="AG35" s="43"/>
      <c r="AH35" s="43"/>
      <c r="AI35" s="43"/>
      <c r="AJ35" s="47">
        <f t="shared" si="2"/>
        <v>0</v>
      </c>
      <c r="AK35" s="4">
        <f t="shared" si="3"/>
        <v>1</v>
      </c>
      <c r="AL35" s="4">
        <f t="shared" si="4"/>
        <v>0</v>
      </c>
      <c r="AM35" s="32"/>
      <c r="AN35" s="32"/>
      <c r="AO35" s="32"/>
      <c r="AP35" s="37"/>
      <c r="AQ35" s="37"/>
      <c r="AR35" s="37"/>
      <c r="AS35" s="37"/>
      <c r="AT35" s="37"/>
      <c r="AU35" s="37"/>
      <c r="AV35" s="37"/>
      <c r="AW35" s="37"/>
      <c r="AX35" s="37"/>
      <c r="AY35" s="37"/>
      <c r="AZ35" s="37"/>
      <c r="BA35" s="37"/>
      <c r="BB35" s="37"/>
      <c r="BC35" s="37"/>
      <c r="BD35" s="37"/>
      <c r="BE35" s="37"/>
      <c r="BF35" s="37"/>
    </row>
    <row r="36" spans="1:58" ht="21" customHeight="1" x14ac:dyDescent="0.25">
      <c r="A36" s="39">
        <v>30</v>
      </c>
      <c r="B36" s="52">
        <v>2255103040012</v>
      </c>
      <c r="C36" s="53" t="s">
        <v>385</v>
      </c>
      <c r="D36" s="71" t="s">
        <v>290</v>
      </c>
      <c r="E36" s="43"/>
      <c r="F36" s="43"/>
      <c r="G36" s="43"/>
      <c r="H36" s="43"/>
      <c r="I36" s="43"/>
      <c r="J36" s="43"/>
      <c r="K36" s="43"/>
      <c r="L36" s="43"/>
      <c r="M36" s="43"/>
      <c r="N36" s="43"/>
      <c r="O36" s="43"/>
      <c r="P36" s="48"/>
      <c r="Q36" s="43"/>
      <c r="R36" s="43"/>
      <c r="S36" s="43"/>
      <c r="T36" s="43"/>
      <c r="U36" s="43"/>
      <c r="V36" s="43"/>
      <c r="W36" s="43"/>
      <c r="X36" s="43"/>
      <c r="Y36" s="43"/>
      <c r="Z36" s="43"/>
      <c r="AA36" s="43"/>
      <c r="AB36" s="43"/>
      <c r="AC36" s="43"/>
      <c r="AD36" s="43"/>
      <c r="AE36" s="43"/>
      <c r="AF36" s="43"/>
      <c r="AG36" s="43"/>
      <c r="AH36" s="43"/>
      <c r="AI36" s="43"/>
      <c r="AJ36" s="47">
        <f t="shared" si="2"/>
        <v>0</v>
      </c>
      <c r="AK36" s="4">
        <f t="shared" si="3"/>
        <v>0</v>
      </c>
      <c r="AL36" s="4">
        <f t="shared" si="4"/>
        <v>0</v>
      </c>
      <c r="AM36" s="32"/>
      <c r="AN36" s="32"/>
      <c r="AO36" s="32"/>
      <c r="AP36" s="37"/>
      <c r="AQ36" s="37"/>
      <c r="AR36" s="37"/>
      <c r="AS36" s="37"/>
      <c r="AT36" s="37"/>
      <c r="AU36" s="37"/>
      <c r="AV36" s="37"/>
      <c r="AW36" s="37"/>
      <c r="AX36" s="37"/>
      <c r="AY36" s="37"/>
      <c r="AZ36" s="37"/>
      <c r="BA36" s="37"/>
      <c r="BB36" s="37"/>
      <c r="BC36" s="37"/>
      <c r="BD36" s="37"/>
      <c r="BE36" s="37"/>
      <c r="BF36" s="37"/>
    </row>
    <row r="37" spans="1:58" ht="21" customHeight="1" x14ac:dyDescent="0.25">
      <c r="A37" s="39">
        <v>31</v>
      </c>
      <c r="B37" s="78"/>
      <c r="C37" s="79"/>
      <c r="D37" s="80"/>
      <c r="E37" s="43"/>
      <c r="F37" s="43"/>
      <c r="G37" s="43"/>
      <c r="H37" s="43"/>
      <c r="I37" s="43"/>
      <c r="J37" s="43"/>
      <c r="K37" s="43"/>
      <c r="L37" s="43"/>
      <c r="M37" s="43"/>
      <c r="N37" s="43"/>
      <c r="O37" s="43"/>
      <c r="P37" s="48"/>
      <c r="Q37" s="43"/>
      <c r="R37" s="43"/>
      <c r="S37" s="43"/>
      <c r="T37" s="43"/>
      <c r="U37" s="43"/>
      <c r="V37" s="43"/>
      <c r="W37" s="43"/>
      <c r="X37" s="43"/>
      <c r="Y37" s="43"/>
      <c r="Z37" s="43"/>
      <c r="AA37" s="43"/>
      <c r="AB37" s="43"/>
      <c r="AC37" s="43"/>
      <c r="AD37" s="43"/>
      <c r="AE37" s="43"/>
      <c r="AF37" s="43"/>
      <c r="AG37" s="43"/>
      <c r="AH37" s="43"/>
      <c r="AI37" s="43"/>
      <c r="AJ37" s="47">
        <f t="shared" si="2"/>
        <v>0</v>
      </c>
      <c r="AK37" s="4">
        <f t="shared" si="3"/>
        <v>0</v>
      </c>
      <c r="AL37" s="4">
        <f t="shared" si="4"/>
        <v>0</v>
      </c>
      <c r="AM37" s="32"/>
      <c r="AN37" s="32"/>
      <c r="AO37" s="32"/>
      <c r="AP37" s="37"/>
      <c r="AQ37" s="37"/>
      <c r="AR37" s="37"/>
      <c r="AS37" s="37"/>
      <c r="AT37" s="37"/>
      <c r="AU37" s="37"/>
      <c r="AV37" s="37"/>
      <c r="AW37" s="37"/>
      <c r="AX37" s="37"/>
      <c r="AY37" s="37"/>
      <c r="AZ37" s="37"/>
      <c r="BA37" s="37"/>
      <c r="BB37" s="37"/>
      <c r="BC37" s="37"/>
      <c r="BD37" s="37"/>
      <c r="BE37" s="37"/>
      <c r="BF37" s="37"/>
    </row>
    <row r="38" spans="1:58" ht="21" customHeight="1" x14ac:dyDescent="0.25">
      <c r="A38" s="39">
        <v>32</v>
      </c>
      <c r="B38" s="78"/>
      <c r="C38" s="79"/>
      <c r="D38" s="80"/>
      <c r="E38" s="43"/>
      <c r="F38" s="43"/>
      <c r="G38" s="43"/>
      <c r="H38" s="43"/>
      <c r="I38" s="43"/>
      <c r="J38" s="43"/>
      <c r="K38" s="43"/>
      <c r="L38" s="43"/>
      <c r="M38" s="43"/>
      <c r="N38" s="43"/>
      <c r="O38" s="43"/>
      <c r="P38" s="48"/>
      <c r="Q38" s="43"/>
      <c r="R38" s="43"/>
      <c r="S38" s="43"/>
      <c r="T38" s="43"/>
      <c r="U38" s="43"/>
      <c r="V38" s="43"/>
      <c r="W38" s="43"/>
      <c r="X38" s="43"/>
      <c r="Y38" s="43"/>
      <c r="Z38" s="43"/>
      <c r="AA38" s="43"/>
      <c r="AB38" s="43"/>
      <c r="AC38" s="43"/>
      <c r="AD38" s="43"/>
      <c r="AE38" s="43"/>
      <c r="AF38" s="43"/>
      <c r="AG38" s="43"/>
      <c r="AH38" s="43"/>
      <c r="AI38" s="43"/>
      <c r="AJ38" s="47">
        <f t="shared" si="2"/>
        <v>0</v>
      </c>
      <c r="AK38" s="4">
        <f t="shared" si="3"/>
        <v>0</v>
      </c>
      <c r="AL38" s="4">
        <f t="shared" si="4"/>
        <v>0</v>
      </c>
      <c r="AM38" s="32"/>
      <c r="AN38" s="32"/>
      <c r="AO38" s="32"/>
      <c r="AP38" s="37"/>
      <c r="AQ38" s="37"/>
      <c r="AR38" s="37"/>
      <c r="AS38" s="37"/>
      <c r="AT38" s="37"/>
      <c r="AU38" s="37"/>
      <c r="AV38" s="37"/>
      <c r="AW38" s="37"/>
      <c r="AX38" s="37"/>
      <c r="AY38" s="37"/>
      <c r="AZ38" s="37"/>
      <c r="BA38" s="37"/>
      <c r="BB38" s="37"/>
      <c r="BC38" s="37"/>
      <c r="BD38" s="37"/>
      <c r="BE38" s="37"/>
      <c r="BF38" s="37"/>
    </row>
    <row r="39" spans="1:58" ht="21" customHeight="1" x14ac:dyDescent="0.25">
      <c r="A39" s="39">
        <v>33</v>
      </c>
      <c r="B39" s="78"/>
      <c r="C39" s="79"/>
      <c r="D39" s="80"/>
      <c r="E39" s="43"/>
      <c r="F39" s="43"/>
      <c r="G39" s="43"/>
      <c r="H39" s="43"/>
      <c r="I39" s="43"/>
      <c r="J39" s="43"/>
      <c r="K39" s="43"/>
      <c r="L39" s="43"/>
      <c r="M39" s="43"/>
      <c r="N39" s="43"/>
      <c r="O39" s="43"/>
      <c r="P39" s="48"/>
      <c r="Q39" s="43"/>
      <c r="R39" s="43"/>
      <c r="S39" s="43"/>
      <c r="T39" s="43"/>
      <c r="U39" s="43"/>
      <c r="V39" s="43"/>
      <c r="W39" s="43"/>
      <c r="X39" s="43"/>
      <c r="Y39" s="43"/>
      <c r="Z39" s="43"/>
      <c r="AA39" s="43"/>
      <c r="AB39" s="43"/>
      <c r="AC39" s="43"/>
      <c r="AD39" s="43"/>
      <c r="AE39" s="43"/>
      <c r="AF39" s="43"/>
      <c r="AG39" s="43"/>
      <c r="AH39" s="43"/>
      <c r="AI39" s="43"/>
      <c r="AJ39" s="47">
        <f t="shared" si="2"/>
        <v>0</v>
      </c>
      <c r="AK39" s="4">
        <f t="shared" si="3"/>
        <v>0</v>
      </c>
      <c r="AL39" s="4">
        <f t="shared" si="4"/>
        <v>0</v>
      </c>
      <c r="AM39" s="32"/>
      <c r="AN39" s="32"/>
      <c r="AO39" s="32"/>
      <c r="AP39" s="37"/>
      <c r="AQ39" s="37"/>
      <c r="AR39" s="37"/>
      <c r="AS39" s="37"/>
      <c r="AT39" s="37"/>
      <c r="AU39" s="37"/>
      <c r="AV39" s="37"/>
      <c r="AW39" s="37"/>
      <c r="AX39" s="37"/>
      <c r="AY39" s="37"/>
      <c r="AZ39" s="37"/>
      <c r="BA39" s="37"/>
      <c r="BB39" s="37"/>
      <c r="BC39" s="37"/>
      <c r="BD39" s="37"/>
      <c r="BE39" s="37"/>
      <c r="BF39" s="37"/>
    </row>
    <row r="40" spans="1:58" ht="21" customHeight="1" x14ac:dyDescent="0.25">
      <c r="A40" s="39">
        <v>34</v>
      </c>
      <c r="B40" s="78"/>
      <c r="C40" s="79"/>
      <c r="D40" s="80"/>
      <c r="E40" s="43"/>
      <c r="F40" s="43"/>
      <c r="G40" s="43"/>
      <c r="H40" s="43"/>
      <c r="I40" s="43"/>
      <c r="J40" s="43"/>
      <c r="K40" s="43"/>
      <c r="L40" s="43"/>
      <c r="M40" s="43"/>
      <c r="N40" s="43"/>
      <c r="O40" s="43"/>
      <c r="P40" s="48"/>
      <c r="Q40" s="43"/>
      <c r="R40" s="43"/>
      <c r="S40" s="43"/>
      <c r="T40" s="43"/>
      <c r="U40" s="43"/>
      <c r="V40" s="43"/>
      <c r="W40" s="43"/>
      <c r="X40" s="43"/>
      <c r="Y40" s="43"/>
      <c r="Z40" s="43"/>
      <c r="AA40" s="43"/>
      <c r="AB40" s="43"/>
      <c r="AC40" s="43"/>
      <c r="AD40" s="43"/>
      <c r="AE40" s="43"/>
      <c r="AF40" s="43"/>
      <c r="AG40" s="43"/>
      <c r="AH40" s="43"/>
      <c r="AI40" s="43"/>
      <c r="AJ40" s="47">
        <f t="shared" si="2"/>
        <v>0</v>
      </c>
      <c r="AK40" s="4">
        <f t="shared" si="3"/>
        <v>0</v>
      </c>
      <c r="AL40" s="4">
        <f t="shared" si="4"/>
        <v>0</v>
      </c>
      <c r="AM40" s="32"/>
      <c r="AN40" s="32"/>
      <c r="AO40" s="32"/>
      <c r="AP40" s="37"/>
      <c r="AQ40" s="37"/>
      <c r="AR40" s="37"/>
      <c r="AS40" s="37"/>
      <c r="AT40" s="37"/>
      <c r="AU40" s="37"/>
      <c r="AV40" s="37"/>
      <c r="AW40" s="37"/>
      <c r="AX40" s="37"/>
      <c r="AY40" s="37"/>
      <c r="AZ40" s="37"/>
      <c r="BA40" s="37"/>
      <c r="BB40" s="37"/>
      <c r="BC40" s="37"/>
      <c r="BD40" s="37"/>
      <c r="BE40" s="37"/>
      <c r="BF40" s="37"/>
    </row>
    <row r="41" spans="1:58" ht="21" customHeight="1" x14ac:dyDescent="0.25">
      <c r="A41" s="39">
        <v>35</v>
      </c>
      <c r="B41" s="78"/>
      <c r="C41" s="79"/>
      <c r="D41" s="80"/>
      <c r="E41" s="43"/>
      <c r="F41" s="43"/>
      <c r="G41" s="43"/>
      <c r="H41" s="43"/>
      <c r="I41" s="43"/>
      <c r="J41" s="43"/>
      <c r="K41" s="43"/>
      <c r="L41" s="43"/>
      <c r="M41" s="43"/>
      <c r="N41" s="43"/>
      <c r="O41" s="43"/>
      <c r="P41" s="48"/>
      <c r="Q41" s="43"/>
      <c r="R41" s="43"/>
      <c r="S41" s="43"/>
      <c r="T41" s="43"/>
      <c r="U41" s="43"/>
      <c r="V41" s="43"/>
      <c r="W41" s="43"/>
      <c r="X41" s="43"/>
      <c r="Y41" s="43"/>
      <c r="Z41" s="43"/>
      <c r="AA41" s="43"/>
      <c r="AB41" s="43"/>
      <c r="AC41" s="43"/>
      <c r="AD41" s="43"/>
      <c r="AE41" s="43"/>
      <c r="AF41" s="43"/>
      <c r="AG41" s="43"/>
      <c r="AH41" s="43"/>
      <c r="AI41" s="43"/>
      <c r="AJ41" s="47">
        <f t="shared" si="2"/>
        <v>0</v>
      </c>
      <c r="AK41" s="4">
        <f t="shared" si="3"/>
        <v>0</v>
      </c>
      <c r="AL41" s="4">
        <f t="shared" si="4"/>
        <v>0</v>
      </c>
      <c r="AM41" s="55"/>
      <c r="AN41" s="55"/>
      <c r="AO41" s="55"/>
      <c r="AP41" s="56"/>
      <c r="AQ41" s="56"/>
      <c r="AR41" s="56"/>
      <c r="AS41" s="56"/>
      <c r="AT41" s="56"/>
      <c r="AU41" s="56"/>
      <c r="AV41" s="56"/>
      <c r="AW41" s="56"/>
      <c r="AX41" s="56"/>
      <c r="AY41" s="56"/>
      <c r="AZ41" s="56"/>
      <c r="BA41" s="56"/>
      <c r="BB41" s="56"/>
      <c r="BC41" s="56"/>
      <c r="BD41" s="56"/>
      <c r="BE41" s="56"/>
      <c r="BF41" s="56"/>
    </row>
    <row r="42" spans="1:58" ht="21" customHeight="1" x14ac:dyDescent="0.25">
      <c r="A42" s="163" t="s">
        <v>124</v>
      </c>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c r="AC42" s="125"/>
      <c r="AD42" s="125"/>
      <c r="AE42" s="125"/>
      <c r="AF42" s="125"/>
      <c r="AG42" s="125"/>
      <c r="AH42" s="125"/>
      <c r="AI42" s="126"/>
      <c r="AJ42" s="47">
        <f t="shared" ref="AJ42:AL42" si="5">SUM(AJ8:AJ41)</f>
        <v>9</v>
      </c>
      <c r="AK42" s="47">
        <f t="shared" si="5"/>
        <v>1</v>
      </c>
      <c r="AL42" s="47">
        <f t="shared" si="5"/>
        <v>0</v>
      </c>
      <c r="AM42" s="47" t="s">
        <v>125</v>
      </c>
      <c r="AN42" s="47" t="s">
        <v>126</v>
      </c>
      <c r="AO42" s="47" t="s">
        <v>127</v>
      </c>
      <c r="AP42" s="32"/>
      <c r="AQ42" s="32"/>
      <c r="AR42" s="37"/>
      <c r="AS42" s="37"/>
      <c r="AT42" s="37"/>
      <c r="AU42" s="37"/>
      <c r="AV42" s="37"/>
      <c r="AW42" s="37"/>
      <c r="AX42" s="37"/>
      <c r="AY42" s="37"/>
      <c r="AZ42" s="37"/>
      <c r="BA42" s="37"/>
      <c r="BB42" s="37"/>
      <c r="BC42" s="37"/>
      <c r="BD42" s="37"/>
      <c r="BE42" s="37"/>
      <c r="BF42" s="37"/>
    </row>
    <row r="43" spans="1:58" ht="21" customHeight="1" x14ac:dyDescent="0.25">
      <c r="A43" s="160" t="s">
        <v>128</v>
      </c>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26"/>
      <c r="AM43" s="47"/>
      <c r="AN43" s="47"/>
      <c r="AO43" s="47"/>
      <c r="AP43" s="32"/>
      <c r="AQ43" s="32"/>
      <c r="AR43" s="37"/>
      <c r="AS43" s="37"/>
      <c r="AT43" s="37"/>
      <c r="AU43" s="37"/>
      <c r="AV43" s="37"/>
      <c r="AW43" s="37"/>
      <c r="AX43" s="37"/>
      <c r="AY43" s="37"/>
      <c r="AZ43" s="37"/>
      <c r="BA43" s="37"/>
      <c r="BB43" s="37"/>
      <c r="BC43" s="37"/>
      <c r="BD43" s="37"/>
      <c r="BE43" s="37"/>
      <c r="BF43" s="37"/>
    </row>
    <row r="44" spans="1:58" ht="18" customHeight="1" x14ac:dyDescent="0.25">
      <c r="A44" s="61"/>
      <c r="B44" s="61"/>
      <c r="C44" s="152"/>
      <c r="D44" s="147"/>
      <c r="E44" s="33"/>
      <c r="F44" s="33"/>
      <c r="G44" s="33"/>
      <c r="H44" s="63"/>
      <c r="I44" s="64"/>
      <c r="J44" s="64"/>
      <c r="K44" s="64"/>
      <c r="L44" s="64"/>
      <c r="M44" s="64"/>
      <c r="N44" s="64"/>
      <c r="O44" s="64"/>
      <c r="P44" s="64"/>
      <c r="Q44" s="64"/>
      <c r="R44" s="64"/>
      <c r="S44" s="64"/>
      <c r="T44" s="64"/>
      <c r="U44" s="64"/>
      <c r="V44" s="64"/>
      <c r="W44" s="64"/>
      <c r="X44" s="64"/>
      <c r="Y44" s="64"/>
      <c r="Z44" s="64"/>
      <c r="AA44" s="64"/>
      <c r="AB44" s="64"/>
      <c r="AC44" s="64"/>
      <c r="AD44" s="64"/>
      <c r="AE44" s="64"/>
      <c r="AF44" s="64"/>
      <c r="AG44" s="64"/>
      <c r="AH44" s="64"/>
      <c r="AI44" s="64"/>
      <c r="AJ44" s="64"/>
      <c r="AK44" s="64"/>
      <c r="AL44" s="64"/>
      <c r="AM44" s="33"/>
      <c r="AN44" s="33"/>
      <c r="AO44" s="33"/>
      <c r="AP44" s="33"/>
      <c r="AQ44" s="33"/>
      <c r="AR44" s="33"/>
      <c r="AS44" s="33"/>
      <c r="AT44" s="33"/>
      <c r="AU44" s="33"/>
      <c r="AV44" s="33"/>
      <c r="AW44" s="33"/>
      <c r="AX44" s="33"/>
      <c r="AY44" s="33"/>
      <c r="AZ44" s="33"/>
      <c r="BA44" s="33"/>
      <c r="BB44" s="33"/>
      <c r="BC44" s="33"/>
      <c r="BD44" s="33"/>
      <c r="BE44" s="33"/>
      <c r="BF44" s="33"/>
    </row>
    <row r="45" spans="1:58" ht="18" customHeight="1" x14ac:dyDescent="0.25">
      <c r="A45" s="33"/>
      <c r="B45" s="33"/>
      <c r="C45" s="62"/>
      <c r="D45" s="33"/>
      <c r="E45" s="33"/>
      <c r="F45" s="33"/>
      <c r="G45" s="33"/>
      <c r="H45" s="64"/>
      <c r="I45" s="64"/>
      <c r="J45" s="64"/>
      <c r="K45" s="64"/>
      <c r="L45" s="64"/>
      <c r="M45" s="64"/>
      <c r="N45" s="64"/>
      <c r="O45" s="64"/>
      <c r="P45" s="64"/>
      <c r="Q45" s="64"/>
      <c r="R45" s="64"/>
      <c r="S45" s="64"/>
      <c r="T45" s="64"/>
      <c r="U45" s="64"/>
      <c r="V45" s="64"/>
      <c r="W45" s="64"/>
      <c r="X45" s="64"/>
      <c r="Y45" s="64"/>
      <c r="Z45" s="64"/>
      <c r="AA45" s="64"/>
      <c r="AB45" s="64"/>
      <c r="AC45" s="64"/>
      <c r="AD45" s="64"/>
      <c r="AE45" s="64"/>
      <c r="AF45" s="64"/>
      <c r="AG45" s="64"/>
      <c r="AH45" s="64"/>
      <c r="AI45" s="64"/>
      <c r="AJ45" s="64"/>
      <c r="AK45" s="64"/>
      <c r="AL45" s="64"/>
      <c r="AM45" s="33"/>
      <c r="AN45" s="33"/>
      <c r="AO45" s="33"/>
      <c r="AP45" s="33"/>
      <c r="AQ45" s="33"/>
      <c r="AR45" s="33"/>
      <c r="AS45" s="33"/>
      <c r="AT45" s="33"/>
      <c r="AU45" s="33"/>
      <c r="AV45" s="33"/>
      <c r="AW45" s="33"/>
      <c r="AX45" s="33"/>
      <c r="AY45" s="33"/>
      <c r="AZ45" s="33"/>
      <c r="BA45" s="33"/>
      <c r="BB45" s="33"/>
      <c r="BC45" s="33"/>
      <c r="BD45" s="33"/>
      <c r="BE45" s="33"/>
      <c r="BF45" s="33"/>
    </row>
    <row r="46" spans="1:58" ht="18" customHeight="1" x14ac:dyDescent="0.25">
      <c r="A46" s="33"/>
      <c r="B46" s="33"/>
      <c r="C46" s="62"/>
      <c r="D46" s="33"/>
      <c r="E46" s="33"/>
      <c r="F46" s="33"/>
      <c r="G46" s="33"/>
      <c r="H46" s="64"/>
      <c r="I46" s="64"/>
      <c r="J46" s="64"/>
      <c r="K46" s="64"/>
      <c r="L46" s="64"/>
      <c r="M46" s="64"/>
      <c r="N46" s="64"/>
      <c r="O46" s="64"/>
      <c r="P46" s="64"/>
      <c r="Q46" s="64"/>
      <c r="R46" s="64"/>
      <c r="S46" s="64"/>
      <c r="T46" s="64"/>
      <c r="U46" s="64"/>
      <c r="V46" s="64"/>
      <c r="W46" s="64"/>
      <c r="X46" s="64"/>
      <c r="Y46" s="64"/>
      <c r="Z46" s="64"/>
      <c r="AA46" s="64"/>
      <c r="AB46" s="64"/>
      <c r="AC46" s="64"/>
      <c r="AD46" s="64"/>
      <c r="AE46" s="64"/>
      <c r="AF46" s="64"/>
      <c r="AG46" s="64"/>
      <c r="AH46" s="64"/>
      <c r="AI46" s="64"/>
      <c r="AJ46" s="64"/>
      <c r="AK46" s="64"/>
      <c r="AL46" s="64"/>
      <c r="AM46" s="33"/>
      <c r="AN46" s="33"/>
      <c r="AO46" s="33"/>
      <c r="AP46" s="33"/>
      <c r="AQ46" s="33"/>
      <c r="AR46" s="33"/>
      <c r="AS46" s="33"/>
      <c r="AT46" s="33"/>
      <c r="AU46" s="33"/>
      <c r="AV46" s="33"/>
      <c r="AW46" s="33"/>
      <c r="AX46" s="33"/>
      <c r="AY46" s="33"/>
      <c r="AZ46" s="33"/>
      <c r="BA46" s="33"/>
      <c r="BB46" s="33"/>
      <c r="BC46" s="33"/>
      <c r="BD46" s="33"/>
      <c r="BE46" s="33"/>
      <c r="BF46" s="33"/>
    </row>
    <row r="47" spans="1:58" ht="18" customHeight="1" x14ac:dyDescent="0.25">
      <c r="A47" s="33"/>
      <c r="B47" s="33"/>
      <c r="C47" s="152"/>
      <c r="D47" s="147"/>
      <c r="E47" s="33"/>
      <c r="F47" s="33"/>
      <c r="G47" s="33"/>
      <c r="H47" s="64"/>
      <c r="I47" s="64"/>
      <c r="J47" s="64"/>
      <c r="K47" s="64"/>
      <c r="L47" s="64"/>
      <c r="M47" s="64"/>
      <c r="N47" s="64"/>
      <c r="O47" s="64"/>
      <c r="P47" s="64"/>
      <c r="Q47" s="64"/>
      <c r="R47" s="64"/>
      <c r="S47" s="64"/>
      <c r="T47" s="64"/>
      <c r="U47" s="64"/>
      <c r="V47" s="64"/>
      <c r="W47" s="64"/>
      <c r="X47" s="64"/>
      <c r="Y47" s="64"/>
      <c r="Z47" s="64"/>
      <c r="AA47" s="64"/>
      <c r="AB47" s="64"/>
      <c r="AC47" s="64"/>
      <c r="AD47" s="64"/>
      <c r="AE47" s="64"/>
      <c r="AF47" s="64"/>
      <c r="AG47" s="64"/>
      <c r="AH47" s="64"/>
      <c r="AI47" s="64"/>
      <c r="AJ47" s="64"/>
      <c r="AK47" s="64"/>
      <c r="AL47" s="64"/>
      <c r="AM47" s="33"/>
      <c r="AN47" s="33"/>
      <c r="AO47" s="33"/>
      <c r="AP47" s="33"/>
      <c r="AQ47" s="33"/>
      <c r="AR47" s="33"/>
      <c r="AS47" s="33"/>
      <c r="AT47" s="33"/>
      <c r="AU47" s="33"/>
      <c r="AV47" s="33"/>
      <c r="AW47" s="33"/>
      <c r="AX47" s="33"/>
      <c r="AY47" s="33"/>
      <c r="AZ47" s="33"/>
      <c r="BA47" s="33"/>
      <c r="BB47" s="33"/>
      <c r="BC47" s="33"/>
      <c r="BD47" s="33"/>
      <c r="BE47" s="33"/>
      <c r="BF47" s="33"/>
    </row>
    <row r="48" spans="1:58" ht="18" customHeight="1" x14ac:dyDescent="0.25">
      <c r="A48" s="33"/>
      <c r="B48" s="33"/>
      <c r="C48" s="152"/>
      <c r="D48" s="147"/>
      <c r="E48" s="147"/>
      <c r="F48" s="147"/>
      <c r="G48" s="147"/>
      <c r="H48" s="64"/>
      <c r="I48" s="64"/>
      <c r="J48" s="64"/>
      <c r="K48" s="64"/>
      <c r="L48" s="64"/>
      <c r="M48" s="64"/>
      <c r="N48" s="64"/>
      <c r="O48" s="64"/>
      <c r="P48" s="64"/>
      <c r="Q48" s="64"/>
      <c r="R48" s="64"/>
      <c r="S48" s="64"/>
      <c r="T48" s="64"/>
      <c r="U48" s="64"/>
      <c r="V48" s="64"/>
      <c r="W48" s="64"/>
      <c r="X48" s="64"/>
      <c r="Y48" s="64"/>
      <c r="Z48" s="64"/>
      <c r="AA48" s="64"/>
      <c r="AB48" s="64"/>
      <c r="AC48" s="64"/>
      <c r="AD48" s="64"/>
      <c r="AE48" s="64"/>
      <c r="AF48" s="64"/>
      <c r="AG48" s="64"/>
      <c r="AH48" s="64"/>
      <c r="AI48" s="64"/>
      <c r="AJ48" s="64"/>
      <c r="AK48" s="64"/>
      <c r="AL48" s="64"/>
      <c r="AM48" s="33"/>
      <c r="AN48" s="33"/>
      <c r="AO48" s="33"/>
      <c r="AP48" s="33"/>
      <c r="AQ48" s="33"/>
      <c r="AR48" s="33"/>
      <c r="AS48" s="33"/>
      <c r="AT48" s="33"/>
      <c r="AU48" s="33"/>
      <c r="AV48" s="33"/>
      <c r="AW48" s="33"/>
      <c r="AX48" s="33"/>
      <c r="AY48" s="33"/>
      <c r="AZ48" s="33"/>
      <c r="BA48" s="33"/>
      <c r="BB48" s="33"/>
      <c r="BC48" s="33"/>
      <c r="BD48" s="33"/>
      <c r="BE48" s="33"/>
      <c r="BF48" s="33"/>
    </row>
    <row r="49" spans="1:58" ht="18" customHeight="1" x14ac:dyDescent="0.25">
      <c r="A49" s="33"/>
      <c r="B49" s="33"/>
      <c r="C49" s="152"/>
      <c r="D49" s="147"/>
      <c r="E49" s="147"/>
      <c r="F49" s="33"/>
      <c r="G49" s="33"/>
      <c r="H49" s="64"/>
      <c r="I49" s="64"/>
      <c r="J49" s="64"/>
      <c r="K49" s="64"/>
      <c r="L49" s="64"/>
      <c r="M49" s="64"/>
      <c r="N49" s="64"/>
      <c r="O49" s="64"/>
      <c r="P49" s="64"/>
      <c r="Q49" s="64"/>
      <c r="R49" s="64"/>
      <c r="S49" s="64"/>
      <c r="T49" s="64"/>
      <c r="U49" s="64"/>
      <c r="V49" s="64"/>
      <c r="W49" s="64"/>
      <c r="X49" s="64"/>
      <c r="Y49" s="64"/>
      <c r="Z49" s="64"/>
      <c r="AA49" s="64"/>
      <c r="AB49" s="64"/>
      <c r="AC49" s="64"/>
      <c r="AD49" s="64"/>
      <c r="AE49" s="64"/>
      <c r="AF49" s="64"/>
      <c r="AG49" s="64"/>
      <c r="AH49" s="64"/>
      <c r="AI49" s="64"/>
      <c r="AJ49" s="64"/>
      <c r="AK49" s="64"/>
      <c r="AL49" s="64"/>
      <c r="AM49" s="33"/>
      <c r="AN49" s="33"/>
      <c r="AO49" s="33"/>
      <c r="AP49" s="33"/>
      <c r="AQ49" s="33"/>
      <c r="AR49" s="33"/>
      <c r="AS49" s="33"/>
      <c r="AT49" s="33"/>
      <c r="AU49" s="33"/>
      <c r="AV49" s="33"/>
      <c r="AW49" s="33"/>
      <c r="AX49" s="33"/>
      <c r="AY49" s="33"/>
      <c r="AZ49" s="33"/>
      <c r="BA49" s="33"/>
      <c r="BB49" s="33"/>
      <c r="BC49" s="33"/>
      <c r="BD49" s="33"/>
      <c r="BE49" s="33"/>
      <c r="BF49" s="33"/>
    </row>
    <row r="50" spans="1:58" ht="18" customHeight="1" x14ac:dyDescent="0.25">
      <c r="A50" s="33"/>
      <c r="B50" s="33"/>
      <c r="C50" s="152"/>
      <c r="D50" s="147"/>
      <c r="E50" s="33"/>
      <c r="F50" s="33"/>
      <c r="G50" s="33"/>
      <c r="H50" s="64"/>
      <c r="I50" s="64"/>
      <c r="J50" s="64"/>
      <c r="K50" s="64"/>
      <c r="L50" s="64"/>
      <c r="M50" s="64"/>
      <c r="N50" s="64"/>
      <c r="O50" s="64"/>
      <c r="P50" s="64"/>
      <c r="Q50" s="64"/>
      <c r="R50" s="64"/>
      <c r="S50" s="64"/>
      <c r="T50" s="64"/>
      <c r="U50" s="64"/>
      <c r="V50" s="64"/>
      <c r="W50" s="64"/>
      <c r="X50" s="64"/>
      <c r="Y50" s="64"/>
      <c r="Z50" s="64"/>
      <c r="AA50" s="64"/>
      <c r="AB50" s="64"/>
      <c r="AC50" s="64"/>
      <c r="AD50" s="64"/>
      <c r="AE50" s="64"/>
      <c r="AF50" s="64"/>
      <c r="AG50" s="64"/>
      <c r="AH50" s="64"/>
      <c r="AI50" s="64"/>
      <c r="AJ50" s="64"/>
      <c r="AK50" s="64"/>
      <c r="AL50" s="64"/>
      <c r="AM50" s="33"/>
      <c r="AN50" s="33"/>
      <c r="AO50" s="33"/>
      <c r="AP50" s="33"/>
      <c r="AQ50" s="33"/>
      <c r="AR50" s="33"/>
      <c r="AS50" s="33"/>
      <c r="AT50" s="33"/>
      <c r="AU50" s="33"/>
      <c r="AV50" s="33"/>
      <c r="AW50" s="33"/>
      <c r="AX50" s="33"/>
      <c r="AY50" s="33"/>
      <c r="AZ50" s="33"/>
      <c r="BA50" s="33"/>
      <c r="BB50" s="33"/>
      <c r="BC50" s="33"/>
      <c r="BD50" s="33"/>
      <c r="BE50" s="33"/>
      <c r="BF50" s="33"/>
    </row>
    <row r="51" spans="1:58" ht="18" customHeight="1" x14ac:dyDescent="0.25">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row>
    <row r="52" spans="1:58" ht="18" customHeight="1" x14ac:dyDescent="0.25">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row>
    <row r="53" spans="1:58" ht="18" customHeight="1" x14ac:dyDescent="0.25">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row>
    <row r="54" spans="1:58" ht="18" customHeight="1" x14ac:dyDescent="0.25">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row>
    <row r="55" spans="1:58" ht="18" customHeight="1" x14ac:dyDescent="0.25">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row>
    <row r="56" spans="1:58" ht="18" customHeight="1" x14ac:dyDescent="0.25">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row>
    <row r="57" spans="1:58" ht="18" customHeight="1" x14ac:dyDescent="0.25">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row>
    <row r="58" spans="1:58" ht="18" customHeight="1" x14ac:dyDescent="0.25">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row>
    <row r="59" spans="1:58" ht="18" customHeight="1" x14ac:dyDescent="0.25">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row>
    <row r="60" spans="1:58" ht="18" customHeight="1" x14ac:dyDescent="0.25">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row>
    <row r="61" spans="1:58" ht="18" customHeight="1" x14ac:dyDescent="0.25">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row>
    <row r="62" spans="1:58" ht="18" customHeight="1" x14ac:dyDescent="0.25">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row>
    <row r="63" spans="1:58" ht="18" customHeight="1" x14ac:dyDescent="0.25">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row>
    <row r="64" spans="1:58" ht="18" customHeight="1" x14ac:dyDescent="0.25">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row>
    <row r="65" spans="1:58" ht="18" customHeight="1" x14ac:dyDescent="0.25">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row>
    <row r="66" spans="1:58" ht="18" customHeight="1" x14ac:dyDescent="0.25">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row>
    <row r="67" spans="1:58" ht="18" customHeight="1" x14ac:dyDescent="0.25">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row>
    <row r="68" spans="1:58" ht="18" customHeight="1" x14ac:dyDescent="0.25">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row>
    <row r="69" spans="1:58" ht="18" customHeight="1" x14ac:dyDescent="0.25">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row>
    <row r="70" spans="1:58" ht="18" customHeight="1" x14ac:dyDescent="0.25">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row>
    <row r="71" spans="1:58" ht="18" customHeight="1" x14ac:dyDescent="0.25">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row>
    <row r="72" spans="1:58" ht="18" customHeight="1" x14ac:dyDescent="0.25">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row>
    <row r="73" spans="1:58" ht="18" customHeight="1" x14ac:dyDescent="0.25">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row>
    <row r="74" spans="1:58" ht="18" customHeight="1" x14ac:dyDescent="0.25">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row>
    <row r="75" spans="1:58" ht="18" customHeight="1" x14ac:dyDescent="0.25">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row>
    <row r="76" spans="1:58" ht="18" customHeight="1" x14ac:dyDescent="0.25">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row>
    <row r="77" spans="1:58" ht="18" customHeight="1" x14ac:dyDescent="0.25">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row>
    <row r="78" spans="1:58" ht="18" customHeight="1" x14ac:dyDescent="0.25">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row>
    <row r="79" spans="1:58" ht="18" customHeight="1" x14ac:dyDescent="0.25">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row>
    <row r="80" spans="1:58" ht="18" customHeight="1" x14ac:dyDescent="0.25">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row>
    <row r="81" spans="1:58" ht="18" customHeight="1" x14ac:dyDescent="0.25">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row>
    <row r="82" spans="1:58" ht="18" customHeight="1" x14ac:dyDescent="0.25">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row>
    <row r="83" spans="1:58" ht="18" customHeight="1" x14ac:dyDescent="0.25">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row>
    <row r="84" spans="1:58" ht="18" customHeight="1" x14ac:dyDescent="0.25">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row>
    <row r="85" spans="1:58" ht="18" customHeight="1" x14ac:dyDescent="0.25">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row>
    <row r="86" spans="1:58" ht="18" customHeight="1" x14ac:dyDescent="0.25">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row>
    <row r="87" spans="1:58" ht="18" customHeight="1" x14ac:dyDescent="0.25">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row>
    <row r="88" spans="1:58" ht="18" customHeight="1" x14ac:dyDescent="0.25">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row>
    <row r="89" spans="1:58" ht="18" customHeight="1" x14ac:dyDescent="0.25">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row>
    <row r="90" spans="1:58" ht="18" customHeight="1" x14ac:dyDescent="0.25">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row>
    <row r="91" spans="1:58" ht="18" customHeight="1" x14ac:dyDescent="0.25">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row>
    <row r="92" spans="1:58" ht="18" customHeight="1" x14ac:dyDescent="0.25">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row>
    <row r="93" spans="1:58" ht="18" customHeight="1" x14ac:dyDescent="0.25">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row>
    <row r="94" spans="1:58" ht="18" customHeight="1" x14ac:dyDescent="0.25">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row>
    <row r="95" spans="1:58" ht="18" customHeight="1" x14ac:dyDescent="0.25">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row>
    <row r="96" spans="1:58" ht="18" customHeight="1" x14ac:dyDescent="0.25">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row>
    <row r="97" spans="1:58" ht="18" customHeight="1" x14ac:dyDescent="0.25">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row>
    <row r="98" spans="1:58" ht="18" customHeight="1" x14ac:dyDescent="0.25">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row>
    <row r="99" spans="1:58" ht="18" customHeight="1" x14ac:dyDescent="0.25">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row>
    <row r="100" spans="1:58" ht="18" customHeight="1" x14ac:dyDescent="0.25">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row>
    <row r="101" spans="1:58" ht="18" customHeight="1" x14ac:dyDescent="0.25">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row>
    <row r="102" spans="1:58" ht="18" customHeight="1" x14ac:dyDescent="0.25">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row>
    <row r="103" spans="1:58" ht="18" customHeight="1" x14ac:dyDescent="0.25">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row>
    <row r="104" spans="1:58" ht="18" customHeight="1" x14ac:dyDescent="0.25">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row>
    <row r="105" spans="1:58" ht="18" customHeight="1" x14ac:dyDescent="0.25">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row>
    <row r="106" spans="1:58" ht="18" customHeight="1" x14ac:dyDescent="0.25">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row>
    <row r="107" spans="1:58" ht="18" customHeight="1" x14ac:dyDescent="0.25">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row>
    <row r="108" spans="1:58" ht="18" customHeight="1" x14ac:dyDescent="0.25">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row>
    <row r="109" spans="1:58" ht="18" customHeight="1" x14ac:dyDescent="0.25">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row>
    <row r="110" spans="1:58" ht="18" customHeight="1" x14ac:dyDescent="0.25">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row>
    <row r="111" spans="1:58" ht="18" customHeight="1" x14ac:dyDescent="0.25">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row>
    <row r="112" spans="1:58" ht="18" customHeight="1" x14ac:dyDescent="0.25">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row>
    <row r="113" spans="1:58" ht="18" customHeight="1" x14ac:dyDescent="0.25">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row>
    <row r="114" spans="1:58" ht="18" customHeight="1" x14ac:dyDescent="0.25">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row>
    <row r="115" spans="1:58" ht="18" customHeight="1" x14ac:dyDescent="0.25">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row>
    <row r="116" spans="1:58" ht="18" customHeight="1" x14ac:dyDescent="0.25">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row>
    <row r="117" spans="1:58" ht="18" customHeight="1" x14ac:dyDescent="0.25">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row>
    <row r="118" spans="1:58" ht="18" customHeight="1" x14ac:dyDescent="0.25">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row>
    <row r="119" spans="1:58" ht="18" customHeight="1" x14ac:dyDescent="0.25">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row>
    <row r="120" spans="1:58" ht="18" customHeight="1" x14ac:dyDescent="0.25">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row>
    <row r="121" spans="1:58" ht="18" customHeight="1" x14ac:dyDescent="0.25">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row>
    <row r="122" spans="1:58" ht="18" customHeight="1" x14ac:dyDescent="0.25">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row>
    <row r="123" spans="1:58" ht="18" customHeight="1" x14ac:dyDescent="0.25">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row>
    <row r="124" spans="1:58" ht="18" customHeight="1" x14ac:dyDescent="0.25">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row>
    <row r="125" spans="1:58" ht="18" customHeight="1" x14ac:dyDescent="0.25">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row>
    <row r="126" spans="1:58" ht="18" customHeight="1" x14ac:dyDescent="0.25">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row>
    <row r="127" spans="1:58" ht="18" customHeight="1" x14ac:dyDescent="0.25">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row>
    <row r="128" spans="1:58" ht="18" customHeight="1" x14ac:dyDescent="0.25">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row>
    <row r="129" spans="1:58" ht="18" customHeight="1" x14ac:dyDescent="0.25">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row>
    <row r="130" spans="1:58" ht="18" customHeight="1" x14ac:dyDescent="0.25">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row>
    <row r="131" spans="1:58" ht="18" customHeight="1" x14ac:dyDescent="0.25">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row>
    <row r="132" spans="1:58" ht="18" customHeight="1" x14ac:dyDescent="0.25">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row>
    <row r="133" spans="1:58" ht="18" customHeight="1" x14ac:dyDescent="0.25">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row>
    <row r="134" spans="1:58" ht="18" customHeight="1" x14ac:dyDescent="0.25">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row>
    <row r="135" spans="1:58" ht="18" customHeight="1" x14ac:dyDescent="0.25">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row>
    <row r="136" spans="1:58" ht="18" customHeight="1" x14ac:dyDescent="0.25">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row>
    <row r="137" spans="1:58" ht="18" customHeight="1" x14ac:dyDescent="0.25">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row>
    <row r="138" spans="1:58" ht="18" customHeight="1" x14ac:dyDescent="0.25">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row>
    <row r="139" spans="1:58" ht="18" customHeight="1" x14ac:dyDescent="0.25">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row>
    <row r="140" spans="1:58" ht="18" customHeight="1" x14ac:dyDescent="0.25">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row>
    <row r="141" spans="1:58" ht="18" customHeight="1" x14ac:dyDescent="0.25">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row>
    <row r="142" spans="1:58" ht="18" customHeight="1" x14ac:dyDescent="0.25">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row>
    <row r="143" spans="1:58" ht="18" customHeight="1" x14ac:dyDescent="0.25">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row>
    <row r="144" spans="1:58" ht="18" customHeight="1" x14ac:dyDescent="0.25">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row>
    <row r="145" spans="1:58" ht="18" customHeight="1" x14ac:dyDescent="0.25">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row>
    <row r="146" spans="1:58" ht="18" customHeight="1" x14ac:dyDescent="0.25">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row>
    <row r="147" spans="1:58" ht="18" customHeight="1" x14ac:dyDescent="0.25">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row>
    <row r="148" spans="1:58" ht="18" customHeight="1" x14ac:dyDescent="0.25">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row>
    <row r="149" spans="1:58" ht="18" customHeight="1" x14ac:dyDescent="0.25">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row>
    <row r="150" spans="1:58" ht="18" customHeight="1" x14ac:dyDescent="0.25">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row>
    <row r="151" spans="1:58" ht="18" customHeight="1" x14ac:dyDescent="0.25">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row>
    <row r="152" spans="1:58" ht="18" customHeight="1" x14ac:dyDescent="0.25">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row>
    <row r="153" spans="1:58" ht="18" customHeight="1" x14ac:dyDescent="0.25">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row>
    <row r="154" spans="1:58" ht="18" customHeight="1" x14ac:dyDescent="0.25">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row>
    <row r="155" spans="1:58" ht="18" customHeight="1" x14ac:dyDescent="0.25">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row>
    <row r="156" spans="1:58" ht="18" customHeight="1" x14ac:dyDescent="0.25">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row>
    <row r="157" spans="1:58" ht="18" customHeight="1" x14ac:dyDescent="0.25">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row>
    <row r="158" spans="1:58" ht="18" customHeight="1" x14ac:dyDescent="0.25">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row>
    <row r="159" spans="1:58" ht="18" customHeight="1" x14ac:dyDescent="0.25">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row>
    <row r="160" spans="1:58" ht="18" customHeight="1" x14ac:dyDescent="0.25">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row>
    <row r="161" spans="1:58" ht="18" customHeight="1" x14ac:dyDescent="0.25">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row>
    <row r="162" spans="1:58" ht="18" customHeight="1" x14ac:dyDescent="0.25">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row>
    <row r="163" spans="1:58" ht="18" customHeight="1" x14ac:dyDescent="0.25">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row>
    <row r="164" spans="1:58" ht="18" customHeight="1" x14ac:dyDescent="0.25">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row>
    <row r="165" spans="1:58" ht="18" customHeight="1" x14ac:dyDescent="0.25">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row>
    <row r="166" spans="1:58" ht="18" customHeight="1" x14ac:dyDescent="0.25">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row>
    <row r="167" spans="1:58" ht="18" customHeight="1" x14ac:dyDescent="0.25">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row>
    <row r="168" spans="1:58" ht="18" customHeight="1" x14ac:dyDescent="0.25">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row>
    <row r="169" spans="1:58" ht="18" customHeight="1" x14ac:dyDescent="0.25">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row>
    <row r="170" spans="1:58" ht="18" customHeight="1" x14ac:dyDescent="0.25">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row>
    <row r="171" spans="1:58" ht="18" customHeight="1" x14ac:dyDescent="0.25">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row>
    <row r="172" spans="1:58" ht="18" customHeight="1" x14ac:dyDescent="0.25">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row>
    <row r="173" spans="1:58" ht="18" customHeight="1" x14ac:dyDescent="0.25">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row>
    <row r="174" spans="1:58" ht="18" customHeight="1" x14ac:dyDescent="0.25">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row>
    <row r="175" spans="1:58" ht="18" customHeight="1" x14ac:dyDescent="0.25">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row>
    <row r="176" spans="1:58" ht="18" customHeight="1" x14ac:dyDescent="0.25">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row>
    <row r="177" spans="1:58" ht="18" customHeight="1" x14ac:dyDescent="0.25">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row>
    <row r="178" spans="1:58" ht="18" customHeight="1" x14ac:dyDescent="0.25">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row>
    <row r="179" spans="1:58" ht="18" customHeight="1" x14ac:dyDescent="0.25">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row>
    <row r="180" spans="1:58" ht="18" customHeight="1" x14ac:dyDescent="0.25">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row>
    <row r="181" spans="1:58" ht="18" customHeight="1" x14ac:dyDescent="0.25">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row>
    <row r="182" spans="1:58" ht="18" customHeight="1" x14ac:dyDescent="0.25">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row>
    <row r="183" spans="1:58" ht="18" customHeight="1" x14ac:dyDescent="0.25">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row>
    <row r="184" spans="1:58" ht="18" customHeight="1" x14ac:dyDescent="0.25">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row>
    <row r="185" spans="1:58" ht="18" customHeight="1" x14ac:dyDescent="0.25">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row>
    <row r="186" spans="1:58" ht="18" customHeight="1" x14ac:dyDescent="0.25">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row>
    <row r="187" spans="1:58" ht="18" customHeight="1" x14ac:dyDescent="0.25">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row>
    <row r="188" spans="1:58" ht="18" customHeight="1" x14ac:dyDescent="0.25">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row>
    <row r="189" spans="1:58" ht="18" customHeight="1" x14ac:dyDescent="0.25">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row>
    <row r="190" spans="1:58" ht="18" customHeight="1" x14ac:dyDescent="0.25">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row>
    <row r="191" spans="1:58" ht="18" customHeight="1" x14ac:dyDescent="0.25">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row>
    <row r="192" spans="1:58" ht="18" customHeight="1" x14ac:dyDescent="0.25">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row>
    <row r="193" spans="1:58" ht="18" customHeight="1" x14ac:dyDescent="0.25">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row>
    <row r="194" spans="1:58" ht="18" customHeight="1" x14ac:dyDescent="0.25">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row>
    <row r="195" spans="1:58" ht="18" customHeight="1" x14ac:dyDescent="0.25">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row>
    <row r="196" spans="1:58" ht="18" customHeight="1" x14ac:dyDescent="0.25">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row>
    <row r="197" spans="1:58" ht="18" customHeight="1" x14ac:dyDescent="0.25">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row>
    <row r="198" spans="1:58" ht="18" customHeight="1" x14ac:dyDescent="0.25">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row>
    <row r="199" spans="1:58" ht="18" customHeight="1" x14ac:dyDescent="0.25">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row>
    <row r="200" spans="1:58" ht="18" customHeight="1" x14ac:dyDescent="0.25">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row>
    <row r="201" spans="1:58" ht="18" customHeight="1" x14ac:dyDescent="0.25">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row>
    <row r="202" spans="1:58" ht="18" customHeight="1" x14ac:dyDescent="0.25">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row>
    <row r="203" spans="1:58" ht="18" customHeight="1" x14ac:dyDescent="0.25">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row>
    <row r="204" spans="1:58" ht="18" customHeight="1" x14ac:dyDescent="0.25">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row>
    <row r="205" spans="1:58" ht="18" customHeight="1" x14ac:dyDescent="0.25">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row>
    <row r="206" spans="1:58" ht="18" customHeight="1" x14ac:dyDescent="0.25">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row>
    <row r="207" spans="1:58" ht="18" customHeight="1" x14ac:dyDescent="0.25">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row>
    <row r="208" spans="1:58" ht="18" customHeight="1" x14ac:dyDescent="0.25">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row>
    <row r="209" spans="1:58" ht="18" customHeight="1" x14ac:dyDescent="0.25">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row>
    <row r="210" spans="1:58" ht="18" customHeight="1" x14ac:dyDescent="0.25">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row>
    <row r="211" spans="1:58" ht="18" customHeight="1" x14ac:dyDescent="0.25">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row>
    <row r="212" spans="1:58" ht="18" customHeight="1" x14ac:dyDescent="0.25">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row>
    <row r="213" spans="1:58" ht="18" customHeight="1" x14ac:dyDescent="0.25">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row>
    <row r="214" spans="1:58" ht="18" customHeight="1" x14ac:dyDescent="0.25">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row>
    <row r="215" spans="1:58" ht="18" customHeight="1" x14ac:dyDescent="0.25">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row>
    <row r="216" spans="1:58" ht="18" customHeight="1" x14ac:dyDescent="0.25">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row>
    <row r="217" spans="1:58" ht="18" customHeight="1" x14ac:dyDescent="0.25">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row>
    <row r="218" spans="1:58" ht="18" customHeight="1" x14ac:dyDescent="0.25">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row>
    <row r="219" spans="1:58" ht="18" customHeight="1" x14ac:dyDescent="0.25">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row>
    <row r="220" spans="1:58" ht="18" customHeight="1" x14ac:dyDescent="0.25">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row>
    <row r="221" spans="1:58" ht="18" customHeight="1" x14ac:dyDescent="0.25">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row>
    <row r="222" spans="1:58" ht="18" customHeight="1" x14ac:dyDescent="0.25">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row>
    <row r="223" spans="1:58" ht="18" customHeight="1" x14ac:dyDescent="0.25">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row>
    <row r="224" spans="1:58" ht="18" customHeight="1" x14ac:dyDescent="0.25">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row>
    <row r="225" spans="1:58" ht="18" customHeight="1" x14ac:dyDescent="0.25">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row>
    <row r="226" spans="1:58" ht="18" customHeight="1" x14ac:dyDescent="0.25">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row>
    <row r="227" spans="1:58" ht="18" customHeight="1" x14ac:dyDescent="0.25">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row>
    <row r="228" spans="1:58" ht="18" customHeight="1" x14ac:dyDescent="0.25">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row>
    <row r="229" spans="1:58" ht="18" customHeight="1" x14ac:dyDescent="0.25">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row>
    <row r="230" spans="1:58" ht="18" customHeight="1" x14ac:dyDescent="0.25">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row>
    <row r="231" spans="1:58" ht="18" customHeight="1" x14ac:dyDescent="0.25">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row>
    <row r="232" spans="1:58" ht="18" customHeight="1" x14ac:dyDescent="0.25">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row>
    <row r="233" spans="1:58" ht="18" customHeight="1" x14ac:dyDescent="0.25">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row>
    <row r="234" spans="1:58" ht="18" customHeight="1" x14ac:dyDescent="0.25">
      <c r="A234" s="33"/>
      <c r="B234" s="33"/>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row>
    <row r="235" spans="1:58" ht="18" customHeight="1" x14ac:dyDescent="0.25">
      <c r="A235" s="33"/>
      <c r="B235" s="33"/>
      <c r="C235" s="33"/>
      <c r="D235" s="33"/>
      <c r="E235" s="33"/>
      <c r="F235" s="33"/>
      <c r="G235" s="33"/>
      <c r="H235" s="33"/>
      <c r="I235" s="33"/>
      <c r="J235" s="33"/>
      <c r="K235" s="33"/>
      <c r="L235" s="33"/>
      <c r="M235" s="33"/>
      <c r="N235" s="33"/>
      <c r="O235" s="33"/>
      <c r="P235" s="33"/>
      <c r="Q235" s="33"/>
      <c r="R235" s="33"/>
      <c r="S235" s="33"/>
      <c r="T235" s="33"/>
      <c r="U235" s="33"/>
      <c r="V235" s="33"/>
      <c r="W235" s="33"/>
      <c r="X235" s="33"/>
      <c r="Y235" s="33"/>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row>
    <row r="236" spans="1:58" ht="18" customHeight="1" x14ac:dyDescent="0.25">
      <c r="A236" s="33"/>
      <c r="B236" s="33"/>
      <c r="C236" s="33"/>
      <c r="D236" s="33"/>
      <c r="E236" s="33"/>
      <c r="F236" s="33"/>
      <c r="G236" s="33"/>
      <c r="H236" s="33"/>
      <c r="I236" s="33"/>
      <c r="J236" s="33"/>
      <c r="K236" s="33"/>
      <c r="L236" s="33"/>
      <c r="M236" s="33"/>
      <c r="N236" s="33"/>
      <c r="O236" s="33"/>
      <c r="P236" s="33"/>
      <c r="Q236" s="33"/>
      <c r="R236" s="33"/>
      <c r="S236" s="33"/>
      <c r="T236" s="33"/>
      <c r="U236" s="33"/>
      <c r="V236" s="33"/>
      <c r="W236" s="33"/>
      <c r="X236" s="33"/>
      <c r="Y236" s="33"/>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33"/>
      <c r="BF236" s="33"/>
    </row>
    <row r="237" spans="1:58" ht="18" customHeight="1" x14ac:dyDescent="0.25">
      <c r="A237" s="33"/>
      <c r="B237" s="33"/>
      <c r="C237" s="33"/>
      <c r="D237" s="33"/>
      <c r="E237" s="33"/>
      <c r="F237" s="33"/>
      <c r="G237" s="33"/>
      <c r="H237" s="33"/>
      <c r="I237" s="33"/>
      <c r="J237" s="33"/>
      <c r="K237" s="33"/>
      <c r="L237" s="33"/>
      <c r="M237" s="33"/>
      <c r="N237" s="33"/>
      <c r="O237" s="33"/>
      <c r="P237" s="33"/>
      <c r="Q237" s="33"/>
      <c r="R237" s="33"/>
      <c r="S237" s="33"/>
      <c r="T237" s="33"/>
      <c r="U237" s="33"/>
      <c r="V237" s="33"/>
      <c r="W237" s="33"/>
      <c r="X237" s="33"/>
      <c r="Y237" s="33"/>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row>
    <row r="238" spans="1:58" ht="18" customHeight="1" x14ac:dyDescent="0.25">
      <c r="A238" s="33"/>
      <c r="B238" s="33"/>
      <c r="C238" s="33"/>
      <c r="D238" s="33"/>
      <c r="E238" s="33"/>
      <c r="F238" s="33"/>
      <c r="G238" s="33"/>
      <c r="H238" s="33"/>
      <c r="I238" s="33"/>
      <c r="J238" s="33"/>
      <c r="K238" s="33"/>
      <c r="L238" s="33"/>
      <c r="M238" s="33"/>
      <c r="N238" s="33"/>
      <c r="O238" s="33"/>
      <c r="P238" s="33"/>
      <c r="Q238" s="33"/>
      <c r="R238" s="33"/>
      <c r="S238" s="33"/>
      <c r="T238" s="33"/>
      <c r="U238" s="33"/>
      <c r="V238" s="33"/>
      <c r="W238" s="33"/>
      <c r="X238" s="33"/>
      <c r="Y238" s="33"/>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33"/>
      <c r="BF238" s="33"/>
    </row>
    <row r="239" spans="1:58" ht="18" customHeight="1" x14ac:dyDescent="0.25">
      <c r="A239" s="33"/>
      <c r="B239" s="33"/>
      <c r="C239" s="33"/>
      <c r="D239" s="33"/>
      <c r="E239" s="33"/>
      <c r="F239" s="33"/>
      <c r="G239" s="33"/>
      <c r="H239" s="33"/>
      <c r="I239" s="33"/>
      <c r="J239" s="33"/>
      <c r="K239" s="33"/>
      <c r="L239" s="33"/>
      <c r="M239" s="33"/>
      <c r="N239" s="33"/>
      <c r="O239" s="33"/>
      <c r="P239" s="33"/>
      <c r="Q239" s="33"/>
      <c r="R239" s="33"/>
      <c r="S239" s="33"/>
      <c r="T239" s="33"/>
      <c r="U239" s="33"/>
      <c r="V239" s="33"/>
      <c r="W239" s="33"/>
      <c r="X239" s="33"/>
      <c r="Y239" s="33"/>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c r="AZ239" s="33"/>
      <c r="BA239" s="33"/>
      <c r="BB239" s="33"/>
      <c r="BC239" s="33"/>
      <c r="BD239" s="33"/>
      <c r="BE239" s="33"/>
      <c r="BF239" s="33"/>
    </row>
    <row r="240" spans="1:58" ht="18" customHeight="1" x14ac:dyDescent="0.25">
      <c r="A240" s="33"/>
      <c r="B240" s="33"/>
      <c r="C240" s="33"/>
      <c r="D240" s="33"/>
      <c r="E240" s="33"/>
      <c r="F240" s="33"/>
      <c r="G240" s="33"/>
      <c r="H240" s="33"/>
      <c r="I240" s="33"/>
      <c r="J240" s="33"/>
      <c r="K240" s="33"/>
      <c r="L240" s="33"/>
      <c r="M240" s="33"/>
      <c r="N240" s="33"/>
      <c r="O240" s="33"/>
      <c r="P240" s="33"/>
      <c r="Q240" s="33"/>
      <c r="R240" s="33"/>
      <c r="S240" s="33"/>
      <c r="T240" s="33"/>
      <c r="U240" s="33"/>
      <c r="V240" s="33"/>
      <c r="W240" s="33"/>
      <c r="X240" s="33"/>
      <c r="Y240" s="33"/>
      <c r="Z240" s="33"/>
      <c r="AA240" s="3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3"/>
      <c r="BA240" s="33"/>
      <c r="BB240" s="33"/>
      <c r="BC240" s="33"/>
      <c r="BD240" s="33"/>
      <c r="BE240" s="33"/>
      <c r="BF240" s="33"/>
    </row>
    <row r="241" spans="1:58" ht="18" customHeight="1" x14ac:dyDescent="0.25">
      <c r="A241" s="33"/>
      <c r="B241" s="33"/>
      <c r="C241" s="33"/>
      <c r="D241" s="33"/>
      <c r="E241" s="33"/>
      <c r="F241" s="33"/>
      <c r="G241" s="33"/>
      <c r="H241" s="33"/>
      <c r="I241" s="33"/>
      <c r="J241" s="33"/>
      <c r="K241" s="33"/>
      <c r="L241" s="33"/>
      <c r="M241" s="33"/>
      <c r="N241" s="33"/>
      <c r="O241" s="33"/>
      <c r="P241" s="33"/>
      <c r="Q241" s="33"/>
      <c r="R241" s="33"/>
      <c r="S241" s="33"/>
      <c r="T241" s="33"/>
      <c r="U241" s="33"/>
      <c r="V241" s="33"/>
      <c r="W241" s="33"/>
      <c r="X241" s="33"/>
      <c r="Y241" s="33"/>
      <c r="Z241" s="33"/>
      <c r="AA241" s="33"/>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33"/>
      <c r="AY241" s="33"/>
      <c r="AZ241" s="33"/>
      <c r="BA241" s="33"/>
      <c r="BB241" s="33"/>
      <c r="BC241" s="33"/>
      <c r="BD241" s="33"/>
      <c r="BE241" s="33"/>
      <c r="BF241" s="33"/>
    </row>
    <row r="242" spans="1:58" ht="18" customHeight="1" x14ac:dyDescent="0.25">
      <c r="A242" s="33"/>
      <c r="B242" s="33"/>
      <c r="C242" s="33"/>
      <c r="D242" s="33"/>
      <c r="E242" s="33"/>
      <c r="F242" s="33"/>
      <c r="G242" s="33"/>
      <c r="H242" s="33"/>
      <c r="I242" s="33"/>
      <c r="J242" s="33"/>
      <c r="K242" s="33"/>
      <c r="L242" s="33"/>
      <c r="M242" s="33"/>
      <c r="N242" s="33"/>
      <c r="O242" s="33"/>
      <c r="P242" s="33"/>
      <c r="Q242" s="33"/>
      <c r="R242" s="33"/>
      <c r="S242" s="33"/>
      <c r="T242" s="33"/>
      <c r="U242" s="33"/>
      <c r="V242" s="33"/>
      <c r="W242" s="33"/>
      <c r="X242" s="33"/>
      <c r="Y242" s="33"/>
      <c r="Z242" s="33"/>
      <c r="AA242" s="33"/>
      <c r="AB242" s="33"/>
      <c r="AC242" s="33"/>
      <c r="AD242" s="33"/>
      <c r="AE242" s="33"/>
      <c r="AF242" s="33"/>
      <c r="AG242" s="33"/>
      <c r="AH242" s="33"/>
      <c r="AI242" s="33"/>
      <c r="AJ242" s="33"/>
      <c r="AK242" s="33"/>
      <c r="AL242" s="33"/>
      <c r="AM242" s="33"/>
      <c r="AN242" s="33"/>
      <c r="AO242" s="33"/>
      <c r="AP242" s="33"/>
      <c r="AQ242" s="33"/>
      <c r="AR242" s="33"/>
      <c r="AS242" s="33"/>
      <c r="AT242" s="33"/>
      <c r="AU242" s="33"/>
      <c r="AV242" s="33"/>
      <c r="AW242" s="33"/>
      <c r="AX242" s="33"/>
      <c r="AY242" s="33"/>
      <c r="AZ242" s="33"/>
      <c r="BA242" s="33"/>
      <c r="BB242" s="33"/>
      <c r="BC242" s="33"/>
      <c r="BD242" s="33"/>
      <c r="BE242" s="33"/>
      <c r="BF242" s="33"/>
    </row>
    <row r="243" spans="1:58" ht="18" customHeight="1" x14ac:dyDescent="0.25">
      <c r="A243" s="33"/>
      <c r="B243" s="33"/>
      <c r="C243" s="33"/>
      <c r="D243" s="33"/>
      <c r="E243" s="33"/>
      <c r="F243" s="33"/>
      <c r="G243" s="33"/>
      <c r="H243" s="33"/>
      <c r="I243" s="33"/>
      <c r="J243" s="33"/>
      <c r="K243" s="33"/>
      <c r="L243" s="33"/>
      <c r="M243" s="33"/>
      <c r="N243" s="33"/>
      <c r="O243" s="33"/>
      <c r="P243" s="33"/>
      <c r="Q243" s="33"/>
      <c r="R243" s="33"/>
      <c r="S243" s="33"/>
      <c r="T243" s="33"/>
      <c r="U243" s="33"/>
      <c r="V243" s="33"/>
      <c r="W243" s="33"/>
      <c r="X243" s="33"/>
      <c r="Y243" s="33"/>
      <c r="Z243" s="33"/>
      <c r="AA243" s="33"/>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33"/>
      <c r="AY243" s="33"/>
      <c r="AZ243" s="33"/>
      <c r="BA243" s="33"/>
      <c r="BB243" s="33"/>
      <c r="BC243" s="33"/>
      <c r="BD243" s="33"/>
      <c r="BE243" s="33"/>
      <c r="BF243" s="33"/>
    </row>
    <row r="244" spans="1:58" ht="15.75" customHeight="1" x14ac:dyDescent="0.2"/>
    <row r="245" spans="1:58" ht="15.75" customHeight="1" x14ac:dyDescent="0.2"/>
    <row r="246" spans="1:58" ht="15.75" customHeight="1" x14ac:dyDescent="0.2"/>
    <row r="247" spans="1:58" ht="15.75" customHeight="1" x14ac:dyDescent="0.2"/>
    <row r="248" spans="1:58" ht="15.75" customHeight="1" x14ac:dyDescent="0.2"/>
    <row r="249" spans="1:58" ht="15.75" customHeight="1" x14ac:dyDescent="0.2"/>
    <row r="250" spans="1:58" ht="15.75" customHeight="1" x14ac:dyDescent="0.2"/>
    <row r="251" spans="1:58" ht="15.75" customHeight="1" x14ac:dyDescent="0.2"/>
    <row r="252" spans="1:58" ht="15.75" customHeight="1" x14ac:dyDescent="0.2"/>
    <row r="253" spans="1:58" ht="15.75" customHeight="1" x14ac:dyDescent="0.2"/>
    <row r="254" spans="1:58" ht="15.75" customHeight="1" x14ac:dyDescent="0.2"/>
    <row r="255" spans="1:58" ht="15.75" customHeight="1" x14ac:dyDescent="0.2"/>
    <row r="256" spans="1:58"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22">
    <mergeCell ref="A1:P1"/>
    <mergeCell ref="Q1:AL1"/>
    <mergeCell ref="A2:P2"/>
    <mergeCell ref="Q2:AL2"/>
    <mergeCell ref="A3:AK3"/>
    <mergeCell ref="I4:L4"/>
    <mergeCell ref="M4:N4"/>
    <mergeCell ref="C5:D6"/>
    <mergeCell ref="A42:AI42"/>
    <mergeCell ref="A43:AL43"/>
    <mergeCell ref="O4:Q4"/>
    <mergeCell ref="R4:T4"/>
    <mergeCell ref="A5:A6"/>
    <mergeCell ref="B5:B6"/>
    <mergeCell ref="AJ5:AJ6"/>
    <mergeCell ref="AK5:AK6"/>
    <mergeCell ref="AL5:AL6"/>
    <mergeCell ref="C44:D44"/>
    <mergeCell ref="C47:D47"/>
    <mergeCell ref="C48:G48"/>
    <mergeCell ref="C49:E49"/>
    <mergeCell ref="C50:D50"/>
  </mergeCells>
  <conditionalFormatting sqref="E6:G41 H6 I6:N41 O6:P6 Q6:AI41">
    <cfRule type="expression" dxfId="41" priority="1">
      <formula>IF(E$6="CN",1,0)</formula>
    </cfRule>
  </conditionalFormatting>
  <conditionalFormatting sqref="E6:G41 H6 I6:N41 O6:P6 Q6:AI41">
    <cfRule type="expression" dxfId="40" priority="2">
      <formula>IF(E$6="CN",1,0)</formula>
    </cfRule>
  </conditionalFormatting>
  <pageMargins left="0.30902777777777801" right="0.25" top="0.30902777777777801" bottom="0.16875000000000001" header="0" footer="0"/>
  <pageSetup orientation="landscape"/>
  <colBreaks count="1" manualBreakCount="1">
    <brk id="38" man="1"/>
  </colBreaks>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000"/>
  <sheetViews>
    <sheetView workbookViewId="0"/>
  </sheetViews>
  <sheetFormatPr defaultColWidth="14.42578125" defaultRowHeight="15" customHeight="1" x14ac:dyDescent="0.2"/>
  <cols>
    <col min="1" max="1" width="6.42578125" customWidth="1"/>
    <col min="2" max="2" width="17.85546875" customWidth="1"/>
    <col min="3" max="3" width="26.5703125" customWidth="1"/>
    <col min="4" max="4" width="9.28515625" customWidth="1"/>
    <col min="5" max="5" width="3.85546875" customWidth="1"/>
    <col min="6" max="19" width="4" customWidth="1"/>
    <col min="20" max="20" width="5.85546875" customWidth="1"/>
    <col min="21" max="35" width="4" customWidth="1"/>
    <col min="36" max="38" width="6.85546875" customWidth="1"/>
    <col min="39" max="39" width="10.85546875" hidden="1" customWidth="1"/>
    <col min="40" max="40" width="12.140625" hidden="1" customWidth="1"/>
    <col min="41" max="41" width="10.85546875" hidden="1" customWidth="1"/>
    <col min="42" max="44" width="9.28515625" hidden="1" customWidth="1"/>
    <col min="45" max="58" width="9.28515625" customWidth="1"/>
  </cols>
  <sheetData>
    <row r="1" spans="1:58" ht="22.5" customHeight="1" x14ac:dyDescent="0.25">
      <c r="A1" s="164" t="s">
        <v>42</v>
      </c>
      <c r="B1" s="147"/>
      <c r="C1" s="147"/>
      <c r="D1" s="147"/>
      <c r="E1" s="147"/>
      <c r="F1" s="147"/>
      <c r="G1" s="147"/>
      <c r="H1" s="147"/>
      <c r="I1" s="147"/>
      <c r="J1" s="147"/>
      <c r="K1" s="147"/>
      <c r="L1" s="147"/>
      <c r="M1" s="147"/>
      <c r="N1" s="147"/>
      <c r="O1" s="147"/>
      <c r="P1" s="147"/>
      <c r="Q1" s="165" t="s">
        <v>43</v>
      </c>
      <c r="R1" s="147"/>
      <c r="S1" s="147"/>
      <c r="T1" s="147"/>
      <c r="U1" s="147"/>
      <c r="V1" s="147"/>
      <c r="W1" s="147"/>
      <c r="X1" s="147"/>
      <c r="Y1" s="147"/>
      <c r="Z1" s="147"/>
      <c r="AA1" s="147"/>
      <c r="AB1" s="147"/>
      <c r="AC1" s="147"/>
      <c r="AD1" s="147"/>
      <c r="AE1" s="147"/>
      <c r="AF1" s="147"/>
      <c r="AG1" s="147"/>
      <c r="AH1" s="147"/>
      <c r="AI1" s="147"/>
      <c r="AJ1" s="147"/>
      <c r="AK1" s="147"/>
      <c r="AL1" s="147"/>
      <c r="AM1" s="33"/>
      <c r="AN1" s="33"/>
      <c r="AO1" s="33"/>
      <c r="AP1" s="33"/>
      <c r="AQ1" s="33"/>
      <c r="AR1" s="33"/>
      <c r="AS1" s="33"/>
      <c r="AT1" s="33"/>
      <c r="AU1" s="33"/>
      <c r="AV1" s="33"/>
      <c r="AW1" s="33"/>
      <c r="AX1" s="33"/>
      <c r="AY1" s="33"/>
      <c r="AZ1" s="33"/>
      <c r="BA1" s="33"/>
      <c r="BB1" s="33"/>
      <c r="BC1" s="33"/>
      <c r="BD1" s="33"/>
      <c r="BE1" s="33"/>
      <c r="BF1" s="33"/>
    </row>
    <row r="2" spans="1:58" ht="22.5" customHeight="1" x14ac:dyDescent="0.25">
      <c r="A2" s="165" t="s">
        <v>44</v>
      </c>
      <c r="B2" s="147"/>
      <c r="C2" s="147"/>
      <c r="D2" s="147"/>
      <c r="E2" s="147"/>
      <c r="F2" s="147"/>
      <c r="G2" s="147"/>
      <c r="H2" s="147"/>
      <c r="I2" s="147"/>
      <c r="J2" s="147"/>
      <c r="K2" s="147"/>
      <c r="L2" s="147"/>
      <c r="M2" s="147"/>
      <c r="N2" s="147"/>
      <c r="O2" s="147"/>
      <c r="P2" s="147"/>
      <c r="Q2" s="165" t="s">
        <v>45</v>
      </c>
      <c r="R2" s="147"/>
      <c r="S2" s="147"/>
      <c r="T2" s="147"/>
      <c r="U2" s="147"/>
      <c r="V2" s="147"/>
      <c r="W2" s="147"/>
      <c r="X2" s="147"/>
      <c r="Y2" s="147"/>
      <c r="Z2" s="147"/>
      <c r="AA2" s="147"/>
      <c r="AB2" s="147"/>
      <c r="AC2" s="147"/>
      <c r="AD2" s="147"/>
      <c r="AE2" s="147"/>
      <c r="AF2" s="147"/>
      <c r="AG2" s="147"/>
      <c r="AH2" s="147"/>
      <c r="AI2" s="147"/>
      <c r="AJ2" s="147"/>
      <c r="AK2" s="147"/>
      <c r="AL2" s="147"/>
      <c r="AM2" s="33"/>
      <c r="AN2" s="33"/>
      <c r="AO2" s="33"/>
      <c r="AP2" s="33"/>
      <c r="AQ2" s="33"/>
      <c r="AR2" s="33"/>
      <c r="AS2" s="33"/>
      <c r="AT2" s="33"/>
      <c r="AU2" s="33"/>
      <c r="AV2" s="33"/>
      <c r="AW2" s="33"/>
      <c r="AX2" s="33"/>
      <c r="AY2" s="33"/>
      <c r="AZ2" s="33"/>
      <c r="BA2" s="33"/>
      <c r="BB2" s="33"/>
      <c r="BC2" s="33"/>
      <c r="BD2" s="33"/>
      <c r="BE2" s="33"/>
      <c r="BF2" s="33"/>
    </row>
    <row r="3" spans="1:58" ht="31.5" customHeight="1" x14ac:dyDescent="0.25">
      <c r="A3" s="166" t="s">
        <v>463</v>
      </c>
      <c r="B3" s="147"/>
      <c r="C3" s="147"/>
      <c r="D3" s="147"/>
      <c r="E3" s="147"/>
      <c r="F3" s="147"/>
      <c r="G3" s="147"/>
      <c r="H3" s="147"/>
      <c r="I3" s="147"/>
      <c r="J3" s="147"/>
      <c r="K3" s="147"/>
      <c r="L3" s="147"/>
      <c r="M3" s="147"/>
      <c r="N3" s="147"/>
      <c r="O3" s="147"/>
      <c r="P3" s="147"/>
      <c r="Q3" s="147"/>
      <c r="R3" s="147"/>
      <c r="S3" s="147"/>
      <c r="T3" s="147"/>
      <c r="U3" s="147"/>
      <c r="V3" s="147"/>
      <c r="W3" s="147"/>
      <c r="X3" s="147"/>
      <c r="Y3" s="147"/>
      <c r="Z3" s="147"/>
      <c r="AA3" s="147"/>
      <c r="AB3" s="147"/>
      <c r="AC3" s="147"/>
      <c r="AD3" s="147"/>
      <c r="AE3" s="147"/>
      <c r="AF3" s="147"/>
      <c r="AG3" s="147"/>
      <c r="AH3" s="147"/>
      <c r="AI3" s="147"/>
      <c r="AJ3" s="147"/>
      <c r="AK3" s="147"/>
      <c r="AL3" s="34"/>
      <c r="AM3" s="33"/>
      <c r="AN3" s="33"/>
      <c r="AO3" s="33"/>
      <c r="AP3" s="33"/>
      <c r="AQ3" s="33"/>
      <c r="AR3" s="33"/>
      <c r="AS3" s="33"/>
      <c r="AT3" s="33"/>
      <c r="AU3" s="33"/>
      <c r="AV3" s="33"/>
      <c r="AW3" s="33"/>
      <c r="AX3" s="33"/>
      <c r="AY3" s="33"/>
      <c r="AZ3" s="33"/>
      <c r="BA3" s="33"/>
      <c r="BB3" s="33"/>
      <c r="BC3" s="33"/>
      <c r="BD3" s="33"/>
      <c r="BE3" s="33"/>
      <c r="BF3" s="33"/>
    </row>
    <row r="4" spans="1:58" ht="31.5" customHeight="1" x14ac:dyDescent="0.25">
      <c r="A4" s="33"/>
      <c r="B4" s="35"/>
      <c r="C4" s="35"/>
      <c r="D4" s="35"/>
      <c r="E4" s="35" t="s">
        <v>0</v>
      </c>
      <c r="F4" s="35" t="s">
        <v>0</v>
      </c>
      <c r="G4" s="35"/>
      <c r="H4" s="35"/>
      <c r="I4" s="153" t="s">
        <v>47</v>
      </c>
      <c r="J4" s="154"/>
      <c r="K4" s="154"/>
      <c r="L4" s="154"/>
      <c r="M4" s="153">
        <v>1</v>
      </c>
      <c r="N4" s="154"/>
      <c r="O4" s="153" t="s">
        <v>48</v>
      </c>
      <c r="P4" s="154"/>
      <c r="Q4" s="154"/>
      <c r="R4" s="153">
        <v>2024</v>
      </c>
      <c r="S4" s="154"/>
      <c r="T4" s="154"/>
      <c r="U4" s="35"/>
      <c r="V4" s="95"/>
      <c r="W4" s="35"/>
      <c r="X4" s="35"/>
      <c r="Y4" s="35"/>
      <c r="Z4" s="35"/>
      <c r="AA4" s="35"/>
      <c r="AB4" s="35"/>
      <c r="AC4" s="35"/>
      <c r="AD4" s="35"/>
      <c r="AE4" s="35"/>
      <c r="AF4" s="35"/>
      <c r="AG4" s="35"/>
      <c r="AH4" s="35"/>
      <c r="AI4" s="35"/>
      <c r="AJ4" s="35"/>
      <c r="AK4" s="35"/>
      <c r="AL4" s="35"/>
      <c r="AM4" s="33"/>
      <c r="AN4" s="33"/>
      <c r="AO4" s="33"/>
      <c r="AP4" s="33"/>
      <c r="AQ4" s="33"/>
      <c r="AR4" s="33"/>
      <c r="AS4" s="33"/>
      <c r="AT4" s="33"/>
      <c r="AU4" s="33"/>
      <c r="AV4" s="33"/>
      <c r="AW4" s="33"/>
      <c r="AX4" s="33"/>
      <c r="AY4" s="33"/>
      <c r="AZ4" s="33"/>
      <c r="BA4" s="33"/>
      <c r="BB4" s="33"/>
      <c r="BC4" s="33"/>
      <c r="BD4" s="33"/>
      <c r="BE4" s="33"/>
      <c r="BF4" s="33"/>
    </row>
    <row r="5" spans="1:58" ht="21" customHeight="1" x14ac:dyDescent="0.25">
      <c r="A5" s="155" t="s">
        <v>49</v>
      </c>
      <c r="B5" s="155" t="s">
        <v>50</v>
      </c>
      <c r="C5" s="157" t="s">
        <v>51</v>
      </c>
      <c r="D5" s="143"/>
      <c r="E5" s="36">
        <f>DATE(R4,M4,1)</f>
        <v>45292</v>
      </c>
      <c r="F5" s="36">
        <f t="shared" ref="F5:AI5" si="0">E5+1</f>
        <v>45293</v>
      </c>
      <c r="G5" s="36">
        <f t="shared" si="0"/>
        <v>45294</v>
      </c>
      <c r="H5" s="36">
        <f t="shared" si="0"/>
        <v>45295</v>
      </c>
      <c r="I5" s="36">
        <f t="shared" si="0"/>
        <v>45296</v>
      </c>
      <c r="J5" s="36">
        <f t="shared" si="0"/>
        <v>45297</v>
      </c>
      <c r="K5" s="36">
        <f t="shared" si="0"/>
        <v>45298</v>
      </c>
      <c r="L5" s="36">
        <f t="shared" si="0"/>
        <v>45299</v>
      </c>
      <c r="M5" s="36">
        <f t="shared" si="0"/>
        <v>45300</v>
      </c>
      <c r="N5" s="36">
        <f t="shared" si="0"/>
        <v>45301</v>
      </c>
      <c r="O5" s="36">
        <f t="shared" si="0"/>
        <v>45302</v>
      </c>
      <c r="P5" s="36">
        <f t="shared" si="0"/>
        <v>45303</v>
      </c>
      <c r="Q5" s="36">
        <f t="shared" si="0"/>
        <v>45304</v>
      </c>
      <c r="R5" s="36">
        <f t="shared" si="0"/>
        <v>45305</v>
      </c>
      <c r="S5" s="36">
        <f t="shared" si="0"/>
        <v>45306</v>
      </c>
      <c r="T5" s="36">
        <f t="shared" si="0"/>
        <v>45307</v>
      </c>
      <c r="U5" s="36">
        <f t="shared" si="0"/>
        <v>45308</v>
      </c>
      <c r="V5" s="36">
        <f t="shared" si="0"/>
        <v>45309</v>
      </c>
      <c r="W5" s="36">
        <f t="shared" si="0"/>
        <v>45310</v>
      </c>
      <c r="X5" s="36">
        <f t="shared" si="0"/>
        <v>45311</v>
      </c>
      <c r="Y5" s="36">
        <f t="shared" si="0"/>
        <v>45312</v>
      </c>
      <c r="Z5" s="36">
        <f t="shared" si="0"/>
        <v>45313</v>
      </c>
      <c r="AA5" s="36">
        <f t="shared" si="0"/>
        <v>45314</v>
      </c>
      <c r="AB5" s="36">
        <f t="shared" si="0"/>
        <v>45315</v>
      </c>
      <c r="AC5" s="36">
        <f t="shared" si="0"/>
        <v>45316</v>
      </c>
      <c r="AD5" s="36">
        <f t="shared" si="0"/>
        <v>45317</v>
      </c>
      <c r="AE5" s="36">
        <f t="shared" si="0"/>
        <v>45318</v>
      </c>
      <c r="AF5" s="36">
        <f t="shared" si="0"/>
        <v>45319</v>
      </c>
      <c r="AG5" s="36">
        <f t="shared" si="0"/>
        <v>45320</v>
      </c>
      <c r="AH5" s="36">
        <f t="shared" si="0"/>
        <v>45321</v>
      </c>
      <c r="AI5" s="36">
        <f t="shared" si="0"/>
        <v>45322</v>
      </c>
      <c r="AJ5" s="161" t="s">
        <v>52</v>
      </c>
      <c r="AK5" s="161" t="s">
        <v>53</v>
      </c>
      <c r="AL5" s="161" t="s">
        <v>54</v>
      </c>
      <c r="AM5" s="37"/>
      <c r="AN5" s="37"/>
      <c r="AO5" s="37"/>
      <c r="AP5" s="37"/>
      <c r="AQ5" s="37"/>
      <c r="AR5" s="37"/>
      <c r="AS5" s="37"/>
      <c r="AT5" s="37"/>
      <c r="AU5" s="37"/>
      <c r="AV5" s="37"/>
      <c r="AW5" s="37"/>
      <c r="AX5" s="37"/>
      <c r="AY5" s="37"/>
      <c r="AZ5" s="37"/>
      <c r="BA5" s="37"/>
      <c r="BB5" s="37"/>
      <c r="BC5" s="37"/>
      <c r="BD5" s="37"/>
      <c r="BE5" s="37"/>
      <c r="BF5" s="37"/>
    </row>
    <row r="6" spans="1:58" ht="21" customHeight="1" x14ac:dyDescent="0.25">
      <c r="A6" s="156"/>
      <c r="B6" s="156"/>
      <c r="C6" s="158"/>
      <c r="D6" s="159"/>
      <c r="E6" s="38">
        <f t="shared" ref="E6:N6" si="1">IF(WEEKDAY(E5)=1,"CN",WEEKDAY(E5))</f>
        <v>2</v>
      </c>
      <c r="F6" s="38">
        <f t="shared" si="1"/>
        <v>3</v>
      </c>
      <c r="G6" s="38">
        <f t="shared" si="1"/>
        <v>4</v>
      </c>
      <c r="H6" s="38">
        <f t="shared" si="1"/>
        <v>5</v>
      </c>
      <c r="I6" s="38">
        <f t="shared" si="1"/>
        <v>6</v>
      </c>
      <c r="J6" s="38">
        <f t="shared" si="1"/>
        <v>7</v>
      </c>
      <c r="K6" s="38" t="str">
        <f t="shared" si="1"/>
        <v>CN</v>
      </c>
      <c r="L6" s="38">
        <f t="shared" si="1"/>
        <v>2</v>
      </c>
      <c r="M6" s="38">
        <f t="shared" si="1"/>
        <v>3</v>
      </c>
      <c r="N6" s="38">
        <f t="shared" si="1"/>
        <v>4</v>
      </c>
      <c r="O6" s="96" t="s">
        <v>464</v>
      </c>
      <c r="P6" s="38">
        <f t="shared" ref="P6:AI6" si="2">IF(WEEKDAY(P5)=1,"CN",WEEKDAY(P5))</f>
        <v>6</v>
      </c>
      <c r="Q6" s="38">
        <f t="shared" si="2"/>
        <v>7</v>
      </c>
      <c r="R6" s="38" t="str">
        <f t="shared" si="2"/>
        <v>CN</v>
      </c>
      <c r="S6" s="38">
        <f t="shared" si="2"/>
        <v>2</v>
      </c>
      <c r="T6" s="38">
        <f t="shared" si="2"/>
        <v>3</v>
      </c>
      <c r="U6" s="38">
        <f t="shared" si="2"/>
        <v>4</v>
      </c>
      <c r="V6" s="38">
        <f t="shared" si="2"/>
        <v>5</v>
      </c>
      <c r="W6" s="38">
        <f t="shared" si="2"/>
        <v>6</v>
      </c>
      <c r="X6" s="38">
        <f t="shared" si="2"/>
        <v>7</v>
      </c>
      <c r="Y6" s="38" t="str">
        <f t="shared" si="2"/>
        <v>CN</v>
      </c>
      <c r="Z6" s="38">
        <f t="shared" si="2"/>
        <v>2</v>
      </c>
      <c r="AA6" s="38">
        <f t="shared" si="2"/>
        <v>3</v>
      </c>
      <c r="AB6" s="38">
        <f t="shared" si="2"/>
        <v>4</v>
      </c>
      <c r="AC6" s="38">
        <f t="shared" si="2"/>
        <v>5</v>
      </c>
      <c r="AD6" s="38">
        <f t="shared" si="2"/>
        <v>6</v>
      </c>
      <c r="AE6" s="38">
        <f t="shared" si="2"/>
        <v>7</v>
      </c>
      <c r="AF6" s="38" t="str">
        <f t="shared" si="2"/>
        <v>CN</v>
      </c>
      <c r="AG6" s="38">
        <f t="shared" si="2"/>
        <v>2</v>
      </c>
      <c r="AH6" s="38">
        <f t="shared" si="2"/>
        <v>3</v>
      </c>
      <c r="AI6" s="38">
        <f t="shared" si="2"/>
        <v>4</v>
      </c>
      <c r="AJ6" s="156"/>
      <c r="AK6" s="156"/>
      <c r="AL6" s="156"/>
      <c r="AM6" s="37"/>
      <c r="AN6" s="37"/>
      <c r="AO6" s="37"/>
      <c r="AP6" s="37"/>
      <c r="AQ6" s="37"/>
      <c r="AR6" s="37"/>
      <c r="AS6" s="37"/>
      <c r="AT6" s="37"/>
      <c r="AU6" s="37"/>
      <c r="AV6" s="37"/>
      <c r="AW6" s="37"/>
      <c r="AX6" s="37"/>
      <c r="AY6" s="37"/>
      <c r="AZ6" s="37"/>
      <c r="BA6" s="37"/>
      <c r="BB6" s="37"/>
      <c r="BC6" s="37"/>
      <c r="BD6" s="37"/>
      <c r="BE6" s="37"/>
      <c r="BF6" s="37"/>
    </row>
    <row r="7" spans="1:58" ht="21" customHeight="1" x14ac:dyDescent="0.25">
      <c r="A7" s="39">
        <v>1</v>
      </c>
      <c r="B7" s="97">
        <v>2254801050016</v>
      </c>
      <c r="C7" s="75" t="s">
        <v>465</v>
      </c>
      <c r="D7" s="76" t="s">
        <v>466</v>
      </c>
      <c r="E7" s="43"/>
      <c r="F7" s="44" t="s">
        <v>52</v>
      </c>
      <c r="G7" s="44" t="s">
        <v>52</v>
      </c>
      <c r="H7" s="43"/>
      <c r="I7" s="43"/>
      <c r="J7" s="43"/>
      <c r="K7" s="43"/>
      <c r="L7" s="43"/>
      <c r="M7" s="44"/>
      <c r="N7" s="43"/>
      <c r="O7" s="43"/>
      <c r="P7" s="45"/>
      <c r="Q7" s="43"/>
      <c r="R7" s="44"/>
      <c r="S7" s="43"/>
      <c r="T7" s="46"/>
      <c r="U7" s="44"/>
      <c r="V7" s="46"/>
      <c r="W7" s="43"/>
      <c r="X7" s="44"/>
      <c r="Y7" s="44"/>
      <c r="Z7" s="43"/>
      <c r="AA7" s="43"/>
      <c r="AB7" s="43"/>
      <c r="AC7" s="43"/>
      <c r="AD7" s="43"/>
      <c r="AE7" s="43"/>
      <c r="AF7" s="43"/>
      <c r="AG7" s="44"/>
      <c r="AH7" s="44"/>
      <c r="AI7" s="44"/>
      <c r="AJ7" s="47">
        <f t="shared" ref="AJ7:AJ36" si="3">COUNTIF(E7:AI7,"K")+2*COUNTIF(E7:AI7,"2K")+COUNTIF(E7:AI7,"TK")+COUNTIF(E7:AI7,"KT")+COUNTIF(E7:AI7,"PK")+COUNTIF(E7:AI7,"KP")+2*COUNTIF(E7:AI7,"K2")</f>
        <v>2</v>
      </c>
      <c r="AK7" s="4">
        <f t="shared" ref="AK7:AK36" si="4">COUNTIF(F7:AJ7,"P")+2*COUNTIF(F7:AJ7,"2P")+COUNTIF(F7:AJ7,"TP")+COUNTIF(F7:AJ7,"PT")+COUNTIF(F7:AJ7,"PK")+COUNTIF(F7:AJ7,"KP")+2*COUNTIF(F7:AJ7,"P2")</f>
        <v>0</v>
      </c>
      <c r="AL7" s="4">
        <f t="shared" ref="AL7:AL36" si="5">COUNTIF(E7:AI7,"T")+2*COUNTIF(E7:AI7,"2T")+2*COUNTIF(E7:AI7,"T2")+COUNTIF(E7:AI7,"PT")+COUNTIF(E7:AI7,"TP")+COUNTIF(E7:AI7,"TK")+COUNTIF(E7:AI7,"KT")</f>
        <v>0</v>
      </c>
      <c r="AM7" s="37"/>
      <c r="AN7" s="37"/>
      <c r="AO7" s="37"/>
      <c r="AP7" s="37"/>
      <c r="AQ7" s="37"/>
      <c r="AR7" s="37"/>
      <c r="AS7" s="37"/>
      <c r="AT7" s="37"/>
      <c r="AU7" s="37"/>
      <c r="AV7" s="37"/>
      <c r="AW7" s="37"/>
      <c r="AX7" s="37"/>
      <c r="AY7" s="37"/>
      <c r="AZ7" s="37"/>
      <c r="BA7" s="37"/>
      <c r="BB7" s="37"/>
      <c r="BC7" s="37"/>
      <c r="BD7" s="37"/>
      <c r="BE7" s="37"/>
      <c r="BF7" s="37"/>
    </row>
    <row r="8" spans="1:58" ht="21" customHeight="1" x14ac:dyDescent="0.25">
      <c r="A8" s="39">
        <v>2</v>
      </c>
      <c r="B8" s="97">
        <v>2254801050004</v>
      </c>
      <c r="C8" s="98" t="s">
        <v>467</v>
      </c>
      <c r="D8" s="76" t="s">
        <v>302</v>
      </c>
      <c r="E8" s="43"/>
      <c r="F8" s="43"/>
      <c r="G8" s="43"/>
      <c r="H8" s="43"/>
      <c r="I8" s="43"/>
      <c r="J8" s="43"/>
      <c r="K8" s="43"/>
      <c r="L8" s="43"/>
      <c r="M8" s="43"/>
      <c r="N8" s="43"/>
      <c r="O8" s="43"/>
      <c r="P8" s="48"/>
      <c r="Q8" s="43"/>
      <c r="R8" s="43"/>
      <c r="S8" s="43"/>
      <c r="T8" s="46"/>
      <c r="U8" s="43"/>
      <c r="V8" s="49"/>
      <c r="W8" s="43"/>
      <c r="X8" s="43"/>
      <c r="Y8" s="43"/>
      <c r="Z8" s="43"/>
      <c r="AA8" s="43"/>
      <c r="AB8" s="43"/>
      <c r="AC8" s="43"/>
      <c r="AD8" s="43"/>
      <c r="AE8" s="43"/>
      <c r="AF8" s="43"/>
      <c r="AG8" s="43"/>
      <c r="AH8" s="43"/>
      <c r="AI8" s="43"/>
      <c r="AJ8" s="47">
        <f t="shared" si="3"/>
        <v>0</v>
      </c>
      <c r="AK8" s="4">
        <f t="shared" si="4"/>
        <v>0</v>
      </c>
      <c r="AL8" s="4">
        <f t="shared" si="5"/>
        <v>0</v>
      </c>
      <c r="AM8" s="50"/>
      <c r="AN8" s="51"/>
      <c r="AO8" s="32"/>
      <c r="AP8" s="37"/>
      <c r="AQ8" s="37"/>
      <c r="AR8" s="37"/>
      <c r="AS8" s="37"/>
      <c r="AT8" s="37"/>
      <c r="AU8" s="37"/>
      <c r="AV8" s="37"/>
      <c r="AW8" s="37"/>
      <c r="AX8" s="37"/>
      <c r="AY8" s="37"/>
      <c r="AZ8" s="37"/>
      <c r="BA8" s="37"/>
      <c r="BB8" s="37"/>
      <c r="BC8" s="37"/>
      <c r="BD8" s="37"/>
      <c r="BE8" s="37"/>
      <c r="BF8" s="37"/>
    </row>
    <row r="9" spans="1:58" ht="21" customHeight="1" x14ac:dyDescent="0.25">
      <c r="A9" s="39">
        <v>3</v>
      </c>
      <c r="B9" s="97">
        <v>2254801050003</v>
      </c>
      <c r="C9" s="98" t="s">
        <v>468</v>
      </c>
      <c r="D9" s="76" t="s">
        <v>138</v>
      </c>
      <c r="E9" s="43"/>
      <c r="F9" s="43"/>
      <c r="G9" s="43"/>
      <c r="H9" s="43"/>
      <c r="I9" s="43"/>
      <c r="J9" s="44"/>
      <c r="K9" s="43"/>
      <c r="L9" s="43"/>
      <c r="M9" s="43"/>
      <c r="N9" s="44"/>
      <c r="O9" s="43"/>
      <c r="P9" s="48"/>
      <c r="Q9" s="44"/>
      <c r="R9" s="43"/>
      <c r="S9" s="43"/>
      <c r="T9" s="46"/>
      <c r="U9" s="43"/>
      <c r="V9" s="46"/>
      <c r="W9" s="43"/>
      <c r="X9" s="44"/>
      <c r="Y9" s="43"/>
      <c r="Z9" s="44"/>
      <c r="AA9" s="43"/>
      <c r="AB9" s="43"/>
      <c r="AC9" s="43"/>
      <c r="AD9" s="43"/>
      <c r="AE9" s="43"/>
      <c r="AF9" s="44"/>
      <c r="AG9" s="43"/>
      <c r="AH9" s="43"/>
      <c r="AI9" s="43"/>
      <c r="AJ9" s="47">
        <f t="shared" si="3"/>
        <v>0</v>
      </c>
      <c r="AK9" s="4">
        <f t="shared" si="4"/>
        <v>0</v>
      </c>
      <c r="AL9" s="4">
        <f t="shared" si="5"/>
        <v>0</v>
      </c>
      <c r="AM9" s="51"/>
      <c r="AN9" s="51"/>
      <c r="AO9" s="32"/>
      <c r="AP9" s="37"/>
      <c r="AQ9" s="37"/>
      <c r="AR9" s="37"/>
      <c r="AS9" s="37"/>
      <c r="AT9" s="37"/>
      <c r="AU9" s="37"/>
      <c r="AV9" s="37"/>
      <c r="AW9" s="37"/>
      <c r="AX9" s="37"/>
      <c r="AY9" s="37"/>
      <c r="AZ9" s="37"/>
      <c r="BA9" s="37"/>
      <c r="BB9" s="37"/>
      <c r="BC9" s="37"/>
      <c r="BD9" s="37"/>
      <c r="BE9" s="37"/>
      <c r="BF9" s="37"/>
    </row>
    <row r="10" spans="1:58" ht="21" customHeight="1" x14ac:dyDescent="0.25">
      <c r="A10" s="39">
        <v>4</v>
      </c>
      <c r="B10" s="97">
        <v>2254801050009</v>
      </c>
      <c r="C10" s="98" t="s">
        <v>469</v>
      </c>
      <c r="D10" s="76" t="s">
        <v>188</v>
      </c>
      <c r="E10" s="44"/>
      <c r="F10" s="44"/>
      <c r="G10" s="44"/>
      <c r="H10" s="43"/>
      <c r="I10" s="43"/>
      <c r="J10" s="44"/>
      <c r="K10" s="43"/>
      <c r="L10" s="44"/>
      <c r="M10" s="43"/>
      <c r="N10" s="44"/>
      <c r="O10" s="44"/>
      <c r="P10" s="45"/>
      <c r="Q10" s="43"/>
      <c r="R10" s="43"/>
      <c r="S10" s="43"/>
      <c r="T10" s="46"/>
      <c r="U10" s="43"/>
      <c r="V10" s="46"/>
      <c r="W10" s="44"/>
      <c r="X10" s="43"/>
      <c r="Y10" s="44"/>
      <c r="Z10" s="44"/>
      <c r="AA10" s="43"/>
      <c r="AB10" s="43"/>
      <c r="AC10" s="44"/>
      <c r="AD10" s="43"/>
      <c r="AE10" s="44"/>
      <c r="AF10" s="44"/>
      <c r="AG10" s="43"/>
      <c r="AH10" s="43"/>
      <c r="AI10" s="43"/>
      <c r="AJ10" s="47">
        <f t="shared" si="3"/>
        <v>0</v>
      </c>
      <c r="AK10" s="4">
        <f t="shared" si="4"/>
        <v>0</v>
      </c>
      <c r="AL10" s="4">
        <f t="shared" si="5"/>
        <v>0</v>
      </c>
      <c r="AM10" s="51"/>
      <c r="AN10" s="51"/>
      <c r="AO10" s="32"/>
      <c r="AP10" s="37"/>
      <c r="AQ10" s="37"/>
      <c r="AR10" s="37"/>
      <c r="AS10" s="37"/>
      <c r="AT10" s="37"/>
      <c r="AU10" s="37"/>
      <c r="AV10" s="37"/>
      <c r="AW10" s="37"/>
      <c r="AX10" s="37"/>
      <c r="AY10" s="37"/>
      <c r="AZ10" s="37"/>
      <c r="BA10" s="37"/>
      <c r="BB10" s="37"/>
      <c r="BC10" s="37"/>
      <c r="BD10" s="37"/>
      <c r="BE10" s="37"/>
      <c r="BF10" s="37"/>
    </row>
    <row r="11" spans="1:58" ht="21" customHeight="1" x14ac:dyDescent="0.25">
      <c r="A11" s="39">
        <v>5</v>
      </c>
      <c r="B11" s="97">
        <v>2254801050011</v>
      </c>
      <c r="C11" s="98" t="s">
        <v>470</v>
      </c>
      <c r="D11" s="76" t="s">
        <v>409</v>
      </c>
      <c r="E11" s="43"/>
      <c r="F11" s="43"/>
      <c r="G11" s="43"/>
      <c r="H11" s="43"/>
      <c r="I11" s="43"/>
      <c r="J11" s="43"/>
      <c r="K11" s="43"/>
      <c r="L11" s="43"/>
      <c r="M11" s="43"/>
      <c r="N11" s="43"/>
      <c r="O11" s="43"/>
      <c r="P11" s="48"/>
      <c r="Q11" s="43"/>
      <c r="R11" s="44"/>
      <c r="S11" s="44"/>
      <c r="T11" s="46"/>
      <c r="U11" s="43"/>
      <c r="V11" s="46"/>
      <c r="W11" s="43"/>
      <c r="X11" s="43"/>
      <c r="Y11" s="44"/>
      <c r="Z11" s="43"/>
      <c r="AA11" s="43"/>
      <c r="AB11" s="43"/>
      <c r="AC11" s="43"/>
      <c r="AD11" s="43"/>
      <c r="AE11" s="43"/>
      <c r="AF11" s="43"/>
      <c r="AG11" s="43"/>
      <c r="AH11" s="43"/>
      <c r="AI11" s="43"/>
      <c r="AJ11" s="47">
        <f t="shared" si="3"/>
        <v>0</v>
      </c>
      <c r="AK11" s="4">
        <f t="shared" si="4"/>
        <v>0</v>
      </c>
      <c r="AL11" s="4">
        <f t="shared" si="5"/>
        <v>0</v>
      </c>
      <c r="AM11" s="51"/>
      <c r="AN11" s="51"/>
      <c r="AO11" s="32"/>
      <c r="AP11" s="37"/>
      <c r="AQ11" s="37"/>
      <c r="AR11" s="37"/>
      <c r="AS11" s="37"/>
      <c r="AT11" s="37"/>
      <c r="AU11" s="37"/>
      <c r="AV11" s="37"/>
      <c r="AW11" s="37"/>
      <c r="AX11" s="37"/>
      <c r="AY11" s="37"/>
      <c r="AZ11" s="37"/>
      <c r="BA11" s="37"/>
      <c r="BB11" s="37"/>
      <c r="BC11" s="37"/>
      <c r="BD11" s="37"/>
      <c r="BE11" s="37"/>
      <c r="BF11" s="37"/>
    </row>
    <row r="12" spans="1:58" ht="21" customHeight="1" x14ac:dyDescent="0.25">
      <c r="A12" s="39">
        <v>6</v>
      </c>
      <c r="B12" s="97">
        <v>2254801050006</v>
      </c>
      <c r="C12" s="98" t="s">
        <v>471</v>
      </c>
      <c r="D12" s="76" t="s">
        <v>304</v>
      </c>
      <c r="E12" s="44"/>
      <c r="F12" s="44" t="s">
        <v>54</v>
      </c>
      <c r="G12" s="44"/>
      <c r="H12" s="44"/>
      <c r="I12" s="44"/>
      <c r="J12" s="44"/>
      <c r="K12" s="43"/>
      <c r="L12" s="44"/>
      <c r="M12" s="44"/>
      <c r="N12" s="43"/>
      <c r="O12" s="43"/>
      <c r="P12" s="45"/>
      <c r="Q12" s="43"/>
      <c r="R12" s="44"/>
      <c r="S12" s="43"/>
      <c r="T12" s="46"/>
      <c r="U12" s="44"/>
      <c r="V12" s="46"/>
      <c r="W12" s="44"/>
      <c r="X12" s="44"/>
      <c r="Y12" s="44"/>
      <c r="Z12" s="44"/>
      <c r="AA12" s="43"/>
      <c r="AB12" s="44"/>
      <c r="AC12" s="44"/>
      <c r="AD12" s="44"/>
      <c r="AE12" s="43"/>
      <c r="AF12" s="44"/>
      <c r="AG12" s="44"/>
      <c r="AH12" s="43"/>
      <c r="AI12" s="44"/>
      <c r="AJ12" s="47">
        <f t="shared" si="3"/>
        <v>0</v>
      </c>
      <c r="AK12" s="4">
        <f t="shared" si="4"/>
        <v>0</v>
      </c>
      <c r="AL12" s="4">
        <f t="shared" si="5"/>
        <v>1</v>
      </c>
      <c r="AM12" s="51"/>
      <c r="AN12" s="51"/>
      <c r="AO12" s="32"/>
      <c r="AP12" s="37"/>
      <c r="AQ12" s="37"/>
      <c r="AR12" s="37"/>
      <c r="AS12" s="37"/>
      <c r="AT12" s="37"/>
      <c r="AU12" s="37"/>
      <c r="AV12" s="37"/>
      <c r="AW12" s="37"/>
      <c r="AX12" s="37"/>
      <c r="AY12" s="37"/>
      <c r="AZ12" s="37"/>
      <c r="BA12" s="37"/>
      <c r="BB12" s="37"/>
      <c r="BC12" s="37"/>
      <c r="BD12" s="37"/>
      <c r="BE12" s="37"/>
      <c r="BF12" s="37"/>
    </row>
    <row r="13" spans="1:58" ht="21" customHeight="1" x14ac:dyDescent="0.25">
      <c r="A13" s="39">
        <v>7</v>
      </c>
      <c r="B13" s="97">
        <v>2254802090008</v>
      </c>
      <c r="C13" s="98" t="s">
        <v>454</v>
      </c>
      <c r="D13" s="76" t="s">
        <v>304</v>
      </c>
      <c r="E13" s="43"/>
      <c r="F13" s="43"/>
      <c r="G13" s="44" t="s">
        <v>54</v>
      </c>
      <c r="H13" s="43"/>
      <c r="I13" s="43"/>
      <c r="J13" s="44"/>
      <c r="K13" s="43"/>
      <c r="L13" s="43"/>
      <c r="M13" s="43"/>
      <c r="N13" s="43"/>
      <c r="O13" s="43"/>
      <c r="P13" s="48"/>
      <c r="Q13" s="44"/>
      <c r="R13" s="43"/>
      <c r="S13" s="44"/>
      <c r="T13" s="46"/>
      <c r="U13" s="43"/>
      <c r="V13" s="46"/>
      <c r="W13" s="43"/>
      <c r="X13" s="43"/>
      <c r="Y13" s="43"/>
      <c r="Z13" s="44"/>
      <c r="AA13" s="43"/>
      <c r="AB13" s="43"/>
      <c r="AC13" s="43"/>
      <c r="AD13" s="43"/>
      <c r="AE13" s="43"/>
      <c r="AF13" s="43"/>
      <c r="AG13" s="44"/>
      <c r="AH13" s="43"/>
      <c r="AI13" s="43"/>
      <c r="AJ13" s="47">
        <f t="shared" si="3"/>
        <v>0</v>
      </c>
      <c r="AK13" s="4">
        <f t="shared" si="4"/>
        <v>0</v>
      </c>
      <c r="AL13" s="4">
        <f t="shared" si="5"/>
        <v>1</v>
      </c>
      <c r="AM13" s="51"/>
      <c r="AN13" s="51"/>
      <c r="AO13" s="32"/>
      <c r="AP13" s="37"/>
      <c r="AQ13" s="37"/>
      <c r="AR13" s="37"/>
      <c r="AS13" s="37"/>
      <c r="AT13" s="37"/>
      <c r="AU13" s="37"/>
      <c r="AV13" s="37"/>
      <c r="AW13" s="37"/>
      <c r="AX13" s="37"/>
      <c r="AY13" s="37"/>
      <c r="AZ13" s="37"/>
      <c r="BA13" s="37"/>
      <c r="BB13" s="37"/>
      <c r="BC13" s="37"/>
      <c r="BD13" s="37"/>
      <c r="BE13" s="37"/>
      <c r="BF13" s="37"/>
    </row>
    <row r="14" spans="1:58" ht="21" customHeight="1" x14ac:dyDescent="0.25">
      <c r="A14" s="39">
        <v>8</v>
      </c>
      <c r="B14" s="97">
        <v>2254801050024</v>
      </c>
      <c r="C14" s="98" t="s">
        <v>248</v>
      </c>
      <c r="D14" s="76" t="s">
        <v>66</v>
      </c>
      <c r="E14" s="44"/>
      <c r="F14" s="44"/>
      <c r="G14" s="44"/>
      <c r="H14" s="43"/>
      <c r="I14" s="44"/>
      <c r="J14" s="43"/>
      <c r="K14" s="43"/>
      <c r="L14" s="43"/>
      <c r="M14" s="44"/>
      <c r="N14" s="43"/>
      <c r="O14" s="43"/>
      <c r="P14" s="48"/>
      <c r="Q14" s="44"/>
      <c r="R14" s="43"/>
      <c r="S14" s="44"/>
      <c r="T14" s="46"/>
      <c r="U14" s="43"/>
      <c r="V14" s="49"/>
      <c r="W14" s="44"/>
      <c r="X14" s="43"/>
      <c r="Y14" s="43"/>
      <c r="Z14" s="43"/>
      <c r="AA14" s="43"/>
      <c r="AB14" s="43"/>
      <c r="AC14" s="44"/>
      <c r="AD14" s="44"/>
      <c r="AE14" s="44"/>
      <c r="AF14" s="44"/>
      <c r="AG14" s="43"/>
      <c r="AH14" s="43"/>
      <c r="AI14" s="43"/>
      <c r="AJ14" s="47">
        <f t="shared" si="3"/>
        <v>0</v>
      </c>
      <c r="AK14" s="4">
        <f t="shared" si="4"/>
        <v>0</v>
      </c>
      <c r="AL14" s="4">
        <f t="shared" si="5"/>
        <v>0</v>
      </c>
      <c r="AM14" s="51"/>
      <c r="AN14" s="51"/>
      <c r="AO14" s="32"/>
      <c r="AP14" s="37"/>
      <c r="AQ14" s="37"/>
      <c r="AR14" s="37"/>
      <c r="AS14" s="37"/>
      <c r="AT14" s="37"/>
      <c r="AU14" s="37"/>
      <c r="AV14" s="37"/>
      <c r="AW14" s="37"/>
      <c r="AX14" s="37"/>
      <c r="AY14" s="37"/>
      <c r="AZ14" s="37"/>
      <c r="BA14" s="37"/>
      <c r="BB14" s="37"/>
      <c r="BC14" s="37"/>
      <c r="BD14" s="37"/>
      <c r="BE14" s="37"/>
      <c r="BF14" s="37"/>
    </row>
    <row r="15" spans="1:58" ht="21" customHeight="1" x14ac:dyDescent="0.25">
      <c r="A15" s="39">
        <v>9</v>
      </c>
      <c r="B15" s="97">
        <v>2254801050026</v>
      </c>
      <c r="C15" s="98" t="s">
        <v>472</v>
      </c>
      <c r="D15" s="76" t="s">
        <v>473</v>
      </c>
      <c r="E15" s="43"/>
      <c r="F15" s="43"/>
      <c r="G15" s="43"/>
      <c r="H15" s="43"/>
      <c r="I15" s="43"/>
      <c r="J15" s="43"/>
      <c r="K15" s="43"/>
      <c r="L15" s="43"/>
      <c r="M15" s="43"/>
      <c r="N15" s="43"/>
      <c r="O15" s="43"/>
      <c r="P15" s="48"/>
      <c r="Q15" s="43"/>
      <c r="R15" s="43"/>
      <c r="S15" s="43"/>
      <c r="T15" s="46"/>
      <c r="U15" s="43"/>
      <c r="V15" s="46"/>
      <c r="W15" s="44"/>
      <c r="X15" s="44"/>
      <c r="Y15" s="43"/>
      <c r="Z15" s="43"/>
      <c r="AA15" s="43"/>
      <c r="AB15" s="43"/>
      <c r="AC15" s="43"/>
      <c r="AD15" s="44"/>
      <c r="AE15" s="43"/>
      <c r="AF15" s="43"/>
      <c r="AG15" s="43"/>
      <c r="AH15" s="43"/>
      <c r="AI15" s="43"/>
      <c r="AJ15" s="47">
        <f t="shared" si="3"/>
        <v>0</v>
      </c>
      <c r="AK15" s="4">
        <f t="shared" si="4"/>
        <v>0</v>
      </c>
      <c r="AL15" s="4">
        <f t="shared" si="5"/>
        <v>0</v>
      </c>
      <c r="AM15" s="51"/>
      <c r="AN15" s="51"/>
      <c r="AO15" s="32"/>
      <c r="AP15" s="37"/>
      <c r="AQ15" s="37"/>
      <c r="AR15" s="37"/>
      <c r="AS15" s="37"/>
      <c r="AT15" s="37"/>
      <c r="AU15" s="37"/>
      <c r="AV15" s="37"/>
      <c r="AW15" s="37"/>
      <c r="AX15" s="37"/>
      <c r="AY15" s="37"/>
      <c r="AZ15" s="37"/>
      <c r="BA15" s="37"/>
      <c r="BB15" s="37"/>
      <c r="BC15" s="37"/>
      <c r="BD15" s="37"/>
      <c r="BE15" s="37"/>
      <c r="BF15" s="37"/>
    </row>
    <row r="16" spans="1:58" ht="21" customHeight="1" x14ac:dyDescent="0.25">
      <c r="A16" s="39">
        <v>10</v>
      </c>
      <c r="B16" s="97">
        <v>2255201170058</v>
      </c>
      <c r="C16" s="98" t="s">
        <v>474</v>
      </c>
      <c r="D16" s="76" t="s">
        <v>250</v>
      </c>
      <c r="E16" s="43"/>
      <c r="F16" s="44" t="s">
        <v>53</v>
      </c>
      <c r="G16" s="43"/>
      <c r="H16" s="43"/>
      <c r="I16" s="43"/>
      <c r="J16" s="43"/>
      <c r="K16" s="43"/>
      <c r="L16" s="43"/>
      <c r="M16" s="43"/>
      <c r="N16" s="43"/>
      <c r="O16" s="43"/>
      <c r="P16" s="48"/>
      <c r="Q16" s="43"/>
      <c r="R16" s="43"/>
      <c r="S16" s="43"/>
      <c r="T16" s="46"/>
      <c r="U16" s="43"/>
      <c r="V16" s="46"/>
      <c r="W16" s="43"/>
      <c r="X16" s="43"/>
      <c r="Y16" s="43"/>
      <c r="Z16" s="43"/>
      <c r="AA16" s="43"/>
      <c r="AB16" s="43"/>
      <c r="AC16" s="43"/>
      <c r="AD16" s="43"/>
      <c r="AE16" s="43"/>
      <c r="AF16" s="43"/>
      <c r="AG16" s="43"/>
      <c r="AH16" s="43"/>
      <c r="AI16" s="43"/>
      <c r="AJ16" s="47">
        <f t="shared" si="3"/>
        <v>0</v>
      </c>
      <c r="AK16" s="4">
        <f t="shared" si="4"/>
        <v>1</v>
      </c>
      <c r="AL16" s="4">
        <f t="shared" si="5"/>
        <v>0</v>
      </c>
      <c r="AM16" s="51"/>
      <c r="AN16" s="51"/>
      <c r="AO16" s="32"/>
      <c r="AP16" s="37"/>
      <c r="AQ16" s="37"/>
      <c r="AR16" s="37"/>
      <c r="AS16" s="37"/>
      <c r="AT16" s="37"/>
      <c r="AU16" s="37"/>
      <c r="AV16" s="37"/>
      <c r="AW16" s="37"/>
      <c r="AX16" s="37"/>
      <c r="AY16" s="37"/>
      <c r="AZ16" s="37"/>
      <c r="BA16" s="37"/>
      <c r="BB16" s="37"/>
      <c r="BC16" s="37"/>
      <c r="BD16" s="37"/>
      <c r="BE16" s="37"/>
      <c r="BF16" s="37"/>
    </row>
    <row r="17" spans="1:58" ht="21" customHeight="1" x14ac:dyDescent="0.25">
      <c r="A17" s="39">
        <v>11</v>
      </c>
      <c r="B17" s="97">
        <v>2254801050019</v>
      </c>
      <c r="C17" s="98" t="s">
        <v>475</v>
      </c>
      <c r="D17" s="76" t="s">
        <v>476</v>
      </c>
      <c r="E17" s="43"/>
      <c r="F17" s="43"/>
      <c r="G17" s="44" t="s">
        <v>54</v>
      </c>
      <c r="H17" s="43"/>
      <c r="I17" s="44"/>
      <c r="J17" s="43"/>
      <c r="K17" s="43"/>
      <c r="L17" s="43"/>
      <c r="M17" s="43"/>
      <c r="N17" s="43"/>
      <c r="O17" s="43"/>
      <c r="P17" s="48"/>
      <c r="Q17" s="43"/>
      <c r="R17" s="43"/>
      <c r="S17" s="43"/>
      <c r="T17" s="46"/>
      <c r="U17" s="43"/>
      <c r="V17" s="49"/>
      <c r="W17" s="44"/>
      <c r="X17" s="44"/>
      <c r="Y17" s="43"/>
      <c r="Z17" s="43"/>
      <c r="AA17" s="43"/>
      <c r="AB17" s="43"/>
      <c r="AC17" s="43"/>
      <c r="AD17" s="43"/>
      <c r="AE17" s="43"/>
      <c r="AF17" s="43"/>
      <c r="AG17" s="43"/>
      <c r="AH17" s="43"/>
      <c r="AI17" s="43"/>
      <c r="AJ17" s="47">
        <f t="shared" si="3"/>
        <v>0</v>
      </c>
      <c r="AK17" s="4">
        <f t="shared" si="4"/>
        <v>0</v>
      </c>
      <c r="AL17" s="4">
        <f t="shared" si="5"/>
        <v>1</v>
      </c>
      <c r="AM17" s="51"/>
      <c r="AN17" s="51"/>
      <c r="AO17" s="32"/>
      <c r="AP17" s="37"/>
      <c r="AQ17" s="37"/>
      <c r="AR17" s="37"/>
      <c r="AS17" s="37"/>
      <c r="AT17" s="37"/>
      <c r="AU17" s="37"/>
      <c r="AV17" s="37"/>
      <c r="AW17" s="37"/>
      <c r="AX17" s="37"/>
      <c r="AY17" s="37"/>
      <c r="AZ17" s="37"/>
      <c r="BA17" s="37"/>
      <c r="BB17" s="37"/>
      <c r="BC17" s="37"/>
      <c r="BD17" s="37"/>
      <c r="BE17" s="37"/>
      <c r="BF17" s="37"/>
    </row>
    <row r="18" spans="1:58" ht="21" customHeight="1" x14ac:dyDescent="0.25">
      <c r="A18" s="39">
        <v>12</v>
      </c>
      <c r="B18" s="97">
        <v>2254801050012</v>
      </c>
      <c r="C18" s="98" t="s">
        <v>477</v>
      </c>
      <c r="D18" s="76" t="s">
        <v>345</v>
      </c>
      <c r="E18" s="43"/>
      <c r="F18" s="44"/>
      <c r="G18" s="44"/>
      <c r="H18" s="43"/>
      <c r="I18" s="44"/>
      <c r="J18" s="43"/>
      <c r="K18" s="43"/>
      <c r="L18" s="43"/>
      <c r="M18" s="43"/>
      <c r="N18" s="43"/>
      <c r="O18" s="43"/>
      <c r="P18" s="48"/>
      <c r="Q18" s="44"/>
      <c r="R18" s="43"/>
      <c r="S18" s="43"/>
      <c r="T18" s="49"/>
      <c r="U18" s="43"/>
      <c r="V18" s="46"/>
      <c r="W18" s="43"/>
      <c r="X18" s="43"/>
      <c r="Y18" s="44"/>
      <c r="Z18" s="43"/>
      <c r="AA18" s="43"/>
      <c r="AB18" s="43"/>
      <c r="AC18" s="43"/>
      <c r="AD18" s="43"/>
      <c r="AE18" s="43"/>
      <c r="AF18" s="43"/>
      <c r="AG18" s="43"/>
      <c r="AH18" s="43"/>
      <c r="AI18" s="43"/>
      <c r="AJ18" s="47">
        <f t="shared" si="3"/>
        <v>0</v>
      </c>
      <c r="AK18" s="4">
        <f t="shared" si="4"/>
        <v>0</v>
      </c>
      <c r="AL18" s="4">
        <f t="shared" si="5"/>
        <v>0</v>
      </c>
      <c r="AM18" s="51"/>
      <c r="AN18" s="51"/>
      <c r="AO18" s="32"/>
      <c r="AP18" s="37"/>
      <c r="AQ18" s="37"/>
      <c r="AR18" s="37"/>
      <c r="AS18" s="37"/>
      <c r="AT18" s="37"/>
      <c r="AU18" s="37"/>
      <c r="AV18" s="37"/>
      <c r="AW18" s="37"/>
      <c r="AX18" s="37"/>
      <c r="AY18" s="37"/>
      <c r="AZ18" s="37"/>
      <c r="BA18" s="37"/>
      <c r="BB18" s="37"/>
      <c r="BC18" s="37"/>
      <c r="BD18" s="37"/>
      <c r="BE18" s="37"/>
      <c r="BF18" s="37"/>
    </row>
    <row r="19" spans="1:58" ht="21" customHeight="1" x14ac:dyDescent="0.25">
      <c r="A19" s="39">
        <v>13</v>
      </c>
      <c r="B19" s="97">
        <v>2254801050001</v>
      </c>
      <c r="C19" s="98" t="s">
        <v>478</v>
      </c>
      <c r="D19" s="76" t="s">
        <v>253</v>
      </c>
      <c r="E19" s="43"/>
      <c r="F19" s="43"/>
      <c r="G19" s="43"/>
      <c r="H19" s="43"/>
      <c r="I19" s="43"/>
      <c r="J19" s="43"/>
      <c r="K19" s="43"/>
      <c r="L19" s="43"/>
      <c r="M19" s="43"/>
      <c r="N19" s="43"/>
      <c r="O19" s="43"/>
      <c r="P19" s="48"/>
      <c r="Q19" s="43"/>
      <c r="R19" s="44"/>
      <c r="S19" s="43"/>
      <c r="T19" s="46"/>
      <c r="U19" s="43"/>
      <c r="V19" s="46"/>
      <c r="W19" s="43"/>
      <c r="X19" s="43"/>
      <c r="Y19" s="43"/>
      <c r="Z19" s="43"/>
      <c r="AA19" s="43"/>
      <c r="AB19" s="43"/>
      <c r="AC19" s="43"/>
      <c r="AD19" s="43"/>
      <c r="AE19" s="43"/>
      <c r="AF19" s="43"/>
      <c r="AG19" s="43"/>
      <c r="AH19" s="43"/>
      <c r="AI19" s="43"/>
      <c r="AJ19" s="47">
        <f t="shared" si="3"/>
        <v>0</v>
      </c>
      <c r="AK19" s="4">
        <f t="shared" si="4"/>
        <v>0</v>
      </c>
      <c r="AL19" s="4">
        <f t="shared" si="5"/>
        <v>0</v>
      </c>
      <c r="AM19" s="51"/>
      <c r="AN19" s="51"/>
      <c r="AO19" s="32"/>
      <c r="AP19" s="37"/>
      <c r="AQ19" s="37"/>
      <c r="AR19" s="37"/>
      <c r="AS19" s="37"/>
      <c r="AT19" s="37"/>
      <c r="AU19" s="37"/>
      <c r="AV19" s="37"/>
      <c r="AW19" s="37"/>
      <c r="AX19" s="37"/>
      <c r="AY19" s="37"/>
      <c r="AZ19" s="37"/>
      <c r="BA19" s="37"/>
      <c r="BB19" s="37"/>
      <c r="BC19" s="37"/>
      <c r="BD19" s="37"/>
      <c r="BE19" s="37"/>
      <c r="BF19" s="37"/>
    </row>
    <row r="20" spans="1:58" ht="21" customHeight="1" x14ac:dyDescent="0.25">
      <c r="A20" s="39">
        <v>14</v>
      </c>
      <c r="B20" s="97">
        <v>2254801050017</v>
      </c>
      <c r="C20" s="98" t="s">
        <v>479</v>
      </c>
      <c r="D20" s="76" t="s">
        <v>81</v>
      </c>
      <c r="E20" s="43"/>
      <c r="F20" s="43"/>
      <c r="G20" s="43"/>
      <c r="H20" s="43"/>
      <c r="I20" s="43"/>
      <c r="J20" s="43"/>
      <c r="K20" s="43"/>
      <c r="L20" s="43"/>
      <c r="M20" s="43"/>
      <c r="N20" s="44"/>
      <c r="O20" s="43"/>
      <c r="P20" s="48"/>
      <c r="Q20" s="44"/>
      <c r="R20" s="43"/>
      <c r="S20" s="43"/>
      <c r="T20" s="46"/>
      <c r="U20" s="44"/>
      <c r="V20" s="46"/>
      <c r="W20" s="43"/>
      <c r="X20" s="43"/>
      <c r="Y20" s="44"/>
      <c r="Z20" s="43"/>
      <c r="AA20" s="43"/>
      <c r="AB20" s="43"/>
      <c r="AC20" s="44"/>
      <c r="AD20" s="43"/>
      <c r="AE20" s="43"/>
      <c r="AF20" s="43"/>
      <c r="AG20" s="43"/>
      <c r="AH20" s="44"/>
      <c r="AI20" s="43"/>
      <c r="AJ20" s="47">
        <f t="shared" si="3"/>
        <v>0</v>
      </c>
      <c r="AK20" s="4">
        <f t="shared" si="4"/>
        <v>0</v>
      </c>
      <c r="AL20" s="4">
        <f t="shared" si="5"/>
        <v>0</v>
      </c>
      <c r="AM20" s="51"/>
      <c r="AN20" s="51"/>
      <c r="AO20" s="32"/>
      <c r="AP20" s="37"/>
      <c r="AQ20" s="37"/>
      <c r="AR20" s="37"/>
      <c r="AS20" s="37"/>
      <c r="AT20" s="37"/>
      <c r="AU20" s="37"/>
      <c r="AV20" s="37"/>
      <c r="AW20" s="37"/>
      <c r="AX20" s="37"/>
      <c r="AY20" s="37"/>
      <c r="AZ20" s="37"/>
      <c r="BA20" s="37"/>
      <c r="BB20" s="37"/>
      <c r="BC20" s="37"/>
      <c r="BD20" s="37"/>
      <c r="BE20" s="37"/>
      <c r="BF20" s="37"/>
    </row>
    <row r="21" spans="1:58" ht="21" customHeight="1" x14ac:dyDescent="0.25">
      <c r="A21" s="39">
        <v>15</v>
      </c>
      <c r="B21" s="97">
        <v>2254801050013</v>
      </c>
      <c r="C21" s="98" t="s">
        <v>480</v>
      </c>
      <c r="D21" s="76" t="s">
        <v>209</v>
      </c>
      <c r="E21" s="43"/>
      <c r="F21" s="44"/>
      <c r="G21" s="44"/>
      <c r="H21" s="43"/>
      <c r="I21" s="43"/>
      <c r="J21" s="43"/>
      <c r="K21" s="43"/>
      <c r="L21" s="43"/>
      <c r="M21" s="44"/>
      <c r="N21" s="43"/>
      <c r="O21" s="43"/>
      <c r="P21" s="48"/>
      <c r="Q21" s="43"/>
      <c r="R21" s="43"/>
      <c r="S21" s="43"/>
      <c r="T21" s="44"/>
      <c r="U21" s="43"/>
      <c r="V21" s="46"/>
      <c r="W21" s="43"/>
      <c r="X21" s="43"/>
      <c r="Y21" s="43"/>
      <c r="Z21" s="44"/>
      <c r="AA21" s="44"/>
      <c r="AB21" s="43"/>
      <c r="AC21" s="43"/>
      <c r="AD21" s="43"/>
      <c r="AE21" s="43"/>
      <c r="AF21" s="43"/>
      <c r="AG21" s="43"/>
      <c r="AH21" s="43"/>
      <c r="AI21" s="43"/>
      <c r="AJ21" s="47">
        <f t="shared" si="3"/>
        <v>0</v>
      </c>
      <c r="AK21" s="4">
        <f t="shared" si="4"/>
        <v>0</v>
      </c>
      <c r="AL21" s="4">
        <f t="shared" si="5"/>
        <v>0</v>
      </c>
      <c r="AM21" s="51"/>
      <c r="AN21" s="51"/>
      <c r="AO21" s="32"/>
      <c r="AP21" s="37"/>
      <c r="AQ21" s="37"/>
      <c r="AR21" s="37"/>
      <c r="AS21" s="37"/>
      <c r="AT21" s="37"/>
      <c r="AU21" s="37"/>
      <c r="AV21" s="37"/>
      <c r="AW21" s="37"/>
      <c r="AX21" s="37"/>
      <c r="AY21" s="37"/>
      <c r="AZ21" s="37"/>
      <c r="BA21" s="37"/>
      <c r="BB21" s="37"/>
      <c r="BC21" s="37"/>
      <c r="BD21" s="37"/>
      <c r="BE21" s="37"/>
      <c r="BF21" s="37"/>
    </row>
    <row r="22" spans="1:58" ht="21" customHeight="1" x14ac:dyDescent="0.25">
      <c r="A22" s="39">
        <v>16</v>
      </c>
      <c r="B22" s="97">
        <v>2254801050008</v>
      </c>
      <c r="C22" s="98" t="s">
        <v>90</v>
      </c>
      <c r="D22" s="76" t="s">
        <v>212</v>
      </c>
      <c r="E22" s="43"/>
      <c r="F22" s="43"/>
      <c r="G22" s="44"/>
      <c r="H22" s="43"/>
      <c r="I22" s="44"/>
      <c r="J22" s="44"/>
      <c r="K22" s="43"/>
      <c r="L22" s="43"/>
      <c r="M22" s="43"/>
      <c r="N22" s="44"/>
      <c r="O22" s="43"/>
      <c r="P22" s="48"/>
      <c r="Q22" s="44"/>
      <c r="R22" s="43"/>
      <c r="S22" s="44"/>
      <c r="T22" s="43"/>
      <c r="U22" s="44"/>
      <c r="V22" s="46"/>
      <c r="W22" s="43"/>
      <c r="X22" s="44"/>
      <c r="Y22" s="43"/>
      <c r="Z22" s="43"/>
      <c r="AA22" s="43"/>
      <c r="AB22" s="44"/>
      <c r="AC22" s="44"/>
      <c r="AD22" s="43"/>
      <c r="AE22" s="43"/>
      <c r="AF22" s="44"/>
      <c r="AG22" s="43"/>
      <c r="AH22" s="43"/>
      <c r="AI22" s="43"/>
      <c r="AJ22" s="47">
        <f t="shared" si="3"/>
        <v>0</v>
      </c>
      <c r="AK22" s="4">
        <f t="shared" si="4"/>
        <v>0</v>
      </c>
      <c r="AL22" s="4">
        <f t="shared" si="5"/>
        <v>0</v>
      </c>
      <c r="AM22" s="51"/>
      <c r="AN22" s="51"/>
      <c r="AO22" s="32"/>
      <c r="AP22" s="37"/>
      <c r="AQ22" s="37"/>
      <c r="AR22" s="37"/>
      <c r="AS22" s="37"/>
      <c r="AT22" s="37"/>
      <c r="AU22" s="37"/>
      <c r="AV22" s="37"/>
      <c r="AW22" s="37"/>
      <c r="AX22" s="37"/>
      <c r="AY22" s="37"/>
      <c r="AZ22" s="37"/>
      <c r="BA22" s="37"/>
      <c r="BB22" s="37"/>
      <c r="BC22" s="37"/>
      <c r="BD22" s="37"/>
      <c r="BE22" s="37"/>
      <c r="BF22" s="37"/>
    </row>
    <row r="23" spans="1:58" ht="21" customHeight="1" x14ac:dyDescent="0.25">
      <c r="A23" s="39">
        <v>17</v>
      </c>
      <c r="B23" s="97">
        <v>2254801050002</v>
      </c>
      <c r="C23" s="98" t="s">
        <v>481</v>
      </c>
      <c r="D23" s="76" t="s">
        <v>272</v>
      </c>
      <c r="E23" s="43"/>
      <c r="F23" s="43"/>
      <c r="G23" s="43"/>
      <c r="H23" s="43"/>
      <c r="I23" s="43"/>
      <c r="J23" s="43"/>
      <c r="K23" s="43"/>
      <c r="L23" s="43"/>
      <c r="M23" s="43"/>
      <c r="N23" s="43"/>
      <c r="O23" s="43"/>
      <c r="P23" s="48"/>
      <c r="Q23" s="43"/>
      <c r="R23" s="43"/>
      <c r="S23" s="43"/>
      <c r="T23" s="43"/>
      <c r="U23" s="43"/>
      <c r="W23" s="43"/>
      <c r="X23" s="43"/>
      <c r="Y23" s="43"/>
      <c r="Z23" s="43"/>
      <c r="AA23" s="43"/>
      <c r="AB23" s="43"/>
      <c r="AC23" s="43"/>
      <c r="AD23" s="43"/>
      <c r="AE23" s="43"/>
      <c r="AF23" s="43"/>
      <c r="AG23" s="43"/>
      <c r="AH23" s="43"/>
      <c r="AI23" s="43"/>
      <c r="AJ23" s="47">
        <f t="shared" si="3"/>
        <v>0</v>
      </c>
      <c r="AK23" s="4">
        <f t="shared" si="4"/>
        <v>0</v>
      </c>
      <c r="AL23" s="4">
        <f t="shared" si="5"/>
        <v>0</v>
      </c>
      <c r="AM23" s="51"/>
      <c r="AN23" s="51"/>
      <c r="AO23" s="32"/>
      <c r="AP23" s="37"/>
      <c r="AQ23" s="37"/>
      <c r="AR23" s="37"/>
      <c r="AS23" s="37"/>
      <c r="AT23" s="37"/>
      <c r="AU23" s="37"/>
      <c r="AV23" s="37"/>
      <c r="AW23" s="37"/>
      <c r="AX23" s="37"/>
      <c r="AY23" s="37"/>
      <c r="AZ23" s="37"/>
      <c r="BA23" s="37"/>
      <c r="BB23" s="37"/>
      <c r="BC23" s="37"/>
      <c r="BD23" s="37"/>
      <c r="BE23" s="37"/>
      <c r="BF23" s="37"/>
    </row>
    <row r="24" spans="1:58" ht="21" customHeight="1" x14ac:dyDescent="0.25">
      <c r="A24" s="39">
        <v>18</v>
      </c>
      <c r="B24" s="97">
        <v>2254801050010</v>
      </c>
      <c r="C24" s="98" t="s">
        <v>482</v>
      </c>
      <c r="D24" s="76" t="s">
        <v>220</v>
      </c>
      <c r="E24" s="43"/>
      <c r="F24" s="43"/>
      <c r="G24" s="44"/>
      <c r="H24" s="43"/>
      <c r="I24" s="44"/>
      <c r="J24" s="44"/>
      <c r="K24" s="43"/>
      <c r="L24" s="44"/>
      <c r="M24" s="44"/>
      <c r="N24" s="43"/>
      <c r="O24" s="44"/>
      <c r="P24" s="45"/>
      <c r="Q24" s="44"/>
      <c r="R24" s="43"/>
      <c r="S24" s="44"/>
      <c r="T24" s="43"/>
      <c r="U24" s="43"/>
      <c r="V24" s="44"/>
      <c r="W24" s="44"/>
      <c r="X24" s="44"/>
      <c r="Y24" s="43"/>
      <c r="Z24" s="44"/>
      <c r="AA24" s="43"/>
      <c r="AB24" s="43"/>
      <c r="AC24" s="43"/>
      <c r="AD24" s="43"/>
      <c r="AE24" s="44"/>
      <c r="AF24" s="43"/>
      <c r="AG24" s="44"/>
      <c r="AH24" s="43"/>
      <c r="AI24" s="43"/>
      <c r="AJ24" s="47">
        <f t="shared" si="3"/>
        <v>0</v>
      </c>
      <c r="AK24" s="4">
        <f t="shared" si="4"/>
        <v>0</v>
      </c>
      <c r="AL24" s="4">
        <f t="shared" si="5"/>
        <v>0</v>
      </c>
      <c r="AM24" s="51"/>
      <c r="AN24" s="51"/>
      <c r="AO24" s="32"/>
      <c r="AP24" s="37"/>
      <c r="AQ24" s="37"/>
      <c r="AR24" s="37"/>
      <c r="AS24" s="37"/>
      <c r="AT24" s="37"/>
      <c r="AU24" s="37"/>
      <c r="AV24" s="37"/>
      <c r="AW24" s="37"/>
      <c r="AX24" s="37"/>
      <c r="AY24" s="37"/>
      <c r="AZ24" s="37"/>
      <c r="BA24" s="37"/>
      <c r="BB24" s="37"/>
      <c r="BC24" s="37"/>
      <c r="BD24" s="37"/>
      <c r="BE24" s="37"/>
      <c r="BF24" s="37"/>
    </row>
    <row r="25" spans="1:58" ht="21" customHeight="1" x14ac:dyDescent="0.25">
      <c r="A25" s="39">
        <v>19</v>
      </c>
      <c r="B25" s="97">
        <v>2254801050005</v>
      </c>
      <c r="C25" s="98" t="s">
        <v>483</v>
      </c>
      <c r="D25" s="76" t="s">
        <v>321</v>
      </c>
      <c r="E25" s="43"/>
      <c r="F25" s="44" t="s">
        <v>54</v>
      </c>
      <c r="G25" s="43"/>
      <c r="H25" s="44"/>
      <c r="I25" s="44"/>
      <c r="J25" s="44"/>
      <c r="K25" s="43"/>
      <c r="L25" s="43"/>
      <c r="M25" s="43"/>
      <c r="N25" s="43"/>
      <c r="O25" s="43"/>
      <c r="P25" s="48"/>
      <c r="Q25" s="43"/>
      <c r="R25" s="43"/>
      <c r="S25" s="43"/>
      <c r="T25" s="43"/>
      <c r="U25" s="43"/>
      <c r="V25" s="43"/>
      <c r="W25" s="43"/>
      <c r="X25" s="43"/>
      <c r="Y25" s="43"/>
      <c r="Z25" s="43"/>
      <c r="AA25" s="43"/>
      <c r="AB25" s="43"/>
      <c r="AC25" s="44"/>
      <c r="AD25" s="44"/>
      <c r="AE25" s="44"/>
      <c r="AF25" s="44"/>
      <c r="AG25" s="44"/>
      <c r="AH25" s="43"/>
      <c r="AI25" s="43"/>
      <c r="AJ25" s="47">
        <f t="shared" si="3"/>
        <v>0</v>
      </c>
      <c r="AK25" s="4">
        <f t="shared" si="4"/>
        <v>0</v>
      </c>
      <c r="AL25" s="4">
        <f t="shared" si="5"/>
        <v>1</v>
      </c>
      <c r="AM25" s="51"/>
      <c r="AN25" s="51"/>
      <c r="AO25" s="32"/>
      <c r="AP25" s="37"/>
      <c r="AQ25" s="37"/>
      <c r="AR25" s="37"/>
      <c r="AS25" s="37"/>
      <c r="AT25" s="37"/>
      <c r="AU25" s="37"/>
      <c r="AV25" s="37"/>
      <c r="AW25" s="37"/>
      <c r="AX25" s="37"/>
      <c r="AY25" s="37"/>
      <c r="AZ25" s="37"/>
      <c r="BA25" s="37"/>
      <c r="BB25" s="37"/>
      <c r="BC25" s="37"/>
      <c r="BD25" s="37"/>
      <c r="BE25" s="37"/>
      <c r="BF25" s="37"/>
    </row>
    <row r="26" spans="1:58" ht="21" customHeight="1" x14ac:dyDescent="0.25">
      <c r="A26" s="39">
        <v>20</v>
      </c>
      <c r="B26" s="97">
        <v>2254801050028</v>
      </c>
      <c r="C26" s="98" t="s">
        <v>484</v>
      </c>
      <c r="D26" s="76" t="s">
        <v>321</v>
      </c>
      <c r="E26" s="43"/>
      <c r="F26" s="44" t="s">
        <v>54</v>
      </c>
      <c r="G26" s="44" t="s">
        <v>53</v>
      </c>
      <c r="H26" s="43"/>
      <c r="I26" s="43"/>
      <c r="J26" s="43"/>
      <c r="K26" s="43"/>
      <c r="L26" s="43"/>
      <c r="M26" s="43"/>
      <c r="N26" s="43"/>
      <c r="O26" s="43"/>
      <c r="P26" s="48"/>
      <c r="Q26" s="43"/>
      <c r="R26" s="43"/>
      <c r="S26" s="43"/>
      <c r="T26" s="43"/>
      <c r="U26" s="43"/>
      <c r="V26" s="43"/>
      <c r="W26" s="43"/>
      <c r="X26" s="43"/>
      <c r="Y26" s="43"/>
      <c r="Z26" s="43"/>
      <c r="AA26" s="43"/>
      <c r="AB26" s="43"/>
      <c r="AC26" s="43"/>
      <c r="AD26" s="43"/>
      <c r="AE26" s="43"/>
      <c r="AF26" s="43"/>
      <c r="AG26" s="43"/>
      <c r="AH26" s="43"/>
      <c r="AI26" s="43"/>
      <c r="AJ26" s="47">
        <f t="shared" si="3"/>
        <v>0</v>
      </c>
      <c r="AK26" s="4">
        <f t="shared" si="4"/>
        <v>1</v>
      </c>
      <c r="AL26" s="4">
        <f t="shared" si="5"/>
        <v>1</v>
      </c>
      <c r="AM26" s="51"/>
      <c r="AN26" s="51"/>
      <c r="AO26" s="32"/>
      <c r="AP26" s="37"/>
      <c r="AQ26" s="37"/>
      <c r="AR26" s="37"/>
      <c r="AS26" s="37"/>
      <c r="AT26" s="37"/>
      <c r="AU26" s="37"/>
      <c r="AV26" s="37"/>
      <c r="AW26" s="37"/>
      <c r="AX26" s="37"/>
      <c r="AY26" s="37"/>
      <c r="AZ26" s="37"/>
      <c r="BA26" s="37"/>
      <c r="BB26" s="37"/>
      <c r="BC26" s="37"/>
      <c r="BD26" s="37"/>
      <c r="BE26" s="37"/>
      <c r="BF26" s="37"/>
    </row>
    <row r="27" spans="1:58" ht="21" customHeight="1" x14ac:dyDescent="0.25">
      <c r="A27" s="39">
        <v>21</v>
      </c>
      <c r="B27" s="97">
        <v>2254802090003</v>
      </c>
      <c r="C27" s="98" t="s">
        <v>485</v>
      </c>
      <c r="D27" s="76" t="s">
        <v>486</v>
      </c>
      <c r="E27" s="43"/>
      <c r="F27" s="43"/>
      <c r="G27" s="43"/>
      <c r="H27" s="43"/>
      <c r="I27" s="43"/>
      <c r="J27" s="43"/>
      <c r="K27" s="43"/>
      <c r="L27" s="43"/>
      <c r="M27" s="43"/>
      <c r="N27" s="43"/>
      <c r="O27" s="43"/>
      <c r="P27" s="48"/>
      <c r="Q27" s="43"/>
      <c r="R27" s="43"/>
      <c r="S27" s="43"/>
      <c r="T27" s="43"/>
      <c r="U27" s="43"/>
      <c r="V27" s="43"/>
      <c r="W27" s="43"/>
      <c r="X27" s="43"/>
      <c r="Y27" s="43"/>
      <c r="Z27" s="43"/>
      <c r="AA27" s="43"/>
      <c r="AB27" s="43"/>
      <c r="AC27" s="43"/>
      <c r="AD27" s="43"/>
      <c r="AE27" s="43"/>
      <c r="AF27" s="43"/>
      <c r="AG27" s="43"/>
      <c r="AH27" s="43"/>
      <c r="AI27" s="43"/>
      <c r="AJ27" s="47">
        <f t="shared" si="3"/>
        <v>0</v>
      </c>
      <c r="AK27" s="4">
        <f t="shared" si="4"/>
        <v>0</v>
      </c>
      <c r="AL27" s="4">
        <f t="shared" si="5"/>
        <v>0</v>
      </c>
      <c r="AM27" s="51"/>
      <c r="AN27" s="51"/>
      <c r="AO27" s="32"/>
      <c r="AP27" s="37"/>
      <c r="AQ27" s="37"/>
      <c r="AR27" s="37"/>
      <c r="AS27" s="37"/>
      <c r="AT27" s="37"/>
      <c r="AU27" s="37"/>
      <c r="AV27" s="37"/>
      <c r="AW27" s="37"/>
      <c r="AX27" s="37"/>
      <c r="AY27" s="37"/>
      <c r="AZ27" s="37"/>
      <c r="BA27" s="37"/>
      <c r="BB27" s="37"/>
      <c r="BC27" s="37"/>
      <c r="BD27" s="37"/>
      <c r="BE27" s="37"/>
      <c r="BF27" s="37"/>
    </row>
    <row r="28" spans="1:58" ht="21" customHeight="1" x14ac:dyDescent="0.25">
      <c r="A28" s="39">
        <v>22</v>
      </c>
      <c r="B28" s="97">
        <v>2254801050021</v>
      </c>
      <c r="C28" s="98" t="s">
        <v>487</v>
      </c>
      <c r="D28" s="76" t="s">
        <v>94</v>
      </c>
      <c r="E28" s="43"/>
      <c r="F28" s="43"/>
      <c r="G28" s="43"/>
      <c r="H28" s="43"/>
      <c r="I28" s="43"/>
      <c r="J28" s="43"/>
      <c r="K28" s="43"/>
      <c r="L28" s="43"/>
      <c r="M28" s="43"/>
      <c r="N28" s="43"/>
      <c r="O28" s="43"/>
      <c r="P28" s="48"/>
      <c r="Q28" s="43"/>
      <c r="R28" s="43"/>
      <c r="S28" s="43"/>
      <c r="T28" s="43"/>
      <c r="U28" s="43"/>
      <c r="V28" s="43"/>
      <c r="W28" s="43"/>
      <c r="X28" s="43"/>
      <c r="Y28" s="43"/>
      <c r="Z28" s="43"/>
      <c r="AA28" s="43"/>
      <c r="AB28" s="43"/>
      <c r="AC28" s="43"/>
      <c r="AD28" s="43"/>
      <c r="AE28" s="43"/>
      <c r="AF28" s="43"/>
      <c r="AG28" s="43"/>
      <c r="AH28" s="43"/>
      <c r="AI28" s="43"/>
      <c r="AJ28" s="47">
        <f t="shared" si="3"/>
        <v>0</v>
      </c>
      <c r="AK28" s="4">
        <f t="shared" si="4"/>
        <v>0</v>
      </c>
      <c r="AL28" s="4">
        <f t="shared" si="5"/>
        <v>0</v>
      </c>
      <c r="AM28" s="51"/>
      <c r="AN28" s="51"/>
      <c r="AO28" s="32"/>
      <c r="AP28" s="37"/>
      <c r="AQ28" s="37"/>
      <c r="AR28" s="37"/>
      <c r="AS28" s="37"/>
      <c r="AT28" s="37"/>
      <c r="AU28" s="37"/>
      <c r="AV28" s="37"/>
      <c r="AW28" s="37"/>
      <c r="AX28" s="37"/>
      <c r="AY28" s="37"/>
      <c r="AZ28" s="37"/>
      <c r="BA28" s="37"/>
      <c r="BB28" s="37"/>
      <c r="BC28" s="37"/>
      <c r="BD28" s="37"/>
      <c r="BE28" s="37"/>
      <c r="BF28" s="37"/>
    </row>
    <row r="29" spans="1:58" ht="21" customHeight="1" x14ac:dyDescent="0.25">
      <c r="A29" s="39">
        <v>23</v>
      </c>
      <c r="B29" s="97">
        <v>2254801050018</v>
      </c>
      <c r="C29" s="98" t="s">
        <v>488</v>
      </c>
      <c r="D29" s="76" t="s">
        <v>94</v>
      </c>
      <c r="E29" s="43"/>
      <c r="F29" s="43"/>
      <c r="G29" s="43"/>
      <c r="H29" s="43"/>
      <c r="I29" s="43"/>
      <c r="J29" s="43"/>
      <c r="K29" s="43"/>
      <c r="L29" s="43"/>
      <c r="M29" s="43"/>
      <c r="N29" s="43"/>
      <c r="O29" s="43"/>
      <c r="P29" s="48"/>
      <c r="Q29" s="43"/>
      <c r="R29" s="43"/>
      <c r="S29" s="43"/>
      <c r="T29" s="43"/>
      <c r="U29" s="43"/>
      <c r="V29" s="43"/>
      <c r="W29" s="43"/>
      <c r="X29" s="43"/>
      <c r="Y29" s="43"/>
      <c r="Z29" s="43"/>
      <c r="AA29" s="43"/>
      <c r="AB29" s="43"/>
      <c r="AC29" s="43"/>
      <c r="AD29" s="43"/>
      <c r="AE29" s="43"/>
      <c r="AF29" s="43"/>
      <c r="AG29" s="43"/>
      <c r="AH29" s="43"/>
      <c r="AI29" s="43"/>
      <c r="AJ29" s="47">
        <f t="shared" si="3"/>
        <v>0</v>
      </c>
      <c r="AK29" s="4">
        <f t="shared" si="4"/>
        <v>0</v>
      </c>
      <c r="AL29" s="4">
        <f t="shared" si="5"/>
        <v>0</v>
      </c>
      <c r="AM29" s="51"/>
      <c r="AN29" s="51"/>
      <c r="AO29" s="32"/>
      <c r="AP29" s="37"/>
      <c r="AQ29" s="37"/>
      <c r="AR29" s="37"/>
      <c r="AS29" s="37"/>
      <c r="AT29" s="37"/>
      <c r="AU29" s="37"/>
      <c r="AV29" s="37"/>
      <c r="AW29" s="37"/>
      <c r="AX29" s="37"/>
      <c r="AY29" s="37"/>
      <c r="AZ29" s="37"/>
      <c r="BA29" s="37"/>
      <c r="BB29" s="37"/>
      <c r="BC29" s="37"/>
      <c r="BD29" s="37"/>
      <c r="BE29" s="37"/>
      <c r="BF29" s="37"/>
    </row>
    <row r="30" spans="1:58" ht="21" customHeight="1" x14ac:dyDescent="0.25">
      <c r="A30" s="39">
        <v>24</v>
      </c>
      <c r="B30" s="97">
        <v>2254802090002</v>
      </c>
      <c r="C30" s="98" t="s">
        <v>489</v>
      </c>
      <c r="D30" s="76" t="s">
        <v>323</v>
      </c>
      <c r="E30" s="43"/>
      <c r="F30" s="43"/>
      <c r="G30" s="43"/>
      <c r="H30" s="43"/>
      <c r="I30" s="43"/>
      <c r="J30" s="43"/>
      <c r="K30" s="43"/>
      <c r="L30" s="43"/>
      <c r="M30" s="43"/>
      <c r="N30" s="43"/>
      <c r="O30" s="43"/>
      <c r="P30" s="48"/>
      <c r="Q30" s="43"/>
      <c r="R30" s="43"/>
      <c r="S30" s="43"/>
      <c r="T30" s="43"/>
      <c r="U30" s="43"/>
      <c r="V30" s="43"/>
      <c r="W30" s="43"/>
      <c r="X30" s="43"/>
      <c r="Y30" s="43"/>
      <c r="Z30" s="43"/>
      <c r="AA30" s="43"/>
      <c r="AB30" s="43"/>
      <c r="AC30" s="43"/>
      <c r="AD30" s="43"/>
      <c r="AE30" s="43"/>
      <c r="AF30" s="43"/>
      <c r="AG30" s="43"/>
      <c r="AH30" s="43"/>
      <c r="AI30" s="43"/>
      <c r="AJ30" s="47">
        <f t="shared" si="3"/>
        <v>0</v>
      </c>
      <c r="AK30" s="4">
        <f t="shared" si="4"/>
        <v>0</v>
      </c>
      <c r="AL30" s="4">
        <f t="shared" si="5"/>
        <v>0</v>
      </c>
      <c r="AM30" s="51"/>
      <c r="AN30" s="51"/>
      <c r="AO30" s="32"/>
      <c r="AP30" s="37"/>
      <c r="AQ30" s="37"/>
      <c r="AR30" s="37"/>
      <c r="AS30" s="37"/>
      <c r="AT30" s="37"/>
      <c r="AU30" s="37"/>
      <c r="AV30" s="37"/>
      <c r="AW30" s="37"/>
      <c r="AX30" s="37"/>
      <c r="AY30" s="37"/>
      <c r="AZ30" s="37"/>
      <c r="BA30" s="37"/>
      <c r="BB30" s="37"/>
      <c r="BC30" s="37"/>
      <c r="BD30" s="37"/>
      <c r="BE30" s="37"/>
      <c r="BF30" s="37"/>
    </row>
    <row r="31" spans="1:58" ht="21" customHeight="1" x14ac:dyDescent="0.25">
      <c r="A31" s="39">
        <v>25</v>
      </c>
      <c r="B31" s="97">
        <v>2254801050022</v>
      </c>
      <c r="C31" s="98" t="s">
        <v>355</v>
      </c>
      <c r="D31" s="76" t="s">
        <v>490</v>
      </c>
      <c r="E31" s="43"/>
      <c r="F31" s="43"/>
      <c r="G31" s="43"/>
      <c r="H31" s="43"/>
      <c r="I31" s="43"/>
      <c r="J31" s="43"/>
      <c r="K31" s="43"/>
      <c r="L31" s="43"/>
      <c r="M31" s="43"/>
      <c r="N31" s="44"/>
      <c r="O31" s="43"/>
      <c r="P31" s="48"/>
      <c r="Q31" s="43"/>
      <c r="R31" s="43"/>
      <c r="S31" s="43"/>
      <c r="T31" s="43"/>
      <c r="U31" s="43"/>
      <c r="V31" s="43"/>
      <c r="W31" s="43"/>
      <c r="X31" s="43"/>
      <c r="Y31" s="43"/>
      <c r="Z31" s="43"/>
      <c r="AA31" s="43"/>
      <c r="AB31" s="44"/>
      <c r="AC31" s="43"/>
      <c r="AD31" s="43"/>
      <c r="AE31" s="44"/>
      <c r="AF31" s="44"/>
      <c r="AG31" s="43"/>
      <c r="AH31" s="43"/>
      <c r="AI31" s="43"/>
      <c r="AJ31" s="47">
        <f t="shared" si="3"/>
        <v>0</v>
      </c>
      <c r="AK31" s="4">
        <f t="shared" si="4"/>
        <v>0</v>
      </c>
      <c r="AL31" s="4">
        <f t="shared" si="5"/>
        <v>0</v>
      </c>
      <c r="AM31" s="51"/>
      <c r="AN31" s="51"/>
      <c r="AO31" s="32"/>
      <c r="AP31" s="37"/>
      <c r="AQ31" s="37"/>
      <c r="AR31" s="37"/>
      <c r="AS31" s="37"/>
      <c r="AT31" s="37"/>
      <c r="AU31" s="37"/>
      <c r="AV31" s="37"/>
      <c r="AW31" s="37"/>
      <c r="AX31" s="37"/>
      <c r="AY31" s="37"/>
      <c r="AZ31" s="37"/>
      <c r="BA31" s="37"/>
      <c r="BB31" s="37"/>
      <c r="BC31" s="37"/>
      <c r="BD31" s="37"/>
      <c r="BE31" s="37"/>
      <c r="BF31" s="37"/>
    </row>
    <row r="32" spans="1:58" ht="21" customHeight="1" x14ac:dyDescent="0.25">
      <c r="A32" s="39">
        <v>26</v>
      </c>
      <c r="B32" s="97"/>
      <c r="C32" s="98"/>
      <c r="D32" s="76"/>
      <c r="E32" s="43"/>
      <c r="F32" s="43"/>
      <c r="G32" s="43"/>
      <c r="H32" s="43"/>
      <c r="I32" s="43"/>
      <c r="J32" s="43"/>
      <c r="K32" s="43"/>
      <c r="L32" s="43"/>
      <c r="M32" s="43"/>
      <c r="N32" s="43"/>
      <c r="O32" s="43"/>
      <c r="P32" s="48"/>
      <c r="Q32" s="43"/>
      <c r="R32" s="43"/>
      <c r="S32" s="43"/>
      <c r="T32" s="43"/>
      <c r="U32" s="43"/>
      <c r="V32" s="43"/>
      <c r="W32" s="43"/>
      <c r="X32" s="43"/>
      <c r="Y32" s="43"/>
      <c r="Z32" s="43"/>
      <c r="AA32" s="43"/>
      <c r="AB32" s="43"/>
      <c r="AC32" s="43"/>
      <c r="AD32" s="43"/>
      <c r="AE32" s="43"/>
      <c r="AF32" s="43"/>
      <c r="AG32" s="43"/>
      <c r="AH32" s="43"/>
      <c r="AI32" s="43"/>
      <c r="AJ32" s="47">
        <f t="shared" si="3"/>
        <v>0</v>
      </c>
      <c r="AK32" s="4">
        <f t="shared" si="4"/>
        <v>0</v>
      </c>
      <c r="AL32" s="4">
        <f t="shared" si="5"/>
        <v>0</v>
      </c>
      <c r="AM32" s="51"/>
      <c r="AN32" s="51"/>
      <c r="AO32" s="32"/>
      <c r="AP32" s="37"/>
      <c r="AQ32" s="37"/>
      <c r="AR32" s="37"/>
      <c r="AS32" s="37"/>
      <c r="AT32" s="37"/>
      <c r="AU32" s="37"/>
      <c r="AV32" s="37"/>
      <c r="AW32" s="37"/>
      <c r="AX32" s="37"/>
      <c r="AY32" s="37"/>
      <c r="AZ32" s="37"/>
      <c r="BA32" s="37"/>
      <c r="BB32" s="37"/>
      <c r="BC32" s="37"/>
      <c r="BD32" s="37"/>
      <c r="BE32" s="37"/>
      <c r="BF32" s="37"/>
    </row>
    <row r="33" spans="1:58" ht="21" customHeight="1" x14ac:dyDescent="0.25">
      <c r="A33" s="39">
        <v>27</v>
      </c>
      <c r="B33" s="97"/>
      <c r="C33" s="98"/>
      <c r="D33" s="76"/>
      <c r="E33" s="43"/>
      <c r="F33" s="43"/>
      <c r="G33" s="43"/>
      <c r="H33" s="43"/>
      <c r="I33" s="43"/>
      <c r="J33" s="43"/>
      <c r="K33" s="43"/>
      <c r="L33" s="43"/>
      <c r="M33" s="43"/>
      <c r="N33" s="43"/>
      <c r="O33" s="43"/>
      <c r="P33" s="48"/>
      <c r="Q33" s="43"/>
      <c r="R33" s="43"/>
      <c r="S33" s="43"/>
      <c r="T33" s="43"/>
      <c r="U33" s="43"/>
      <c r="V33" s="43"/>
      <c r="W33" s="43"/>
      <c r="X33" s="43"/>
      <c r="Y33" s="43"/>
      <c r="Z33" s="43"/>
      <c r="AA33" s="43"/>
      <c r="AB33" s="43"/>
      <c r="AC33" s="43"/>
      <c r="AD33" s="43"/>
      <c r="AE33" s="43"/>
      <c r="AF33" s="43"/>
      <c r="AG33" s="43"/>
      <c r="AH33" s="43"/>
      <c r="AI33" s="43"/>
      <c r="AJ33" s="47">
        <f t="shared" si="3"/>
        <v>0</v>
      </c>
      <c r="AK33" s="4">
        <f t="shared" si="4"/>
        <v>0</v>
      </c>
      <c r="AL33" s="4">
        <f t="shared" si="5"/>
        <v>0</v>
      </c>
      <c r="AM33" s="51"/>
      <c r="AN33" s="51"/>
      <c r="AO33" s="32"/>
      <c r="AP33" s="37"/>
      <c r="AQ33" s="37"/>
      <c r="AR33" s="37"/>
      <c r="AS33" s="37"/>
      <c r="AT33" s="37"/>
      <c r="AU33" s="37"/>
      <c r="AV33" s="37"/>
      <c r="AW33" s="37"/>
      <c r="AX33" s="37"/>
      <c r="AY33" s="37"/>
      <c r="AZ33" s="37"/>
      <c r="BA33" s="37"/>
      <c r="BB33" s="37"/>
      <c r="BC33" s="37"/>
      <c r="BD33" s="37"/>
      <c r="BE33" s="37"/>
      <c r="BF33" s="37"/>
    </row>
    <row r="34" spans="1:58" ht="21" customHeight="1" x14ac:dyDescent="0.3">
      <c r="A34" s="39">
        <v>28</v>
      </c>
      <c r="B34" s="58"/>
      <c r="C34" s="59"/>
      <c r="D34" s="77"/>
      <c r="E34" s="43"/>
      <c r="F34" s="43"/>
      <c r="G34" s="43"/>
      <c r="H34" s="43"/>
      <c r="I34" s="43"/>
      <c r="J34" s="43"/>
      <c r="K34" s="43"/>
      <c r="L34" s="43"/>
      <c r="M34" s="43"/>
      <c r="N34" s="43"/>
      <c r="O34" s="43"/>
      <c r="P34" s="48"/>
      <c r="Q34" s="43"/>
      <c r="R34" s="43"/>
      <c r="S34" s="43"/>
      <c r="T34" s="43"/>
      <c r="U34" s="43"/>
      <c r="V34" s="43"/>
      <c r="W34" s="43"/>
      <c r="X34" s="43"/>
      <c r="Y34" s="43"/>
      <c r="Z34" s="43"/>
      <c r="AA34" s="43"/>
      <c r="AB34" s="43"/>
      <c r="AC34" s="43"/>
      <c r="AD34" s="43"/>
      <c r="AE34" s="43"/>
      <c r="AF34" s="43"/>
      <c r="AG34" s="43"/>
      <c r="AH34" s="43"/>
      <c r="AI34" s="43"/>
      <c r="AJ34" s="47">
        <f t="shared" si="3"/>
        <v>0</v>
      </c>
      <c r="AK34" s="4">
        <f t="shared" si="4"/>
        <v>0</v>
      </c>
      <c r="AL34" s="4">
        <f t="shared" si="5"/>
        <v>0</v>
      </c>
      <c r="AM34" s="32"/>
      <c r="AN34" s="32"/>
      <c r="AO34" s="32"/>
      <c r="AP34" s="37"/>
      <c r="AQ34" s="37"/>
      <c r="AR34" s="37"/>
      <c r="AS34" s="37"/>
      <c r="AT34" s="37"/>
      <c r="AU34" s="37"/>
      <c r="AV34" s="37"/>
      <c r="AW34" s="37"/>
      <c r="AX34" s="37"/>
      <c r="AY34" s="37"/>
      <c r="AZ34" s="37"/>
      <c r="BA34" s="37"/>
      <c r="BB34" s="37"/>
      <c r="BC34" s="37"/>
      <c r="BD34" s="37"/>
      <c r="BE34" s="37"/>
      <c r="BF34" s="37"/>
    </row>
    <row r="35" spans="1:58" ht="21" customHeight="1" x14ac:dyDescent="0.3">
      <c r="A35" s="39">
        <v>29</v>
      </c>
      <c r="B35" s="58"/>
      <c r="C35" s="59"/>
      <c r="D35" s="77"/>
      <c r="E35" s="43"/>
      <c r="F35" s="43"/>
      <c r="G35" s="43"/>
      <c r="H35" s="43"/>
      <c r="I35" s="43"/>
      <c r="J35" s="43"/>
      <c r="K35" s="43"/>
      <c r="L35" s="43"/>
      <c r="M35" s="43"/>
      <c r="N35" s="43"/>
      <c r="O35" s="43"/>
      <c r="P35" s="48"/>
      <c r="Q35" s="43"/>
      <c r="R35" s="43"/>
      <c r="S35" s="43"/>
      <c r="T35" s="43"/>
      <c r="U35" s="43"/>
      <c r="V35" s="43"/>
      <c r="W35" s="43"/>
      <c r="X35" s="43"/>
      <c r="Y35" s="43"/>
      <c r="Z35" s="43"/>
      <c r="AA35" s="43"/>
      <c r="AB35" s="43"/>
      <c r="AC35" s="43"/>
      <c r="AD35" s="43"/>
      <c r="AE35" s="43"/>
      <c r="AF35" s="43"/>
      <c r="AG35" s="43"/>
      <c r="AH35" s="43"/>
      <c r="AI35" s="43"/>
      <c r="AJ35" s="47">
        <f t="shared" si="3"/>
        <v>0</v>
      </c>
      <c r="AK35" s="4">
        <f t="shared" si="4"/>
        <v>0</v>
      </c>
      <c r="AL35" s="4">
        <f t="shared" si="5"/>
        <v>0</v>
      </c>
      <c r="AM35" s="32"/>
      <c r="AN35" s="32"/>
      <c r="AO35" s="32"/>
      <c r="AP35" s="37"/>
      <c r="AQ35" s="37"/>
      <c r="AR35" s="37"/>
      <c r="AS35" s="37"/>
      <c r="AT35" s="37"/>
      <c r="AU35" s="37"/>
      <c r="AV35" s="37"/>
      <c r="AW35" s="37"/>
      <c r="AX35" s="37"/>
      <c r="AY35" s="37"/>
      <c r="AZ35" s="37"/>
      <c r="BA35" s="37"/>
      <c r="BB35" s="37"/>
      <c r="BC35" s="37"/>
      <c r="BD35" s="37"/>
      <c r="BE35" s="37"/>
      <c r="BF35" s="37"/>
    </row>
    <row r="36" spans="1:58" ht="21" customHeight="1" x14ac:dyDescent="0.3">
      <c r="A36" s="39">
        <v>30</v>
      </c>
      <c r="B36" s="58"/>
      <c r="C36" s="85"/>
      <c r="D36" s="87"/>
      <c r="E36" s="43"/>
      <c r="F36" s="43"/>
      <c r="G36" s="43"/>
      <c r="H36" s="43"/>
      <c r="I36" s="43"/>
      <c r="J36" s="43"/>
      <c r="K36" s="43"/>
      <c r="L36" s="43"/>
      <c r="M36" s="43"/>
      <c r="N36" s="43"/>
      <c r="O36" s="43"/>
      <c r="P36" s="48"/>
      <c r="Q36" s="43"/>
      <c r="R36" s="43"/>
      <c r="S36" s="43"/>
      <c r="T36" s="43"/>
      <c r="U36" s="43"/>
      <c r="V36" s="43"/>
      <c r="W36" s="43"/>
      <c r="X36" s="43"/>
      <c r="Y36" s="43"/>
      <c r="Z36" s="43"/>
      <c r="AA36" s="43"/>
      <c r="AB36" s="43"/>
      <c r="AC36" s="43"/>
      <c r="AD36" s="43"/>
      <c r="AE36" s="43"/>
      <c r="AF36" s="43"/>
      <c r="AG36" s="43"/>
      <c r="AH36" s="43"/>
      <c r="AI36" s="43"/>
      <c r="AJ36" s="47">
        <f t="shared" si="3"/>
        <v>0</v>
      </c>
      <c r="AK36" s="4">
        <f t="shared" si="4"/>
        <v>0</v>
      </c>
      <c r="AL36" s="4">
        <f t="shared" si="5"/>
        <v>0</v>
      </c>
      <c r="AM36" s="32"/>
      <c r="AN36" s="32"/>
      <c r="AO36" s="32"/>
      <c r="AP36" s="37"/>
      <c r="AQ36" s="37"/>
      <c r="AR36" s="37"/>
      <c r="AS36" s="37"/>
      <c r="AT36" s="37"/>
      <c r="AU36" s="37"/>
      <c r="AV36" s="37"/>
      <c r="AW36" s="37"/>
      <c r="AX36" s="37"/>
      <c r="AY36" s="37"/>
      <c r="AZ36" s="37"/>
      <c r="BA36" s="37"/>
      <c r="BB36" s="37"/>
      <c r="BC36" s="37"/>
      <c r="BD36" s="37"/>
      <c r="BE36" s="37"/>
      <c r="BF36" s="37"/>
    </row>
    <row r="37" spans="1:58" ht="21" customHeight="1" x14ac:dyDescent="0.25">
      <c r="A37" s="163" t="s">
        <v>124</v>
      </c>
      <c r="B37" s="125"/>
      <c r="C37" s="125"/>
      <c r="D37" s="125"/>
      <c r="E37" s="125"/>
      <c r="F37" s="125"/>
      <c r="G37" s="125"/>
      <c r="H37" s="125"/>
      <c r="I37" s="125"/>
      <c r="J37" s="125"/>
      <c r="K37" s="125"/>
      <c r="L37" s="125"/>
      <c r="M37" s="125"/>
      <c r="N37" s="125"/>
      <c r="O37" s="125"/>
      <c r="P37" s="125"/>
      <c r="Q37" s="125"/>
      <c r="R37" s="125"/>
      <c r="S37" s="125"/>
      <c r="T37" s="125"/>
      <c r="U37" s="125"/>
      <c r="V37" s="125"/>
      <c r="W37" s="125"/>
      <c r="X37" s="125"/>
      <c r="Y37" s="125"/>
      <c r="Z37" s="125"/>
      <c r="AA37" s="125"/>
      <c r="AB37" s="125"/>
      <c r="AC37" s="125"/>
      <c r="AD37" s="125"/>
      <c r="AE37" s="125"/>
      <c r="AF37" s="125"/>
      <c r="AG37" s="125"/>
      <c r="AH37" s="125"/>
      <c r="AI37" s="126"/>
      <c r="AJ37" s="47">
        <f t="shared" ref="AJ37:AL37" si="6">SUM(AJ8:AJ36)</f>
        <v>0</v>
      </c>
      <c r="AK37" s="47">
        <f t="shared" si="6"/>
        <v>2</v>
      </c>
      <c r="AL37" s="47">
        <f t="shared" si="6"/>
        <v>5</v>
      </c>
      <c r="AM37" s="47" t="s">
        <v>125</v>
      </c>
      <c r="AN37" s="47" t="s">
        <v>126</v>
      </c>
      <c r="AO37" s="47" t="s">
        <v>127</v>
      </c>
      <c r="AP37" s="32"/>
      <c r="AQ37" s="32"/>
      <c r="AR37" s="37"/>
      <c r="AS37" s="37"/>
      <c r="AT37" s="37"/>
      <c r="AU37" s="37"/>
      <c r="AV37" s="37"/>
      <c r="AW37" s="37"/>
      <c r="AX37" s="37"/>
      <c r="AY37" s="37"/>
      <c r="AZ37" s="37"/>
      <c r="BA37" s="37"/>
      <c r="BB37" s="37"/>
      <c r="BC37" s="37"/>
      <c r="BD37" s="37"/>
      <c r="BE37" s="37"/>
      <c r="BF37" s="37"/>
    </row>
    <row r="38" spans="1:58" ht="21" customHeight="1" x14ac:dyDescent="0.25">
      <c r="A38" s="160" t="s">
        <v>128</v>
      </c>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c r="AC38" s="125"/>
      <c r="AD38" s="125"/>
      <c r="AE38" s="125"/>
      <c r="AF38" s="125"/>
      <c r="AG38" s="125"/>
      <c r="AH38" s="125"/>
      <c r="AI38" s="125"/>
      <c r="AJ38" s="125"/>
      <c r="AK38" s="125"/>
      <c r="AL38" s="126"/>
      <c r="AM38" s="47"/>
      <c r="AN38" s="47"/>
      <c r="AO38" s="47"/>
      <c r="AP38" s="32"/>
      <c r="AQ38" s="32"/>
      <c r="AR38" s="37"/>
      <c r="AS38" s="37"/>
      <c r="AT38" s="37"/>
      <c r="AU38" s="37"/>
      <c r="AV38" s="37"/>
      <c r="AW38" s="37"/>
      <c r="AX38" s="37"/>
      <c r="AY38" s="37"/>
      <c r="AZ38" s="37"/>
      <c r="BA38" s="37"/>
      <c r="BB38" s="37"/>
      <c r="BC38" s="37"/>
      <c r="BD38" s="37"/>
      <c r="BE38" s="37"/>
      <c r="BF38" s="37"/>
    </row>
    <row r="39" spans="1:58" ht="18" customHeight="1" x14ac:dyDescent="0.25">
      <c r="A39" s="61"/>
      <c r="B39" s="61"/>
      <c r="C39" s="152"/>
      <c r="D39" s="147"/>
      <c r="E39" s="33"/>
      <c r="F39" s="33"/>
      <c r="G39" s="33"/>
      <c r="H39" s="63"/>
      <c r="I39" s="64"/>
      <c r="J39" s="64"/>
      <c r="K39" s="64"/>
      <c r="L39" s="64"/>
      <c r="M39" s="64"/>
      <c r="N39" s="64"/>
      <c r="O39" s="64"/>
      <c r="P39" s="64"/>
      <c r="Q39" s="64"/>
      <c r="R39" s="64"/>
      <c r="S39" s="64"/>
      <c r="T39" s="64"/>
      <c r="U39" s="64"/>
      <c r="V39" s="99"/>
      <c r="W39" s="64"/>
      <c r="X39" s="64"/>
      <c r="Y39" s="64"/>
      <c r="Z39" s="64"/>
      <c r="AA39" s="64"/>
      <c r="AB39" s="64"/>
      <c r="AC39" s="64"/>
      <c r="AD39" s="64"/>
      <c r="AE39" s="64"/>
      <c r="AF39" s="64"/>
      <c r="AG39" s="64"/>
      <c r="AH39" s="64"/>
      <c r="AI39" s="64"/>
      <c r="AJ39" s="64"/>
      <c r="AK39" s="64"/>
      <c r="AL39" s="64"/>
      <c r="AM39" s="33"/>
      <c r="AN39" s="33"/>
      <c r="AO39" s="33"/>
      <c r="AP39" s="33"/>
      <c r="AQ39" s="33"/>
      <c r="AR39" s="33"/>
      <c r="AS39" s="33"/>
      <c r="AT39" s="33"/>
      <c r="AU39" s="33"/>
      <c r="AV39" s="33"/>
      <c r="AW39" s="33"/>
      <c r="AX39" s="33"/>
      <c r="AY39" s="33"/>
      <c r="AZ39" s="33"/>
      <c r="BA39" s="33"/>
      <c r="BB39" s="33"/>
      <c r="BC39" s="33"/>
      <c r="BD39" s="33"/>
      <c r="BE39" s="33"/>
      <c r="BF39" s="33"/>
    </row>
    <row r="40" spans="1:58" ht="18" customHeight="1" x14ac:dyDescent="0.25">
      <c r="A40" s="33"/>
      <c r="B40" s="33"/>
      <c r="C40" s="62"/>
      <c r="D40" s="33"/>
      <c r="E40" s="33"/>
      <c r="F40" s="33"/>
      <c r="G40" s="33"/>
      <c r="H40" s="64"/>
      <c r="I40" s="64"/>
      <c r="J40" s="64"/>
      <c r="K40" s="64"/>
      <c r="L40" s="64"/>
      <c r="M40" s="64"/>
      <c r="N40" s="64"/>
      <c r="O40" s="64"/>
      <c r="P40" s="64"/>
      <c r="Q40" s="64"/>
      <c r="R40" s="64"/>
      <c r="S40" s="64"/>
      <c r="T40" s="64"/>
      <c r="U40" s="64"/>
      <c r="V40" s="99"/>
      <c r="W40" s="64"/>
      <c r="X40" s="64"/>
      <c r="Y40" s="64"/>
      <c r="Z40" s="64"/>
      <c r="AA40" s="64"/>
      <c r="AB40" s="64"/>
      <c r="AC40" s="64"/>
      <c r="AD40" s="64"/>
      <c r="AE40" s="64"/>
      <c r="AF40" s="64"/>
      <c r="AG40" s="64"/>
      <c r="AH40" s="64"/>
      <c r="AI40" s="64"/>
      <c r="AJ40" s="64"/>
      <c r="AK40" s="64"/>
      <c r="AL40" s="64"/>
      <c r="AM40" s="33"/>
      <c r="AN40" s="33"/>
      <c r="AO40" s="33"/>
      <c r="AP40" s="33"/>
      <c r="AQ40" s="33"/>
      <c r="AR40" s="33"/>
      <c r="AS40" s="33"/>
      <c r="AT40" s="33"/>
      <c r="AU40" s="33"/>
      <c r="AV40" s="33"/>
      <c r="AW40" s="33"/>
      <c r="AX40" s="33"/>
      <c r="AY40" s="33"/>
      <c r="AZ40" s="33"/>
      <c r="BA40" s="33"/>
      <c r="BB40" s="33"/>
      <c r="BC40" s="33"/>
      <c r="BD40" s="33"/>
      <c r="BE40" s="33"/>
      <c r="BF40" s="33"/>
    </row>
    <row r="41" spans="1:58" ht="18" customHeight="1" x14ac:dyDescent="0.25">
      <c r="A41" s="33"/>
      <c r="B41" s="33"/>
      <c r="C41" s="62"/>
      <c r="D41" s="33"/>
      <c r="E41" s="33"/>
      <c r="F41" s="33"/>
      <c r="G41" s="33"/>
      <c r="H41" s="64"/>
      <c r="I41" s="64"/>
      <c r="J41" s="64"/>
      <c r="K41" s="64"/>
      <c r="L41" s="64"/>
      <c r="M41" s="64"/>
      <c r="N41" s="64"/>
      <c r="O41" s="64"/>
      <c r="P41" s="64"/>
      <c r="Q41" s="64"/>
      <c r="R41" s="64"/>
      <c r="S41" s="64"/>
      <c r="T41" s="64"/>
      <c r="U41" s="64"/>
      <c r="V41" s="99"/>
      <c r="W41" s="64"/>
      <c r="X41" s="64"/>
      <c r="Y41" s="64"/>
      <c r="Z41" s="64"/>
      <c r="AA41" s="64"/>
      <c r="AB41" s="64"/>
      <c r="AC41" s="64"/>
      <c r="AD41" s="64"/>
      <c r="AE41" s="64"/>
      <c r="AF41" s="64"/>
      <c r="AG41" s="64"/>
      <c r="AH41" s="64"/>
      <c r="AI41" s="64"/>
      <c r="AJ41" s="64"/>
      <c r="AK41" s="64"/>
      <c r="AL41" s="64"/>
      <c r="AM41" s="33"/>
      <c r="AN41" s="33"/>
      <c r="AO41" s="33"/>
      <c r="AP41" s="33"/>
      <c r="AQ41" s="33"/>
      <c r="AR41" s="33"/>
      <c r="AS41" s="33"/>
      <c r="AT41" s="33"/>
      <c r="AU41" s="33"/>
      <c r="AV41" s="33"/>
      <c r="AW41" s="33"/>
      <c r="AX41" s="33"/>
      <c r="AY41" s="33"/>
      <c r="AZ41" s="33"/>
      <c r="BA41" s="33"/>
      <c r="BB41" s="33"/>
      <c r="BC41" s="33"/>
      <c r="BD41" s="33"/>
      <c r="BE41" s="33"/>
      <c r="BF41" s="33"/>
    </row>
    <row r="42" spans="1:58" ht="18" customHeight="1" x14ac:dyDescent="0.25">
      <c r="A42" s="33"/>
      <c r="B42" s="33"/>
      <c r="C42" s="152"/>
      <c r="D42" s="147"/>
      <c r="E42" s="33"/>
      <c r="F42" s="33"/>
      <c r="G42" s="33"/>
      <c r="H42" s="64"/>
      <c r="I42" s="64"/>
      <c r="J42" s="64"/>
      <c r="K42" s="64"/>
      <c r="L42" s="64"/>
      <c r="M42" s="64"/>
      <c r="N42" s="64"/>
      <c r="O42" s="64"/>
      <c r="P42" s="64"/>
      <c r="Q42" s="64"/>
      <c r="R42" s="64"/>
      <c r="S42" s="64"/>
      <c r="T42" s="64"/>
      <c r="U42" s="64"/>
      <c r="V42" s="99"/>
      <c r="W42" s="64"/>
      <c r="X42" s="64"/>
      <c r="Y42" s="64"/>
      <c r="Z42" s="64"/>
      <c r="AA42" s="64"/>
      <c r="AB42" s="64"/>
      <c r="AC42" s="64"/>
      <c r="AD42" s="64"/>
      <c r="AE42" s="64"/>
      <c r="AF42" s="64"/>
      <c r="AG42" s="64"/>
      <c r="AH42" s="64"/>
      <c r="AI42" s="64"/>
      <c r="AM42" s="33"/>
      <c r="AN42" s="33"/>
      <c r="AO42" s="33"/>
      <c r="AP42" s="33"/>
      <c r="AQ42" s="64"/>
      <c r="AR42" s="64"/>
      <c r="AS42" s="64"/>
      <c r="AT42" s="33"/>
      <c r="AU42" s="33"/>
      <c r="AV42" s="33"/>
      <c r="AW42" s="33"/>
      <c r="AX42" s="33"/>
      <c r="AY42" s="33"/>
      <c r="AZ42" s="33"/>
      <c r="BA42" s="33"/>
      <c r="BB42" s="33"/>
      <c r="BC42" s="33"/>
      <c r="BD42" s="33"/>
      <c r="BE42" s="33"/>
      <c r="BF42" s="33"/>
    </row>
    <row r="43" spans="1:58" ht="18" customHeight="1" x14ac:dyDescent="0.25">
      <c r="A43" s="33"/>
      <c r="B43" s="33"/>
      <c r="C43" s="152"/>
      <c r="D43" s="147"/>
      <c r="E43" s="147"/>
      <c r="F43" s="147"/>
      <c r="G43" s="147"/>
      <c r="H43" s="64"/>
      <c r="I43" s="64"/>
      <c r="J43" s="64"/>
      <c r="K43" s="64"/>
      <c r="L43" s="64"/>
      <c r="M43" s="64"/>
      <c r="N43" s="64"/>
      <c r="O43" s="64"/>
      <c r="P43" s="64"/>
      <c r="Q43" s="64"/>
      <c r="R43" s="64"/>
      <c r="S43" s="64"/>
      <c r="T43" s="64"/>
      <c r="U43" s="64"/>
      <c r="V43" s="99"/>
      <c r="W43" s="64"/>
      <c r="X43" s="64"/>
      <c r="Y43" s="64"/>
      <c r="Z43" s="64"/>
      <c r="AA43" s="64"/>
      <c r="AB43" s="64"/>
      <c r="AC43" s="64"/>
      <c r="AD43" s="64"/>
      <c r="AE43" s="64"/>
      <c r="AF43" s="64"/>
      <c r="AG43" s="64"/>
      <c r="AH43" s="64"/>
      <c r="AI43" s="64"/>
      <c r="AM43" s="33"/>
      <c r="AN43" s="33"/>
      <c r="AO43" s="33"/>
      <c r="AP43" s="33"/>
      <c r="AQ43" s="64"/>
      <c r="AR43" s="64"/>
      <c r="AS43" s="64"/>
      <c r="AT43" s="33"/>
      <c r="AU43" s="33"/>
      <c r="AV43" s="33"/>
      <c r="AW43" s="33"/>
      <c r="AX43" s="33"/>
      <c r="AY43" s="33"/>
      <c r="AZ43" s="33"/>
      <c r="BA43" s="33"/>
      <c r="BB43" s="33"/>
      <c r="BC43" s="33"/>
      <c r="BD43" s="33"/>
      <c r="BE43" s="33"/>
      <c r="BF43" s="33"/>
    </row>
    <row r="44" spans="1:58" ht="18" customHeight="1" x14ac:dyDescent="0.25">
      <c r="A44" s="33"/>
      <c r="B44" s="33"/>
      <c r="C44" s="152"/>
      <c r="D44" s="147"/>
      <c r="E44" s="147"/>
      <c r="F44" s="33"/>
      <c r="G44" s="33"/>
      <c r="H44" s="64"/>
      <c r="I44" s="64"/>
      <c r="J44" s="64"/>
      <c r="K44" s="64"/>
      <c r="L44" s="64"/>
      <c r="M44" s="64"/>
      <c r="N44" s="64"/>
      <c r="O44" s="64"/>
      <c r="P44" s="64"/>
      <c r="Q44" s="64"/>
      <c r="R44" s="64"/>
      <c r="S44" s="64"/>
      <c r="T44" s="64"/>
      <c r="U44" s="64"/>
      <c r="V44" s="99"/>
      <c r="W44" s="64"/>
      <c r="X44" s="64"/>
      <c r="Y44" s="64"/>
      <c r="Z44" s="64"/>
      <c r="AA44" s="64"/>
      <c r="AB44" s="64"/>
      <c r="AC44" s="64"/>
      <c r="AD44" s="64"/>
      <c r="AE44" s="64"/>
      <c r="AF44" s="64"/>
      <c r="AG44" s="64"/>
      <c r="AH44" s="64"/>
      <c r="AI44" s="64"/>
      <c r="AM44" s="33"/>
      <c r="AN44" s="33"/>
      <c r="AO44" s="33"/>
      <c r="AP44" s="33"/>
      <c r="AQ44" s="64"/>
      <c r="AR44" s="64"/>
      <c r="AS44" s="64"/>
      <c r="AT44" s="33"/>
      <c r="AU44" s="33"/>
      <c r="AV44" s="33"/>
      <c r="AW44" s="33"/>
      <c r="AX44" s="33"/>
      <c r="AY44" s="33"/>
      <c r="AZ44" s="33"/>
      <c r="BA44" s="33"/>
      <c r="BB44" s="33"/>
      <c r="BC44" s="33"/>
      <c r="BD44" s="33"/>
      <c r="BE44" s="33"/>
      <c r="BF44" s="33"/>
    </row>
    <row r="45" spans="1:58" ht="18" customHeight="1" x14ac:dyDescent="0.25">
      <c r="A45" s="33"/>
      <c r="B45" s="33"/>
      <c r="C45" s="152"/>
      <c r="D45" s="147"/>
      <c r="E45" s="33"/>
      <c r="F45" s="33"/>
      <c r="G45" s="33"/>
      <c r="H45" s="64"/>
      <c r="I45" s="64"/>
      <c r="J45" s="64"/>
      <c r="K45" s="64"/>
      <c r="L45" s="64"/>
      <c r="M45" s="64"/>
      <c r="N45" s="64"/>
      <c r="O45" s="64"/>
      <c r="P45" s="64"/>
      <c r="Q45" s="64"/>
      <c r="R45" s="64"/>
      <c r="S45" s="64"/>
      <c r="T45" s="64"/>
      <c r="U45" s="64"/>
      <c r="V45" s="99"/>
      <c r="W45" s="64"/>
      <c r="X45" s="64"/>
      <c r="Y45" s="64"/>
      <c r="Z45" s="64"/>
      <c r="AA45" s="64"/>
      <c r="AB45" s="64"/>
      <c r="AC45" s="64"/>
      <c r="AD45" s="64"/>
      <c r="AE45" s="64"/>
      <c r="AF45" s="64"/>
      <c r="AG45" s="64"/>
      <c r="AH45" s="64"/>
      <c r="AI45" s="64"/>
      <c r="AM45" s="33"/>
      <c r="AN45" s="33"/>
      <c r="AO45" s="33"/>
      <c r="AP45" s="33"/>
      <c r="AQ45" s="64"/>
      <c r="AR45" s="64"/>
      <c r="AS45" s="64"/>
      <c r="AT45" s="33"/>
      <c r="AU45" s="33"/>
      <c r="AV45" s="33"/>
      <c r="AW45" s="33"/>
      <c r="AX45" s="33"/>
      <c r="AY45" s="33"/>
      <c r="AZ45" s="33"/>
      <c r="BA45" s="33"/>
      <c r="BB45" s="33"/>
      <c r="BC45" s="33"/>
      <c r="BD45" s="33"/>
      <c r="BE45" s="33"/>
      <c r="BF45" s="33"/>
    </row>
    <row r="46" spans="1:58" ht="18" customHeight="1" x14ac:dyDescent="0.25">
      <c r="A46" s="33"/>
      <c r="B46" s="33"/>
      <c r="C46" s="33"/>
      <c r="D46" s="33"/>
      <c r="E46" s="33"/>
      <c r="F46" s="33"/>
      <c r="G46" s="33"/>
      <c r="H46" s="33"/>
      <c r="I46" s="33"/>
      <c r="J46" s="33"/>
      <c r="K46" s="33"/>
      <c r="L46" s="33"/>
      <c r="M46" s="33"/>
      <c r="N46" s="33"/>
      <c r="O46" s="33"/>
      <c r="P46" s="33"/>
      <c r="Q46" s="33"/>
      <c r="R46" s="33"/>
      <c r="S46" s="33"/>
      <c r="T46" s="33"/>
      <c r="U46" s="33"/>
      <c r="V46" s="100"/>
      <c r="W46" s="33"/>
      <c r="X46" s="33"/>
      <c r="Y46" s="33"/>
      <c r="Z46" s="33"/>
      <c r="AA46" s="33"/>
      <c r="AB46" s="33"/>
      <c r="AC46" s="33"/>
      <c r="AD46" s="33"/>
      <c r="AE46" s="33"/>
      <c r="AF46" s="33"/>
      <c r="AG46" s="33"/>
      <c r="AH46" s="33"/>
      <c r="AI46" s="33"/>
      <c r="AM46" s="33"/>
      <c r="AN46" s="33"/>
      <c r="AO46" s="33"/>
      <c r="AP46" s="33"/>
      <c r="AQ46" s="33"/>
      <c r="AR46" s="33"/>
      <c r="AS46" s="33"/>
      <c r="AT46" s="33"/>
      <c r="AU46" s="33"/>
      <c r="AV46" s="33"/>
      <c r="AW46" s="33"/>
      <c r="AX46" s="33"/>
      <c r="AY46" s="33"/>
      <c r="AZ46" s="33"/>
      <c r="BA46" s="33"/>
      <c r="BB46" s="33"/>
      <c r="BC46" s="33"/>
      <c r="BD46" s="33"/>
      <c r="BE46" s="33"/>
      <c r="BF46" s="33"/>
    </row>
    <row r="47" spans="1:58" ht="18" customHeight="1" x14ac:dyDescent="0.25">
      <c r="A47" s="33"/>
      <c r="B47" s="33"/>
      <c r="C47" s="33"/>
      <c r="D47" s="33"/>
      <c r="E47" s="33"/>
      <c r="F47" s="33"/>
      <c r="G47" s="33"/>
      <c r="H47" s="33"/>
      <c r="I47" s="33"/>
      <c r="J47" s="33"/>
      <c r="K47" s="33"/>
      <c r="L47" s="33"/>
      <c r="M47" s="33"/>
      <c r="N47" s="33"/>
      <c r="O47" s="33"/>
      <c r="P47" s="33"/>
      <c r="Q47" s="33"/>
      <c r="R47" s="33"/>
      <c r="S47" s="33"/>
      <c r="T47" s="33"/>
      <c r="U47" s="33"/>
      <c r="V47" s="100"/>
      <c r="W47" s="33"/>
      <c r="X47" s="33"/>
      <c r="Y47" s="33"/>
      <c r="Z47" s="33"/>
      <c r="AA47" s="33"/>
      <c r="AB47" s="33"/>
      <c r="AC47" s="33"/>
      <c r="AD47" s="33"/>
      <c r="AE47" s="33"/>
      <c r="AF47" s="33"/>
      <c r="AG47" s="33"/>
      <c r="AH47" s="33"/>
      <c r="AI47" s="33"/>
      <c r="AM47" s="33"/>
      <c r="AN47" s="33"/>
      <c r="AO47" s="33"/>
      <c r="AP47" s="33"/>
      <c r="AQ47" s="33"/>
      <c r="AR47" s="33"/>
      <c r="AS47" s="33"/>
      <c r="AT47" s="33"/>
      <c r="AU47" s="33"/>
      <c r="AV47" s="33"/>
      <c r="AW47" s="33"/>
      <c r="AX47" s="33"/>
      <c r="AY47" s="33"/>
      <c r="AZ47" s="33"/>
      <c r="BA47" s="33"/>
      <c r="BB47" s="33"/>
      <c r="BC47" s="33"/>
      <c r="BD47" s="33"/>
      <c r="BE47" s="33"/>
      <c r="BF47" s="33"/>
    </row>
    <row r="48" spans="1:58" ht="18" customHeight="1" x14ac:dyDescent="0.25">
      <c r="A48" s="33"/>
      <c r="B48" s="33"/>
      <c r="C48" s="33"/>
      <c r="D48" s="33"/>
      <c r="E48" s="33"/>
      <c r="F48" s="33"/>
      <c r="G48" s="33"/>
      <c r="H48" s="33"/>
      <c r="I48" s="33"/>
      <c r="J48" s="33"/>
      <c r="K48" s="33"/>
      <c r="L48" s="33"/>
      <c r="M48" s="33"/>
      <c r="N48" s="33"/>
      <c r="O48" s="33"/>
      <c r="P48" s="33"/>
      <c r="Q48" s="33"/>
      <c r="R48" s="33"/>
      <c r="S48" s="33"/>
      <c r="T48" s="33"/>
      <c r="U48" s="33"/>
      <c r="V48" s="100"/>
      <c r="W48" s="33"/>
      <c r="X48" s="33"/>
      <c r="Y48" s="33"/>
      <c r="Z48" s="33"/>
      <c r="AA48" s="33"/>
      <c r="AB48" s="33"/>
      <c r="AC48" s="33"/>
      <c r="AD48" s="33"/>
      <c r="AE48" s="33"/>
      <c r="AF48" s="33"/>
      <c r="AG48" s="33"/>
      <c r="AH48" s="33"/>
      <c r="AI48" s="33"/>
      <c r="AM48" s="33"/>
      <c r="AN48" s="33"/>
      <c r="AO48" s="33"/>
      <c r="AP48" s="33"/>
      <c r="AQ48" s="33"/>
      <c r="AR48" s="33"/>
      <c r="AS48" s="33"/>
      <c r="AT48" s="33"/>
      <c r="AU48" s="33"/>
      <c r="AV48" s="33"/>
      <c r="AW48" s="33"/>
      <c r="AX48" s="33"/>
      <c r="AY48" s="33"/>
      <c r="AZ48" s="33"/>
      <c r="BA48" s="33"/>
      <c r="BB48" s="33"/>
      <c r="BC48" s="33"/>
      <c r="BD48" s="33"/>
      <c r="BE48" s="33"/>
      <c r="BF48" s="33"/>
    </row>
    <row r="49" spans="1:58" ht="18" customHeight="1" x14ac:dyDescent="0.25">
      <c r="A49" s="33"/>
      <c r="B49" s="33"/>
      <c r="C49" s="33"/>
      <c r="D49" s="33"/>
      <c r="E49" s="33"/>
      <c r="F49" s="33"/>
      <c r="G49" s="33"/>
      <c r="H49" s="33"/>
      <c r="I49" s="33"/>
      <c r="J49" s="33"/>
      <c r="K49" s="33"/>
      <c r="L49" s="33"/>
      <c r="M49" s="33"/>
      <c r="N49" s="33"/>
      <c r="O49" s="33"/>
      <c r="P49" s="33"/>
      <c r="Q49" s="33"/>
      <c r="R49" s="33"/>
      <c r="S49" s="33"/>
      <c r="T49" s="33"/>
      <c r="U49" s="33"/>
      <c r="V49" s="100"/>
      <c r="W49" s="33"/>
      <c r="X49" s="33"/>
      <c r="Y49" s="33"/>
      <c r="Z49" s="33"/>
      <c r="AA49" s="33"/>
      <c r="AB49" s="33"/>
      <c r="AC49" s="33"/>
      <c r="AD49" s="33"/>
      <c r="AE49" s="33"/>
      <c r="AF49" s="33"/>
      <c r="AG49" s="33"/>
      <c r="AH49" s="33"/>
      <c r="AI49" s="33"/>
      <c r="AM49" s="33"/>
      <c r="AN49" s="33"/>
      <c r="AO49" s="33"/>
      <c r="AP49" s="33"/>
      <c r="AQ49" s="33"/>
      <c r="AR49" s="33"/>
      <c r="AS49" s="33"/>
      <c r="AT49" s="33"/>
      <c r="AU49" s="33"/>
      <c r="AV49" s="33"/>
      <c r="AW49" s="33"/>
      <c r="AX49" s="33"/>
      <c r="AY49" s="33"/>
      <c r="AZ49" s="33"/>
      <c r="BA49" s="33"/>
      <c r="BB49" s="33"/>
      <c r="BC49" s="33"/>
      <c r="BD49" s="33"/>
      <c r="BE49" s="33"/>
      <c r="BF49" s="33"/>
    </row>
    <row r="50" spans="1:58" ht="18" customHeight="1" x14ac:dyDescent="0.25">
      <c r="A50" s="33"/>
      <c r="B50" s="33"/>
      <c r="C50" s="33"/>
      <c r="D50" s="33"/>
      <c r="E50" s="33"/>
      <c r="F50" s="33"/>
      <c r="G50" s="33"/>
      <c r="H50" s="33"/>
      <c r="I50" s="33"/>
      <c r="J50" s="33"/>
      <c r="K50" s="33"/>
      <c r="L50" s="33"/>
      <c r="M50" s="33"/>
      <c r="N50" s="33"/>
      <c r="O50" s="33"/>
      <c r="P50" s="33"/>
      <c r="Q50" s="33"/>
      <c r="R50" s="33"/>
      <c r="S50" s="33"/>
      <c r="T50" s="33"/>
      <c r="U50" s="33"/>
      <c r="V50" s="100"/>
      <c r="W50" s="33"/>
      <c r="X50" s="33"/>
      <c r="Y50" s="33"/>
      <c r="Z50" s="33"/>
      <c r="AA50" s="33"/>
      <c r="AB50" s="33"/>
      <c r="AC50" s="33"/>
      <c r="AD50" s="33"/>
      <c r="AE50" s="33"/>
      <c r="AF50" s="33"/>
      <c r="AG50" s="33"/>
      <c r="AH50" s="33"/>
      <c r="AI50" s="33"/>
      <c r="AM50" s="33"/>
      <c r="AN50" s="33"/>
      <c r="AO50" s="33"/>
      <c r="AP50" s="33"/>
      <c r="AQ50" s="33"/>
      <c r="AR50" s="33"/>
      <c r="AS50" s="33"/>
      <c r="AT50" s="33"/>
      <c r="AU50" s="33"/>
      <c r="AV50" s="33"/>
      <c r="AW50" s="33"/>
      <c r="AX50" s="33"/>
      <c r="AY50" s="33"/>
      <c r="AZ50" s="33"/>
      <c r="BA50" s="33"/>
      <c r="BB50" s="33"/>
      <c r="BC50" s="33"/>
      <c r="BD50" s="33"/>
      <c r="BE50" s="33"/>
      <c r="BF50" s="33"/>
    </row>
    <row r="51" spans="1:58" ht="18" customHeight="1" x14ac:dyDescent="0.25">
      <c r="A51" s="33"/>
      <c r="B51" s="33"/>
      <c r="C51" s="33"/>
      <c r="D51" s="33"/>
      <c r="E51" s="33"/>
      <c r="F51" s="33"/>
      <c r="G51" s="33"/>
      <c r="H51" s="33"/>
      <c r="I51" s="33"/>
      <c r="J51" s="33"/>
      <c r="K51" s="33"/>
      <c r="L51" s="33"/>
      <c r="M51" s="33"/>
      <c r="N51" s="33"/>
      <c r="O51" s="33"/>
      <c r="P51" s="33"/>
      <c r="Q51" s="33"/>
      <c r="R51" s="33"/>
      <c r="S51" s="33"/>
      <c r="T51" s="33"/>
      <c r="U51" s="33"/>
      <c r="V51" s="100"/>
      <c r="W51" s="33"/>
      <c r="X51" s="33"/>
      <c r="Y51" s="33"/>
      <c r="Z51" s="33"/>
      <c r="AA51" s="33"/>
      <c r="AB51" s="33"/>
      <c r="AC51" s="33"/>
      <c r="AD51" s="33"/>
      <c r="AE51" s="33"/>
      <c r="AF51" s="33"/>
      <c r="AG51" s="33"/>
      <c r="AH51" s="33"/>
      <c r="AI51" s="33"/>
      <c r="AM51" s="33"/>
      <c r="AN51" s="33"/>
      <c r="AO51" s="33"/>
      <c r="AP51" s="33"/>
      <c r="AQ51" s="33"/>
      <c r="AR51" s="33"/>
      <c r="AS51" s="33"/>
      <c r="AT51" s="33"/>
      <c r="AU51" s="33"/>
      <c r="AV51" s="33"/>
      <c r="AW51" s="33"/>
      <c r="AX51" s="33"/>
      <c r="AY51" s="33"/>
      <c r="AZ51" s="33"/>
      <c r="BA51" s="33"/>
      <c r="BB51" s="33"/>
      <c r="BC51" s="33"/>
      <c r="BD51" s="33"/>
      <c r="BE51" s="33"/>
      <c r="BF51" s="33"/>
    </row>
    <row r="52" spans="1:58" ht="18" customHeight="1" x14ac:dyDescent="0.25">
      <c r="A52" s="33"/>
      <c r="B52" s="33"/>
      <c r="C52" s="33"/>
      <c r="D52" s="33"/>
      <c r="E52" s="33"/>
      <c r="F52" s="33"/>
      <c r="G52" s="33"/>
      <c r="H52" s="33"/>
      <c r="I52" s="33"/>
      <c r="J52" s="33"/>
      <c r="K52" s="33"/>
      <c r="L52" s="33"/>
      <c r="M52" s="33"/>
      <c r="N52" s="33"/>
      <c r="O52" s="33"/>
      <c r="P52" s="33"/>
      <c r="Q52" s="33"/>
      <c r="R52" s="33"/>
      <c r="S52" s="33"/>
      <c r="T52" s="33"/>
      <c r="U52" s="33"/>
      <c r="V52" s="100"/>
      <c r="W52" s="33"/>
      <c r="X52" s="33"/>
      <c r="Y52" s="33"/>
      <c r="Z52" s="33"/>
      <c r="AA52" s="33"/>
      <c r="AB52" s="33"/>
      <c r="AC52" s="33"/>
      <c r="AD52" s="33"/>
      <c r="AE52" s="33"/>
      <c r="AF52" s="33"/>
      <c r="AG52" s="33"/>
      <c r="AH52" s="33"/>
      <c r="AI52" s="33"/>
      <c r="AM52" s="33"/>
      <c r="AN52" s="33"/>
      <c r="AO52" s="33"/>
      <c r="AP52" s="33"/>
      <c r="AQ52" s="33"/>
      <c r="AR52" s="33"/>
      <c r="AS52" s="33"/>
      <c r="AT52" s="33"/>
      <c r="AU52" s="33"/>
      <c r="AV52" s="33"/>
      <c r="AW52" s="33"/>
      <c r="AX52" s="33"/>
      <c r="AY52" s="33"/>
      <c r="AZ52" s="33"/>
      <c r="BA52" s="33"/>
      <c r="BB52" s="33"/>
      <c r="BC52" s="33"/>
      <c r="BD52" s="33"/>
      <c r="BE52" s="33"/>
      <c r="BF52" s="33"/>
    </row>
    <row r="53" spans="1:58" ht="18" customHeight="1" x14ac:dyDescent="0.25">
      <c r="A53" s="33"/>
      <c r="B53" s="33"/>
      <c r="C53" s="33"/>
      <c r="D53" s="33"/>
      <c r="E53" s="33"/>
      <c r="F53" s="33"/>
      <c r="G53" s="33"/>
      <c r="H53" s="33"/>
      <c r="I53" s="33"/>
      <c r="J53" s="33"/>
      <c r="K53" s="33"/>
      <c r="L53" s="33"/>
      <c r="M53" s="33"/>
      <c r="N53" s="33"/>
      <c r="O53" s="33"/>
      <c r="P53" s="33"/>
      <c r="Q53" s="33"/>
      <c r="R53" s="33"/>
      <c r="S53" s="33"/>
      <c r="T53" s="33"/>
      <c r="U53" s="33"/>
      <c r="V53" s="100"/>
      <c r="W53" s="33"/>
      <c r="X53" s="33"/>
      <c r="Y53" s="33"/>
      <c r="Z53" s="33"/>
      <c r="AA53" s="33"/>
      <c r="AB53" s="33"/>
      <c r="AC53" s="33"/>
      <c r="AD53" s="33"/>
      <c r="AE53" s="33"/>
      <c r="AF53" s="33"/>
      <c r="AG53" s="33"/>
      <c r="AH53" s="33"/>
      <c r="AI53" s="33"/>
      <c r="AM53" s="33"/>
      <c r="AN53" s="33"/>
      <c r="AO53" s="33"/>
      <c r="AP53" s="33"/>
      <c r="AQ53" s="33"/>
      <c r="AR53" s="33"/>
      <c r="AS53" s="33"/>
      <c r="AT53" s="33"/>
      <c r="AU53" s="33"/>
      <c r="AV53" s="33"/>
      <c r="AW53" s="33"/>
      <c r="AX53" s="33"/>
      <c r="AY53" s="33"/>
      <c r="AZ53" s="33"/>
      <c r="BA53" s="33"/>
      <c r="BB53" s="33"/>
      <c r="BC53" s="33"/>
      <c r="BD53" s="33"/>
      <c r="BE53" s="33"/>
      <c r="BF53" s="33"/>
    </row>
    <row r="54" spans="1:58" ht="18" customHeight="1" x14ac:dyDescent="0.25">
      <c r="A54" s="33"/>
      <c r="B54" s="33"/>
      <c r="C54" s="33"/>
      <c r="D54" s="33"/>
      <c r="E54" s="33"/>
      <c r="F54" s="33"/>
      <c r="G54" s="33"/>
      <c r="H54" s="33"/>
      <c r="I54" s="33"/>
      <c r="J54" s="33"/>
      <c r="K54" s="33"/>
      <c r="L54" s="33"/>
      <c r="M54" s="33"/>
      <c r="N54" s="33"/>
      <c r="O54" s="33"/>
      <c r="P54" s="33"/>
      <c r="Q54" s="33"/>
      <c r="R54" s="33"/>
      <c r="S54" s="33"/>
      <c r="T54" s="33"/>
      <c r="U54" s="33"/>
      <c r="V54" s="100"/>
      <c r="W54" s="33"/>
      <c r="X54" s="33"/>
      <c r="Y54" s="33"/>
      <c r="Z54" s="33"/>
      <c r="AA54" s="33"/>
      <c r="AB54" s="33"/>
      <c r="AC54" s="33"/>
      <c r="AD54" s="33"/>
      <c r="AE54" s="33"/>
      <c r="AF54" s="33"/>
      <c r="AG54" s="33"/>
      <c r="AH54" s="33"/>
      <c r="AI54" s="33"/>
      <c r="AM54" s="33"/>
      <c r="AN54" s="33"/>
      <c r="AO54" s="33"/>
      <c r="AP54" s="33"/>
      <c r="AQ54" s="33"/>
      <c r="AR54" s="33"/>
      <c r="AS54" s="33"/>
      <c r="AT54" s="33"/>
      <c r="AU54" s="33"/>
      <c r="AV54" s="33"/>
      <c r="AW54" s="33"/>
      <c r="AX54" s="33"/>
      <c r="AY54" s="33"/>
      <c r="AZ54" s="33"/>
      <c r="BA54" s="33"/>
      <c r="BB54" s="33"/>
      <c r="BC54" s="33"/>
      <c r="BD54" s="33"/>
      <c r="BE54" s="33"/>
      <c r="BF54" s="33"/>
    </row>
    <row r="55" spans="1:58" ht="18" customHeight="1" x14ac:dyDescent="0.25">
      <c r="A55" s="33"/>
      <c r="B55" s="33"/>
      <c r="C55" s="33"/>
      <c r="D55" s="33"/>
      <c r="E55" s="33"/>
      <c r="F55" s="33"/>
      <c r="G55" s="33"/>
      <c r="H55" s="33"/>
      <c r="I55" s="33"/>
      <c r="J55" s="33"/>
      <c r="K55" s="33"/>
      <c r="L55" s="33"/>
      <c r="M55" s="33"/>
      <c r="N55" s="33"/>
      <c r="O55" s="33"/>
      <c r="P55" s="33"/>
      <c r="Q55" s="33"/>
      <c r="R55" s="33"/>
      <c r="S55" s="33"/>
      <c r="T55" s="33"/>
      <c r="U55" s="33"/>
      <c r="V55" s="100"/>
      <c r="W55" s="33"/>
      <c r="X55" s="33"/>
      <c r="Y55" s="33"/>
      <c r="Z55" s="33"/>
      <c r="AA55" s="33"/>
      <c r="AB55" s="33"/>
      <c r="AC55" s="33"/>
      <c r="AD55" s="33"/>
      <c r="AE55" s="33"/>
      <c r="AF55" s="33"/>
      <c r="AG55" s="33"/>
      <c r="AH55" s="33"/>
      <c r="AI55" s="33"/>
      <c r="AM55" s="33"/>
      <c r="AN55" s="33"/>
      <c r="AO55" s="33"/>
      <c r="AP55" s="33"/>
      <c r="AQ55" s="33"/>
      <c r="AR55" s="33"/>
      <c r="AS55" s="33"/>
      <c r="AT55" s="33"/>
      <c r="AU55" s="33"/>
      <c r="AV55" s="33"/>
      <c r="AW55" s="33"/>
      <c r="AX55" s="33"/>
      <c r="AY55" s="33"/>
      <c r="AZ55" s="33"/>
      <c r="BA55" s="33"/>
      <c r="BB55" s="33"/>
      <c r="BC55" s="33"/>
      <c r="BD55" s="33"/>
      <c r="BE55" s="33"/>
      <c r="BF55" s="33"/>
    </row>
    <row r="56" spans="1:58" ht="18" customHeight="1" x14ac:dyDescent="0.25">
      <c r="A56" s="33"/>
      <c r="B56" s="33"/>
      <c r="C56" s="33"/>
      <c r="D56" s="33"/>
      <c r="E56" s="33"/>
      <c r="F56" s="33"/>
      <c r="G56" s="33"/>
      <c r="H56" s="33"/>
      <c r="I56" s="33"/>
      <c r="J56" s="33"/>
      <c r="K56" s="33"/>
      <c r="L56" s="33"/>
      <c r="M56" s="33"/>
      <c r="N56" s="33"/>
      <c r="O56" s="33"/>
      <c r="P56" s="33"/>
      <c r="Q56" s="33"/>
      <c r="R56" s="33"/>
      <c r="S56" s="33"/>
      <c r="T56" s="33"/>
      <c r="U56" s="33"/>
      <c r="V56" s="100"/>
      <c r="W56" s="33"/>
      <c r="X56" s="33"/>
      <c r="Y56" s="33"/>
      <c r="Z56" s="33"/>
      <c r="AA56" s="33"/>
      <c r="AB56" s="33"/>
      <c r="AC56" s="33"/>
      <c r="AD56" s="33"/>
      <c r="AE56" s="33"/>
      <c r="AF56" s="33"/>
      <c r="AG56" s="33"/>
      <c r="AH56" s="33"/>
      <c r="AI56" s="33"/>
      <c r="AM56" s="33"/>
      <c r="AN56" s="33"/>
      <c r="AO56" s="33"/>
      <c r="AP56" s="33"/>
      <c r="AQ56" s="33"/>
      <c r="AR56" s="33"/>
      <c r="AS56" s="33"/>
      <c r="AT56" s="33"/>
      <c r="AU56" s="33"/>
      <c r="AV56" s="33"/>
      <c r="AW56" s="33"/>
      <c r="AX56" s="33"/>
      <c r="AY56" s="33"/>
      <c r="AZ56" s="33"/>
      <c r="BA56" s="33"/>
      <c r="BB56" s="33"/>
      <c r="BC56" s="33"/>
      <c r="BD56" s="33"/>
      <c r="BE56" s="33"/>
      <c r="BF56" s="33"/>
    </row>
    <row r="57" spans="1:58" ht="18" customHeight="1" x14ac:dyDescent="0.25">
      <c r="A57" s="33"/>
      <c r="B57" s="33"/>
      <c r="C57" s="33"/>
      <c r="D57" s="33"/>
      <c r="E57" s="33"/>
      <c r="F57" s="33"/>
      <c r="G57" s="33"/>
      <c r="H57" s="33"/>
      <c r="I57" s="33"/>
      <c r="J57" s="33"/>
      <c r="K57" s="33"/>
      <c r="L57" s="33"/>
      <c r="M57" s="33"/>
      <c r="N57" s="33"/>
      <c r="O57" s="33"/>
      <c r="P57" s="33"/>
      <c r="Q57" s="33"/>
      <c r="R57" s="33"/>
      <c r="S57" s="33"/>
      <c r="T57" s="33"/>
      <c r="U57" s="33"/>
      <c r="V57" s="100"/>
      <c r="W57" s="33"/>
      <c r="X57" s="33"/>
      <c r="Y57" s="33"/>
      <c r="Z57" s="33"/>
      <c r="AA57" s="33"/>
      <c r="AB57" s="33"/>
      <c r="AC57" s="33"/>
      <c r="AD57" s="33"/>
      <c r="AE57" s="33"/>
      <c r="AF57" s="33"/>
      <c r="AG57" s="33"/>
      <c r="AH57" s="33"/>
      <c r="AI57" s="33"/>
      <c r="AM57" s="33"/>
      <c r="AN57" s="33"/>
      <c r="AO57" s="33"/>
      <c r="AP57" s="33"/>
      <c r="AQ57" s="33"/>
      <c r="AR57" s="33"/>
      <c r="AS57" s="33"/>
      <c r="AT57" s="33"/>
      <c r="AU57" s="33"/>
      <c r="AV57" s="33"/>
      <c r="AW57" s="33"/>
      <c r="AX57" s="33"/>
      <c r="AY57" s="33"/>
      <c r="AZ57" s="33"/>
      <c r="BA57" s="33"/>
      <c r="BB57" s="33"/>
      <c r="BC57" s="33"/>
      <c r="BD57" s="33"/>
      <c r="BE57" s="33"/>
      <c r="BF57" s="33"/>
    </row>
    <row r="58" spans="1:58" ht="18" customHeight="1" x14ac:dyDescent="0.25">
      <c r="A58" s="33"/>
      <c r="B58" s="33"/>
      <c r="C58" s="33"/>
      <c r="D58" s="33"/>
      <c r="E58" s="33"/>
      <c r="F58" s="33"/>
      <c r="G58" s="33"/>
      <c r="H58" s="33"/>
      <c r="I58" s="33"/>
      <c r="J58" s="33"/>
      <c r="K58" s="33"/>
      <c r="L58" s="33"/>
      <c r="M58" s="33"/>
      <c r="N58" s="33"/>
      <c r="O58" s="33"/>
      <c r="P58" s="33"/>
      <c r="Q58" s="33"/>
      <c r="R58" s="33"/>
      <c r="S58" s="33"/>
      <c r="T58" s="33"/>
      <c r="U58" s="33"/>
      <c r="V58" s="100"/>
      <c r="W58" s="33"/>
      <c r="X58" s="33"/>
      <c r="Y58" s="33"/>
      <c r="Z58" s="33"/>
      <c r="AA58" s="33"/>
      <c r="AB58" s="33"/>
      <c r="AC58" s="33"/>
      <c r="AD58" s="33"/>
      <c r="AE58" s="33"/>
      <c r="AF58" s="33"/>
      <c r="AG58" s="33"/>
      <c r="AH58" s="33"/>
      <c r="AI58" s="33"/>
      <c r="AM58" s="33"/>
      <c r="AN58" s="33"/>
      <c r="AO58" s="33"/>
      <c r="AP58" s="33"/>
      <c r="AQ58" s="33"/>
      <c r="AR58" s="33"/>
      <c r="AS58" s="33"/>
      <c r="AT58" s="33"/>
      <c r="AU58" s="33"/>
      <c r="AV58" s="33"/>
      <c r="AW58" s="33"/>
      <c r="AX58" s="33"/>
      <c r="AY58" s="33"/>
      <c r="AZ58" s="33"/>
      <c r="BA58" s="33"/>
      <c r="BB58" s="33"/>
      <c r="BC58" s="33"/>
      <c r="BD58" s="33"/>
      <c r="BE58" s="33"/>
      <c r="BF58" s="33"/>
    </row>
    <row r="59" spans="1:58" ht="18" customHeight="1" x14ac:dyDescent="0.25">
      <c r="A59" s="33"/>
      <c r="B59" s="33"/>
      <c r="C59" s="33"/>
      <c r="D59" s="33"/>
      <c r="E59" s="33"/>
      <c r="F59" s="33"/>
      <c r="G59" s="33"/>
      <c r="H59" s="33"/>
      <c r="I59" s="33"/>
      <c r="J59" s="33"/>
      <c r="K59" s="33"/>
      <c r="L59" s="33"/>
      <c r="M59" s="33"/>
      <c r="N59" s="33"/>
      <c r="O59" s="33"/>
      <c r="P59" s="33"/>
      <c r="Q59" s="33"/>
      <c r="R59" s="33"/>
      <c r="S59" s="33"/>
      <c r="T59" s="33"/>
      <c r="U59" s="33"/>
      <c r="V59" s="100"/>
      <c r="W59" s="33"/>
      <c r="X59" s="33"/>
      <c r="Y59" s="33"/>
      <c r="Z59" s="33"/>
      <c r="AA59" s="33"/>
      <c r="AB59" s="33"/>
      <c r="AC59" s="33"/>
      <c r="AD59" s="33"/>
      <c r="AE59" s="33"/>
      <c r="AF59" s="33"/>
      <c r="AG59" s="33"/>
      <c r="AH59" s="33"/>
      <c r="AI59" s="33"/>
      <c r="AM59" s="33"/>
      <c r="AN59" s="33"/>
      <c r="AO59" s="33"/>
      <c r="AP59" s="33"/>
      <c r="AQ59" s="33"/>
      <c r="AR59" s="33"/>
      <c r="AS59" s="33"/>
      <c r="AT59" s="33"/>
      <c r="AU59" s="33"/>
      <c r="AV59" s="33"/>
      <c r="AW59" s="33"/>
      <c r="AX59" s="33"/>
      <c r="AY59" s="33"/>
      <c r="AZ59" s="33"/>
      <c r="BA59" s="33"/>
      <c r="BB59" s="33"/>
      <c r="BC59" s="33"/>
      <c r="BD59" s="33"/>
      <c r="BE59" s="33"/>
      <c r="BF59" s="33"/>
    </row>
    <row r="60" spans="1:58" ht="18" customHeight="1" x14ac:dyDescent="0.25">
      <c r="A60" s="33"/>
      <c r="B60" s="33"/>
      <c r="C60" s="33"/>
      <c r="D60" s="33"/>
      <c r="E60" s="33"/>
      <c r="F60" s="33"/>
      <c r="G60" s="33"/>
      <c r="H60" s="33"/>
      <c r="I60" s="33"/>
      <c r="J60" s="33"/>
      <c r="K60" s="33"/>
      <c r="L60" s="33"/>
      <c r="M60" s="33"/>
      <c r="N60" s="33"/>
      <c r="O60" s="33"/>
      <c r="P60" s="33"/>
      <c r="Q60" s="33"/>
      <c r="R60" s="33"/>
      <c r="S60" s="33"/>
      <c r="T60" s="33"/>
      <c r="U60" s="33"/>
      <c r="V60" s="100"/>
      <c r="W60" s="33"/>
      <c r="X60" s="33"/>
      <c r="Y60" s="33"/>
      <c r="Z60" s="33"/>
      <c r="AA60" s="33"/>
      <c r="AB60" s="33"/>
      <c r="AC60" s="33"/>
      <c r="AD60" s="33"/>
      <c r="AE60" s="33"/>
      <c r="AF60" s="33"/>
      <c r="AG60" s="33"/>
      <c r="AH60" s="33"/>
      <c r="AI60" s="33"/>
      <c r="AM60" s="33"/>
      <c r="AN60" s="33"/>
      <c r="AO60" s="33"/>
      <c r="AP60" s="33"/>
      <c r="AQ60" s="33"/>
      <c r="AR60" s="33"/>
      <c r="AS60" s="33"/>
      <c r="AT60" s="33"/>
      <c r="AU60" s="33"/>
      <c r="AV60" s="33"/>
      <c r="AW60" s="33"/>
      <c r="AX60" s="33"/>
      <c r="AY60" s="33"/>
      <c r="AZ60" s="33"/>
      <c r="BA60" s="33"/>
      <c r="BB60" s="33"/>
      <c r="BC60" s="33"/>
      <c r="BD60" s="33"/>
      <c r="BE60" s="33"/>
      <c r="BF60" s="33"/>
    </row>
    <row r="61" spans="1:58" ht="18" customHeight="1" x14ac:dyDescent="0.25">
      <c r="A61" s="33"/>
      <c r="B61" s="33"/>
      <c r="C61" s="33"/>
      <c r="D61" s="33"/>
      <c r="E61" s="33"/>
      <c r="F61" s="33"/>
      <c r="G61" s="33"/>
      <c r="H61" s="33"/>
      <c r="I61" s="33"/>
      <c r="J61" s="33"/>
      <c r="K61" s="33"/>
      <c r="L61" s="33"/>
      <c r="M61" s="33"/>
      <c r="N61" s="33"/>
      <c r="O61" s="33"/>
      <c r="P61" s="33"/>
      <c r="Q61" s="33"/>
      <c r="R61" s="33"/>
      <c r="S61" s="33"/>
      <c r="T61" s="33"/>
      <c r="U61" s="33"/>
      <c r="V61" s="100"/>
      <c r="W61" s="33"/>
      <c r="X61" s="33"/>
      <c r="Y61" s="33"/>
      <c r="Z61" s="33"/>
      <c r="AA61" s="33"/>
      <c r="AB61" s="33"/>
      <c r="AC61" s="33"/>
      <c r="AD61" s="33"/>
      <c r="AE61" s="33"/>
      <c r="AF61" s="33"/>
      <c r="AG61" s="33"/>
      <c r="AH61" s="33"/>
      <c r="AI61" s="33"/>
      <c r="AM61" s="33"/>
      <c r="AN61" s="33"/>
      <c r="AO61" s="33"/>
      <c r="AP61" s="33"/>
      <c r="AQ61" s="33"/>
      <c r="AR61" s="33"/>
      <c r="AS61" s="33"/>
      <c r="AT61" s="33"/>
      <c r="AU61" s="33"/>
      <c r="AV61" s="33"/>
      <c r="AW61" s="33"/>
      <c r="AX61" s="33"/>
      <c r="AY61" s="33"/>
      <c r="AZ61" s="33"/>
      <c r="BA61" s="33"/>
      <c r="BB61" s="33"/>
      <c r="BC61" s="33"/>
      <c r="BD61" s="33"/>
      <c r="BE61" s="33"/>
      <c r="BF61" s="33"/>
    </row>
    <row r="62" spans="1:58" ht="18" customHeight="1" x14ac:dyDescent="0.25">
      <c r="A62" s="33"/>
      <c r="B62" s="33"/>
      <c r="C62" s="33"/>
      <c r="D62" s="33"/>
      <c r="E62" s="33"/>
      <c r="F62" s="33"/>
      <c r="G62" s="33"/>
      <c r="H62" s="33"/>
      <c r="I62" s="33"/>
      <c r="J62" s="33"/>
      <c r="K62" s="33"/>
      <c r="L62" s="33"/>
      <c r="M62" s="33"/>
      <c r="N62" s="33"/>
      <c r="O62" s="33"/>
      <c r="P62" s="33"/>
      <c r="Q62" s="33"/>
      <c r="R62" s="33"/>
      <c r="S62" s="33"/>
      <c r="T62" s="33"/>
      <c r="U62" s="33"/>
      <c r="V62" s="100"/>
      <c r="W62" s="33"/>
      <c r="X62" s="33"/>
      <c r="Y62" s="33"/>
      <c r="Z62" s="33"/>
      <c r="AA62" s="33"/>
      <c r="AB62" s="33"/>
      <c r="AC62" s="33"/>
      <c r="AD62" s="33"/>
      <c r="AE62" s="33"/>
      <c r="AF62" s="33"/>
      <c r="AG62" s="33"/>
      <c r="AH62" s="33"/>
      <c r="AI62" s="33"/>
      <c r="AM62" s="33"/>
      <c r="AN62" s="33"/>
      <c r="AO62" s="33"/>
      <c r="AP62" s="33"/>
      <c r="AQ62" s="33"/>
      <c r="AR62" s="33"/>
      <c r="AS62" s="33"/>
      <c r="AT62" s="33"/>
      <c r="AU62" s="33"/>
      <c r="AV62" s="33"/>
      <c r="AW62" s="33"/>
      <c r="AX62" s="33"/>
      <c r="AY62" s="33"/>
      <c r="AZ62" s="33"/>
      <c r="BA62" s="33"/>
      <c r="BB62" s="33"/>
      <c r="BC62" s="33"/>
      <c r="BD62" s="33"/>
      <c r="BE62" s="33"/>
      <c r="BF62" s="33"/>
    </row>
    <row r="63" spans="1:58" ht="18" customHeight="1" x14ac:dyDescent="0.25">
      <c r="A63" s="33"/>
      <c r="B63" s="33"/>
      <c r="C63" s="33"/>
      <c r="D63" s="33"/>
      <c r="E63" s="33"/>
      <c r="F63" s="33"/>
      <c r="G63" s="33"/>
      <c r="H63" s="33"/>
      <c r="I63" s="33"/>
      <c r="J63" s="33"/>
      <c r="K63" s="33"/>
      <c r="L63" s="33"/>
      <c r="M63" s="33"/>
      <c r="N63" s="33"/>
      <c r="O63" s="33"/>
      <c r="P63" s="33"/>
      <c r="Q63" s="33"/>
      <c r="R63" s="33"/>
      <c r="S63" s="33"/>
      <c r="T63" s="33"/>
      <c r="U63" s="33"/>
      <c r="V63" s="100"/>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row>
    <row r="64" spans="1:58" ht="18" customHeight="1" x14ac:dyDescent="0.25">
      <c r="A64" s="33"/>
      <c r="B64" s="33"/>
      <c r="C64" s="33"/>
      <c r="D64" s="33"/>
      <c r="E64" s="33"/>
      <c r="F64" s="33"/>
      <c r="G64" s="33"/>
      <c r="H64" s="33"/>
      <c r="I64" s="33"/>
      <c r="J64" s="33"/>
      <c r="K64" s="33"/>
      <c r="L64" s="33"/>
      <c r="M64" s="33"/>
      <c r="N64" s="33"/>
      <c r="O64" s="33"/>
      <c r="P64" s="33"/>
      <c r="Q64" s="33"/>
      <c r="R64" s="33"/>
      <c r="S64" s="33"/>
      <c r="T64" s="33"/>
      <c r="U64" s="33"/>
      <c r="V64" s="100"/>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row>
    <row r="65" spans="1:58" ht="18" customHeight="1" x14ac:dyDescent="0.25">
      <c r="A65" s="33"/>
      <c r="B65" s="33"/>
      <c r="C65" s="33"/>
      <c r="D65" s="33"/>
      <c r="E65" s="33"/>
      <c r="F65" s="33"/>
      <c r="G65" s="33"/>
      <c r="H65" s="33"/>
      <c r="I65" s="33"/>
      <c r="J65" s="33"/>
      <c r="K65" s="33"/>
      <c r="L65" s="33"/>
      <c r="M65" s="33"/>
      <c r="N65" s="33"/>
      <c r="O65" s="33"/>
      <c r="P65" s="33"/>
      <c r="Q65" s="33"/>
      <c r="R65" s="33"/>
      <c r="S65" s="33"/>
      <c r="T65" s="33"/>
      <c r="U65" s="33"/>
      <c r="V65" s="100"/>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row>
    <row r="66" spans="1:58" ht="18" customHeight="1" x14ac:dyDescent="0.25">
      <c r="A66" s="33"/>
      <c r="B66" s="33"/>
      <c r="C66" s="33"/>
      <c r="D66" s="33"/>
      <c r="E66" s="33"/>
      <c r="F66" s="33"/>
      <c r="G66" s="33"/>
      <c r="H66" s="33"/>
      <c r="I66" s="33"/>
      <c r="J66" s="33"/>
      <c r="K66" s="33"/>
      <c r="L66" s="33"/>
      <c r="M66" s="33"/>
      <c r="N66" s="33"/>
      <c r="O66" s="33"/>
      <c r="P66" s="33"/>
      <c r="Q66" s="33"/>
      <c r="R66" s="33"/>
      <c r="S66" s="33"/>
      <c r="T66" s="33"/>
      <c r="U66" s="33"/>
      <c r="V66" s="100"/>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row>
    <row r="67" spans="1:58" ht="18" customHeight="1" x14ac:dyDescent="0.25">
      <c r="A67" s="33"/>
      <c r="B67" s="33"/>
      <c r="C67" s="33"/>
      <c r="D67" s="33"/>
      <c r="E67" s="33"/>
      <c r="F67" s="33"/>
      <c r="G67" s="33"/>
      <c r="H67" s="33"/>
      <c r="I67" s="33"/>
      <c r="J67" s="33"/>
      <c r="K67" s="33"/>
      <c r="L67" s="33"/>
      <c r="M67" s="33"/>
      <c r="N67" s="33"/>
      <c r="O67" s="33"/>
      <c r="P67" s="33"/>
      <c r="Q67" s="33"/>
      <c r="R67" s="33"/>
      <c r="S67" s="33"/>
      <c r="T67" s="33"/>
      <c r="U67" s="33"/>
      <c r="V67" s="100"/>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row>
    <row r="68" spans="1:58" ht="18" customHeight="1" x14ac:dyDescent="0.25">
      <c r="A68" s="33"/>
      <c r="B68" s="33"/>
      <c r="C68" s="33"/>
      <c r="D68" s="33"/>
      <c r="E68" s="33"/>
      <c r="F68" s="33"/>
      <c r="G68" s="33"/>
      <c r="H68" s="33"/>
      <c r="I68" s="33"/>
      <c r="J68" s="33"/>
      <c r="K68" s="33"/>
      <c r="L68" s="33"/>
      <c r="M68" s="33"/>
      <c r="N68" s="33"/>
      <c r="O68" s="33"/>
      <c r="P68" s="33"/>
      <c r="Q68" s="33"/>
      <c r="R68" s="33"/>
      <c r="S68" s="33"/>
      <c r="T68" s="33"/>
      <c r="U68" s="33"/>
      <c r="V68" s="100"/>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row>
    <row r="69" spans="1:58" ht="18" customHeight="1" x14ac:dyDescent="0.25">
      <c r="A69" s="33"/>
      <c r="B69" s="33"/>
      <c r="C69" s="33"/>
      <c r="D69" s="33"/>
      <c r="E69" s="33"/>
      <c r="F69" s="33"/>
      <c r="G69" s="33"/>
      <c r="H69" s="33"/>
      <c r="I69" s="33"/>
      <c r="J69" s="33"/>
      <c r="K69" s="33"/>
      <c r="L69" s="33"/>
      <c r="M69" s="33"/>
      <c r="N69" s="33"/>
      <c r="O69" s="33"/>
      <c r="P69" s="33"/>
      <c r="Q69" s="33"/>
      <c r="R69" s="33"/>
      <c r="S69" s="33"/>
      <c r="T69" s="33"/>
      <c r="U69" s="33"/>
      <c r="V69" s="100"/>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row>
    <row r="70" spans="1:58" ht="18" customHeight="1" x14ac:dyDescent="0.25">
      <c r="A70" s="33"/>
      <c r="B70" s="33"/>
      <c r="C70" s="33"/>
      <c r="D70" s="33"/>
      <c r="E70" s="33"/>
      <c r="F70" s="33"/>
      <c r="G70" s="33"/>
      <c r="H70" s="33"/>
      <c r="I70" s="33"/>
      <c r="J70" s="33"/>
      <c r="K70" s="33"/>
      <c r="L70" s="33"/>
      <c r="M70" s="33"/>
      <c r="N70" s="33"/>
      <c r="O70" s="33"/>
      <c r="P70" s="33"/>
      <c r="Q70" s="33"/>
      <c r="R70" s="33"/>
      <c r="S70" s="33"/>
      <c r="T70" s="33"/>
      <c r="U70" s="33"/>
      <c r="V70" s="100"/>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row>
    <row r="71" spans="1:58" ht="18" customHeight="1" x14ac:dyDescent="0.25">
      <c r="A71" s="33"/>
      <c r="B71" s="33"/>
      <c r="C71" s="33"/>
      <c r="D71" s="33"/>
      <c r="E71" s="33"/>
      <c r="F71" s="33"/>
      <c r="G71" s="33"/>
      <c r="H71" s="33"/>
      <c r="I71" s="33"/>
      <c r="J71" s="33"/>
      <c r="K71" s="33"/>
      <c r="L71" s="33"/>
      <c r="M71" s="33"/>
      <c r="N71" s="33"/>
      <c r="O71" s="33"/>
      <c r="P71" s="33"/>
      <c r="Q71" s="33"/>
      <c r="R71" s="33"/>
      <c r="S71" s="33"/>
      <c r="T71" s="33"/>
      <c r="U71" s="33"/>
      <c r="V71" s="100"/>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row>
    <row r="72" spans="1:58" ht="18" customHeight="1" x14ac:dyDescent="0.25">
      <c r="A72" s="33"/>
      <c r="B72" s="33"/>
      <c r="C72" s="33"/>
      <c r="D72" s="33"/>
      <c r="E72" s="33"/>
      <c r="F72" s="33"/>
      <c r="G72" s="33"/>
      <c r="H72" s="33"/>
      <c r="I72" s="33"/>
      <c r="J72" s="33"/>
      <c r="K72" s="33"/>
      <c r="L72" s="33"/>
      <c r="M72" s="33"/>
      <c r="N72" s="33"/>
      <c r="O72" s="33"/>
      <c r="P72" s="33"/>
      <c r="Q72" s="33"/>
      <c r="R72" s="33"/>
      <c r="S72" s="33"/>
      <c r="T72" s="33"/>
      <c r="U72" s="33"/>
      <c r="V72" s="100"/>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row>
    <row r="73" spans="1:58" ht="18" customHeight="1" x14ac:dyDescent="0.25">
      <c r="A73" s="33"/>
      <c r="B73" s="33"/>
      <c r="C73" s="33"/>
      <c r="D73" s="33"/>
      <c r="E73" s="33"/>
      <c r="F73" s="33"/>
      <c r="G73" s="33"/>
      <c r="H73" s="33"/>
      <c r="I73" s="33"/>
      <c r="J73" s="33"/>
      <c r="K73" s="33"/>
      <c r="L73" s="33"/>
      <c r="M73" s="33"/>
      <c r="N73" s="33"/>
      <c r="O73" s="33"/>
      <c r="P73" s="33"/>
      <c r="Q73" s="33"/>
      <c r="R73" s="33"/>
      <c r="S73" s="33"/>
      <c r="T73" s="33"/>
      <c r="U73" s="33"/>
      <c r="V73" s="100"/>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row>
    <row r="74" spans="1:58" ht="18" customHeight="1" x14ac:dyDescent="0.25">
      <c r="A74" s="33"/>
      <c r="B74" s="33"/>
      <c r="C74" s="33"/>
      <c r="D74" s="33"/>
      <c r="E74" s="33"/>
      <c r="F74" s="33"/>
      <c r="G74" s="33"/>
      <c r="H74" s="33"/>
      <c r="I74" s="33"/>
      <c r="J74" s="33"/>
      <c r="K74" s="33"/>
      <c r="L74" s="33"/>
      <c r="M74" s="33"/>
      <c r="N74" s="33"/>
      <c r="O74" s="33"/>
      <c r="P74" s="33"/>
      <c r="Q74" s="33"/>
      <c r="R74" s="33"/>
      <c r="S74" s="33"/>
      <c r="T74" s="33"/>
      <c r="U74" s="33"/>
      <c r="V74" s="100"/>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row>
    <row r="75" spans="1:58" ht="18" customHeight="1" x14ac:dyDescent="0.25">
      <c r="A75" s="33"/>
      <c r="B75" s="33"/>
      <c r="C75" s="33"/>
      <c r="D75" s="33"/>
      <c r="E75" s="33"/>
      <c r="F75" s="33"/>
      <c r="G75" s="33"/>
      <c r="H75" s="33"/>
      <c r="I75" s="33"/>
      <c r="J75" s="33"/>
      <c r="K75" s="33"/>
      <c r="L75" s="33"/>
      <c r="M75" s="33"/>
      <c r="N75" s="33"/>
      <c r="O75" s="33"/>
      <c r="P75" s="33"/>
      <c r="Q75" s="33"/>
      <c r="R75" s="33"/>
      <c r="S75" s="33"/>
      <c r="T75" s="33"/>
      <c r="U75" s="33"/>
      <c r="V75" s="100"/>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row>
    <row r="76" spans="1:58" ht="18" customHeight="1" x14ac:dyDescent="0.25">
      <c r="A76" s="33"/>
      <c r="B76" s="33"/>
      <c r="C76" s="33"/>
      <c r="D76" s="33"/>
      <c r="E76" s="33"/>
      <c r="F76" s="33"/>
      <c r="G76" s="33"/>
      <c r="H76" s="33"/>
      <c r="I76" s="33"/>
      <c r="J76" s="33"/>
      <c r="K76" s="33"/>
      <c r="L76" s="33"/>
      <c r="M76" s="33"/>
      <c r="N76" s="33"/>
      <c r="O76" s="33"/>
      <c r="P76" s="33"/>
      <c r="Q76" s="33"/>
      <c r="R76" s="33"/>
      <c r="S76" s="33"/>
      <c r="T76" s="33"/>
      <c r="U76" s="33"/>
      <c r="V76" s="100"/>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row>
    <row r="77" spans="1:58" ht="18" customHeight="1" x14ac:dyDescent="0.25">
      <c r="A77" s="33"/>
      <c r="B77" s="33"/>
      <c r="C77" s="33"/>
      <c r="D77" s="33"/>
      <c r="E77" s="33"/>
      <c r="F77" s="33"/>
      <c r="G77" s="33"/>
      <c r="H77" s="33"/>
      <c r="I77" s="33"/>
      <c r="J77" s="33"/>
      <c r="K77" s="33"/>
      <c r="L77" s="33"/>
      <c r="M77" s="33"/>
      <c r="N77" s="33"/>
      <c r="O77" s="33"/>
      <c r="P77" s="33"/>
      <c r="Q77" s="33"/>
      <c r="R77" s="33"/>
      <c r="S77" s="33"/>
      <c r="T77" s="33"/>
      <c r="U77" s="33"/>
      <c r="V77" s="100"/>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row>
    <row r="78" spans="1:58" ht="18" customHeight="1" x14ac:dyDescent="0.25">
      <c r="A78" s="33"/>
      <c r="B78" s="33"/>
      <c r="C78" s="33"/>
      <c r="D78" s="33"/>
      <c r="E78" s="33"/>
      <c r="F78" s="33"/>
      <c r="G78" s="33"/>
      <c r="H78" s="33"/>
      <c r="I78" s="33"/>
      <c r="J78" s="33"/>
      <c r="K78" s="33"/>
      <c r="L78" s="33"/>
      <c r="M78" s="33"/>
      <c r="N78" s="33"/>
      <c r="O78" s="33"/>
      <c r="P78" s="33"/>
      <c r="Q78" s="33"/>
      <c r="R78" s="33"/>
      <c r="S78" s="33"/>
      <c r="T78" s="33"/>
      <c r="U78" s="33"/>
      <c r="V78" s="100"/>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row>
    <row r="79" spans="1:58" ht="18" customHeight="1" x14ac:dyDescent="0.25">
      <c r="A79" s="33"/>
      <c r="B79" s="33"/>
      <c r="C79" s="33"/>
      <c r="D79" s="33"/>
      <c r="E79" s="33"/>
      <c r="F79" s="33"/>
      <c r="G79" s="33"/>
      <c r="H79" s="33"/>
      <c r="I79" s="33"/>
      <c r="J79" s="33"/>
      <c r="K79" s="33"/>
      <c r="L79" s="33"/>
      <c r="M79" s="33"/>
      <c r="N79" s="33"/>
      <c r="O79" s="33"/>
      <c r="P79" s="33"/>
      <c r="Q79" s="33"/>
      <c r="R79" s="33"/>
      <c r="S79" s="33"/>
      <c r="T79" s="33"/>
      <c r="U79" s="33"/>
      <c r="V79" s="100"/>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row>
    <row r="80" spans="1:58" ht="18" customHeight="1" x14ac:dyDescent="0.25">
      <c r="A80" s="33"/>
      <c r="B80" s="33"/>
      <c r="C80" s="33"/>
      <c r="D80" s="33"/>
      <c r="E80" s="33"/>
      <c r="F80" s="33"/>
      <c r="G80" s="33"/>
      <c r="H80" s="33"/>
      <c r="I80" s="33"/>
      <c r="J80" s="33"/>
      <c r="K80" s="33"/>
      <c r="L80" s="33"/>
      <c r="M80" s="33"/>
      <c r="N80" s="33"/>
      <c r="O80" s="33"/>
      <c r="P80" s="33"/>
      <c r="Q80" s="33"/>
      <c r="R80" s="33"/>
      <c r="S80" s="33"/>
      <c r="T80" s="33"/>
      <c r="U80" s="33"/>
      <c r="V80" s="100"/>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row>
    <row r="81" spans="1:58" ht="18" customHeight="1" x14ac:dyDescent="0.25">
      <c r="A81" s="33"/>
      <c r="B81" s="33"/>
      <c r="C81" s="33"/>
      <c r="D81" s="33"/>
      <c r="E81" s="33"/>
      <c r="F81" s="33"/>
      <c r="G81" s="33"/>
      <c r="H81" s="33"/>
      <c r="I81" s="33"/>
      <c r="J81" s="33"/>
      <c r="K81" s="33"/>
      <c r="L81" s="33"/>
      <c r="M81" s="33"/>
      <c r="N81" s="33"/>
      <c r="O81" s="33"/>
      <c r="P81" s="33"/>
      <c r="Q81" s="33"/>
      <c r="R81" s="33"/>
      <c r="S81" s="33"/>
      <c r="T81" s="33"/>
      <c r="U81" s="33"/>
      <c r="V81" s="100"/>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row>
    <row r="82" spans="1:58" ht="18" customHeight="1" x14ac:dyDescent="0.25">
      <c r="A82" s="33"/>
      <c r="B82" s="33"/>
      <c r="C82" s="33"/>
      <c r="D82" s="33"/>
      <c r="E82" s="33"/>
      <c r="F82" s="33"/>
      <c r="G82" s="33"/>
      <c r="H82" s="33"/>
      <c r="I82" s="33"/>
      <c r="J82" s="33"/>
      <c r="K82" s="33"/>
      <c r="L82" s="33"/>
      <c r="M82" s="33"/>
      <c r="N82" s="33"/>
      <c r="O82" s="33"/>
      <c r="P82" s="33"/>
      <c r="Q82" s="33"/>
      <c r="R82" s="33"/>
      <c r="S82" s="33"/>
      <c r="T82" s="33"/>
      <c r="U82" s="33"/>
      <c r="V82" s="100"/>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row>
    <row r="83" spans="1:58" ht="18" customHeight="1" x14ac:dyDescent="0.25">
      <c r="A83" s="33"/>
      <c r="B83" s="33"/>
      <c r="C83" s="33"/>
      <c r="D83" s="33"/>
      <c r="E83" s="33"/>
      <c r="F83" s="33"/>
      <c r="G83" s="33"/>
      <c r="H83" s="33"/>
      <c r="I83" s="33"/>
      <c r="J83" s="33"/>
      <c r="K83" s="33"/>
      <c r="L83" s="33"/>
      <c r="M83" s="33"/>
      <c r="N83" s="33"/>
      <c r="O83" s="33"/>
      <c r="P83" s="33"/>
      <c r="Q83" s="33"/>
      <c r="R83" s="33"/>
      <c r="S83" s="33"/>
      <c r="T83" s="33"/>
      <c r="U83" s="33"/>
      <c r="V83" s="100"/>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row>
    <row r="84" spans="1:58" ht="18" customHeight="1" x14ac:dyDescent="0.25">
      <c r="A84" s="33"/>
      <c r="B84" s="33"/>
      <c r="C84" s="33"/>
      <c r="D84" s="33"/>
      <c r="E84" s="33"/>
      <c r="F84" s="33"/>
      <c r="G84" s="33"/>
      <c r="H84" s="33"/>
      <c r="I84" s="33"/>
      <c r="J84" s="33"/>
      <c r="K84" s="33"/>
      <c r="L84" s="33"/>
      <c r="M84" s="33"/>
      <c r="N84" s="33"/>
      <c r="O84" s="33"/>
      <c r="P84" s="33"/>
      <c r="Q84" s="33"/>
      <c r="R84" s="33"/>
      <c r="S84" s="33"/>
      <c r="T84" s="33"/>
      <c r="U84" s="33"/>
      <c r="V84" s="100"/>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row>
    <row r="85" spans="1:58" ht="18" customHeight="1" x14ac:dyDescent="0.25">
      <c r="A85" s="33"/>
      <c r="B85" s="33"/>
      <c r="C85" s="33"/>
      <c r="D85" s="33"/>
      <c r="E85" s="33"/>
      <c r="F85" s="33"/>
      <c r="G85" s="33"/>
      <c r="H85" s="33"/>
      <c r="I85" s="33"/>
      <c r="J85" s="33"/>
      <c r="K85" s="33"/>
      <c r="L85" s="33"/>
      <c r="M85" s="33"/>
      <c r="N85" s="33"/>
      <c r="O85" s="33"/>
      <c r="P85" s="33"/>
      <c r="Q85" s="33"/>
      <c r="R85" s="33"/>
      <c r="S85" s="33"/>
      <c r="T85" s="33"/>
      <c r="U85" s="33"/>
      <c r="V85" s="100"/>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row>
    <row r="86" spans="1:58" ht="18" customHeight="1" x14ac:dyDescent="0.25">
      <c r="A86" s="33"/>
      <c r="B86" s="33"/>
      <c r="C86" s="33"/>
      <c r="D86" s="33"/>
      <c r="E86" s="33"/>
      <c r="F86" s="33"/>
      <c r="G86" s="33"/>
      <c r="H86" s="33"/>
      <c r="I86" s="33"/>
      <c r="J86" s="33"/>
      <c r="K86" s="33"/>
      <c r="L86" s="33"/>
      <c r="M86" s="33"/>
      <c r="N86" s="33"/>
      <c r="O86" s="33"/>
      <c r="P86" s="33"/>
      <c r="Q86" s="33"/>
      <c r="R86" s="33"/>
      <c r="S86" s="33"/>
      <c r="T86" s="33"/>
      <c r="U86" s="33"/>
      <c r="V86" s="100"/>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row>
    <row r="87" spans="1:58" ht="18" customHeight="1" x14ac:dyDescent="0.25">
      <c r="A87" s="33"/>
      <c r="B87" s="33"/>
      <c r="C87" s="33"/>
      <c r="D87" s="33"/>
      <c r="E87" s="33"/>
      <c r="F87" s="33"/>
      <c r="G87" s="33"/>
      <c r="H87" s="33"/>
      <c r="I87" s="33"/>
      <c r="J87" s="33"/>
      <c r="K87" s="33"/>
      <c r="L87" s="33"/>
      <c r="M87" s="33"/>
      <c r="N87" s="33"/>
      <c r="O87" s="33"/>
      <c r="P87" s="33"/>
      <c r="Q87" s="33"/>
      <c r="R87" s="33"/>
      <c r="S87" s="33"/>
      <c r="T87" s="33"/>
      <c r="U87" s="33"/>
      <c r="V87" s="100"/>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row>
    <row r="88" spans="1:58" ht="18" customHeight="1" x14ac:dyDescent="0.25">
      <c r="A88" s="33"/>
      <c r="B88" s="33"/>
      <c r="C88" s="33"/>
      <c r="D88" s="33"/>
      <c r="E88" s="33"/>
      <c r="F88" s="33"/>
      <c r="G88" s="33"/>
      <c r="H88" s="33"/>
      <c r="I88" s="33"/>
      <c r="J88" s="33"/>
      <c r="K88" s="33"/>
      <c r="L88" s="33"/>
      <c r="M88" s="33"/>
      <c r="N88" s="33"/>
      <c r="O88" s="33"/>
      <c r="P88" s="33"/>
      <c r="Q88" s="33"/>
      <c r="R88" s="33"/>
      <c r="S88" s="33"/>
      <c r="T88" s="33"/>
      <c r="U88" s="33"/>
      <c r="V88" s="100"/>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row>
    <row r="89" spans="1:58" ht="18" customHeight="1" x14ac:dyDescent="0.25">
      <c r="A89" s="33"/>
      <c r="B89" s="33"/>
      <c r="C89" s="33"/>
      <c r="D89" s="33"/>
      <c r="E89" s="33"/>
      <c r="F89" s="33"/>
      <c r="G89" s="33"/>
      <c r="H89" s="33"/>
      <c r="I89" s="33"/>
      <c r="J89" s="33"/>
      <c r="K89" s="33"/>
      <c r="L89" s="33"/>
      <c r="M89" s="33"/>
      <c r="N89" s="33"/>
      <c r="O89" s="33"/>
      <c r="P89" s="33"/>
      <c r="Q89" s="33"/>
      <c r="R89" s="33"/>
      <c r="S89" s="33"/>
      <c r="T89" s="33"/>
      <c r="U89" s="33"/>
      <c r="V89" s="100"/>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row>
    <row r="90" spans="1:58" ht="18" customHeight="1" x14ac:dyDescent="0.25">
      <c r="A90" s="33"/>
      <c r="B90" s="33"/>
      <c r="C90" s="33"/>
      <c r="D90" s="33"/>
      <c r="E90" s="33"/>
      <c r="F90" s="33"/>
      <c r="G90" s="33"/>
      <c r="H90" s="33"/>
      <c r="I90" s="33"/>
      <c r="J90" s="33"/>
      <c r="K90" s="33"/>
      <c r="L90" s="33"/>
      <c r="M90" s="33"/>
      <c r="N90" s="33"/>
      <c r="O90" s="33"/>
      <c r="P90" s="33"/>
      <c r="Q90" s="33"/>
      <c r="R90" s="33"/>
      <c r="S90" s="33"/>
      <c r="T90" s="33"/>
      <c r="U90" s="33"/>
      <c r="V90" s="100"/>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row>
    <row r="91" spans="1:58" ht="18" customHeight="1" x14ac:dyDescent="0.25">
      <c r="A91" s="33"/>
      <c r="B91" s="33"/>
      <c r="C91" s="33"/>
      <c r="D91" s="33"/>
      <c r="E91" s="33"/>
      <c r="F91" s="33"/>
      <c r="G91" s="33"/>
      <c r="H91" s="33"/>
      <c r="I91" s="33"/>
      <c r="J91" s="33"/>
      <c r="K91" s="33"/>
      <c r="L91" s="33"/>
      <c r="M91" s="33"/>
      <c r="N91" s="33"/>
      <c r="O91" s="33"/>
      <c r="P91" s="33"/>
      <c r="Q91" s="33"/>
      <c r="R91" s="33"/>
      <c r="S91" s="33"/>
      <c r="T91" s="33"/>
      <c r="U91" s="33"/>
      <c r="V91" s="100"/>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row>
    <row r="92" spans="1:58" ht="18" customHeight="1" x14ac:dyDescent="0.25">
      <c r="A92" s="33"/>
      <c r="B92" s="33"/>
      <c r="C92" s="33"/>
      <c r="D92" s="33"/>
      <c r="E92" s="33"/>
      <c r="F92" s="33"/>
      <c r="G92" s="33"/>
      <c r="H92" s="33"/>
      <c r="I92" s="33"/>
      <c r="J92" s="33"/>
      <c r="K92" s="33"/>
      <c r="L92" s="33"/>
      <c r="M92" s="33"/>
      <c r="N92" s="33"/>
      <c r="O92" s="33"/>
      <c r="P92" s="33"/>
      <c r="Q92" s="33"/>
      <c r="R92" s="33"/>
      <c r="S92" s="33"/>
      <c r="T92" s="33"/>
      <c r="U92" s="33"/>
      <c r="V92" s="100"/>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row>
    <row r="93" spans="1:58" ht="18" customHeight="1" x14ac:dyDescent="0.25">
      <c r="A93" s="33"/>
      <c r="B93" s="33"/>
      <c r="C93" s="33"/>
      <c r="D93" s="33"/>
      <c r="E93" s="33"/>
      <c r="F93" s="33"/>
      <c r="G93" s="33"/>
      <c r="H93" s="33"/>
      <c r="I93" s="33"/>
      <c r="J93" s="33"/>
      <c r="K93" s="33"/>
      <c r="L93" s="33"/>
      <c r="M93" s="33"/>
      <c r="N93" s="33"/>
      <c r="O93" s="33"/>
      <c r="P93" s="33"/>
      <c r="Q93" s="33"/>
      <c r="R93" s="33"/>
      <c r="S93" s="33"/>
      <c r="T93" s="33"/>
      <c r="U93" s="33"/>
      <c r="V93" s="100"/>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row>
    <row r="94" spans="1:58" ht="18" customHeight="1" x14ac:dyDescent="0.25">
      <c r="A94" s="33"/>
      <c r="B94" s="33"/>
      <c r="C94" s="33"/>
      <c r="D94" s="33"/>
      <c r="E94" s="33"/>
      <c r="F94" s="33"/>
      <c r="G94" s="33"/>
      <c r="H94" s="33"/>
      <c r="I94" s="33"/>
      <c r="J94" s="33"/>
      <c r="K94" s="33"/>
      <c r="L94" s="33"/>
      <c r="M94" s="33"/>
      <c r="N94" s="33"/>
      <c r="O94" s="33"/>
      <c r="P94" s="33"/>
      <c r="Q94" s="33"/>
      <c r="R94" s="33"/>
      <c r="S94" s="33"/>
      <c r="T94" s="33"/>
      <c r="U94" s="33"/>
      <c r="V94" s="100"/>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row>
    <row r="95" spans="1:58" ht="18" customHeight="1" x14ac:dyDescent="0.25">
      <c r="A95" s="33"/>
      <c r="B95" s="33"/>
      <c r="C95" s="33"/>
      <c r="D95" s="33"/>
      <c r="E95" s="33"/>
      <c r="F95" s="33"/>
      <c r="G95" s="33"/>
      <c r="H95" s="33"/>
      <c r="I95" s="33"/>
      <c r="J95" s="33"/>
      <c r="K95" s="33"/>
      <c r="L95" s="33"/>
      <c r="M95" s="33"/>
      <c r="N95" s="33"/>
      <c r="O95" s="33"/>
      <c r="P95" s="33"/>
      <c r="Q95" s="33"/>
      <c r="R95" s="33"/>
      <c r="S95" s="33"/>
      <c r="T95" s="33"/>
      <c r="U95" s="33"/>
      <c r="V95" s="100"/>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row>
    <row r="96" spans="1:58" ht="18" customHeight="1" x14ac:dyDescent="0.25">
      <c r="A96" s="33"/>
      <c r="B96" s="33"/>
      <c r="C96" s="33"/>
      <c r="D96" s="33"/>
      <c r="E96" s="33"/>
      <c r="F96" s="33"/>
      <c r="G96" s="33"/>
      <c r="H96" s="33"/>
      <c r="I96" s="33"/>
      <c r="J96" s="33"/>
      <c r="K96" s="33"/>
      <c r="L96" s="33"/>
      <c r="M96" s="33"/>
      <c r="N96" s="33"/>
      <c r="O96" s="33"/>
      <c r="P96" s="33"/>
      <c r="Q96" s="33"/>
      <c r="R96" s="33"/>
      <c r="S96" s="33"/>
      <c r="T96" s="33"/>
      <c r="U96" s="33"/>
      <c r="V96" s="100"/>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row>
    <row r="97" spans="1:58" ht="18" customHeight="1" x14ac:dyDescent="0.25">
      <c r="A97" s="33"/>
      <c r="B97" s="33"/>
      <c r="C97" s="33"/>
      <c r="D97" s="33"/>
      <c r="E97" s="33"/>
      <c r="F97" s="33"/>
      <c r="G97" s="33"/>
      <c r="H97" s="33"/>
      <c r="I97" s="33"/>
      <c r="J97" s="33"/>
      <c r="K97" s="33"/>
      <c r="L97" s="33"/>
      <c r="M97" s="33"/>
      <c r="N97" s="33"/>
      <c r="O97" s="33"/>
      <c r="P97" s="33"/>
      <c r="Q97" s="33"/>
      <c r="R97" s="33"/>
      <c r="S97" s="33"/>
      <c r="T97" s="33"/>
      <c r="U97" s="33"/>
      <c r="V97" s="100"/>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row>
    <row r="98" spans="1:58" ht="18" customHeight="1" x14ac:dyDescent="0.25">
      <c r="A98" s="33"/>
      <c r="B98" s="33"/>
      <c r="C98" s="33"/>
      <c r="D98" s="33"/>
      <c r="E98" s="33"/>
      <c r="F98" s="33"/>
      <c r="G98" s="33"/>
      <c r="H98" s="33"/>
      <c r="I98" s="33"/>
      <c r="J98" s="33"/>
      <c r="K98" s="33"/>
      <c r="L98" s="33"/>
      <c r="M98" s="33"/>
      <c r="N98" s="33"/>
      <c r="O98" s="33"/>
      <c r="P98" s="33"/>
      <c r="Q98" s="33"/>
      <c r="R98" s="33"/>
      <c r="S98" s="33"/>
      <c r="T98" s="33"/>
      <c r="U98" s="33"/>
      <c r="V98" s="100"/>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row>
    <row r="99" spans="1:58" ht="18" customHeight="1" x14ac:dyDescent="0.25">
      <c r="A99" s="33"/>
      <c r="B99" s="33"/>
      <c r="C99" s="33"/>
      <c r="D99" s="33"/>
      <c r="E99" s="33"/>
      <c r="F99" s="33"/>
      <c r="G99" s="33"/>
      <c r="H99" s="33"/>
      <c r="I99" s="33"/>
      <c r="J99" s="33"/>
      <c r="K99" s="33"/>
      <c r="L99" s="33"/>
      <c r="M99" s="33"/>
      <c r="N99" s="33"/>
      <c r="O99" s="33"/>
      <c r="P99" s="33"/>
      <c r="Q99" s="33"/>
      <c r="R99" s="33"/>
      <c r="S99" s="33"/>
      <c r="T99" s="33"/>
      <c r="U99" s="33"/>
      <c r="V99" s="100"/>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row>
    <row r="100" spans="1:58" ht="18" customHeight="1" x14ac:dyDescent="0.25">
      <c r="A100" s="33"/>
      <c r="B100" s="33"/>
      <c r="C100" s="33"/>
      <c r="D100" s="33"/>
      <c r="E100" s="33"/>
      <c r="F100" s="33"/>
      <c r="G100" s="33"/>
      <c r="H100" s="33"/>
      <c r="I100" s="33"/>
      <c r="J100" s="33"/>
      <c r="K100" s="33"/>
      <c r="L100" s="33"/>
      <c r="M100" s="33"/>
      <c r="N100" s="33"/>
      <c r="O100" s="33"/>
      <c r="P100" s="33"/>
      <c r="Q100" s="33"/>
      <c r="R100" s="33"/>
      <c r="S100" s="33"/>
      <c r="T100" s="33"/>
      <c r="U100" s="33"/>
      <c r="V100" s="100"/>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row>
    <row r="101" spans="1:58" ht="18" customHeight="1" x14ac:dyDescent="0.25">
      <c r="A101" s="33"/>
      <c r="B101" s="33"/>
      <c r="C101" s="33"/>
      <c r="D101" s="33"/>
      <c r="E101" s="33"/>
      <c r="F101" s="33"/>
      <c r="G101" s="33"/>
      <c r="H101" s="33"/>
      <c r="I101" s="33"/>
      <c r="J101" s="33"/>
      <c r="K101" s="33"/>
      <c r="L101" s="33"/>
      <c r="M101" s="33"/>
      <c r="N101" s="33"/>
      <c r="O101" s="33"/>
      <c r="P101" s="33"/>
      <c r="Q101" s="33"/>
      <c r="R101" s="33"/>
      <c r="S101" s="33"/>
      <c r="T101" s="33"/>
      <c r="U101" s="33"/>
      <c r="V101" s="100"/>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row>
    <row r="102" spans="1:58" ht="18" customHeight="1" x14ac:dyDescent="0.25">
      <c r="A102" s="33"/>
      <c r="B102" s="33"/>
      <c r="C102" s="33"/>
      <c r="D102" s="33"/>
      <c r="E102" s="33"/>
      <c r="F102" s="33"/>
      <c r="G102" s="33"/>
      <c r="H102" s="33"/>
      <c r="I102" s="33"/>
      <c r="J102" s="33"/>
      <c r="K102" s="33"/>
      <c r="L102" s="33"/>
      <c r="M102" s="33"/>
      <c r="N102" s="33"/>
      <c r="O102" s="33"/>
      <c r="P102" s="33"/>
      <c r="Q102" s="33"/>
      <c r="R102" s="33"/>
      <c r="S102" s="33"/>
      <c r="T102" s="33"/>
      <c r="U102" s="33"/>
      <c r="V102" s="100"/>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row>
    <row r="103" spans="1:58" ht="18" customHeight="1" x14ac:dyDescent="0.25">
      <c r="A103" s="33"/>
      <c r="B103" s="33"/>
      <c r="C103" s="33"/>
      <c r="D103" s="33"/>
      <c r="E103" s="33"/>
      <c r="F103" s="33"/>
      <c r="G103" s="33"/>
      <c r="H103" s="33"/>
      <c r="I103" s="33"/>
      <c r="J103" s="33"/>
      <c r="K103" s="33"/>
      <c r="L103" s="33"/>
      <c r="M103" s="33"/>
      <c r="N103" s="33"/>
      <c r="O103" s="33"/>
      <c r="P103" s="33"/>
      <c r="Q103" s="33"/>
      <c r="R103" s="33"/>
      <c r="S103" s="33"/>
      <c r="T103" s="33"/>
      <c r="U103" s="33"/>
      <c r="V103" s="100"/>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row>
    <row r="104" spans="1:58" ht="18" customHeight="1" x14ac:dyDescent="0.25">
      <c r="A104" s="33"/>
      <c r="B104" s="33"/>
      <c r="C104" s="33"/>
      <c r="D104" s="33"/>
      <c r="E104" s="33"/>
      <c r="F104" s="33"/>
      <c r="G104" s="33"/>
      <c r="H104" s="33"/>
      <c r="I104" s="33"/>
      <c r="J104" s="33"/>
      <c r="K104" s="33"/>
      <c r="L104" s="33"/>
      <c r="M104" s="33"/>
      <c r="N104" s="33"/>
      <c r="O104" s="33"/>
      <c r="P104" s="33"/>
      <c r="Q104" s="33"/>
      <c r="R104" s="33"/>
      <c r="S104" s="33"/>
      <c r="T104" s="33"/>
      <c r="U104" s="33"/>
      <c r="V104" s="100"/>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row>
    <row r="105" spans="1:58" ht="18" customHeight="1" x14ac:dyDescent="0.25">
      <c r="A105" s="33"/>
      <c r="B105" s="33"/>
      <c r="C105" s="33"/>
      <c r="D105" s="33"/>
      <c r="E105" s="33"/>
      <c r="F105" s="33"/>
      <c r="G105" s="33"/>
      <c r="H105" s="33"/>
      <c r="I105" s="33"/>
      <c r="J105" s="33"/>
      <c r="K105" s="33"/>
      <c r="L105" s="33"/>
      <c r="M105" s="33"/>
      <c r="N105" s="33"/>
      <c r="O105" s="33"/>
      <c r="P105" s="33"/>
      <c r="Q105" s="33"/>
      <c r="R105" s="33"/>
      <c r="S105" s="33"/>
      <c r="T105" s="33"/>
      <c r="U105" s="33"/>
      <c r="V105" s="100"/>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row>
    <row r="106" spans="1:58" ht="18" customHeight="1" x14ac:dyDescent="0.25">
      <c r="A106" s="33"/>
      <c r="B106" s="33"/>
      <c r="C106" s="33"/>
      <c r="D106" s="33"/>
      <c r="E106" s="33"/>
      <c r="F106" s="33"/>
      <c r="G106" s="33"/>
      <c r="H106" s="33"/>
      <c r="I106" s="33"/>
      <c r="J106" s="33"/>
      <c r="K106" s="33"/>
      <c r="L106" s="33"/>
      <c r="M106" s="33"/>
      <c r="N106" s="33"/>
      <c r="O106" s="33"/>
      <c r="P106" s="33"/>
      <c r="Q106" s="33"/>
      <c r="R106" s="33"/>
      <c r="S106" s="33"/>
      <c r="T106" s="33"/>
      <c r="U106" s="33"/>
      <c r="V106" s="100"/>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row>
    <row r="107" spans="1:58" ht="18" customHeight="1" x14ac:dyDescent="0.25">
      <c r="A107" s="33"/>
      <c r="B107" s="33"/>
      <c r="C107" s="33"/>
      <c r="D107" s="33"/>
      <c r="E107" s="33"/>
      <c r="F107" s="33"/>
      <c r="G107" s="33"/>
      <c r="H107" s="33"/>
      <c r="I107" s="33"/>
      <c r="J107" s="33"/>
      <c r="K107" s="33"/>
      <c r="L107" s="33"/>
      <c r="M107" s="33"/>
      <c r="N107" s="33"/>
      <c r="O107" s="33"/>
      <c r="P107" s="33"/>
      <c r="Q107" s="33"/>
      <c r="R107" s="33"/>
      <c r="S107" s="33"/>
      <c r="T107" s="33"/>
      <c r="U107" s="33"/>
      <c r="V107" s="100"/>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row>
    <row r="108" spans="1:58" ht="18" customHeight="1" x14ac:dyDescent="0.25">
      <c r="A108" s="33"/>
      <c r="B108" s="33"/>
      <c r="C108" s="33"/>
      <c r="D108" s="33"/>
      <c r="E108" s="33"/>
      <c r="F108" s="33"/>
      <c r="G108" s="33"/>
      <c r="H108" s="33"/>
      <c r="I108" s="33"/>
      <c r="J108" s="33"/>
      <c r="K108" s="33"/>
      <c r="L108" s="33"/>
      <c r="M108" s="33"/>
      <c r="N108" s="33"/>
      <c r="O108" s="33"/>
      <c r="P108" s="33"/>
      <c r="Q108" s="33"/>
      <c r="R108" s="33"/>
      <c r="S108" s="33"/>
      <c r="T108" s="33"/>
      <c r="U108" s="33"/>
      <c r="V108" s="100"/>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row>
    <row r="109" spans="1:58" ht="18" customHeight="1" x14ac:dyDescent="0.25">
      <c r="A109" s="33"/>
      <c r="B109" s="33"/>
      <c r="C109" s="33"/>
      <c r="D109" s="33"/>
      <c r="E109" s="33"/>
      <c r="F109" s="33"/>
      <c r="G109" s="33"/>
      <c r="H109" s="33"/>
      <c r="I109" s="33"/>
      <c r="J109" s="33"/>
      <c r="K109" s="33"/>
      <c r="L109" s="33"/>
      <c r="M109" s="33"/>
      <c r="N109" s="33"/>
      <c r="O109" s="33"/>
      <c r="P109" s="33"/>
      <c r="Q109" s="33"/>
      <c r="R109" s="33"/>
      <c r="S109" s="33"/>
      <c r="T109" s="33"/>
      <c r="U109" s="33"/>
      <c r="V109" s="100"/>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row>
    <row r="110" spans="1:58" ht="18" customHeight="1" x14ac:dyDescent="0.25">
      <c r="A110" s="33"/>
      <c r="B110" s="33"/>
      <c r="C110" s="33"/>
      <c r="D110" s="33"/>
      <c r="E110" s="33"/>
      <c r="F110" s="33"/>
      <c r="G110" s="33"/>
      <c r="H110" s="33"/>
      <c r="I110" s="33"/>
      <c r="J110" s="33"/>
      <c r="K110" s="33"/>
      <c r="L110" s="33"/>
      <c r="M110" s="33"/>
      <c r="N110" s="33"/>
      <c r="O110" s="33"/>
      <c r="P110" s="33"/>
      <c r="Q110" s="33"/>
      <c r="R110" s="33"/>
      <c r="S110" s="33"/>
      <c r="T110" s="33"/>
      <c r="U110" s="33"/>
      <c r="V110" s="100"/>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row>
    <row r="111" spans="1:58" ht="18" customHeight="1" x14ac:dyDescent="0.25">
      <c r="A111" s="33"/>
      <c r="B111" s="33"/>
      <c r="C111" s="33"/>
      <c r="D111" s="33"/>
      <c r="E111" s="33"/>
      <c r="F111" s="33"/>
      <c r="G111" s="33"/>
      <c r="H111" s="33"/>
      <c r="I111" s="33"/>
      <c r="J111" s="33"/>
      <c r="K111" s="33"/>
      <c r="L111" s="33"/>
      <c r="M111" s="33"/>
      <c r="N111" s="33"/>
      <c r="O111" s="33"/>
      <c r="P111" s="33"/>
      <c r="Q111" s="33"/>
      <c r="R111" s="33"/>
      <c r="S111" s="33"/>
      <c r="T111" s="33"/>
      <c r="U111" s="33"/>
      <c r="V111" s="100"/>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row>
    <row r="112" spans="1:58" ht="18" customHeight="1" x14ac:dyDescent="0.25">
      <c r="A112" s="33"/>
      <c r="B112" s="33"/>
      <c r="C112" s="33"/>
      <c r="D112" s="33"/>
      <c r="E112" s="33"/>
      <c r="F112" s="33"/>
      <c r="G112" s="33"/>
      <c r="H112" s="33"/>
      <c r="I112" s="33"/>
      <c r="J112" s="33"/>
      <c r="K112" s="33"/>
      <c r="L112" s="33"/>
      <c r="M112" s="33"/>
      <c r="N112" s="33"/>
      <c r="O112" s="33"/>
      <c r="P112" s="33"/>
      <c r="Q112" s="33"/>
      <c r="R112" s="33"/>
      <c r="S112" s="33"/>
      <c r="T112" s="33"/>
      <c r="U112" s="33"/>
      <c r="V112" s="100"/>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row>
    <row r="113" spans="1:58" ht="18" customHeight="1" x14ac:dyDescent="0.25">
      <c r="A113" s="33"/>
      <c r="B113" s="33"/>
      <c r="C113" s="33"/>
      <c r="D113" s="33"/>
      <c r="E113" s="33"/>
      <c r="F113" s="33"/>
      <c r="G113" s="33"/>
      <c r="H113" s="33"/>
      <c r="I113" s="33"/>
      <c r="J113" s="33"/>
      <c r="K113" s="33"/>
      <c r="L113" s="33"/>
      <c r="M113" s="33"/>
      <c r="N113" s="33"/>
      <c r="O113" s="33"/>
      <c r="P113" s="33"/>
      <c r="Q113" s="33"/>
      <c r="R113" s="33"/>
      <c r="S113" s="33"/>
      <c r="T113" s="33"/>
      <c r="U113" s="33"/>
      <c r="V113" s="100"/>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row>
    <row r="114" spans="1:58" ht="18" customHeight="1" x14ac:dyDescent="0.25">
      <c r="A114" s="33"/>
      <c r="B114" s="33"/>
      <c r="C114" s="33"/>
      <c r="D114" s="33"/>
      <c r="E114" s="33"/>
      <c r="F114" s="33"/>
      <c r="G114" s="33"/>
      <c r="H114" s="33"/>
      <c r="I114" s="33"/>
      <c r="J114" s="33"/>
      <c r="K114" s="33"/>
      <c r="L114" s="33"/>
      <c r="M114" s="33"/>
      <c r="N114" s="33"/>
      <c r="O114" s="33"/>
      <c r="P114" s="33"/>
      <c r="Q114" s="33"/>
      <c r="R114" s="33"/>
      <c r="S114" s="33"/>
      <c r="T114" s="33"/>
      <c r="U114" s="33"/>
      <c r="V114" s="100"/>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row>
    <row r="115" spans="1:58" ht="18" customHeight="1" x14ac:dyDescent="0.25">
      <c r="A115" s="33"/>
      <c r="B115" s="33"/>
      <c r="C115" s="33"/>
      <c r="D115" s="33"/>
      <c r="E115" s="33"/>
      <c r="F115" s="33"/>
      <c r="G115" s="33"/>
      <c r="H115" s="33"/>
      <c r="I115" s="33"/>
      <c r="J115" s="33"/>
      <c r="K115" s="33"/>
      <c r="L115" s="33"/>
      <c r="M115" s="33"/>
      <c r="N115" s="33"/>
      <c r="O115" s="33"/>
      <c r="P115" s="33"/>
      <c r="Q115" s="33"/>
      <c r="R115" s="33"/>
      <c r="S115" s="33"/>
      <c r="T115" s="33"/>
      <c r="U115" s="33"/>
      <c r="V115" s="100"/>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row>
    <row r="116" spans="1:58" ht="18" customHeight="1" x14ac:dyDescent="0.25">
      <c r="A116" s="33"/>
      <c r="B116" s="33"/>
      <c r="C116" s="33"/>
      <c r="D116" s="33"/>
      <c r="E116" s="33"/>
      <c r="F116" s="33"/>
      <c r="G116" s="33"/>
      <c r="H116" s="33"/>
      <c r="I116" s="33"/>
      <c r="J116" s="33"/>
      <c r="K116" s="33"/>
      <c r="L116" s="33"/>
      <c r="M116" s="33"/>
      <c r="N116" s="33"/>
      <c r="O116" s="33"/>
      <c r="P116" s="33"/>
      <c r="Q116" s="33"/>
      <c r="R116" s="33"/>
      <c r="S116" s="33"/>
      <c r="T116" s="33"/>
      <c r="U116" s="33"/>
      <c r="V116" s="100"/>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row>
    <row r="117" spans="1:58" ht="18" customHeight="1" x14ac:dyDescent="0.25">
      <c r="A117" s="33"/>
      <c r="B117" s="33"/>
      <c r="C117" s="33"/>
      <c r="D117" s="33"/>
      <c r="E117" s="33"/>
      <c r="F117" s="33"/>
      <c r="G117" s="33"/>
      <c r="H117" s="33"/>
      <c r="I117" s="33"/>
      <c r="J117" s="33"/>
      <c r="K117" s="33"/>
      <c r="L117" s="33"/>
      <c r="M117" s="33"/>
      <c r="N117" s="33"/>
      <c r="O117" s="33"/>
      <c r="P117" s="33"/>
      <c r="Q117" s="33"/>
      <c r="R117" s="33"/>
      <c r="S117" s="33"/>
      <c r="T117" s="33"/>
      <c r="U117" s="33"/>
      <c r="V117" s="100"/>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row>
    <row r="118" spans="1:58" ht="18" customHeight="1" x14ac:dyDescent="0.25">
      <c r="A118" s="33"/>
      <c r="B118" s="33"/>
      <c r="C118" s="33"/>
      <c r="D118" s="33"/>
      <c r="E118" s="33"/>
      <c r="F118" s="33"/>
      <c r="G118" s="33"/>
      <c r="H118" s="33"/>
      <c r="I118" s="33"/>
      <c r="J118" s="33"/>
      <c r="K118" s="33"/>
      <c r="L118" s="33"/>
      <c r="M118" s="33"/>
      <c r="N118" s="33"/>
      <c r="O118" s="33"/>
      <c r="P118" s="33"/>
      <c r="Q118" s="33"/>
      <c r="R118" s="33"/>
      <c r="S118" s="33"/>
      <c r="T118" s="33"/>
      <c r="U118" s="33"/>
      <c r="V118" s="100"/>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row>
    <row r="119" spans="1:58" ht="18" customHeight="1" x14ac:dyDescent="0.25">
      <c r="A119" s="33"/>
      <c r="B119" s="33"/>
      <c r="C119" s="33"/>
      <c r="D119" s="33"/>
      <c r="E119" s="33"/>
      <c r="F119" s="33"/>
      <c r="G119" s="33"/>
      <c r="H119" s="33"/>
      <c r="I119" s="33"/>
      <c r="J119" s="33"/>
      <c r="K119" s="33"/>
      <c r="L119" s="33"/>
      <c r="M119" s="33"/>
      <c r="N119" s="33"/>
      <c r="O119" s="33"/>
      <c r="P119" s="33"/>
      <c r="Q119" s="33"/>
      <c r="R119" s="33"/>
      <c r="S119" s="33"/>
      <c r="T119" s="33"/>
      <c r="U119" s="33"/>
      <c r="V119" s="100"/>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row>
    <row r="120" spans="1:58" ht="18" customHeight="1" x14ac:dyDescent="0.25">
      <c r="A120" s="33"/>
      <c r="B120" s="33"/>
      <c r="C120" s="33"/>
      <c r="D120" s="33"/>
      <c r="E120" s="33"/>
      <c r="F120" s="33"/>
      <c r="G120" s="33"/>
      <c r="H120" s="33"/>
      <c r="I120" s="33"/>
      <c r="J120" s="33"/>
      <c r="K120" s="33"/>
      <c r="L120" s="33"/>
      <c r="M120" s="33"/>
      <c r="N120" s="33"/>
      <c r="O120" s="33"/>
      <c r="P120" s="33"/>
      <c r="Q120" s="33"/>
      <c r="R120" s="33"/>
      <c r="S120" s="33"/>
      <c r="T120" s="33"/>
      <c r="U120" s="33"/>
      <c r="V120" s="100"/>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row>
    <row r="121" spans="1:58" ht="18" customHeight="1" x14ac:dyDescent="0.25">
      <c r="A121" s="33"/>
      <c r="B121" s="33"/>
      <c r="C121" s="33"/>
      <c r="D121" s="33"/>
      <c r="E121" s="33"/>
      <c r="F121" s="33"/>
      <c r="G121" s="33"/>
      <c r="H121" s="33"/>
      <c r="I121" s="33"/>
      <c r="J121" s="33"/>
      <c r="K121" s="33"/>
      <c r="L121" s="33"/>
      <c r="M121" s="33"/>
      <c r="N121" s="33"/>
      <c r="O121" s="33"/>
      <c r="P121" s="33"/>
      <c r="Q121" s="33"/>
      <c r="R121" s="33"/>
      <c r="S121" s="33"/>
      <c r="T121" s="33"/>
      <c r="U121" s="33"/>
      <c r="V121" s="100"/>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row>
    <row r="122" spans="1:58" ht="18" customHeight="1" x14ac:dyDescent="0.25">
      <c r="A122" s="33"/>
      <c r="B122" s="33"/>
      <c r="C122" s="33"/>
      <c r="D122" s="33"/>
      <c r="E122" s="33"/>
      <c r="F122" s="33"/>
      <c r="G122" s="33"/>
      <c r="H122" s="33"/>
      <c r="I122" s="33"/>
      <c r="J122" s="33"/>
      <c r="K122" s="33"/>
      <c r="L122" s="33"/>
      <c r="M122" s="33"/>
      <c r="N122" s="33"/>
      <c r="O122" s="33"/>
      <c r="P122" s="33"/>
      <c r="Q122" s="33"/>
      <c r="R122" s="33"/>
      <c r="S122" s="33"/>
      <c r="T122" s="33"/>
      <c r="U122" s="33"/>
      <c r="V122" s="100"/>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row>
    <row r="123" spans="1:58" ht="18" customHeight="1" x14ac:dyDescent="0.25">
      <c r="A123" s="33"/>
      <c r="B123" s="33"/>
      <c r="C123" s="33"/>
      <c r="D123" s="33"/>
      <c r="E123" s="33"/>
      <c r="F123" s="33"/>
      <c r="G123" s="33"/>
      <c r="H123" s="33"/>
      <c r="I123" s="33"/>
      <c r="J123" s="33"/>
      <c r="K123" s="33"/>
      <c r="L123" s="33"/>
      <c r="M123" s="33"/>
      <c r="N123" s="33"/>
      <c r="O123" s="33"/>
      <c r="P123" s="33"/>
      <c r="Q123" s="33"/>
      <c r="R123" s="33"/>
      <c r="S123" s="33"/>
      <c r="T123" s="33"/>
      <c r="U123" s="33"/>
      <c r="V123" s="100"/>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row>
    <row r="124" spans="1:58" ht="18" customHeight="1" x14ac:dyDescent="0.25">
      <c r="A124" s="33"/>
      <c r="B124" s="33"/>
      <c r="C124" s="33"/>
      <c r="D124" s="33"/>
      <c r="E124" s="33"/>
      <c r="F124" s="33"/>
      <c r="G124" s="33"/>
      <c r="H124" s="33"/>
      <c r="I124" s="33"/>
      <c r="J124" s="33"/>
      <c r="K124" s="33"/>
      <c r="L124" s="33"/>
      <c r="M124" s="33"/>
      <c r="N124" s="33"/>
      <c r="O124" s="33"/>
      <c r="P124" s="33"/>
      <c r="Q124" s="33"/>
      <c r="R124" s="33"/>
      <c r="S124" s="33"/>
      <c r="T124" s="33"/>
      <c r="U124" s="33"/>
      <c r="V124" s="100"/>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row>
    <row r="125" spans="1:58" ht="18" customHeight="1" x14ac:dyDescent="0.25">
      <c r="A125" s="33"/>
      <c r="B125" s="33"/>
      <c r="C125" s="33"/>
      <c r="D125" s="33"/>
      <c r="E125" s="33"/>
      <c r="F125" s="33"/>
      <c r="G125" s="33"/>
      <c r="H125" s="33"/>
      <c r="I125" s="33"/>
      <c r="J125" s="33"/>
      <c r="K125" s="33"/>
      <c r="L125" s="33"/>
      <c r="M125" s="33"/>
      <c r="N125" s="33"/>
      <c r="O125" s="33"/>
      <c r="P125" s="33"/>
      <c r="Q125" s="33"/>
      <c r="R125" s="33"/>
      <c r="S125" s="33"/>
      <c r="T125" s="33"/>
      <c r="U125" s="33"/>
      <c r="V125" s="100"/>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row>
    <row r="126" spans="1:58" ht="18" customHeight="1" x14ac:dyDescent="0.25">
      <c r="A126" s="33"/>
      <c r="B126" s="33"/>
      <c r="C126" s="33"/>
      <c r="D126" s="33"/>
      <c r="E126" s="33"/>
      <c r="F126" s="33"/>
      <c r="G126" s="33"/>
      <c r="H126" s="33"/>
      <c r="I126" s="33"/>
      <c r="J126" s="33"/>
      <c r="K126" s="33"/>
      <c r="L126" s="33"/>
      <c r="M126" s="33"/>
      <c r="N126" s="33"/>
      <c r="O126" s="33"/>
      <c r="P126" s="33"/>
      <c r="Q126" s="33"/>
      <c r="R126" s="33"/>
      <c r="S126" s="33"/>
      <c r="T126" s="33"/>
      <c r="U126" s="33"/>
      <c r="V126" s="100"/>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row>
    <row r="127" spans="1:58" ht="18" customHeight="1" x14ac:dyDescent="0.25">
      <c r="A127" s="33"/>
      <c r="B127" s="33"/>
      <c r="C127" s="33"/>
      <c r="D127" s="33"/>
      <c r="E127" s="33"/>
      <c r="F127" s="33"/>
      <c r="G127" s="33"/>
      <c r="H127" s="33"/>
      <c r="I127" s="33"/>
      <c r="J127" s="33"/>
      <c r="K127" s="33"/>
      <c r="L127" s="33"/>
      <c r="M127" s="33"/>
      <c r="N127" s="33"/>
      <c r="O127" s="33"/>
      <c r="P127" s="33"/>
      <c r="Q127" s="33"/>
      <c r="R127" s="33"/>
      <c r="S127" s="33"/>
      <c r="T127" s="33"/>
      <c r="U127" s="33"/>
      <c r="V127" s="100"/>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row>
    <row r="128" spans="1:58" ht="18" customHeight="1" x14ac:dyDescent="0.25">
      <c r="A128" s="33"/>
      <c r="B128" s="33"/>
      <c r="C128" s="33"/>
      <c r="D128" s="33"/>
      <c r="E128" s="33"/>
      <c r="F128" s="33"/>
      <c r="G128" s="33"/>
      <c r="H128" s="33"/>
      <c r="I128" s="33"/>
      <c r="J128" s="33"/>
      <c r="K128" s="33"/>
      <c r="L128" s="33"/>
      <c r="M128" s="33"/>
      <c r="N128" s="33"/>
      <c r="O128" s="33"/>
      <c r="P128" s="33"/>
      <c r="Q128" s="33"/>
      <c r="R128" s="33"/>
      <c r="S128" s="33"/>
      <c r="T128" s="33"/>
      <c r="U128" s="33"/>
      <c r="V128" s="100"/>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row>
    <row r="129" spans="1:58" ht="18" customHeight="1" x14ac:dyDescent="0.25">
      <c r="A129" s="33"/>
      <c r="B129" s="33"/>
      <c r="C129" s="33"/>
      <c r="D129" s="33"/>
      <c r="E129" s="33"/>
      <c r="F129" s="33"/>
      <c r="G129" s="33"/>
      <c r="H129" s="33"/>
      <c r="I129" s="33"/>
      <c r="J129" s="33"/>
      <c r="K129" s="33"/>
      <c r="L129" s="33"/>
      <c r="M129" s="33"/>
      <c r="N129" s="33"/>
      <c r="O129" s="33"/>
      <c r="P129" s="33"/>
      <c r="Q129" s="33"/>
      <c r="R129" s="33"/>
      <c r="S129" s="33"/>
      <c r="T129" s="33"/>
      <c r="U129" s="33"/>
      <c r="V129" s="100"/>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row>
    <row r="130" spans="1:58" ht="18" customHeight="1" x14ac:dyDescent="0.25">
      <c r="A130" s="33"/>
      <c r="B130" s="33"/>
      <c r="C130" s="33"/>
      <c r="D130" s="33"/>
      <c r="E130" s="33"/>
      <c r="F130" s="33"/>
      <c r="G130" s="33"/>
      <c r="H130" s="33"/>
      <c r="I130" s="33"/>
      <c r="J130" s="33"/>
      <c r="K130" s="33"/>
      <c r="L130" s="33"/>
      <c r="M130" s="33"/>
      <c r="N130" s="33"/>
      <c r="O130" s="33"/>
      <c r="P130" s="33"/>
      <c r="Q130" s="33"/>
      <c r="R130" s="33"/>
      <c r="S130" s="33"/>
      <c r="T130" s="33"/>
      <c r="U130" s="33"/>
      <c r="V130" s="100"/>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row>
    <row r="131" spans="1:58" ht="18" customHeight="1" x14ac:dyDescent="0.25">
      <c r="A131" s="33"/>
      <c r="B131" s="33"/>
      <c r="C131" s="33"/>
      <c r="D131" s="33"/>
      <c r="E131" s="33"/>
      <c r="F131" s="33"/>
      <c r="G131" s="33"/>
      <c r="H131" s="33"/>
      <c r="I131" s="33"/>
      <c r="J131" s="33"/>
      <c r="K131" s="33"/>
      <c r="L131" s="33"/>
      <c r="M131" s="33"/>
      <c r="N131" s="33"/>
      <c r="O131" s="33"/>
      <c r="P131" s="33"/>
      <c r="Q131" s="33"/>
      <c r="R131" s="33"/>
      <c r="S131" s="33"/>
      <c r="T131" s="33"/>
      <c r="U131" s="33"/>
      <c r="V131" s="100"/>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row>
    <row r="132" spans="1:58" ht="18" customHeight="1" x14ac:dyDescent="0.25">
      <c r="A132" s="33"/>
      <c r="B132" s="33"/>
      <c r="C132" s="33"/>
      <c r="D132" s="33"/>
      <c r="E132" s="33"/>
      <c r="F132" s="33"/>
      <c r="G132" s="33"/>
      <c r="H132" s="33"/>
      <c r="I132" s="33"/>
      <c r="J132" s="33"/>
      <c r="K132" s="33"/>
      <c r="L132" s="33"/>
      <c r="M132" s="33"/>
      <c r="N132" s="33"/>
      <c r="O132" s="33"/>
      <c r="P132" s="33"/>
      <c r="Q132" s="33"/>
      <c r="R132" s="33"/>
      <c r="S132" s="33"/>
      <c r="T132" s="33"/>
      <c r="U132" s="33"/>
      <c r="V132" s="100"/>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row>
    <row r="133" spans="1:58" ht="18" customHeight="1" x14ac:dyDescent="0.25">
      <c r="A133" s="33"/>
      <c r="B133" s="33"/>
      <c r="C133" s="33"/>
      <c r="D133" s="33"/>
      <c r="E133" s="33"/>
      <c r="F133" s="33"/>
      <c r="G133" s="33"/>
      <c r="H133" s="33"/>
      <c r="I133" s="33"/>
      <c r="J133" s="33"/>
      <c r="K133" s="33"/>
      <c r="L133" s="33"/>
      <c r="M133" s="33"/>
      <c r="N133" s="33"/>
      <c r="O133" s="33"/>
      <c r="P133" s="33"/>
      <c r="Q133" s="33"/>
      <c r="R133" s="33"/>
      <c r="S133" s="33"/>
      <c r="T133" s="33"/>
      <c r="U133" s="33"/>
      <c r="V133" s="100"/>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row>
    <row r="134" spans="1:58" ht="18" customHeight="1" x14ac:dyDescent="0.25">
      <c r="A134" s="33"/>
      <c r="B134" s="33"/>
      <c r="C134" s="33"/>
      <c r="D134" s="33"/>
      <c r="E134" s="33"/>
      <c r="F134" s="33"/>
      <c r="G134" s="33"/>
      <c r="H134" s="33"/>
      <c r="I134" s="33"/>
      <c r="J134" s="33"/>
      <c r="K134" s="33"/>
      <c r="L134" s="33"/>
      <c r="M134" s="33"/>
      <c r="N134" s="33"/>
      <c r="O134" s="33"/>
      <c r="P134" s="33"/>
      <c r="Q134" s="33"/>
      <c r="R134" s="33"/>
      <c r="S134" s="33"/>
      <c r="T134" s="33"/>
      <c r="U134" s="33"/>
      <c r="V134" s="100"/>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row>
    <row r="135" spans="1:58" ht="18" customHeight="1" x14ac:dyDescent="0.25">
      <c r="A135" s="33"/>
      <c r="B135" s="33"/>
      <c r="C135" s="33"/>
      <c r="D135" s="33"/>
      <c r="E135" s="33"/>
      <c r="F135" s="33"/>
      <c r="G135" s="33"/>
      <c r="H135" s="33"/>
      <c r="I135" s="33"/>
      <c r="J135" s="33"/>
      <c r="K135" s="33"/>
      <c r="L135" s="33"/>
      <c r="M135" s="33"/>
      <c r="N135" s="33"/>
      <c r="O135" s="33"/>
      <c r="P135" s="33"/>
      <c r="Q135" s="33"/>
      <c r="R135" s="33"/>
      <c r="S135" s="33"/>
      <c r="T135" s="33"/>
      <c r="U135" s="33"/>
      <c r="V135" s="100"/>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row>
    <row r="136" spans="1:58" ht="18" customHeight="1" x14ac:dyDescent="0.25">
      <c r="A136" s="33"/>
      <c r="B136" s="33"/>
      <c r="C136" s="33"/>
      <c r="D136" s="33"/>
      <c r="E136" s="33"/>
      <c r="F136" s="33"/>
      <c r="G136" s="33"/>
      <c r="H136" s="33"/>
      <c r="I136" s="33"/>
      <c r="J136" s="33"/>
      <c r="K136" s="33"/>
      <c r="L136" s="33"/>
      <c r="M136" s="33"/>
      <c r="N136" s="33"/>
      <c r="O136" s="33"/>
      <c r="P136" s="33"/>
      <c r="Q136" s="33"/>
      <c r="R136" s="33"/>
      <c r="S136" s="33"/>
      <c r="T136" s="33"/>
      <c r="U136" s="33"/>
      <c r="V136" s="100"/>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row>
    <row r="137" spans="1:58" ht="18" customHeight="1" x14ac:dyDescent="0.25">
      <c r="A137" s="33"/>
      <c r="B137" s="33"/>
      <c r="C137" s="33"/>
      <c r="D137" s="33"/>
      <c r="E137" s="33"/>
      <c r="F137" s="33"/>
      <c r="G137" s="33"/>
      <c r="H137" s="33"/>
      <c r="I137" s="33"/>
      <c r="J137" s="33"/>
      <c r="K137" s="33"/>
      <c r="L137" s="33"/>
      <c r="M137" s="33"/>
      <c r="N137" s="33"/>
      <c r="O137" s="33"/>
      <c r="P137" s="33"/>
      <c r="Q137" s="33"/>
      <c r="R137" s="33"/>
      <c r="S137" s="33"/>
      <c r="T137" s="33"/>
      <c r="U137" s="33"/>
      <c r="V137" s="100"/>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row>
    <row r="138" spans="1:58" ht="18" customHeight="1" x14ac:dyDescent="0.25">
      <c r="A138" s="33"/>
      <c r="B138" s="33"/>
      <c r="C138" s="33"/>
      <c r="D138" s="33"/>
      <c r="E138" s="33"/>
      <c r="F138" s="33"/>
      <c r="G138" s="33"/>
      <c r="H138" s="33"/>
      <c r="I138" s="33"/>
      <c r="J138" s="33"/>
      <c r="K138" s="33"/>
      <c r="L138" s="33"/>
      <c r="M138" s="33"/>
      <c r="N138" s="33"/>
      <c r="O138" s="33"/>
      <c r="P138" s="33"/>
      <c r="Q138" s="33"/>
      <c r="R138" s="33"/>
      <c r="S138" s="33"/>
      <c r="T138" s="33"/>
      <c r="U138" s="33"/>
      <c r="V138" s="100"/>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row>
    <row r="139" spans="1:58" ht="18" customHeight="1" x14ac:dyDescent="0.25">
      <c r="A139" s="33"/>
      <c r="B139" s="33"/>
      <c r="C139" s="33"/>
      <c r="D139" s="33"/>
      <c r="E139" s="33"/>
      <c r="F139" s="33"/>
      <c r="G139" s="33"/>
      <c r="H139" s="33"/>
      <c r="I139" s="33"/>
      <c r="J139" s="33"/>
      <c r="K139" s="33"/>
      <c r="L139" s="33"/>
      <c r="M139" s="33"/>
      <c r="N139" s="33"/>
      <c r="O139" s="33"/>
      <c r="P139" s="33"/>
      <c r="Q139" s="33"/>
      <c r="R139" s="33"/>
      <c r="S139" s="33"/>
      <c r="T139" s="33"/>
      <c r="U139" s="33"/>
      <c r="V139" s="100"/>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row>
    <row r="140" spans="1:58" ht="18" customHeight="1" x14ac:dyDescent="0.25">
      <c r="A140" s="33"/>
      <c r="B140" s="33"/>
      <c r="C140" s="33"/>
      <c r="D140" s="33"/>
      <c r="E140" s="33"/>
      <c r="F140" s="33"/>
      <c r="G140" s="33"/>
      <c r="H140" s="33"/>
      <c r="I140" s="33"/>
      <c r="J140" s="33"/>
      <c r="K140" s="33"/>
      <c r="L140" s="33"/>
      <c r="M140" s="33"/>
      <c r="N140" s="33"/>
      <c r="O140" s="33"/>
      <c r="P140" s="33"/>
      <c r="Q140" s="33"/>
      <c r="R140" s="33"/>
      <c r="S140" s="33"/>
      <c r="T140" s="33"/>
      <c r="U140" s="33"/>
      <c r="V140" s="100"/>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row>
    <row r="141" spans="1:58" ht="18" customHeight="1" x14ac:dyDescent="0.25">
      <c r="A141" s="33"/>
      <c r="B141" s="33"/>
      <c r="C141" s="33"/>
      <c r="D141" s="33"/>
      <c r="E141" s="33"/>
      <c r="F141" s="33"/>
      <c r="G141" s="33"/>
      <c r="H141" s="33"/>
      <c r="I141" s="33"/>
      <c r="J141" s="33"/>
      <c r="K141" s="33"/>
      <c r="L141" s="33"/>
      <c r="M141" s="33"/>
      <c r="N141" s="33"/>
      <c r="O141" s="33"/>
      <c r="P141" s="33"/>
      <c r="Q141" s="33"/>
      <c r="R141" s="33"/>
      <c r="S141" s="33"/>
      <c r="T141" s="33"/>
      <c r="U141" s="33"/>
      <c r="V141" s="100"/>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row>
    <row r="142" spans="1:58" ht="18" customHeight="1" x14ac:dyDescent="0.25">
      <c r="A142" s="33"/>
      <c r="B142" s="33"/>
      <c r="C142" s="33"/>
      <c r="D142" s="33"/>
      <c r="E142" s="33"/>
      <c r="F142" s="33"/>
      <c r="G142" s="33"/>
      <c r="H142" s="33"/>
      <c r="I142" s="33"/>
      <c r="J142" s="33"/>
      <c r="K142" s="33"/>
      <c r="L142" s="33"/>
      <c r="M142" s="33"/>
      <c r="N142" s="33"/>
      <c r="O142" s="33"/>
      <c r="P142" s="33"/>
      <c r="Q142" s="33"/>
      <c r="R142" s="33"/>
      <c r="S142" s="33"/>
      <c r="T142" s="33"/>
      <c r="U142" s="33"/>
      <c r="V142" s="100"/>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row>
    <row r="143" spans="1:58" ht="18" customHeight="1" x14ac:dyDescent="0.25">
      <c r="A143" s="33"/>
      <c r="B143" s="33"/>
      <c r="C143" s="33"/>
      <c r="D143" s="33"/>
      <c r="E143" s="33"/>
      <c r="F143" s="33"/>
      <c r="G143" s="33"/>
      <c r="H143" s="33"/>
      <c r="I143" s="33"/>
      <c r="J143" s="33"/>
      <c r="K143" s="33"/>
      <c r="L143" s="33"/>
      <c r="M143" s="33"/>
      <c r="N143" s="33"/>
      <c r="O143" s="33"/>
      <c r="P143" s="33"/>
      <c r="Q143" s="33"/>
      <c r="R143" s="33"/>
      <c r="S143" s="33"/>
      <c r="T143" s="33"/>
      <c r="U143" s="33"/>
      <c r="V143" s="100"/>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row>
    <row r="144" spans="1:58" ht="18" customHeight="1" x14ac:dyDescent="0.25">
      <c r="A144" s="33"/>
      <c r="B144" s="33"/>
      <c r="C144" s="33"/>
      <c r="D144" s="33"/>
      <c r="E144" s="33"/>
      <c r="F144" s="33"/>
      <c r="G144" s="33"/>
      <c r="H144" s="33"/>
      <c r="I144" s="33"/>
      <c r="J144" s="33"/>
      <c r="K144" s="33"/>
      <c r="L144" s="33"/>
      <c r="M144" s="33"/>
      <c r="N144" s="33"/>
      <c r="O144" s="33"/>
      <c r="P144" s="33"/>
      <c r="Q144" s="33"/>
      <c r="R144" s="33"/>
      <c r="S144" s="33"/>
      <c r="T144" s="33"/>
      <c r="U144" s="33"/>
      <c r="V144" s="100"/>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row>
    <row r="145" spans="1:58" ht="18" customHeight="1" x14ac:dyDescent="0.25">
      <c r="A145" s="33"/>
      <c r="B145" s="33"/>
      <c r="C145" s="33"/>
      <c r="D145" s="33"/>
      <c r="E145" s="33"/>
      <c r="F145" s="33"/>
      <c r="G145" s="33"/>
      <c r="H145" s="33"/>
      <c r="I145" s="33"/>
      <c r="J145" s="33"/>
      <c r="K145" s="33"/>
      <c r="L145" s="33"/>
      <c r="M145" s="33"/>
      <c r="N145" s="33"/>
      <c r="O145" s="33"/>
      <c r="P145" s="33"/>
      <c r="Q145" s="33"/>
      <c r="R145" s="33"/>
      <c r="S145" s="33"/>
      <c r="T145" s="33"/>
      <c r="U145" s="33"/>
      <c r="V145" s="100"/>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row>
    <row r="146" spans="1:58" ht="18" customHeight="1" x14ac:dyDescent="0.25">
      <c r="A146" s="33"/>
      <c r="B146" s="33"/>
      <c r="C146" s="33"/>
      <c r="D146" s="33"/>
      <c r="E146" s="33"/>
      <c r="F146" s="33"/>
      <c r="G146" s="33"/>
      <c r="H146" s="33"/>
      <c r="I146" s="33"/>
      <c r="J146" s="33"/>
      <c r="K146" s="33"/>
      <c r="L146" s="33"/>
      <c r="M146" s="33"/>
      <c r="N146" s="33"/>
      <c r="O146" s="33"/>
      <c r="P146" s="33"/>
      <c r="Q146" s="33"/>
      <c r="R146" s="33"/>
      <c r="S146" s="33"/>
      <c r="T146" s="33"/>
      <c r="U146" s="33"/>
      <c r="V146" s="100"/>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row>
    <row r="147" spans="1:58" ht="18" customHeight="1" x14ac:dyDescent="0.25">
      <c r="A147" s="33"/>
      <c r="B147" s="33"/>
      <c r="C147" s="33"/>
      <c r="D147" s="33"/>
      <c r="E147" s="33"/>
      <c r="F147" s="33"/>
      <c r="G147" s="33"/>
      <c r="H147" s="33"/>
      <c r="I147" s="33"/>
      <c r="J147" s="33"/>
      <c r="K147" s="33"/>
      <c r="L147" s="33"/>
      <c r="M147" s="33"/>
      <c r="N147" s="33"/>
      <c r="O147" s="33"/>
      <c r="P147" s="33"/>
      <c r="Q147" s="33"/>
      <c r="R147" s="33"/>
      <c r="S147" s="33"/>
      <c r="T147" s="33"/>
      <c r="U147" s="33"/>
      <c r="V147" s="100"/>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row>
    <row r="148" spans="1:58" ht="18" customHeight="1" x14ac:dyDescent="0.25">
      <c r="A148" s="33"/>
      <c r="B148" s="33"/>
      <c r="C148" s="33"/>
      <c r="D148" s="33"/>
      <c r="E148" s="33"/>
      <c r="F148" s="33"/>
      <c r="G148" s="33"/>
      <c r="H148" s="33"/>
      <c r="I148" s="33"/>
      <c r="J148" s="33"/>
      <c r="K148" s="33"/>
      <c r="L148" s="33"/>
      <c r="M148" s="33"/>
      <c r="N148" s="33"/>
      <c r="O148" s="33"/>
      <c r="P148" s="33"/>
      <c r="Q148" s="33"/>
      <c r="R148" s="33"/>
      <c r="S148" s="33"/>
      <c r="T148" s="33"/>
      <c r="U148" s="33"/>
      <c r="V148" s="100"/>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row>
    <row r="149" spans="1:58" ht="18" customHeight="1" x14ac:dyDescent="0.25">
      <c r="A149" s="33"/>
      <c r="B149" s="33"/>
      <c r="C149" s="33"/>
      <c r="D149" s="33"/>
      <c r="E149" s="33"/>
      <c r="F149" s="33"/>
      <c r="G149" s="33"/>
      <c r="H149" s="33"/>
      <c r="I149" s="33"/>
      <c r="J149" s="33"/>
      <c r="K149" s="33"/>
      <c r="L149" s="33"/>
      <c r="M149" s="33"/>
      <c r="N149" s="33"/>
      <c r="O149" s="33"/>
      <c r="P149" s="33"/>
      <c r="Q149" s="33"/>
      <c r="R149" s="33"/>
      <c r="S149" s="33"/>
      <c r="T149" s="33"/>
      <c r="U149" s="33"/>
      <c r="V149" s="100"/>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row>
    <row r="150" spans="1:58" ht="18" customHeight="1" x14ac:dyDescent="0.25">
      <c r="A150" s="33"/>
      <c r="B150" s="33"/>
      <c r="C150" s="33"/>
      <c r="D150" s="33"/>
      <c r="E150" s="33"/>
      <c r="F150" s="33"/>
      <c r="G150" s="33"/>
      <c r="H150" s="33"/>
      <c r="I150" s="33"/>
      <c r="J150" s="33"/>
      <c r="K150" s="33"/>
      <c r="L150" s="33"/>
      <c r="M150" s="33"/>
      <c r="N150" s="33"/>
      <c r="O150" s="33"/>
      <c r="P150" s="33"/>
      <c r="Q150" s="33"/>
      <c r="R150" s="33"/>
      <c r="S150" s="33"/>
      <c r="T150" s="33"/>
      <c r="U150" s="33"/>
      <c r="V150" s="100"/>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row>
    <row r="151" spans="1:58" ht="18" customHeight="1" x14ac:dyDescent="0.25">
      <c r="A151" s="33"/>
      <c r="B151" s="33"/>
      <c r="C151" s="33"/>
      <c r="D151" s="33"/>
      <c r="E151" s="33"/>
      <c r="F151" s="33"/>
      <c r="G151" s="33"/>
      <c r="H151" s="33"/>
      <c r="I151" s="33"/>
      <c r="J151" s="33"/>
      <c r="K151" s="33"/>
      <c r="L151" s="33"/>
      <c r="M151" s="33"/>
      <c r="N151" s="33"/>
      <c r="O151" s="33"/>
      <c r="P151" s="33"/>
      <c r="Q151" s="33"/>
      <c r="R151" s="33"/>
      <c r="S151" s="33"/>
      <c r="T151" s="33"/>
      <c r="U151" s="33"/>
      <c r="V151" s="100"/>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row>
    <row r="152" spans="1:58" ht="18" customHeight="1" x14ac:dyDescent="0.25">
      <c r="A152" s="33"/>
      <c r="B152" s="33"/>
      <c r="C152" s="33"/>
      <c r="D152" s="33"/>
      <c r="E152" s="33"/>
      <c r="F152" s="33"/>
      <c r="G152" s="33"/>
      <c r="H152" s="33"/>
      <c r="I152" s="33"/>
      <c r="J152" s="33"/>
      <c r="K152" s="33"/>
      <c r="L152" s="33"/>
      <c r="M152" s="33"/>
      <c r="N152" s="33"/>
      <c r="O152" s="33"/>
      <c r="P152" s="33"/>
      <c r="Q152" s="33"/>
      <c r="R152" s="33"/>
      <c r="S152" s="33"/>
      <c r="T152" s="33"/>
      <c r="U152" s="33"/>
      <c r="V152" s="100"/>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row>
    <row r="153" spans="1:58" ht="18" customHeight="1" x14ac:dyDescent="0.25">
      <c r="A153" s="33"/>
      <c r="B153" s="33"/>
      <c r="C153" s="33"/>
      <c r="D153" s="33"/>
      <c r="E153" s="33"/>
      <c r="F153" s="33"/>
      <c r="G153" s="33"/>
      <c r="H153" s="33"/>
      <c r="I153" s="33"/>
      <c r="J153" s="33"/>
      <c r="K153" s="33"/>
      <c r="L153" s="33"/>
      <c r="M153" s="33"/>
      <c r="N153" s="33"/>
      <c r="O153" s="33"/>
      <c r="P153" s="33"/>
      <c r="Q153" s="33"/>
      <c r="R153" s="33"/>
      <c r="S153" s="33"/>
      <c r="T153" s="33"/>
      <c r="U153" s="33"/>
      <c r="V153" s="100"/>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row>
    <row r="154" spans="1:58" ht="18" customHeight="1" x14ac:dyDescent="0.25">
      <c r="A154" s="33"/>
      <c r="B154" s="33"/>
      <c r="C154" s="33"/>
      <c r="D154" s="33"/>
      <c r="E154" s="33"/>
      <c r="F154" s="33"/>
      <c r="G154" s="33"/>
      <c r="H154" s="33"/>
      <c r="I154" s="33"/>
      <c r="J154" s="33"/>
      <c r="K154" s="33"/>
      <c r="L154" s="33"/>
      <c r="M154" s="33"/>
      <c r="N154" s="33"/>
      <c r="O154" s="33"/>
      <c r="P154" s="33"/>
      <c r="Q154" s="33"/>
      <c r="R154" s="33"/>
      <c r="S154" s="33"/>
      <c r="T154" s="33"/>
      <c r="U154" s="33"/>
      <c r="V154" s="100"/>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row>
    <row r="155" spans="1:58" ht="18" customHeight="1" x14ac:dyDescent="0.25">
      <c r="A155" s="33"/>
      <c r="B155" s="33"/>
      <c r="C155" s="33"/>
      <c r="D155" s="33"/>
      <c r="E155" s="33"/>
      <c r="F155" s="33"/>
      <c r="G155" s="33"/>
      <c r="H155" s="33"/>
      <c r="I155" s="33"/>
      <c r="J155" s="33"/>
      <c r="K155" s="33"/>
      <c r="L155" s="33"/>
      <c r="M155" s="33"/>
      <c r="N155" s="33"/>
      <c r="O155" s="33"/>
      <c r="P155" s="33"/>
      <c r="Q155" s="33"/>
      <c r="R155" s="33"/>
      <c r="S155" s="33"/>
      <c r="T155" s="33"/>
      <c r="U155" s="33"/>
      <c r="V155" s="100"/>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row>
    <row r="156" spans="1:58" ht="18" customHeight="1" x14ac:dyDescent="0.25">
      <c r="A156" s="33"/>
      <c r="B156" s="33"/>
      <c r="C156" s="33"/>
      <c r="D156" s="33"/>
      <c r="E156" s="33"/>
      <c r="F156" s="33"/>
      <c r="G156" s="33"/>
      <c r="H156" s="33"/>
      <c r="I156" s="33"/>
      <c r="J156" s="33"/>
      <c r="K156" s="33"/>
      <c r="L156" s="33"/>
      <c r="M156" s="33"/>
      <c r="N156" s="33"/>
      <c r="O156" s="33"/>
      <c r="P156" s="33"/>
      <c r="Q156" s="33"/>
      <c r="R156" s="33"/>
      <c r="S156" s="33"/>
      <c r="T156" s="33"/>
      <c r="U156" s="33"/>
      <c r="V156" s="100"/>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row>
    <row r="157" spans="1:58" ht="18" customHeight="1" x14ac:dyDescent="0.25">
      <c r="A157" s="33"/>
      <c r="B157" s="33"/>
      <c r="C157" s="33"/>
      <c r="D157" s="33"/>
      <c r="E157" s="33"/>
      <c r="F157" s="33"/>
      <c r="G157" s="33"/>
      <c r="H157" s="33"/>
      <c r="I157" s="33"/>
      <c r="J157" s="33"/>
      <c r="K157" s="33"/>
      <c r="L157" s="33"/>
      <c r="M157" s="33"/>
      <c r="N157" s="33"/>
      <c r="O157" s="33"/>
      <c r="P157" s="33"/>
      <c r="Q157" s="33"/>
      <c r="R157" s="33"/>
      <c r="S157" s="33"/>
      <c r="T157" s="33"/>
      <c r="U157" s="33"/>
      <c r="V157" s="100"/>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row>
    <row r="158" spans="1:58" ht="18" customHeight="1" x14ac:dyDescent="0.25">
      <c r="A158" s="33"/>
      <c r="B158" s="33"/>
      <c r="C158" s="33"/>
      <c r="D158" s="33"/>
      <c r="E158" s="33"/>
      <c r="F158" s="33"/>
      <c r="G158" s="33"/>
      <c r="H158" s="33"/>
      <c r="I158" s="33"/>
      <c r="J158" s="33"/>
      <c r="K158" s="33"/>
      <c r="L158" s="33"/>
      <c r="M158" s="33"/>
      <c r="N158" s="33"/>
      <c r="O158" s="33"/>
      <c r="P158" s="33"/>
      <c r="Q158" s="33"/>
      <c r="R158" s="33"/>
      <c r="S158" s="33"/>
      <c r="T158" s="33"/>
      <c r="U158" s="33"/>
      <c r="V158" s="100"/>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row>
    <row r="159" spans="1:58" ht="18" customHeight="1" x14ac:dyDescent="0.25">
      <c r="A159" s="33"/>
      <c r="B159" s="33"/>
      <c r="C159" s="33"/>
      <c r="D159" s="33"/>
      <c r="E159" s="33"/>
      <c r="F159" s="33"/>
      <c r="G159" s="33"/>
      <c r="H159" s="33"/>
      <c r="I159" s="33"/>
      <c r="J159" s="33"/>
      <c r="K159" s="33"/>
      <c r="L159" s="33"/>
      <c r="M159" s="33"/>
      <c r="N159" s="33"/>
      <c r="O159" s="33"/>
      <c r="P159" s="33"/>
      <c r="Q159" s="33"/>
      <c r="R159" s="33"/>
      <c r="S159" s="33"/>
      <c r="T159" s="33"/>
      <c r="U159" s="33"/>
      <c r="V159" s="100"/>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row>
    <row r="160" spans="1:58" ht="18" customHeight="1" x14ac:dyDescent="0.25">
      <c r="A160" s="33"/>
      <c r="B160" s="33"/>
      <c r="C160" s="33"/>
      <c r="D160" s="33"/>
      <c r="E160" s="33"/>
      <c r="F160" s="33"/>
      <c r="G160" s="33"/>
      <c r="H160" s="33"/>
      <c r="I160" s="33"/>
      <c r="J160" s="33"/>
      <c r="K160" s="33"/>
      <c r="L160" s="33"/>
      <c r="M160" s="33"/>
      <c r="N160" s="33"/>
      <c r="O160" s="33"/>
      <c r="P160" s="33"/>
      <c r="Q160" s="33"/>
      <c r="R160" s="33"/>
      <c r="S160" s="33"/>
      <c r="T160" s="33"/>
      <c r="U160" s="33"/>
      <c r="V160" s="100"/>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row>
    <row r="161" spans="1:58" ht="18" customHeight="1" x14ac:dyDescent="0.25">
      <c r="A161" s="33"/>
      <c r="B161" s="33"/>
      <c r="C161" s="33"/>
      <c r="D161" s="33"/>
      <c r="E161" s="33"/>
      <c r="F161" s="33"/>
      <c r="G161" s="33"/>
      <c r="H161" s="33"/>
      <c r="I161" s="33"/>
      <c r="J161" s="33"/>
      <c r="K161" s="33"/>
      <c r="L161" s="33"/>
      <c r="M161" s="33"/>
      <c r="N161" s="33"/>
      <c r="O161" s="33"/>
      <c r="P161" s="33"/>
      <c r="Q161" s="33"/>
      <c r="R161" s="33"/>
      <c r="S161" s="33"/>
      <c r="T161" s="33"/>
      <c r="U161" s="33"/>
      <c r="V161" s="100"/>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row>
    <row r="162" spans="1:58" ht="18" customHeight="1" x14ac:dyDescent="0.25">
      <c r="A162" s="33"/>
      <c r="B162" s="33"/>
      <c r="C162" s="33"/>
      <c r="D162" s="33"/>
      <c r="E162" s="33"/>
      <c r="F162" s="33"/>
      <c r="G162" s="33"/>
      <c r="H162" s="33"/>
      <c r="I162" s="33"/>
      <c r="J162" s="33"/>
      <c r="K162" s="33"/>
      <c r="L162" s="33"/>
      <c r="M162" s="33"/>
      <c r="N162" s="33"/>
      <c r="O162" s="33"/>
      <c r="P162" s="33"/>
      <c r="Q162" s="33"/>
      <c r="R162" s="33"/>
      <c r="S162" s="33"/>
      <c r="T162" s="33"/>
      <c r="U162" s="33"/>
      <c r="V162" s="100"/>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row>
    <row r="163" spans="1:58" ht="18" customHeight="1" x14ac:dyDescent="0.25">
      <c r="A163" s="33"/>
      <c r="B163" s="33"/>
      <c r="C163" s="33"/>
      <c r="D163" s="33"/>
      <c r="E163" s="33"/>
      <c r="F163" s="33"/>
      <c r="G163" s="33"/>
      <c r="H163" s="33"/>
      <c r="I163" s="33"/>
      <c r="J163" s="33"/>
      <c r="K163" s="33"/>
      <c r="L163" s="33"/>
      <c r="M163" s="33"/>
      <c r="N163" s="33"/>
      <c r="O163" s="33"/>
      <c r="P163" s="33"/>
      <c r="Q163" s="33"/>
      <c r="R163" s="33"/>
      <c r="S163" s="33"/>
      <c r="T163" s="33"/>
      <c r="U163" s="33"/>
      <c r="V163" s="100"/>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row>
    <row r="164" spans="1:58" ht="18" customHeight="1" x14ac:dyDescent="0.25">
      <c r="A164" s="33"/>
      <c r="B164" s="33"/>
      <c r="C164" s="33"/>
      <c r="D164" s="33"/>
      <c r="E164" s="33"/>
      <c r="F164" s="33"/>
      <c r="G164" s="33"/>
      <c r="H164" s="33"/>
      <c r="I164" s="33"/>
      <c r="J164" s="33"/>
      <c r="K164" s="33"/>
      <c r="L164" s="33"/>
      <c r="M164" s="33"/>
      <c r="N164" s="33"/>
      <c r="O164" s="33"/>
      <c r="P164" s="33"/>
      <c r="Q164" s="33"/>
      <c r="R164" s="33"/>
      <c r="S164" s="33"/>
      <c r="T164" s="33"/>
      <c r="U164" s="33"/>
      <c r="V164" s="100"/>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row>
    <row r="165" spans="1:58" ht="18" customHeight="1" x14ac:dyDescent="0.25">
      <c r="A165" s="33"/>
      <c r="B165" s="33"/>
      <c r="C165" s="33"/>
      <c r="D165" s="33"/>
      <c r="E165" s="33"/>
      <c r="F165" s="33"/>
      <c r="G165" s="33"/>
      <c r="H165" s="33"/>
      <c r="I165" s="33"/>
      <c r="J165" s="33"/>
      <c r="K165" s="33"/>
      <c r="L165" s="33"/>
      <c r="M165" s="33"/>
      <c r="N165" s="33"/>
      <c r="O165" s="33"/>
      <c r="P165" s="33"/>
      <c r="Q165" s="33"/>
      <c r="R165" s="33"/>
      <c r="S165" s="33"/>
      <c r="T165" s="33"/>
      <c r="U165" s="33"/>
      <c r="V165" s="100"/>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row>
    <row r="166" spans="1:58" ht="18" customHeight="1" x14ac:dyDescent="0.25">
      <c r="A166" s="33"/>
      <c r="B166" s="33"/>
      <c r="C166" s="33"/>
      <c r="D166" s="33"/>
      <c r="E166" s="33"/>
      <c r="F166" s="33"/>
      <c r="G166" s="33"/>
      <c r="H166" s="33"/>
      <c r="I166" s="33"/>
      <c r="J166" s="33"/>
      <c r="K166" s="33"/>
      <c r="L166" s="33"/>
      <c r="M166" s="33"/>
      <c r="N166" s="33"/>
      <c r="O166" s="33"/>
      <c r="P166" s="33"/>
      <c r="Q166" s="33"/>
      <c r="R166" s="33"/>
      <c r="S166" s="33"/>
      <c r="T166" s="33"/>
      <c r="U166" s="33"/>
      <c r="V166" s="100"/>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row>
    <row r="167" spans="1:58" ht="18" customHeight="1" x14ac:dyDescent="0.25">
      <c r="A167" s="33"/>
      <c r="B167" s="33"/>
      <c r="C167" s="33"/>
      <c r="D167" s="33"/>
      <c r="E167" s="33"/>
      <c r="F167" s="33"/>
      <c r="G167" s="33"/>
      <c r="H167" s="33"/>
      <c r="I167" s="33"/>
      <c r="J167" s="33"/>
      <c r="K167" s="33"/>
      <c r="L167" s="33"/>
      <c r="M167" s="33"/>
      <c r="N167" s="33"/>
      <c r="O167" s="33"/>
      <c r="P167" s="33"/>
      <c r="Q167" s="33"/>
      <c r="R167" s="33"/>
      <c r="S167" s="33"/>
      <c r="T167" s="33"/>
      <c r="U167" s="33"/>
      <c r="V167" s="100"/>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row>
    <row r="168" spans="1:58" ht="18" customHeight="1" x14ac:dyDescent="0.25">
      <c r="A168" s="33"/>
      <c r="B168" s="33"/>
      <c r="C168" s="33"/>
      <c r="D168" s="33"/>
      <c r="E168" s="33"/>
      <c r="F168" s="33"/>
      <c r="G168" s="33"/>
      <c r="H168" s="33"/>
      <c r="I168" s="33"/>
      <c r="J168" s="33"/>
      <c r="K168" s="33"/>
      <c r="L168" s="33"/>
      <c r="M168" s="33"/>
      <c r="N168" s="33"/>
      <c r="O168" s="33"/>
      <c r="P168" s="33"/>
      <c r="Q168" s="33"/>
      <c r="R168" s="33"/>
      <c r="S168" s="33"/>
      <c r="T168" s="33"/>
      <c r="U168" s="33"/>
      <c r="V168" s="100"/>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row>
    <row r="169" spans="1:58" ht="18" customHeight="1" x14ac:dyDescent="0.25">
      <c r="A169" s="33"/>
      <c r="B169" s="33"/>
      <c r="C169" s="33"/>
      <c r="D169" s="33"/>
      <c r="E169" s="33"/>
      <c r="F169" s="33"/>
      <c r="G169" s="33"/>
      <c r="H169" s="33"/>
      <c r="I169" s="33"/>
      <c r="J169" s="33"/>
      <c r="K169" s="33"/>
      <c r="L169" s="33"/>
      <c r="M169" s="33"/>
      <c r="N169" s="33"/>
      <c r="O169" s="33"/>
      <c r="P169" s="33"/>
      <c r="Q169" s="33"/>
      <c r="R169" s="33"/>
      <c r="S169" s="33"/>
      <c r="T169" s="33"/>
      <c r="U169" s="33"/>
      <c r="V169" s="100"/>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row>
    <row r="170" spans="1:58" ht="18" customHeight="1" x14ac:dyDescent="0.25">
      <c r="A170" s="33"/>
      <c r="B170" s="33"/>
      <c r="C170" s="33"/>
      <c r="D170" s="33"/>
      <c r="E170" s="33"/>
      <c r="F170" s="33"/>
      <c r="G170" s="33"/>
      <c r="H170" s="33"/>
      <c r="I170" s="33"/>
      <c r="J170" s="33"/>
      <c r="K170" s="33"/>
      <c r="L170" s="33"/>
      <c r="M170" s="33"/>
      <c r="N170" s="33"/>
      <c r="O170" s="33"/>
      <c r="P170" s="33"/>
      <c r="Q170" s="33"/>
      <c r="R170" s="33"/>
      <c r="S170" s="33"/>
      <c r="T170" s="33"/>
      <c r="U170" s="33"/>
      <c r="V170" s="100"/>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row>
    <row r="171" spans="1:58" ht="18" customHeight="1" x14ac:dyDescent="0.25">
      <c r="A171" s="33"/>
      <c r="B171" s="33"/>
      <c r="C171" s="33"/>
      <c r="D171" s="33"/>
      <c r="E171" s="33"/>
      <c r="F171" s="33"/>
      <c r="G171" s="33"/>
      <c r="H171" s="33"/>
      <c r="I171" s="33"/>
      <c r="J171" s="33"/>
      <c r="K171" s="33"/>
      <c r="L171" s="33"/>
      <c r="M171" s="33"/>
      <c r="N171" s="33"/>
      <c r="O171" s="33"/>
      <c r="P171" s="33"/>
      <c r="Q171" s="33"/>
      <c r="R171" s="33"/>
      <c r="S171" s="33"/>
      <c r="T171" s="33"/>
      <c r="U171" s="33"/>
      <c r="V171" s="100"/>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row>
    <row r="172" spans="1:58" ht="18" customHeight="1" x14ac:dyDescent="0.25">
      <c r="A172" s="33"/>
      <c r="B172" s="33"/>
      <c r="C172" s="33"/>
      <c r="D172" s="33"/>
      <c r="E172" s="33"/>
      <c r="F172" s="33"/>
      <c r="G172" s="33"/>
      <c r="H172" s="33"/>
      <c r="I172" s="33"/>
      <c r="J172" s="33"/>
      <c r="K172" s="33"/>
      <c r="L172" s="33"/>
      <c r="M172" s="33"/>
      <c r="N172" s="33"/>
      <c r="O172" s="33"/>
      <c r="P172" s="33"/>
      <c r="Q172" s="33"/>
      <c r="R172" s="33"/>
      <c r="S172" s="33"/>
      <c r="T172" s="33"/>
      <c r="U172" s="33"/>
      <c r="V172" s="100"/>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row>
    <row r="173" spans="1:58" ht="18" customHeight="1" x14ac:dyDescent="0.25">
      <c r="A173" s="33"/>
      <c r="B173" s="33"/>
      <c r="C173" s="33"/>
      <c r="D173" s="33"/>
      <c r="E173" s="33"/>
      <c r="F173" s="33"/>
      <c r="G173" s="33"/>
      <c r="H173" s="33"/>
      <c r="I173" s="33"/>
      <c r="J173" s="33"/>
      <c r="K173" s="33"/>
      <c r="L173" s="33"/>
      <c r="M173" s="33"/>
      <c r="N173" s="33"/>
      <c r="O173" s="33"/>
      <c r="P173" s="33"/>
      <c r="Q173" s="33"/>
      <c r="R173" s="33"/>
      <c r="S173" s="33"/>
      <c r="T173" s="33"/>
      <c r="U173" s="33"/>
      <c r="V173" s="100"/>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row>
    <row r="174" spans="1:58" ht="18" customHeight="1" x14ac:dyDescent="0.25">
      <c r="A174" s="33"/>
      <c r="B174" s="33"/>
      <c r="C174" s="33"/>
      <c r="D174" s="33"/>
      <c r="E174" s="33"/>
      <c r="F174" s="33"/>
      <c r="G174" s="33"/>
      <c r="H174" s="33"/>
      <c r="I174" s="33"/>
      <c r="J174" s="33"/>
      <c r="K174" s="33"/>
      <c r="L174" s="33"/>
      <c r="M174" s="33"/>
      <c r="N174" s="33"/>
      <c r="O174" s="33"/>
      <c r="P174" s="33"/>
      <c r="Q174" s="33"/>
      <c r="R174" s="33"/>
      <c r="S174" s="33"/>
      <c r="T174" s="33"/>
      <c r="U174" s="33"/>
      <c r="V174" s="100"/>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row>
    <row r="175" spans="1:58" ht="18" customHeight="1" x14ac:dyDescent="0.25">
      <c r="A175" s="33"/>
      <c r="B175" s="33"/>
      <c r="C175" s="33"/>
      <c r="D175" s="33"/>
      <c r="E175" s="33"/>
      <c r="F175" s="33"/>
      <c r="G175" s="33"/>
      <c r="H175" s="33"/>
      <c r="I175" s="33"/>
      <c r="J175" s="33"/>
      <c r="K175" s="33"/>
      <c r="L175" s="33"/>
      <c r="M175" s="33"/>
      <c r="N175" s="33"/>
      <c r="O175" s="33"/>
      <c r="P175" s="33"/>
      <c r="Q175" s="33"/>
      <c r="R175" s="33"/>
      <c r="S175" s="33"/>
      <c r="T175" s="33"/>
      <c r="U175" s="33"/>
      <c r="V175" s="100"/>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row>
    <row r="176" spans="1:58" ht="18" customHeight="1" x14ac:dyDescent="0.25">
      <c r="A176" s="33"/>
      <c r="B176" s="33"/>
      <c r="C176" s="33"/>
      <c r="D176" s="33"/>
      <c r="E176" s="33"/>
      <c r="F176" s="33"/>
      <c r="G176" s="33"/>
      <c r="H176" s="33"/>
      <c r="I176" s="33"/>
      <c r="J176" s="33"/>
      <c r="K176" s="33"/>
      <c r="L176" s="33"/>
      <c r="M176" s="33"/>
      <c r="N176" s="33"/>
      <c r="O176" s="33"/>
      <c r="P176" s="33"/>
      <c r="Q176" s="33"/>
      <c r="R176" s="33"/>
      <c r="S176" s="33"/>
      <c r="T176" s="33"/>
      <c r="U176" s="33"/>
      <c r="V176" s="100"/>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row>
    <row r="177" spans="1:58" ht="18" customHeight="1" x14ac:dyDescent="0.25">
      <c r="A177" s="33"/>
      <c r="B177" s="33"/>
      <c r="C177" s="33"/>
      <c r="D177" s="33"/>
      <c r="E177" s="33"/>
      <c r="F177" s="33"/>
      <c r="G177" s="33"/>
      <c r="H177" s="33"/>
      <c r="I177" s="33"/>
      <c r="J177" s="33"/>
      <c r="K177" s="33"/>
      <c r="L177" s="33"/>
      <c r="M177" s="33"/>
      <c r="N177" s="33"/>
      <c r="O177" s="33"/>
      <c r="P177" s="33"/>
      <c r="Q177" s="33"/>
      <c r="R177" s="33"/>
      <c r="S177" s="33"/>
      <c r="T177" s="33"/>
      <c r="U177" s="33"/>
      <c r="V177" s="100"/>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row>
    <row r="178" spans="1:58" ht="18" customHeight="1" x14ac:dyDescent="0.25">
      <c r="A178" s="33"/>
      <c r="B178" s="33"/>
      <c r="C178" s="33"/>
      <c r="D178" s="33"/>
      <c r="E178" s="33"/>
      <c r="F178" s="33"/>
      <c r="G178" s="33"/>
      <c r="H178" s="33"/>
      <c r="I178" s="33"/>
      <c r="J178" s="33"/>
      <c r="K178" s="33"/>
      <c r="L178" s="33"/>
      <c r="M178" s="33"/>
      <c r="N178" s="33"/>
      <c r="O178" s="33"/>
      <c r="P178" s="33"/>
      <c r="Q178" s="33"/>
      <c r="R178" s="33"/>
      <c r="S178" s="33"/>
      <c r="T178" s="33"/>
      <c r="U178" s="33"/>
      <c r="V178" s="100"/>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row>
    <row r="179" spans="1:58" ht="18" customHeight="1" x14ac:dyDescent="0.25">
      <c r="A179" s="33"/>
      <c r="B179" s="33"/>
      <c r="C179" s="33"/>
      <c r="D179" s="33"/>
      <c r="E179" s="33"/>
      <c r="F179" s="33"/>
      <c r="G179" s="33"/>
      <c r="H179" s="33"/>
      <c r="I179" s="33"/>
      <c r="J179" s="33"/>
      <c r="K179" s="33"/>
      <c r="L179" s="33"/>
      <c r="M179" s="33"/>
      <c r="N179" s="33"/>
      <c r="O179" s="33"/>
      <c r="P179" s="33"/>
      <c r="Q179" s="33"/>
      <c r="R179" s="33"/>
      <c r="S179" s="33"/>
      <c r="T179" s="33"/>
      <c r="U179" s="33"/>
      <c r="V179" s="100"/>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row>
    <row r="180" spans="1:58" ht="18" customHeight="1" x14ac:dyDescent="0.25">
      <c r="A180" s="33"/>
      <c r="B180" s="33"/>
      <c r="C180" s="33"/>
      <c r="D180" s="33"/>
      <c r="E180" s="33"/>
      <c r="F180" s="33"/>
      <c r="G180" s="33"/>
      <c r="H180" s="33"/>
      <c r="I180" s="33"/>
      <c r="J180" s="33"/>
      <c r="K180" s="33"/>
      <c r="L180" s="33"/>
      <c r="M180" s="33"/>
      <c r="N180" s="33"/>
      <c r="O180" s="33"/>
      <c r="P180" s="33"/>
      <c r="Q180" s="33"/>
      <c r="R180" s="33"/>
      <c r="S180" s="33"/>
      <c r="T180" s="33"/>
      <c r="U180" s="33"/>
      <c r="V180" s="100"/>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row>
    <row r="181" spans="1:58" ht="18" customHeight="1" x14ac:dyDescent="0.25">
      <c r="A181" s="33"/>
      <c r="B181" s="33"/>
      <c r="C181" s="33"/>
      <c r="D181" s="33"/>
      <c r="E181" s="33"/>
      <c r="F181" s="33"/>
      <c r="G181" s="33"/>
      <c r="H181" s="33"/>
      <c r="I181" s="33"/>
      <c r="J181" s="33"/>
      <c r="K181" s="33"/>
      <c r="L181" s="33"/>
      <c r="M181" s="33"/>
      <c r="N181" s="33"/>
      <c r="O181" s="33"/>
      <c r="P181" s="33"/>
      <c r="Q181" s="33"/>
      <c r="R181" s="33"/>
      <c r="S181" s="33"/>
      <c r="T181" s="33"/>
      <c r="U181" s="33"/>
      <c r="V181" s="100"/>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row>
    <row r="182" spans="1:58" ht="18" customHeight="1" x14ac:dyDescent="0.25">
      <c r="A182" s="33"/>
      <c r="B182" s="33"/>
      <c r="C182" s="33"/>
      <c r="D182" s="33"/>
      <c r="E182" s="33"/>
      <c r="F182" s="33"/>
      <c r="G182" s="33"/>
      <c r="H182" s="33"/>
      <c r="I182" s="33"/>
      <c r="J182" s="33"/>
      <c r="K182" s="33"/>
      <c r="L182" s="33"/>
      <c r="M182" s="33"/>
      <c r="N182" s="33"/>
      <c r="O182" s="33"/>
      <c r="P182" s="33"/>
      <c r="Q182" s="33"/>
      <c r="R182" s="33"/>
      <c r="S182" s="33"/>
      <c r="T182" s="33"/>
      <c r="U182" s="33"/>
      <c r="V182" s="100"/>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row>
    <row r="183" spans="1:58" ht="18" customHeight="1" x14ac:dyDescent="0.25">
      <c r="A183" s="33"/>
      <c r="B183" s="33"/>
      <c r="C183" s="33"/>
      <c r="D183" s="33"/>
      <c r="E183" s="33"/>
      <c r="F183" s="33"/>
      <c r="G183" s="33"/>
      <c r="H183" s="33"/>
      <c r="I183" s="33"/>
      <c r="J183" s="33"/>
      <c r="K183" s="33"/>
      <c r="L183" s="33"/>
      <c r="M183" s="33"/>
      <c r="N183" s="33"/>
      <c r="O183" s="33"/>
      <c r="P183" s="33"/>
      <c r="Q183" s="33"/>
      <c r="R183" s="33"/>
      <c r="S183" s="33"/>
      <c r="T183" s="33"/>
      <c r="U183" s="33"/>
      <c r="V183" s="100"/>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row>
    <row r="184" spans="1:58" ht="18" customHeight="1" x14ac:dyDescent="0.25">
      <c r="A184" s="33"/>
      <c r="B184" s="33"/>
      <c r="C184" s="33"/>
      <c r="D184" s="33"/>
      <c r="E184" s="33"/>
      <c r="F184" s="33"/>
      <c r="G184" s="33"/>
      <c r="H184" s="33"/>
      <c r="I184" s="33"/>
      <c r="J184" s="33"/>
      <c r="K184" s="33"/>
      <c r="L184" s="33"/>
      <c r="M184" s="33"/>
      <c r="N184" s="33"/>
      <c r="O184" s="33"/>
      <c r="P184" s="33"/>
      <c r="Q184" s="33"/>
      <c r="R184" s="33"/>
      <c r="S184" s="33"/>
      <c r="T184" s="33"/>
      <c r="U184" s="33"/>
      <c r="V184" s="100"/>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row>
    <row r="185" spans="1:58" ht="18" customHeight="1" x14ac:dyDescent="0.25">
      <c r="A185" s="33"/>
      <c r="B185" s="33"/>
      <c r="C185" s="33"/>
      <c r="D185" s="33"/>
      <c r="E185" s="33"/>
      <c r="F185" s="33"/>
      <c r="G185" s="33"/>
      <c r="H185" s="33"/>
      <c r="I185" s="33"/>
      <c r="J185" s="33"/>
      <c r="K185" s="33"/>
      <c r="L185" s="33"/>
      <c r="M185" s="33"/>
      <c r="N185" s="33"/>
      <c r="O185" s="33"/>
      <c r="P185" s="33"/>
      <c r="Q185" s="33"/>
      <c r="R185" s="33"/>
      <c r="S185" s="33"/>
      <c r="T185" s="33"/>
      <c r="U185" s="33"/>
      <c r="V185" s="100"/>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row>
    <row r="186" spans="1:58" ht="18" customHeight="1" x14ac:dyDescent="0.25">
      <c r="A186" s="33"/>
      <c r="B186" s="33"/>
      <c r="C186" s="33"/>
      <c r="D186" s="33"/>
      <c r="E186" s="33"/>
      <c r="F186" s="33"/>
      <c r="G186" s="33"/>
      <c r="H186" s="33"/>
      <c r="I186" s="33"/>
      <c r="J186" s="33"/>
      <c r="K186" s="33"/>
      <c r="L186" s="33"/>
      <c r="M186" s="33"/>
      <c r="N186" s="33"/>
      <c r="O186" s="33"/>
      <c r="P186" s="33"/>
      <c r="Q186" s="33"/>
      <c r="R186" s="33"/>
      <c r="S186" s="33"/>
      <c r="T186" s="33"/>
      <c r="U186" s="33"/>
      <c r="V186" s="100"/>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row>
    <row r="187" spans="1:58" ht="18" customHeight="1" x14ac:dyDescent="0.25">
      <c r="A187" s="33"/>
      <c r="B187" s="33"/>
      <c r="C187" s="33"/>
      <c r="D187" s="33"/>
      <c r="E187" s="33"/>
      <c r="F187" s="33"/>
      <c r="G187" s="33"/>
      <c r="H187" s="33"/>
      <c r="I187" s="33"/>
      <c r="J187" s="33"/>
      <c r="K187" s="33"/>
      <c r="L187" s="33"/>
      <c r="M187" s="33"/>
      <c r="N187" s="33"/>
      <c r="O187" s="33"/>
      <c r="P187" s="33"/>
      <c r="Q187" s="33"/>
      <c r="R187" s="33"/>
      <c r="S187" s="33"/>
      <c r="T187" s="33"/>
      <c r="U187" s="33"/>
      <c r="V187" s="100"/>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row>
    <row r="188" spans="1:58" ht="18" customHeight="1" x14ac:dyDescent="0.25">
      <c r="A188" s="33"/>
      <c r="B188" s="33"/>
      <c r="C188" s="33"/>
      <c r="D188" s="33"/>
      <c r="E188" s="33"/>
      <c r="F188" s="33"/>
      <c r="G188" s="33"/>
      <c r="H188" s="33"/>
      <c r="I188" s="33"/>
      <c r="J188" s="33"/>
      <c r="K188" s="33"/>
      <c r="L188" s="33"/>
      <c r="M188" s="33"/>
      <c r="N188" s="33"/>
      <c r="O188" s="33"/>
      <c r="P188" s="33"/>
      <c r="Q188" s="33"/>
      <c r="R188" s="33"/>
      <c r="S188" s="33"/>
      <c r="T188" s="33"/>
      <c r="U188" s="33"/>
      <c r="V188" s="100"/>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row>
    <row r="189" spans="1:58" ht="18" customHeight="1" x14ac:dyDescent="0.25">
      <c r="A189" s="33"/>
      <c r="B189" s="33"/>
      <c r="C189" s="33"/>
      <c r="D189" s="33"/>
      <c r="E189" s="33"/>
      <c r="F189" s="33"/>
      <c r="G189" s="33"/>
      <c r="H189" s="33"/>
      <c r="I189" s="33"/>
      <c r="J189" s="33"/>
      <c r="K189" s="33"/>
      <c r="L189" s="33"/>
      <c r="M189" s="33"/>
      <c r="N189" s="33"/>
      <c r="O189" s="33"/>
      <c r="P189" s="33"/>
      <c r="Q189" s="33"/>
      <c r="R189" s="33"/>
      <c r="S189" s="33"/>
      <c r="T189" s="33"/>
      <c r="U189" s="33"/>
      <c r="V189" s="100"/>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row>
    <row r="190" spans="1:58" ht="18" customHeight="1" x14ac:dyDescent="0.25">
      <c r="A190" s="33"/>
      <c r="B190" s="33"/>
      <c r="C190" s="33"/>
      <c r="D190" s="33"/>
      <c r="E190" s="33"/>
      <c r="F190" s="33"/>
      <c r="G190" s="33"/>
      <c r="H190" s="33"/>
      <c r="I190" s="33"/>
      <c r="J190" s="33"/>
      <c r="K190" s="33"/>
      <c r="L190" s="33"/>
      <c r="M190" s="33"/>
      <c r="N190" s="33"/>
      <c r="O190" s="33"/>
      <c r="P190" s="33"/>
      <c r="Q190" s="33"/>
      <c r="R190" s="33"/>
      <c r="S190" s="33"/>
      <c r="T190" s="33"/>
      <c r="U190" s="33"/>
      <c r="V190" s="100"/>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row>
    <row r="191" spans="1:58" ht="18" customHeight="1" x14ac:dyDescent="0.25">
      <c r="A191" s="33"/>
      <c r="B191" s="33"/>
      <c r="C191" s="33"/>
      <c r="D191" s="33"/>
      <c r="E191" s="33"/>
      <c r="F191" s="33"/>
      <c r="G191" s="33"/>
      <c r="H191" s="33"/>
      <c r="I191" s="33"/>
      <c r="J191" s="33"/>
      <c r="K191" s="33"/>
      <c r="L191" s="33"/>
      <c r="M191" s="33"/>
      <c r="N191" s="33"/>
      <c r="O191" s="33"/>
      <c r="P191" s="33"/>
      <c r="Q191" s="33"/>
      <c r="R191" s="33"/>
      <c r="S191" s="33"/>
      <c r="T191" s="33"/>
      <c r="U191" s="33"/>
      <c r="V191" s="100"/>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row>
    <row r="192" spans="1:58" ht="18" customHeight="1" x14ac:dyDescent="0.25">
      <c r="A192" s="33"/>
      <c r="B192" s="33"/>
      <c r="C192" s="33"/>
      <c r="D192" s="33"/>
      <c r="E192" s="33"/>
      <c r="F192" s="33"/>
      <c r="G192" s="33"/>
      <c r="H192" s="33"/>
      <c r="I192" s="33"/>
      <c r="J192" s="33"/>
      <c r="K192" s="33"/>
      <c r="L192" s="33"/>
      <c r="M192" s="33"/>
      <c r="N192" s="33"/>
      <c r="O192" s="33"/>
      <c r="P192" s="33"/>
      <c r="Q192" s="33"/>
      <c r="R192" s="33"/>
      <c r="S192" s="33"/>
      <c r="T192" s="33"/>
      <c r="U192" s="33"/>
      <c r="V192" s="100"/>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row>
    <row r="193" spans="1:58" ht="18" customHeight="1" x14ac:dyDescent="0.25">
      <c r="A193" s="33"/>
      <c r="B193" s="33"/>
      <c r="C193" s="33"/>
      <c r="D193" s="33"/>
      <c r="E193" s="33"/>
      <c r="F193" s="33"/>
      <c r="G193" s="33"/>
      <c r="H193" s="33"/>
      <c r="I193" s="33"/>
      <c r="J193" s="33"/>
      <c r="K193" s="33"/>
      <c r="L193" s="33"/>
      <c r="M193" s="33"/>
      <c r="N193" s="33"/>
      <c r="O193" s="33"/>
      <c r="P193" s="33"/>
      <c r="Q193" s="33"/>
      <c r="R193" s="33"/>
      <c r="S193" s="33"/>
      <c r="T193" s="33"/>
      <c r="U193" s="33"/>
      <c r="V193" s="100"/>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row>
    <row r="194" spans="1:58" ht="18" customHeight="1" x14ac:dyDescent="0.25">
      <c r="A194" s="33"/>
      <c r="B194" s="33"/>
      <c r="C194" s="33"/>
      <c r="D194" s="33"/>
      <c r="E194" s="33"/>
      <c r="F194" s="33"/>
      <c r="G194" s="33"/>
      <c r="H194" s="33"/>
      <c r="I194" s="33"/>
      <c r="J194" s="33"/>
      <c r="K194" s="33"/>
      <c r="L194" s="33"/>
      <c r="M194" s="33"/>
      <c r="N194" s="33"/>
      <c r="O194" s="33"/>
      <c r="P194" s="33"/>
      <c r="Q194" s="33"/>
      <c r="R194" s="33"/>
      <c r="S194" s="33"/>
      <c r="T194" s="33"/>
      <c r="U194" s="33"/>
      <c r="V194" s="100"/>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row>
    <row r="195" spans="1:58" ht="18" customHeight="1" x14ac:dyDescent="0.25">
      <c r="A195" s="33"/>
      <c r="B195" s="33"/>
      <c r="C195" s="33"/>
      <c r="D195" s="33"/>
      <c r="E195" s="33"/>
      <c r="F195" s="33"/>
      <c r="G195" s="33"/>
      <c r="H195" s="33"/>
      <c r="I195" s="33"/>
      <c r="J195" s="33"/>
      <c r="K195" s="33"/>
      <c r="L195" s="33"/>
      <c r="M195" s="33"/>
      <c r="N195" s="33"/>
      <c r="O195" s="33"/>
      <c r="P195" s="33"/>
      <c r="Q195" s="33"/>
      <c r="R195" s="33"/>
      <c r="S195" s="33"/>
      <c r="T195" s="33"/>
      <c r="U195" s="33"/>
      <c r="V195" s="100"/>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row>
    <row r="196" spans="1:58" ht="18" customHeight="1" x14ac:dyDescent="0.25">
      <c r="A196" s="33"/>
      <c r="B196" s="33"/>
      <c r="C196" s="33"/>
      <c r="D196" s="33"/>
      <c r="E196" s="33"/>
      <c r="F196" s="33"/>
      <c r="G196" s="33"/>
      <c r="H196" s="33"/>
      <c r="I196" s="33"/>
      <c r="J196" s="33"/>
      <c r="K196" s="33"/>
      <c r="L196" s="33"/>
      <c r="M196" s="33"/>
      <c r="N196" s="33"/>
      <c r="O196" s="33"/>
      <c r="P196" s="33"/>
      <c r="Q196" s="33"/>
      <c r="R196" s="33"/>
      <c r="S196" s="33"/>
      <c r="T196" s="33"/>
      <c r="U196" s="33"/>
      <c r="V196" s="100"/>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row>
    <row r="197" spans="1:58" ht="18" customHeight="1" x14ac:dyDescent="0.25">
      <c r="A197" s="33"/>
      <c r="B197" s="33"/>
      <c r="C197" s="33"/>
      <c r="D197" s="33"/>
      <c r="E197" s="33"/>
      <c r="F197" s="33"/>
      <c r="G197" s="33"/>
      <c r="H197" s="33"/>
      <c r="I197" s="33"/>
      <c r="J197" s="33"/>
      <c r="K197" s="33"/>
      <c r="L197" s="33"/>
      <c r="M197" s="33"/>
      <c r="N197" s="33"/>
      <c r="O197" s="33"/>
      <c r="P197" s="33"/>
      <c r="Q197" s="33"/>
      <c r="R197" s="33"/>
      <c r="S197" s="33"/>
      <c r="T197" s="33"/>
      <c r="U197" s="33"/>
      <c r="V197" s="100"/>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row>
    <row r="198" spans="1:58" ht="18" customHeight="1" x14ac:dyDescent="0.25">
      <c r="A198" s="33"/>
      <c r="B198" s="33"/>
      <c r="C198" s="33"/>
      <c r="D198" s="33"/>
      <c r="E198" s="33"/>
      <c r="F198" s="33"/>
      <c r="G198" s="33"/>
      <c r="H198" s="33"/>
      <c r="I198" s="33"/>
      <c r="J198" s="33"/>
      <c r="K198" s="33"/>
      <c r="L198" s="33"/>
      <c r="M198" s="33"/>
      <c r="N198" s="33"/>
      <c r="O198" s="33"/>
      <c r="P198" s="33"/>
      <c r="Q198" s="33"/>
      <c r="R198" s="33"/>
      <c r="S198" s="33"/>
      <c r="T198" s="33"/>
      <c r="U198" s="33"/>
      <c r="V198" s="100"/>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row>
    <row r="199" spans="1:58" ht="18" customHeight="1" x14ac:dyDescent="0.25">
      <c r="A199" s="33"/>
      <c r="B199" s="33"/>
      <c r="C199" s="33"/>
      <c r="D199" s="33"/>
      <c r="E199" s="33"/>
      <c r="F199" s="33"/>
      <c r="G199" s="33"/>
      <c r="H199" s="33"/>
      <c r="I199" s="33"/>
      <c r="J199" s="33"/>
      <c r="K199" s="33"/>
      <c r="L199" s="33"/>
      <c r="M199" s="33"/>
      <c r="N199" s="33"/>
      <c r="O199" s="33"/>
      <c r="P199" s="33"/>
      <c r="Q199" s="33"/>
      <c r="R199" s="33"/>
      <c r="S199" s="33"/>
      <c r="T199" s="33"/>
      <c r="U199" s="33"/>
      <c r="V199" s="100"/>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row>
    <row r="200" spans="1:58" ht="18" customHeight="1" x14ac:dyDescent="0.25">
      <c r="A200" s="33"/>
      <c r="B200" s="33"/>
      <c r="C200" s="33"/>
      <c r="D200" s="33"/>
      <c r="E200" s="33"/>
      <c r="F200" s="33"/>
      <c r="G200" s="33"/>
      <c r="H200" s="33"/>
      <c r="I200" s="33"/>
      <c r="J200" s="33"/>
      <c r="K200" s="33"/>
      <c r="L200" s="33"/>
      <c r="M200" s="33"/>
      <c r="N200" s="33"/>
      <c r="O200" s="33"/>
      <c r="P200" s="33"/>
      <c r="Q200" s="33"/>
      <c r="R200" s="33"/>
      <c r="S200" s="33"/>
      <c r="T200" s="33"/>
      <c r="U200" s="33"/>
      <c r="V200" s="100"/>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row>
    <row r="201" spans="1:58" ht="18" customHeight="1" x14ac:dyDescent="0.25">
      <c r="A201" s="33"/>
      <c r="B201" s="33"/>
      <c r="C201" s="33"/>
      <c r="D201" s="33"/>
      <c r="E201" s="33"/>
      <c r="F201" s="33"/>
      <c r="G201" s="33"/>
      <c r="H201" s="33"/>
      <c r="I201" s="33"/>
      <c r="J201" s="33"/>
      <c r="K201" s="33"/>
      <c r="L201" s="33"/>
      <c r="M201" s="33"/>
      <c r="N201" s="33"/>
      <c r="O201" s="33"/>
      <c r="P201" s="33"/>
      <c r="Q201" s="33"/>
      <c r="R201" s="33"/>
      <c r="S201" s="33"/>
      <c r="T201" s="33"/>
      <c r="U201" s="33"/>
      <c r="V201" s="100"/>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row>
    <row r="202" spans="1:58" ht="18" customHeight="1" x14ac:dyDescent="0.25">
      <c r="A202" s="33"/>
      <c r="B202" s="33"/>
      <c r="C202" s="33"/>
      <c r="D202" s="33"/>
      <c r="E202" s="33"/>
      <c r="F202" s="33"/>
      <c r="G202" s="33"/>
      <c r="H202" s="33"/>
      <c r="I202" s="33"/>
      <c r="J202" s="33"/>
      <c r="K202" s="33"/>
      <c r="L202" s="33"/>
      <c r="M202" s="33"/>
      <c r="N202" s="33"/>
      <c r="O202" s="33"/>
      <c r="P202" s="33"/>
      <c r="Q202" s="33"/>
      <c r="R202" s="33"/>
      <c r="S202" s="33"/>
      <c r="T202" s="33"/>
      <c r="U202" s="33"/>
      <c r="V202" s="100"/>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row>
    <row r="203" spans="1:58" ht="18" customHeight="1" x14ac:dyDescent="0.25">
      <c r="A203" s="33"/>
      <c r="B203" s="33"/>
      <c r="C203" s="33"/>
      <c r="D203" s="33"/>
      <c r="E203" s="33"/>
      <c r="F203" s="33"/>
      <c r="G203" s="33"/>
      <c r="H203" s="33"/>
      <c r="I203" s="33"/>
      <c r="J203" s="33"/>
      <c r="K203" s="33"/>
      <c r="L203" s="33"/>
      <c r="M203" s="33"/>
      <c r="N203" s="33"/>
      <c r="O203" s="33"/>
      <c r="P203" s="33"/>
      <c r="Q203" s="33"/>
      <c r="R203" s="33"/>
      <c r="S203" s="33"/>
      <c r="T203" s="33"/>
      <c r="U203" s="33"/>
      <c r="V203" s="100"/>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row>
    <row r="204" spans="1:58" ht="18" customHeight="1" x14ac:dyDescent="0.25">
      <c r="A204" s="33"/>
      <c r="B204" s="33"/>
      <c r="C204" s="33"/>
      <c r="D204" s="33"/>
      <c r="E204" s="33"/>
      <c r="F204" s="33"/>
      <c r="G204" s="33"/>
      <c r="H204" s="33"/>
      <c r="I204" s="33"/>
      <c r="J204" s="33"/>
      <c r="K204" s="33"/>
      <c r="L204" s="33"/>
      <c r="M204" s="33"/>
      <c r="N204" s="33"/>
      <c r="O204" s="33"/>
      <c r="P204" s="33"/>
      <c r="Q204" s="33"/>
      <c r="R204" s="33"/>
      <c r="S204" s="33"/>
      <c r="T204" s="33"/>
      <c r="U204" s="33"/>
      <c r="V204" s="100"/>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row>
    <row r="205" spans="1:58" ht="18" customHeight="1" x14ac:dyDescent="0.25">
      <c r="A205" s="33"/>
      <c r="B205" s="33"/>
      <c r="C205" s="33"/>
      <c r="D205" s="33"/>
      <c r="E205" s="33"/>
      <c r="F205" s="33"/>
      <c r="G205" s="33"/>
      <c r="H205" s="33"/>
      <c r="I205" s="33"/>
      <c r="J205" s="33"/>
      <c r="K205" s="33"/>
      <c r="L205" s="33"/>
      <c r="M205" s="33"/>
      <c r="N205" s="33"/>
      <c r="O205" s="33"/>
      <c r="P205" s="33"/>
      <c r="Q205" s="33"/>
      <c r="R205" s="33"/>
      <c r="S205" s="33"/>
      <c r="T205" s="33"/>
      <c r="U205" s="33"/>
      <c r="V205" s="100"/>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row>
    <row r="206" spans="1:58" ht="18" customHeight="1" x14ac:dyDescent="0.25">
      <c r="A206" s="33"/>
      <c r="B206" s="33"/>
      <c r="C206" s="33"/>
      <c r="D206" s="33"/>
      <c r="E206" s="33"/>
      <c r="F206" s="33"/>
      <c r="G206" s="33"/>
      <c r="H206" s="33"/>
      <c r="I206" s="33"/>
      <c r="J206" s="33"/>
      <c r="K206" s="33"/>
      <c r="L206" s="33"/>
      <c r="M206" s="33"/>
      <c r="N206" s="33"/>
      <c r="O206" s="33"/>
      <c r="P206" s="33"/>
      <c r="Q206" s="33"/>
      <c r="R206" s="33"/>
      <c r="S206" s="33"/>
      <c r="T206" s="33"/>
      <c r="U206" s="33"/>
      <c r="V206" s="100"/>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row>
    <row r="207" spans="1:58" ht="18" customHeight="1" x14ac:dyDescent="0.25">
      <c r="A207" s="33"/>
      <c r="B207" s="33"/>
      <c r="C207" s="33"/>
      <c r="D207" s="33"/>
      <c r="E207" s="33"/>
      <c r="F207" s="33"/>
      <c r="G207" s="33"/>
      <c r="H207" s="33"/>
      <c r="I207" s="33"/>
      <c r="J207" s="33"/>
      <c r="K207" s="33"/>
      <c r="L207" s="33"/>
      <c r="M207" s="33"/>
      <c r="N207" s="33"/>
      <c r="O207" s="33"/>
      <c r="P207" s="33"/>
      <c r="Q207" s="33"/>
      <c r="R207" s="33"/>
      <c r="S207" s="33"/>
      <c r="T207" s="33"/>
      <c r="U207" s="33"/>
      <c r="V207" s="100"/>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row>
    <row r="208" spans="1:58" ht="18" customHeight="1" x14ac:dyDescent="0.25">
      <c r="A208" s="33"/>
      <c r="B208" s="33"/>
      <c r="C208" s="33"/>
      <c r="D208" s="33"/>
      <c r="E208" s="33"/>
      <c r="F208" s="33"/>
      <c r="G208" s="33"/>
      <c r="H208" s="33"/>
      <c r="I208" s="33"/>
      <c r="J208" s="33"/>
      <c r="K208" s="33"/>
      <c r="L208" s="33"/>
      <c r="M208" s="33"/>
      <c r="N208" s="33"/>
      <c r="O208" s="33"/>
      <c r="P208" s="33"/>
      <c r="Q208" s="33"/>
      <c r="R208" s="33"/>
      <c r="S208" s="33"/>
      <c r="T208" s="33"/>
      <c r="U208" s="33"/>
      <c r="V208" s="100"/>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row>
    <row r="209" spans="1:58" ht="18" customHeight="1" x14ac:dyDescent="0.25">
      <c r="A209" s="33"/>
      <c r="B209" s="33"/>
      <c r="C209" s="33"/>
      <c r="D209" s="33"/>
      <c r="E209" s="33"/>
      <c r="F209" s="33"/>
      <c r="G209" s="33"/>
      <c r="H209" s="33"/>
      <c r="I209" s="33"/>
      <c r="J209" s="33"/>
      <c r="K209" s="33"/>
      <c r="L209" s="33"/>
      <c r="M209" s="33"/>
      <c r="N209" s="33"/>
      <c r="O209" s="33"/>
      <c r="P209" s="33"/>
      <c r="Q209" s="33"/>
      <c r="R209" s="33"/>
      <c r="S209" s="33"/>
      <c r="T209" s="33"/>
      <c r="U209" s="33"/>
      <c r="V209" s="100"/>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row>
    <row r="210" spans="1:58" ht="18" customHeight="1" x14ac:dyDescent="0.25">
      <c r="A210" s="33"/>
      <c r="B210" s="33"/>
      <c r="C210" s="33"/>
      <c r="D210" s="33"/>
      <c r="E210" s="33"/>
      <c r="F210" s="33"/>
      <c r="G210" s="33"/>
      <c r="H210" s="33"/>
      <c r="I210" s="33"/>
      <c r="J210" s="33"/>
      <c r="K210" s="33"/>
      <c r="L210" s="33"/>
      <c r="M210" s="33"/>
      <c r="N210" s="33"/>
      <c r="O210" s="33"/>
      <c r="P210" s="33"/>
      <c r="Q210" s="33"/>
      <c r="R210" s="33"/>
      <c r="S210" s="33"/>
      <c r="T210" s="33"/>
      <c r="U210" s="33"/>
      <c r="V210" s="100"/>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row>
    <row r="211" spans="1:58" ht="18" customHeight="1" x14ac:dyDescent="0.25">
      <c r="A211" s="33"/>
      <c r="B211" s="33"/>
      <c r="C211" s="33"/>
      <c r="D211" s="33"/>
      <c r="E211" s="33"/>
      <c r="F211" s="33"/>
      <c r="G211" s="33"/>
      <c r="H211" s="33"/>
      <c r="I211" s="33"/>
      <c r="J211" s="33"/>
      <c r="K211" s="33"/>
      <c r="L211" s="33"/>
      <c r="M211" s="33"/>
      <c r="N211" s="33"/>
      <c r="O211" s="33"/>
      <c r="P211" s="33"/>
      <c r="Q211" s="33"/>
      <c r="R211" s="33"/>
      <c r="S211" s="33"/>
      <c r="T211" s="33"/>
      <c r="U211" s="33"/>
      <c r="V211" s="100"/>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row>
    <row r="212" spans="1:58" ht="18" customHeight="1" x14ac:dyDescent="0.25">
      <c r="A212" s="33"/>
      <c r="B212" s="33"/>
      <c r="C212" s="33"/>
      <c r="D212" s="33"/>
      <c r="E212" s="33"/>
      <c r="F212" s="33"/>
      <c r="G212" s="33"/>
      <c r="H212" s="33"/>
      <c r="I212" s="33"/>
      <c r="J212" s="33"/>
      <c r="K212" s="33"/>
      <c r="L212" s="33"/>
      <c r="M212" s="33"/>
      <c r="N212" s="33"/>
      <c r="O212" s="33"/>
      <c r="P212" s="33"/>
      <c r="Q212" s="33"/>
      <c r="R212" s="33"/>
      <c r="S212" s="33"/>
      <c r="T212" s="33"/>
      <c r="U212" s="33"/>
      <c r="V212" s="100"/>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row>
    <row r="213" spans="1:58" ht="18" customHeight="1" x14ac:dyDescent="0.25">
      <c r="A213" s="33"/>
      <c r="B213" s="33"/>
      <c r="C213" s="33"/>
      <c r="D213" s="33"/>
      <c r="E213" s="33"/>
      <c r="F213" s="33"/>
      <c r="G213" s="33"/>
      <c r="H213" s="33"/>
      <c r="I213" s="33"/>
      <c r="J213" s="33"/>
      <c r="K213" s="33"/>
      <c r="L213" s="33"/>
      <c r="M213" s="33"/>
      <c r="N213" s="33"/>
      <c r="O213" s="33"/>
      <c r="P213" s="33"/>
      <c r="Q213" s="33"/>
      <c r="R213" s="33"/>
      <c r="S213" s="33"/>
      <c r="T213" s="33"/>
      <c r="U213" s="33"/>
      <c r="V213" s="100"/>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row>
    <row r="214" spans="1:58" ht="18" customHeight="1" x14ac:dyDescent="0.25">
      <c r="A214" s="33"/>
      <c r="B214" s="33"/>
      <c r="C214" s="33"/>
      <c r="D214" s="33"/>
      <c r="E214" s="33"/>
      <c r="F214" s="33"/>
      <c r="G214" s="33"/>
      <c r="H214" s="33"/>
      <c r="I214" s="33"/>
      <c r="J214" s="33"/>
      <c r="K214" s="33"/>
      <c r="L214" s="33"/>
      <c r="M214" s="33"/>
      <c r="N214" s="33"/>
      <c r="O214" s="33"/>
      <c r="P214" s="33"/>
      <c r="Q214" s="33"/>
      <c r="R214" s="33"/>
      <c r="S214" s="33"/>
      <c r="T214" s="33"/>
      <c r="U214" s="33"/>
      <c r="V214" s="100"/>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row>
    <row r="215" spans="1:58" ht="18" customHeight="1" x14ac:dyDescent="0.25">
      <c r="A215" s="33"/>
      <c r="B215" s="33"/>
      <c r="C215" s="33"/>
      <c r="D215" s="33"/>
      <c r="E215" s="33"/>
      <c r="F215" s="33"/>
      <c r="G215" s="33"/>
      <c r="H215" s="33"/>
      <c r="I215" s="33"/>
      <c r="J215" s="33"/>
      <c r="K215" s="33"/>
      <c r="L215" s="33"/>
      <c r="M215" s="33"/>
      <c r="N215" s="33"/>
      <c r="O215" s="33"/>
      <c r="P215" s="33"/>
      <c r="Q215" s="33"/>
      <c r="R215" s="33"/>
      <c r="S215" s="33"/>
      <c r="T215" s="33"/>
      <c r="U215" s="33"/>
      <c r="V215" s="100"/>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row>
    <row r="216" spans="1:58" ht="18" customHeight="1" x14ac:dyDescent="0.25">
      <c r="A216" s="33"/>
      <c r="B216" s="33"/>
      <c r="C216" s="33"/>
      <c r="D216" s="33"/>
      <c r="E216" s="33"/>
      <c r="F216" s="33"/>
      <c r="G216" s="33"/>
      <c r="H216" s="33"/>
      <c r="I216" s="33"/>
      <c r="J216" s="33"/>
      <c r="K216" s="33"/>
      <c r="L216" s="33"/>
      <c r="M216" s="33"/>
      <c r="N216" s="33"/>
      <c r="O216" s="33"/>
      <c r="P216" s="33"/>
      <c r="Q216" s="33"/>
      <c r="R216" s="33"/>
      <c r="S216" s="33"/>
      <c r="T216" s="33"/>
      <c r="U216" s="33"/>
      <c r="V216" s="100"/>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row>
    <row r="217" spans="1:58" ht="18" customHeight="1" x14ac:dyDescent="0.25">
      <c r="A217" s="33"/>
      <c r="B217" s="33"/>
      <c r="C217" s="33"/>
      <c r="D217" s="33"/>
      <c r="E217" s="33"/>
      <c r="F217" s="33"/>
      <c r="G217" s="33"/>
      <c r="H217" s="33"/>
      <c r="I217" s="33"/>
      <c r="J217" s="33"/>
      <c r="K217" s="33"/>
      <c r="L217" s="33"/>
      <c r="M217" s="33"/>
      <c r="N217" s="33"/>
      <c r="O217" s="33"/>
      <c r="P217" s="33"/>
      <c r="Q217" s="33"/>
      <c r="R217" s="33"/>
      <c r="S217" s="33"/>
      <c r="T217" s="33"/>
      <c r="U217" s="33"/>
      <c r="V217" s="100"/>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row>
    <row r="218" spans="1:58" ht="18" customHeight="1" x14ac:dyDescent="0.25">
      <c r="A218" s="33"/>
      <c r="B218" s="33"/>
      <c r="C218" s="33"/>
      <c r="D218" s="33"/>
      <c r="E218" s="33"/>
      <c r="F218" s="33"/>
      <c r="G218" s="33"/>
      <c r="H218" s="33"/>
      <c r="I218" s="33"/>
      <c r="J218" s="33"/>
      <c r="K218" s="33"/>
      <c r="L218" s="33"/>
      <c r="M218" s="33"/>
      <c r="N218" s="33"/>
      <c r="O218" s="33"/>
      <c r="P218" s="33"/>
      <c r="Q218" s="33"/>
      <c r="R218" s="33"/>
      <c r="S218" s="33"/>
      <c r="T218" s="33"/>
      <c r="U218" s="33"/>
      <c r="V218" s="100"/>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row>
    <row r="219" spans="1:58" ht="18" customHeight="1" x14ac:dyDescent="0.25">
      <c r="A219" s="33"/>
      <c r="B219" s="33"/>
      <c r="C219" s="33"/>
      <c r="D219" s="33"/>
      <c r="E219" s="33"/>
      <c r="F219" s="33"/>
      <c r="G219" s="33"/>
      <c r="H219" s="33"/>
      <c r="I219" s="33"/>
      <c r="J219" s="33"/>
      <c r="K219" s="33"/>
      <c r="L219" s="33"/>
      <c r="M219" s="33"/>
      <c r="N219" s="33"/>
      <c r="O219" s="33"/>
      <c r="P219" s="33"/>
      <c r="Q219" s="33"/>
      <c r="R219" s="33"/>
      <c r="S219" s="33"/>
      <c r="T219" s="33"/>
      <c r="U219" s="33"/>
      <c r="V219" s="100"/>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row>
    <row r="220" spans="1:58" ht="18" customHeight="1" x14ac:dyDescent="0.25">
      <c r="A220" s="33"/>
      <c r="B220" s="33"/>
      <c r="C220" s="33"/>
      <c r="D220" s="33"/>
      <c r="E220" s="33"/>
      <c r="F220" s="33"/>
      <c r="G220" s="33"/>
      <c r="H220" s="33"/>
      <c r="I220" s="33"/>
      <c r="J220" s="33"/>
      <c r="K220" s="33"/>
      <c r="L220" s="33"/>
      <c r="M220" s="33"/>
      <c r="N220" s="33"/>
      <c r="O220" s="33"/>
      <c r="P220" s="33"/>
      <c r="Q220" s="33"/>
      <c r="R220" s="33"/>
      <c r="S220" s="33"/>
      <c r="T220" s="33"/>
      <c r="U220" s="33"/>
      <c r="V220" s="100"/>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row>
    <row r="221" spans="1:58" ht="18" customHeight="1" x14ac:dyDescent="0.25">
      <c r="A221" s="33"/>
      <c r="B221" s="33"/>
      <c r="C221" s="33"/>
      <c r="D221" s="33"/>
      <c r="E221" s="33"/>
      <c r="F221" s="33"/>
      <c r="G221" s="33"/>
      <c r="H221" s="33"/>
      <c r="I221" s="33"/>
      <c r="J221" s="33"/>
      <c r="K221" s="33"/>
      <c r="L221" s="33"/>
      <c r="M221" s="33"/>
      <c r="N221" s="33"/>
      <c r="O221" s="33"/>
      <c r="P221" s="33"/>
      <c r="Q221" s="33"/>
      <c r="R221" s="33"/>
      <c r="S221" s="33"/>
      <c r="T221" s="33"/>
      <c r="U221" s="33"/>
      <c r="V221" s="100"/>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row>
    <row r="222" spans="1:58" ht="18" customHeight="1" x14ac:dyDescent="0.25">
      <c r="A222" s="33"/>
      <c r="B222" s="33"/>
      <c r="C222" s="33"/>
      <c r="D222" s="33"/>
      <c r="E222" s="33"/>
      <c r="F222" s="33"/>
      <c r="G222" s="33"/>
      <c r="H222" s="33"/>
      <c r="I222" s="33"/>
      <c r="J222" s="33"/>
      <c r="K222" s="33"/>
      <c r="L222" s="33"/>
      <c r="M222" s="33"/>
      <c r="N222" s="33"/>
      <c r="O222" s="33"/>
      <c r="P222" s="33"/>
      <c r="Q222" s="33"/>
      <c r="R222" s="33"/>
      <c r="S222" s="33"/>
      <c r="T222" s="33"/>
      <c r="U222" s="33"/>
      <c r="V222" s="100"/>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row>
    <row r="223" spans="1:58" ht="18" customHeight="1" x14ac:dyDescent="0.25">
      <c r="A223" s="33"/>
      <c r="B223" s="33"/>
      <c r="C223" s="33"/>
      <c r="D223" s="33"/>
      <c r="E223" s="33"/>
      <c r="F223" s="33"/>
      <c r="G223" s="33"/>
      <c r="H223" s="33"/>
      <c r="I223" s="33"/>
      <c r="J223" s="33"/>
      <c r="K223" s="33"/>
      <c r="L223" s="33"/>
      <c r="M223" s="33"/>
      <c r="N223" s="33"/>
      <c r="O223" s="33"/>
      <c r="P223" s="33"/>
      <c r="Q223" s="33"/>
      <c r="R223" s="33"/>
      <c r="S223" s="33"/>
      <c r="T223" s="33"/>
      <c r="U223" s="33"/>
      <c r="V223" s="100"/>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row>
    <row r="224" spans="1:58" ht="18" customHeight="1" x14ac:dyDescent="0.25">
      <c r="A224" s="33"/>
      <c r="B224" s="33"/>
      <c r="C224" s="33"/>
      <c r="D224" s="33"/>
      <c r="E224" s="33"/>
      <c r="F224" s="33"/>
      <c r="G224" s="33"/>
      <c r="H224" s="33"/>
      <c r="I224" s="33"/>
      <c r="J224" s="33"/>
      <c r="K224" s="33"/>
      <c r="L224" s="33"/>
      <c r="M224" s="33"/>
      <c r="N224" s="33"/>
      <c r="O224" s="33"/>
      <c r="P224" s="33"/>
      <c r="Q224" s="33"/>
      <c r="R224" s="33"/>
      <c r="S224" s="33"/>
      <c r="T224" s="33"/>
      <c r="U224" s="33"/>
      <c r="V224" s="100"/>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row>
    <row r="225" spans="1:58" ht="18" customHeight="1" x14ac:dyDescent="0.25">
      <c r="A225" s="33"/>
      <c r="B225" s="33"/>
      <c r="C225" s="33"/>
      <c r="D225" s="33"/>
      <c r="E225" s="33"/>
      <c r="F225" s="33"/>
      <c r="G225" s="33"/>
      <c r="H225" s="33"/>
      <c r="I225" s="33"/>
      <c r="J225" s="33"/>
      <c r="K225" s="33"/>
      <c r="L225" s="33"/>
      <c r="M225" s="33"/>
      <c r="N225" s="33"/>
      <c r="O225" s="33"/>
      <c r="P225" s="33"/>
      <c r="Q225" s="33"/>
      <c r="R225" s="33"/>
      <c r="S225" s="33"/>
      <c r="T225" s="33"/>
      <c r="U225" s="33"/>
      <c r="V225" s="100"/>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row>
    <row r="226" spans="1:58" ht="18" customHeight="1" x14ac:dyDescent="0.25">
      <c r="A226" s="33"/>
      <c r="B226" s="33"/>
      <c r="C226" s="33"/>
      <c r="D226" s="33"/>
      <c r="E226" s="33"/>
      <c r="F226" s="33"/>
      <c r="G226" s="33"/>
      <c r="H226" s="33"/>
      <c r="I226" s="33"/>
      <c r="J226" s="33"/>
      <c r="K226" s="33"/>
      <c r="L226" s="33"/>
      <c r="M226" s="33"/>
      <c r="N226" s="33"/>
      <c r="O226" s="33"/>
      <c r="P226" s="33"/>
      <c r="Q226" s="33"/>
      <c r="R226" s="33"/>
      <c r="S226" s="33"/>
      <c r="T226" s="33"/>
      <c r="U226" s="33"/>
      <c r="V226" s="100"/>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row>
    <row r="227" spans="1:58" ht="18" customHeight="1" x14ac:dyDescent="0.25">
      <c r="A227" s="33"/>
      <c r="B227" s="33"/>
      <c r="C227" s="33"/>
      <c r="D227" s="33"/>
      <c r="E227" s="33"/>
      <c r="F227" s="33"/>
      <c r="G227" s="33"/>
      <c r="H227" s="33"/>
      <c r="I227" s="33"/>
      <c r="J227" s="33"/>
      <c r="K227" s="33"/>
      <c r="L227" s="33"/>
      <c r="M227" s="33"/>
      <c r="N227" s="33"/>
      <c r="O227" s="33"/>
      <c r="P227" s="33"/>
      <c r="Q227" s="33"/>
      <c r="R227" s="33"/>
      <c r="S227" s="33"/>
      <c r="T227" s="33"/>
      <c r="U227" s="33"/>
      <c r="V227" s="100"/>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row>
    <row r="228" spans="1:58" ht="18" customHeight="1" x14ac:dyDescent="0.25">
      <c r="A228" s="33"/>
      <c r="B228" s="33"/>
      <c r="C228" s="33"/>
      <c r="D228" s="33"/>
      <c r="E228" s="33"/>
      <c r="F228" s="33"/>
      <c r="G228" s="33"/>
      <c r="H228" s="33"/>
      <c r="I228" s="33"/>
      <c r="J228" s="33"/>
      <c r="K228" s="33"/>
      <c r="L228" s="33"/>
      <c r="M228" s="33"/>
      <c r="N228" s="33"/>
      <c r="O228" s="33"/>
      <c r="P228" s="33"/>
      <c r="Q228" s="33"/>
      <c r="R228" s="33"/>
      <c r="S228" s="33"/>
      <c r="T228" s="33"/>
      <c r="U228" s="33"/>
      <c r="V228" s="100"/>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row>
    <row r="229" spans="1:58" ht="18" customHeight="1" x14ac:dyDescent="0.25">
      <c r="A229" s="33"/>
      <c r="B229" s="33"/>
      <c r="C229" s="33"/>
      <c r="D229" s="33"/>
      <c r="E229" s="33"/>
      <c r="F229" s="33"/>
      <c r="G229" s="33"/>
      <c r="H229" s="33"/>
      <c r="I229" s="33"/>
      <c r="J229" s="33"/>
      <c r="K229" s="33"/>
      <c r="L229" s="33"/>
      <c r="M229" s="33"/>
      <c r="N229" s="33"/>
      <c r="O229" s="33"/>
      <c r="P229" s="33"/>
      <c r="Q229" s="33"/>
      <c r="R229" s="33"/>
      <c r="S229" s="33"/>
      <c r="T229" s="33"/>
      <c r="U229" s="33"/>
      <c r="V229" s="100"/>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row>
    <row r="230" spans="1:58" ht="18" customHeight="1" x14ac:dyDescent="0.25">
      <c r="A230" s="33"/>
      <c r="B230" s="33"/>
      <c r="C230" s="33"/>
      <c r="D230" s="33"/>
      <c r="E230" s="33"/>
      <c r="F230" s="33"/>
      <c r="G230" s="33"/>
      <c r="H230" s="33"/>
      <c r="I230" s="33"/>
      <c r="J230" s="33"/>
      <c r="K230" s="33"/>
      <c r="L230" s="33"/>
      <c r="M230" s="33"/>
      <c r="N230" s="33"/>
      <c r="O230" s="33"/>
      <c r="P230" s="33"/>
      <c r="Q230" s="33"/>
      <c r="R230" s="33"/>
      <c r="S230" s="33"/>
      <c r="T230" s="33"/>
      <c r="U230" s="33"/>
      <c r="V230" s="100"/>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row>
    <row r="231" spans="1:58" ht="18" customHeight="1" x14ac:dyDescent="0.25">
      <c r="A231" s="33"/>
      <c r="B231" s="33"/>
      <c r="C231" s="33"/>
      <c r="D231" s="33"/>
      <c r="E231" s="33"/>
      <c r="F231" s="33"/>
      <c r="G231" s="33"/>
      <c r="H231" s="33"/>
      <c r="I231" s="33"/>
      <c r="J231" s="33"/>
      <c r="K231" s="33"/>
      <c r="L231" s="33"/>
      <c r="M231" s="33"/>
      <c r="N231" s="33"/>
      <c r="O231" s="33"/>
      <c r="P231" s="33"/>
      <c r="Q231" s="33"/>
      <c r="R231" s="33"/>
      <c r="S231" s="33"/>
      <c r="T231" s="33"/>
      <c r="U231" s="33"/>
      <c r="V231" s="100"/>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row>
    <row r="232" spans="1:58" ht="18" customHeight="1" x14ac:dyDescent="0.25">
      <c r="A232" s="33"/>
      <c r="B232" s="33"/>
      <c r="C232" s="33"/>
      <c r="D232" s="33"/>
      <c r="E232" s="33"/>
      <c r="F232" s="33"/>
      <c r="G232" s="33"/>
      <c r="H232" s="33"/>
      <c r="I232" s="33"/>
      <c r="J232" s="33"/>
      <c r="K232" s="33"/>
      <c r="L232" s="33"/>
      <c r="M232" s="33"/>
      <c r="N232" s="33"/>
      <c r="O232" s="33"/>
      <c r="P232" s="33"/>
      <c r="Q232" s="33"/>
      <c r="R232" s="33"/>
      <c r="S232" s="33"/>
      <c r="T232" s="33"/>
      <c r="U232" s="33"/>
      <c r="V232" s="100"/>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row>
    <row r="233" spans="1:58" ht="18" customHeight="1" x14ac:dyDescent="0.25">
      <c r="A233" s="33"/>
      <c r="B233" s="33"/>
      <c r="C233" s="33"/>
      <c r="D233" s="33"/>
      <c r="E233" s="33"/>
      <c r="F233" s="33"/>
      <c r="G233" s="33"/>
      <c r="H233" s="33"/>
      <c r="I233" s="33"/>
      <c r="J233" s="33"/>
      <c r="K233" s="33"/>
      <c r="L233" s="33"/>
      <c r="M233" s="33"/>
      <c r="N233" s="33"/>
      <c r="O233" s="33"/>
      <c r="P233" s="33"/>
      <c r="Q233" s="33"/>
      <c r="R233" s="33"/>
      <c r="S233" s="33"/>
      <c r="T233" s="33"/>
      <c r="U233" s="33"/>
      <c r="V233" s="100"/>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row>
    <row r="234" spans="1:58" ht="18" customHeight="1" x14ac:dyDescent="0.25">
      <c r="A234" s="33"/>
      <c r="B234" s="33"/>
      <c r="C234" s="33"/>
      <c r="D234" s="33"/>
      <c r="E234" s="33"/>
      <c r="F234" s="33"/>
      <c r="G234" s="33"/>
      <c r="H234" s="33"/>
      <c r="I234" s="33"/>
      <c r="J234" s="33"/>
      <c r="K234" s="33"/>
      <c r="L234" s="33"/>
      <c r="M234" s="33"/>
      <c r="N234" s="33"/>
      <c r="O234" s="33"/>
      <c r="P234" s="33"/>
      <c r="Q234" s="33"/>
      <c r="R234" s="33"/>
      <c r="S234" s="33"/>
      <c r="T234" s="33"/>
      <c r="U234" s="33"/>
      <c r="V234" s="100"/>
      <c r="W234" s="33"/>
      <c r="X234" s="33"/>
      <c r="Y234" s="33"/>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row>
    <row r="235" spans="1:58" ht="18" customHeight="1" x14ac:dyDescent="0.25">
      <c r="A235" s="33"/>
      <c r="B235" s="33"/>
      <c r="C235" s="33"/>
      <c r="D235" s="33"/>
      <c r="E235" s="33"/>
      <c r="F235" s="33"/>
      <c r="G235" s="33"/>
      <c r="H235" s="33"/>
      <c r="I235" s="33"/>
      <c r="J235" s="33"/>
      <c r="K235" s="33"/>
      <c r="L235" s="33"/>
      <c r="M235" s="33"/>
      <c r="N235" s="33"/>
      <c r="O235" s="33"/>
      <c r="P235" s="33"/>
      <c r="Q235" s="33"/>
      <c r="R235" s="33"/>
      <c r="S235" s="33"/>
      <c r="T235" s="33"/>
      <c r="U235" s="33"/>
      <c r="V235" s="100"/>
      <c r="W235" s="33"/>
      <c r="X235" s="33"/>
      <c r="Y235" s="33"/>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row>
    <row r="236" spans="1:58" ht="18" customHeight="1" x14ac:dyDescent="0.25">
      <c r="A236" s="33"/>
      <c r="B236" s="33"/>
      <c r="C236" s="33"/>
      <c r="D236" s="33"/>
      <c r="E236" s="33"/>
      <c r="F236" s="33"/>
      <c r="G236" s="33"/>
      <c r="H236" s="33"/>
      <c r="I236" s="33"/>
      <c r="J236" s="33"/>
      <c r="K236" s="33"/>
      <c r="L236" s="33"/>
      <c r="M236" s="33"/>
      <c r="N236" s="33"/>
      <c r="O236" s="33"/>
      <c r="P236" s="33"/>
      <c r="Q236" s="33"/>
      <c r="R236" s="33"/>
      <c r="S236" s="33"/>
      <c r="T236" s="33"/>
      <c r="U236" s="33"/>
      <c r="V236" s="100"/>
      <c r="W236" s="33"/>
      <c r="X236" s="33"/>
      <c r="Y236" s="33"/>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33"/>
      <c r="BF236" s="33"/>
    </row>
    <row r="237" spans="1:58" ht="18" customHeight="1" x14ac:dyDescent="0.25">
      <c r="A237" s="33"/>
      <c r="B237" s="33"/>
      <c r="C237" s="33"/>
      <c r="D237" s="33"/>
      <c r="E237" s="33"/>
      <c r="F237" s="33"/>
      <c r="G237" s="33"/>
      <c r="H237" s="33"/>
      <c r="I237" s="33"/>
      <c r="J237" s="33"/>
      <c r="K237" s="33"/>
      <c r="L237" s="33"/>
      <c r="M237" s="33"/>
      <c r="N237" s="33"/>
      <c r="O237" s="33"/>
      <c r="P237" s="33"/>
      <c r="Q237" s="33"/>
      <c r="R237" s="33"/>
      <c r="S237" s="33"/>
      <c r="T237" s="33"/>
      <c r="U237" s="33"/>
      <c r="V237" s="100"/>
      <c r="W237" s="33"/>
      <c r="X237" s="33"/>
      <c r="Y237" s="33"/>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row>
    <row r="238" spans="1:58" ht="18" customHeight="1" x14ac:dyDescent="0.25">
      <c r="A238" s="33"/>
      <c r="B238" s="33"/>
      <c r="C238" s="33"/>
      <c r="D238" s="33"/>
      <c r="E238" s="33"/>
      <c r="F238" s="33"/>
      <c r="G238" s="33"/>
      <c r="H238" s="33"/>
      <c r="I238" s="33"/>
      <c r="J238" s="33"/>
      <c r="K238" s="33"/>
      <c r="L238" s="33"/>
      <c r="M238" s="33"/>
      <c r="N238" s="33"/>
      <c r="O238" s="33"/>
      <c r="P238" s="33"/>
      <c r="Q238" s="33"/>
      <c r="R238" s="33"/>
      <c r="S238" s="33"/>
      <c r="T238" s="33"/>
      <c r="U238" s="33"/>
      <c r="V238" s="100"/>
      <c r="W238" s="33"/>
      <c r="X238" s="33"/>
      <c r="Y238" s="33"/>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33"/>
      <c r="BF238" s="33"/>
    </row>
    <row r="239" spans="1:58" ht="15.75" customHeight="1" x14ac:dyDescent="0.2">
      <c r="V239" s="101"/>
    </row>
    <row r="240" spans="1:58" ht="15.75" customHeight="1" x14ac:dyDescent="0.2">
      <c r="V240" s="101"/>
    </row>
    <row r="241" spans="22:22" ht="15.75" customHeight="1" x14ac:dyDescent="0.2">
      <c r="V241" s="101"/>
    </row>
    <row r="242" spans="22:22" ht="15.75" customHeight="1" x14ac:dyDescent="0.2">
      <c r="V242" s="101"/>
    </row>
    <row r="243" spans="22:22" ht="15.75" customHeight="1" x14ac:dyDescent="0.2">
      <c r="V243" s="101"/>
    </row>
    <row r="244" spans="22:22" ht="15.75" customHeight="1" x14ac:dyDescent="0.2">
      <c r="V244" s="101"/>
    </row>
    <row r="245" spans="22:22" ht="15.75" customHeight="1" x14ac:dyDescent="0.2">
      <c r="V245" s="101"/>
    </row>
    <row r="246" spans="22:22" ht="15.75" customHeight="1" x14ac:dyDescent="0.2">
      <c r="V246" s="101"/>
    </row>
    <row r="247" spans="22:22" ht="15.75" customHeight="1" x14ac:dyDescent="0.2">
      <c r="V247" s="101"/>
    </row>
    <row r="248" spans="22:22" ht="15.75" customHeight="1" x14ac:dyDescent="0.2">
      <c r="V248" s="101"/>
    </row>
    <row r="249" spans="22:22" ht="15.75" customHeight="1" x14ac:dyDescent="0.2">
      <c r="V249" s="101"/>
    </row>
    <row r="250" spans="22:22" ht="15.75" customHeight="1" x14ac:dyDescent="0.2">
      <c r="V250" s="101"/>
    </row>
    <row r="251" spans="22:22" ht="15.75" customHeight="1" x14ac:dyDescent="0.2">
      <c r="V251" s="101"/>
    </row>
    <row r="252" spans="22:22" ht="15.75" customHeight="1" x14ac:dyDescent="0.2">
      <c r="V252" s="101"/>
    </row>
    <row r="253" spans="22:22" ht="15.75" customHeight="1" x14ac:dyDescent="0.2">
      <c r="V253" s="101"/>
    </row>
    <row r="254" spans="22:22" ht="15.75" customHeight="1" x14ac:dyDescent="0.2">
      <c r="V254" s="101"/>
    </row>
    <row r="255" spans="22:22" ht="15.75" customHeight="1" x14ac:dyDescent="0.2">
      <c r="V255" s="101"/>
    </row>
    <row r="256" spans="22:22" ht="15.75" customHeight="1" x14ac:dyDescent="0.2">
      <c r="V256" s="101"/>
    </row>
    <row r="257" spans="22:22" ht="15.75" customHeight="1" x14ac:dyDescent="0.2">
      <c r="V257" s="101"/>
    </row>
    <row r="258" spans="22:22" ht="15.75" customHeight="1" x14ac:dyDescent="0.2">
      <c r="V258" s="101"/>
    </row>
    <row r="259" spans="22:22" ht="15.75" customHeight="1" x14ac:dyDescent="0.2">
      <c r="V259" s="101"/>
    </row>
    <row r="260" spans="22:22" ht="15.75" customHeight="1" x14ac:dyDescent="0.2">
      <c r="V260" s="101"/>
    </row>
    <row r="261" spans="22:22" ht="15.75" customHeight="1" x14ac:dyDescent="0.2">
      <c r="V261" s="101"/>
    </row>
    <row r="262" spans="22:22" ht="15.75" customHeight="1" x14ac:dyDescent="0.2">
      <c r="V262" s="101"/>
    </row>
    <row r="263" spans="22:22" ht="15.75" customHeight="1" x14ac:dyDescent="0.2">
      <c r="V263" s="101"/>
    </row>
    <row r="264" spans="22:22" ht="15.75" customHeight="1" x14ac:dyDescent="0.2">
      <c r="V264" s="101"/>
    </row>
    <row r="265" spans="22:22" ht="15.75" customHeight="1" x14ac:dyDescent="0.2">
      <c r="V265" s="101"/>
    </row>
    <row r="266" spans="22:22" ht="15.75" customHeight="1" x14ac:dyDescent="0.2">
      <c r="V266" s="101"/>
    </row>
    <row r="267" spans="22:22" ht="15.75" customHeight="1" x14ac:dyDescent="0.2">
      <c r="V267" s="101"/>
    </row>
    <row r="268" spans="22:22" ht="15.75" customHeight="1" x14ac:dyDescent="0.2">
      <c r="V268" s="101"/>
    </row>
    <row r="269" spans="22:22" ht="15.75" customHeight="1" x14ac:dyDescent="0.2">
      <c r="V269" s="101"/>
    </row>
    <row r="270" spans="22:22" ht="15.75" customHeight="1" x14ac:dyDescent="0.2">
      <c r="V270" s="101"/>
    </row>
    <row r="271" spans="22:22" ht="15.75" customHeight="1" x14ac:dyDescent="0.2">
      <c r="V271" s="101"/>
    </row>
    <row r="272" spans="22:22" ht="15.75" customHeight="1" x14ac:dyDescent="0.2">
      <c r="V272" s="101"/>
    </row>
    <row r="273" spans="22:22" ht="15.75" customHeight="1" x14ac:dyDescent="0.2">
      <c r="V273" s="101"/>
    </row>
    <row r="274" spans="22:22" ht="15.75" customHeight="1" x14ac:dyDescent="0.2">
      <c r="V274" s="101"/>
    </row>
    <row r="275" spans="22:22" ht="15.75" customHeight="1" x14ac:dyDescent="0.2">
      <c r="V275" s="101"/>
    </row>
    <row r="276" spans="22:22" ht="15.75" customHeight="1" x14ac:dyDescent="0.2">
      <c r="V276" s="101"/>
    </row>
    <row r="277" spans="22:22" ht="15.75" customHeight="1" x14ac:dyDescent="0.2">
      <c r="V277" s="101"/>
    </row>
    <row r="278" spans="22:22" ht="15.75" customHeight="1" x14ac:dyDescent="0.2">
      <c r="V278" s="101"/>
    </row>
    <row r="279" spans="22:22" ht="15.75" customHeight="1" x14ac:dyDescent="0.2">
      <c r="V279" s="101"/>
    </row>
    <row r="280" spans="22:22" ht="15.75" customHeight="1" x14ac:dyDescent="0.2">
      <c r="V280" s="101"/>
    </row>
    <row r="281" spans="22:22" ht="15.75" customHeight="1" x14ac:dyDescent="0.2">
      <c r="V281" s="101"/>
    </row>
    <row r="282" spans="22:22" ht="15.75" customHeight="1" x14ac:dyDescent="0.2">
      <c r="V282" s="101"/>
    </row>
    <row r="283" spans="22:22" ht="15.75" customHeight="1" x14ac:dyDescent="0.2">
      <c r="V283" s="101"/>
    </row>
    <row r="284" spans="22:22" ht="15.75" customHeight="1" x14ac:dyDescent="0.2">
      <c r="V284" s="101"/>
    </row>
    <row r="285" spans="22:22" ht="15.75" customHeight="1" x14ac:dyDescent="0.2">
      <c r="V285" s="101"/>
    </row>
    <row r="286" spans="22:22" ht="15.75" customHeight="1" x14ac:dyDescent="0.2">
      <c r="V286" s="101"/>
    </row>
    <row r="287" spans="22:22" ht="15.75" customHeight="1" x14ac:dyDescent="0.2">
      <c r="V287" s="101"/>
    </row>
    <row r="288" spans="22:22" ht="15.75" customHeight="1" x14ac:dyDescent="0.2">
      <c r="V288" s="101"/>
    </row>
    <row r="289" spans="22:22" ht="15.75" customHeight="1" x14ac:dyDescent="0.2">
      <c r="V289" s="101"/>
    </row>
    <row r="290" spans="22:22" ht="15.75" customHeight="1" x14ac:dyDescent="0.2">
      <c r="V290" s="101"/>
    </row>
    <row r="291" spans="22:22" ht="15.75" customHeight="1" x14ac:dyDescent="0.2">
      <c r="V291" s="101"/>
    </row>
    <row r="292" spans="22:22" ht="15.75" customHeight="1" x14ac:dyDescent="0.2">
      <c r="V292" s="101"/>
    </row>
    <row r="293" spans="22:22" ht="15.75" customHeight="1" x14ac:dyDescent="0.2">
      <c r="V293" s="101"/>
    </row>
    <row r="294" spans="22:22" ht="15.75" customHeight="1" x14ac:dyDescent="0.2">
      <c r="V294" s="101"/>
    </row>
    <row r="295" spans="22:22" ht="15.75" customHeight="1" x14ac:dyDescent="0.2">
      <c r="V295" s="101"/>
    </row>
    <row r="296" spans="22:22" ht="15.75" customHeight="1" x14ac:dyDescent="0.2">
      <c r="V296" s="101"/>
    </row>
    <row r="297" spans="22:22" ht="15.75" customHeight="1" x14ac:dyDescent="0.2">
      <c r="V297" s="101"/>
    </row>
    <row r="298" spans="22:22" ht="15.75" customHeight="1" x14ac:dyDescent="0.2">
      <c r="V298" s="101"/>
    </row>
    <row r="299" spans="22:22" ht="15.75" customHeight="1" x14ac:dyDescent="0.2">
      <c r="V299" s="101"/>
    </row>
    <row r="300" spans="22:22" ht="15.75" customHeight="1" x14ac:dyDescent="0.2">
      <c r="V300" s="101"/>
    </row>
    <row r="301" spans="22:22" ht="15.75" customHeight="1" x14ac:dyDescent="0.2">
      <c r="V301" s="101"/>
    </row>
    <row r="302" spans="22:22" ht="15.75" customHeight="1" x14ac:dyDescent="0.2">
      <c r="V302" s="101"/>
    </row>
    <row r="303" spans="22:22" ht="15.75" customHeight="1" x14ac:dyDescent="0.2">
      <c r="V303" s="101"/>
    </row>
    <row r="304" spans="22:22" ht="15.75" customHeight="1" x14ac:dyDescent="0.2">
      <c r="V304" s="101"/>
    </row>
    <row r="305" spans="22:22" ht="15.75" customHeight="1" x14ac:dyDescent="0.2">
      <c r="V305" s="101"/>
    </row>
    <row r="306" spans="22:22" ht="15.75" customHeight="1" x14ac:dyDescent="0.2">
      <c r="V306" s="101"/>
    </row>
    <row r="307" spans="22:22" ht="15.75" customHeight="1" x14ac:dyDescent="0.2">
      <c r="V307" s="101"/>
    </row>
    <row r="308" spans="22:22" ht="15.75" customHeight="1" x14ac:dyDescent="0.2">
      <c r="V308" s="101"/>
    </row>
    <row r="309" spans="22:22" ht="15.75" customHeight="1" x14ac:dyDescent="0.2">
      <c r="V309" s="101"/>
    </row>
    <row r="310" spans="22:22" ht="15.75" customHeight="1" x14ac:dyDescent="0.2">
      <c r="V310" s="101"/>
    </row>
    <row r="311" spans="22:22" ht="15.75" customHeight="1" x14ac:dyDescent="0.2">
      <c r="V311" s="101"/>
    </row>
    <row r="312" spans="22:22" ht="15.75" customHeight="1" x14ac:dyDescent="0.2">
      <c r="V312" s="101"/>
    </row>
    <row r="313" spans="22:22" ht="15.75" customHeight="1" x14ac:dyDescent="0.2">
      <c r="V313" s="101"/>
    </row>
    <row r="314" spans="22:22" ht="15.75" customHeight="1" x14ac:dyDescent="0.2">
      <c r="V314" s="101"/>
    </row>
    <row r="315" spans="22:22" ht="15.75" customHeight="1" x14ac:dyDescent="0.2">
      <c r="V315" s="101"/>
    </row>
    <row r="316" spans="22:22" ht="15.75" customHeight="1" x14ac:dyDescent="0.2">
      <c r="V316" s="101"/>
    </row>
    <row r="317" spans="22:22" ht="15.75" customHeight="1" x14ac:dyDescent="0.2">
      <c r="V317" s="101"/>
    </row>
    <row r="318" spans="22:22" ht="15.75" customHeight="1" x14ac:dyDescent="0.2">
      <c r="V318" s="101"/>
    </row>
    <row r="319" spans="22:22" ht="15.75" customHeight="1" x14ac:dyDescent="0.2">
      <c r="V319" s="101"/>
    </row>
    <row r="320" spans="22:22" ht="15.75" customHeight="1" x14ac:dyDescent="0.2">
      <c r="V320" s="101"/>
    </row>
    <row r="321" spans="22:22" ht="15.75" customHeight="1" x14ac:dyDescent="0.2">
      <c r="V321" s="101"/>
    </row>
    <row r="322" spans="22:22" ht="15.75" customHeight="1" x14ac:dyDescent="0.2">
      <c r="V322" s="101"/>
    </row>
    <row r="323" spans="22:22" ht="15.75" customHeight="1" x14ac:dyDescent="0.2">
      <c r="V323" s="101"/>
    </row>
    <row r="324" spans="22:22" ht="15.75" customHeight="1" x14ac:dyDescent="0.2">
      <c r="V324" s="101"/>
    </row>
    <row r="325" spans="22:22" ht="15.75" customHeight="1" x14ac:dyDescent="0.2">
      <c r="V325" s="101"/>
    </row>
    <row r="326" spans="22:22" ht="15.75" customHeight="1" x14ac:dyDescent="0.2">
      <c r="V326" s="101"/>
    </row>
    <row r="327" spans="22:22" ht="15.75" customHeight="1" x14ac:dyDescent="0.2">
      <c r="V327" s="101"/>
    </row>
    <row r="328" spans="22:22" ht="15.75" customHeight="1" x14ac:dyDescent="0.2">
      <c r="V328" s="101"/>
    </row>
    <row r="329" spans="22:22" ht="15.75" customHeight="1" x14ac:dyDescent="0.2">
      <c r="V329" s="101"/>
    </row>
    <row r="330" spans="22:22" ht="15.75" customHeight="1" x14ac:dyDescent="0.2">
      <c r="V330" s="101"/>
    </row>
    <row r="331" spans="22:22" ht="15.75" customHeight="1" x14ac:dyDescent="0.2">
      <c r="V331" s="101"/>
    </row>
    <row r="332" spans="22:22" ht="15.75" customHeight="1" x14ac:dyDescent="0.2">
      <c r="V332" s="101"/>
    </row>
    <row r="333" spans="22:22" ht="15.75" customHeight="1" x14ac:dyDescent="0.2">
      <c r="V333" s="101"/>
    </row>
    <row r="334" spans="22:22" ht="15.75" customHeight="1" x14ac:dyDescent="0.2">
      <c r="V334" s="101"/>
    </row>
    <row r="335" spans="22:22" ht="15.75" customHeight="1" x14ac:dyDescent="0.2">
      <c r="V335" s="101"/>
    </row>
    <row r="336" spans="22:22" ht="15.75" customHeight="1" x14ac:dyDescent="0.2">
      <c r="V336" s="101"/>
    </row>
    <row r="337" spans="22:22" ht="15.75" customHeight="1" x14ac:dyDescent="0.2">
      <c r="V337" s="101"/>
    </row>
    <row r="338" spans="22:22" ht="15.75" customHeight="1" x14ac:dyDescent="0.2">
      <c r="V338" s="101"/>
    </row>
    <row r="339" spans="22:22" ht="15.75" customHeight="1" x14ac:dyDescent="0.2">
      <c r="V339" s="101"/>
    </row>
    <row r="340" spans="22:22" ht="15.75" customHeight="1" x14ac:dyDescent="0.2">
      <c r="V340" s="101"/>
    </row>
    <row r="341" spans="22:22" ht="15.75" customHeight="1" x14ac:dyDescent="0.2">
      <c r="V341" s="101"/>
    </row>
    <row r="342" spans="22:22" ht="15.75" customHeight="1" x14ac:dyDescent="0.2">
      <c r="V342" s="101"/>
    </row>
    <row r="343" spans="22:22" ht="15.75" customHeight="1" x14ac:dyDescent="0.2">
      <c r="V343" s="101"/>
    </row>
    <row r="344" spans="22:22" ht="15.75" customHeight="1" x14ac:dyDescent="0.2">
      <c r="V344" s="101"/>
    </row>
    <row r="345" spans="22:22" ht="15.75" customHeight="1" x14ac:dyDescent="0.2">
      <c r="V345" s="101"/>
    </row>
    <row r="346" spans="22:22" ht="15.75" customHeight="1" x14ac:dyDescent="0.2">
      <c r="V346" s="101"/>
    </row>
    <row r="347" spans="22:22" ht="15.75" customHeight="1" x14ac:dyDescent="0.2">
      <c r="V347" s="101"/>
    </row>
    <row r="348" spans="22:22" ht="15.75" customHeight="1" x14ac:dyDescent="0.2">
      <c r="V348" s="101"/>
    </row>
    <row r="349" spans="22:22" ht="15.75" customHeight="1" x14ac:dyDescent="0.2">
      <c r="V349" s="101"/>
    </row>
    <row r="350" spans="22:22" ht="15.75" customHeight="1" x14ac:dyDescent="0.2">
      <c r="V350" s="101"/>
    </row>
    <row r="351" spans="22:22" ht="15.75" customHeight="1" x14ac:dyDescent="0.2">
      <c r="V351" s="101"/>
    </row>
    <row r="352" spans="22:22" ht="15.75" customHeight="1" x14ac:dyDescent="0.2">
      <c r="V352" s="101"/>
    </row>
    <row r="353" spans="22:22" ht="15.75" customHeight="1" x14ac:dyDescent="0.2">
      <c r="V353" s="101"/>
    </row>
    <row r="354" spans="22:22" ht="15.75" customHeight="1" x14ac:dyDescent="0.2">
      <c r="V354" s="101"/>
    </row>
    <row r="355" spans="22:22" ht="15.75" customHeight="1" x14ac:dyDescent="0.2">
      <c r="V355" s="101"/>
    </row>
    <row r="356" spans="22:22" ht="15.75" customHeight="1" x14ac:dyDescent="0.2">
      <c r="V356" s="101"/>
    </row>
    <row r="357" spans="22:22" ht="15.75" customHeight="1" x14ac:dyDescent="0.2">
      <c r="V357" s="101"/>
    </row>
    <row r="358" spans="22:22" ht="15.75" customHeight="1" x14ac:dyDescent="0.2">
      <c r="V358" s="101"/>
    </row>
    <row r="359" spans="22:22" ht="15.75" customHeight="1" x14ac:dyDescent="0.2">
      <c r="V359" s="101"/>
    </row>
    <row r="360" spans="22:22" ht="15.75" customHeight="1" x14ac:dyDescent="0.2">
      <c r="V360" s="101"/>
    </row>
    <row r="361" spans="22:22" ht="15.75" customHeight="1" x14ac:dyDescent="0.2">
      <c r="V361" s="101"/>
    </row>
    <row r="362" spans="22:22" ht="15.75" customHeight="1" x14ac:dyDescent="0.2">
      <c r="V362" s="101"/>
    </row>
    <row r="363" spans="22:22" ht="15.75" customHeight="1" x14ac:dyDescent="0.2">
      <c r="V363" s="101"/>
    </row>
    <row r="364" spans="22:22" ht="15.75" customHeight="1" x14ac:dyDescent="0.2">
      <c r="V364" s="101"/>
    </row>
    <row r="365" spans="22:22" ht="15.75" customHeight="1" x14ac:dyDescent="0.2">
      <c r="V365" s="101"/>
    </row>
    <row r="366" spans="22:22" ht="15.75" customHeight="1" x14ac:dyDescent="0.2">
      <c r="V366" s="101"/>
    </row>
    <row r="367" spans="22:22" ht="15.75" customHeight="1" x14ac:dyDescent="0.2">
      <c r="V367" s="101"/>
    </row>
    <row r="368" spans="22:22" ht="15.75" customHeight="1" x14ac:dyDescent="0.2">
      <c r="V368" s="101"/>
    </row>
    <row r="369" spans="22:22" ht="15.75" customHeight="1" x14ac:dyDescent="0.2">
      <c r="V369" s="101"/>
    </row>
    <row r="370" spans="22:22" ht="15.75" customHeight="1" x14ac:dyDescent="0.2">
      <c r="V370" s="101"/>
    </row>
    <row r="371" spans="22:22" ht="15.75" customHeight="1" x14ac:dyDescent="0.2">
      <c r="V371" s="101"/>
    </row>
    <row r="372" spans="22:22" ht="15.75" customHeight="1" x14ac:dyDescent="0.2">
      <c r="V372" s="101"/>
    </row>
    <row r="373" spans="22:22" ht="15.75" customHeight="1" x14ac:dyDescent="0.2">
      <c r="V373" s="101"/>
    </row>
    <row r="374" spans="22:22" ht="15.75" customHeight="1" x14ac:dyDescent="0.2">
      <c r="V374" s="101"/>
    </row>
    <row r="375" spans="22:22" ht="15.75" customHeight="1" x14ac:dyDescent="0.2">
      <c r="V375" s="101"/>
    </row>
    <row r="376" spans="22:22" ht="15.75" customHeight="1" x14ac:dyDescent="0.2">
      <c r="V376" s="101"/>
    </row>
    <row r="377" spans="22:22" ht="15.75" customHeight="1" x14ac:dyDescent="0.2">
      <c r="V377" s="101"/>
    </row>
    <row r="378" spans="22:22" ht="15.75" customHeight="1" x14ac:dyDescent="0.2">
      <c r="V378" s="101"/>
    </row>
    <row r="379" spans="22:22" ht="15.75" customHeight="1" x14ac:dyDescent="0.2">
      <c r="V379" s="101"/>
    </row>
    <row r="380" spans="22:22" ht="15.75" customHeight="1" x14ac:dyDescent="0.2">
      <c r="V380" s="101"/>
    </row>
    <row r="381" spans="22:22" ht="15.75" customHeight="1" x14ac:dyDescent="0.2">
      <c r="V381" s="101"/>
    </row>
    <row r="382" spans="22:22" ht="15.75" customHeight="1" x14ac:dyDescent="0.2">
      <c r="V382" s="101"/>
    </row>
    <row r="383" spans="22:22" ht="15.75" customHeight="1" x14ac:dyDescent="0.2">
      <c r="V383" s="101"/>
    </row>
    <row r="384" spans="22:22" ht="15.75" customHeight="1" x14ac:dyDescent="0.2">
      <c r="V384" s="101"/>
    </row>
    <row r="385" spans="22:22" ht="15.75" customHeight="1" x14ac:dyDescent="0.2">
      <c r="V385" s="101"/>
    </row>
    <row r="386" spans="22:22" ht="15.75" customHeight="1" x14ac:dyDescent="0.2">
      <c r="V386" s="101"/>
    </row>
    <row r="387" spans="22:22" ht="15.75" customHeight="1" x14ac:dyDescent="0.2">
      <c r="V387" s="101"/>
    </row>
    <row r="388" spans="22:22" ht="15.75" customHeight="1" x14ac:dyDescent="0.2">
      <c r="V388" s="101"/>
    </row>
    <row r="389" spans="22:22" ht="15.75" customHeight="1" x14ac:dyDescent="0.2">
      <c r="V389" s="101"/>
    </row>
    <row r="390" spans="22:22" ht="15.75" customHeight="1" x14ac:dyDescent="0.2">
      <c r="V390" s="101"/>
    </row>
    <row r="391" spans="22:22" ht="15.75" customHeight="1" x14ac:dyDescent="0.2">
      <c r="V391" s="101"/>
    </row>
    <row r="392" spans="22:22" ht="15.75" customHeight="1" x14ac:dyDescent="0.2">
      <c r="V392" s="101"/>
    </row>
    <row r="393" spans="22:22" ht="15.75" customHeight="1" x14ac:dyDescent="0.2">
      <c r="V393" s="101"/>
    </row>
    <row r="394" spans="22:22" ht="15.75" customHeight="1" x14ac:dyDescent="0.2">
      <c r="V394" s="101"/>
    </row>
    <row r="395" spans="22:22" ht="15.75" customHeight="1" x14ac:dyDescent="0.2">
      <c r="V395" s="101"/>
    </row>
    <row r="396" spans="22:22" ht="15.75" customHeight="1" x14ac:dyDescent="0.2">
      <c r="V396" s="101"/>
    </row>
    <row r="397" spans="22:22" ht="15.75" customHeight="1" x14ac:dyDescent="0.2">
      <c r="V397" s="101"/>
    </row>
    <row r="398" spans="22:22" ht="15.75" customHeight="1" x14ac:dyDescent="0.2">
      <c r="V398" s="101"/>
    </row>
    <row r="399" spans="22:22" ht="15.75" customHeight="1" x14ac:dyDescent="0.2">
      <c r="V399" s="101"/>
    </row>
    <row r="400" spans="22:22" ht="15.75" customHeight="1" x14ac:dyDescent="0.2">
      <c r="V400" s="101"/>
    </row>
    <row r="401" spans="22:22" ht="15.75" customHeight="1" x14ac:dyDescent="0.2">
      <c r="V401" s="101"/>
    </row>
    <row r="402" spans="22:22" ht="15.75" customHeight="1" x14ac:dyDescent="0.2">
      <c r="V402" s="101"/>
    </row>
    <row r="403" spans="22:22" ht="15.75" customHeight="1" x14ac:dyDescent="0.2">
      <c r="V403" s="101"/>
    </row>
    <row r="404" spans="22:22" ht="15.75" customHeight="1" x14ac:dyDescent="0.2">
      <c r="V404" s="101"/>
    </row>
    <row r="405" spans="22:22" ht="15.75" customHeight="1" x14ac:dyDescent="0.2">
      <c r="V405" s="101"/>
    </row>
    <row r="406" spans="22:22" ht="15.75" customHeight="1" x14ac:dyDescent="0.2">
      <c r="V406" s="101"/>
    </row>
    <row r="407" spans="22:22" ht="15.75" customHeight="1" x14ac:dyDescent="0.2">
      <c r="V407" s="101"/>
    </row>
    <row r="408" spans="22:22" ht="15.75" customHeight="1" x14ac:dyDescent="0.2">
      <c r="V408" s="101"/>
    </row>
    <row r="409" spans="22:22" ht="15.75" customHeight="1" x14ac:dyDescent="0.2">
      <c r="V409" s="101"/>
    </row>
    <row r="410" spans="22:22" ht="15.75" customHeight="1" x14ac:dyDescent="0.2">
      <c r="V410" s="101"/>
    </row>
    <row r="411" spans="22:22" ht="15.75" customHeight="1" x14ac:dyDescent="0.2">
      <c r="V411" s="101"/>
    </row>
    <row r="412" spans="22:22" ht="15.75" customHeight="1" x14ac:dyDescent="0.2">
      <c r="V412" s="101"/>
    </row>
    <row r="413" spans="22:22" ht="15.75" customHeight="1" x14ac:dyDescent="0.2">
      <c r="V413" s="101"/>
    </row>
    <row r="414" spans="22:22" ht="15.75" customHeight="1" x14ac:dyDescent="0.2">
      <c r="V414" s="101"/>
    </row>
    <row r="415" spans="22:22" ht="15.75" customHeight="1" x14ac:dyDescent="0.2">
      <c r="V415" s="101"/>
    </row>
    <row r="416" spans="22:22" ht="15.75" customHeight="1" x14ac:dyDescent="0.2">
      <c r="V416" s="101"/>
    </row>
    <row r="417" spans="22:22" ht="15.75" customHeight="1" x14ac:dyDescent="0.2">
      <c r="V417" s="101"/>
    </row>
    <row r="418" spans="22:22" ht="15.75" customHeight="1" x14ac:dyDescent="0.2">
      <c r="V418" s="101"/>
    </row>
    <row r="419" spans="22:22" ht="15.75" customHeight="1" x14ac:dyDescent="0.2">
      <c r="V419" s="101"/>
    </row>
    <row r="420" spans="22:22" ht="15.75" customHeight="1" x14ac:dyDescent="0.2">
      <c r="V420" s="101"/>
    </row>
    <row r="421" spans="22:22" ht="15.75" customHeight="1" x14ac:dyDescent="0.2">
      <c r="V421" s="101"/>
    </row>
    <row r="422" spans="22:22" ht="15.75" customHeight="1" x14ac:dyDescent="0.2">
      <c r="V422" s="101"/>
    </row>
    <row r="423" spans="22:22" ht="15.75" customHeight="1" x14ac:dyDescent="0.2">
      <c r="V423" s="101"/>
    </row>
    <row r="424" spans="22:22" ht="15.75" customHeight="1" x14ac:dyDescent="0.2">
      <c r="V424" s="101"/>
    </row>
    <row r="425" spans="22:22" ht="15.75" customHeight="1" x14ac:dyDescent="0.2">
      <c r="V425" s="101"/>
    </row>
    <row r="426" spans="22:22" ht="15.75" customHeight="1" x14ac:dyDescent="0.2">
      <c r="V426" s="101"/>
    </row>
    <row r="427" spans="22:22" ht="15.75" customHeight="1" x14ac:dyDescent="0.2">
      <c r="V427" s="101"/>
    </row>
    <row r="428" spans="22:22" ht="15.75" customHeight="1" x14ac:dyDescent="0.2">
      <c r="V428" s="101"/>
    </row>
    <row r="429" spans="22:22" ht="15.75" customHeight="1" x14ac:dyDescent="0.2">
      <c r="V429" s="101"/>
    </row>
    <row r="430" spans="22:22" ht="15.75" customHeight="1" x14ac:dyDescent="0.2">
      <c r="V430" s="101"/>
    </row>
    <row r="431" spans="22:22" ht="15.75" customHeight="1" x14ac:dyDescent="0.2">
      <c r="V431" s="101"/>
    </row>
    <row r="432" spans="22:22" ht="15.75" customHeight="1" x14ac:dyDescent="0.2">
      <c r="V432" s="101"/>
    </row>
    <row r="433" spans="22:22" ht="15.75" customHeight="1" x14ac:dyDescent="0.2">
      <c r="V433" s="101"/>
    </row>
    <row r="434" spans="22:22" ht="15.75" customHeight="1" x14ac:dyDescent="0.2">
      <c r="V434" s="101"/>
    </row>
    <row r="435" spans="22:22" ht="15.75" customHeight="1" x14ac:dyDescent="0.2">
      <c r="V435" s="101"/>
    </row>
    <row r="436" spans="22:22" ht="15.75" customHeight="1" x14ac:dyDescent="0.2">
      <c r="V436" s="101"/>
    </row>
    <row r="437" spans="22:22" ht="15.75" customHeight="1" x14ac:dyDescent="0.2">
      <c r="V437" s="101"/>
    </row>
    <row r="438" spans="22:22" ht="15.75" customHeight="1" x14ac:dyDescent="0.2">
      <c r="V438" s="101"/>
    </row>
    <row r="439" spans="22:22" ht="15.75" customHeight="1" x14ac:dyDescent="0.2">
      <c r="V439" s="101"/>
    </row>
    <row r="440" spans="22:22" ht="15.75" customHeight="1" x14ac:dyDescent="0.2">
      <c r="V440" s="101"/>
    </row>
    <row r="441" spans="22:22" ht="15.75" customHeight="1" x14ac:dyDescent="0.2">
      <c r="V441" s="101"/>
    </row>
    <row r="442" spans="22:22" ht="15.75" customHeight="1" x14ac:dyDescent="0.2">
      <c r="V442" s="101"/>
    </row>
    <row r="443" spans="22:22" ht="15.75" customHeight="1" x14ac:dyDescent="0.2">
      <c r="V443" s="101"/>
    </row>
    <row r="444" spans="22:22" ht="15.75" customHeight="1" x14ac:dyDescent="0.2">
      <c r="V444" s="101"/>
    </row>
    <row r="445" spans="22:22" ht="15.75" customHeight="1" x14ac:dyDescent="0.2">
      <c r="V445" s="101"/>
    </row>
    <row r="446" spans="22:22" ht="15.75" customHeight="1" x14ac:dyDescent="0.2">
      <c r="V446" s="101"/>
    </row>
    <row r="447" spans="22:22" ht="15.75" customHeight="1" x14ac:dyDescent="0.2">
      <c r="V447" s="101"/>
    </row>
    <row r="448" spans="22:22" ht="15.75" customHeight="1" x14ac:dyDescent="0.2">
      <c r="V448" s="101"/>
    </row>
    <row r="449" spans="22:22" ht="15.75" customHeight="1" x14ac:dyDescent="0.2">
      <c r="V449" s="101"/>
    </row>
    <row r="450" spans="22:22" ht="15.75" customHeight="1" x14ac:dyDescent="0.2">
      <c r="V450" s="101"/>
    </row>
    <row r="451" spans="22:22" ht="15.75" customHeight="1" x14ac:dyDescent="0.2">
      <c r="V451" s="101"/>
    </row>
    <row r="452" spans="22:22" ht="15.75" customHeight="1" x14ac:dyDescent="0.2">
      <c r="V452" s="101"/>
    </row>
    <row r="453" spans="22:22" ht="15.75" customHeight="1" x14ac:dyDescent="0.2">
      <c r="V453" s="101"/>
    </row>
    <row r="454" spans="22:22" ht="15.75" customHeight="1" x14ac:dyDescent="0.2">
      <c r="V454" s="101"/>
    </row>
    <row r="455" spans="22:22" ht="15.75" customHeight="1" x14ac:dyDescent="0.2">
      <c r="V455" s="101"/>
    </row>
    <row r="456" spans="22:22" ht="15.75" customHeight="1" x14ac:dyDescent="0.2">
      <c r="V456" s="101"/>
    </row>
    <row r="457" spans="22:22" ht="15.75" customHeight="1" x14ac:dyDescent="0.2">
      <c r="V457" s="101"/>
    </row>
    <row r="458" spans="22:22" ht="15.75" customHeight="1" x14ac:dyDescent="0.2">
      <c r="V458" s="101"/>
    </row>
    <row r="459" spans="22:22" ht="15.75" customHeight="1" x14ac:dyDescent="0.2">
      <c r="V459" s="101"/>
    </row>
    <row r="460" spans="22:22" ht="15.75" customHeight="1" x14ac:dyDescent="0.2">
      <c r="V460" s="101"/>
    </row>
    <row r="461" spans="22:22" ht="15.75" customHeight="1" x14ac:dyDescent="0.2">
      <c r="V461" s="101"/>
    </row>
    <row r="462" spans="22:22" ht="15.75" customHeight="1" x14ac:dyDescent="0.2">
      <c r="V462" s="101"/>
    </row>
    <row r="463" spans="22:22" ht="15.75" customHeight="1" x14ac:dyDescent="0.2">
      <c r="V463" s="101"/>
    </row>
    <row r="464" spans="22:22" ht="15.75" customHeight="1" x14ac:dyDescent="0.2">
      <c r="V464" s="101"/>
    </row>
    <row r="465" spans="22:22" ht="15.75" customHeight="1" x14ac:dyDescent="0.2">
      <c r="V465" s="101"/>
    </row>
    <row r="466" spans="22:22" ht="15.75" customHeight="1" x14ac:dyDescent="0.2">
      <c r="V466" s="101"/>
    </row>
    <row r="467" spans="22:22" ht="15.75" customHeight="1" x14ac:dyDescent="0.2">
      <c r="V467" s="101"/>
    </row>
    <row r="468" spans="22:22" ht="15.75" customHeight="1" x14ac:dyDescent="0.2">
      <c r="V468" s="101"/>
    </row>
    <row r="469" spans="22:22" ht="15.75" customHeight="1" x14ac:dyDescent="0.2">
      <c r="V469" s="101"/>
    </row>
    <row r="470" spans="22:22" ht="15.75" customHeight="1" x14ac:dyDescent="0.2">
      <c r="V470" s="101"/>
    </row>
    <row r="471" spans="22:22" ht="15.75" customHeight="1" x14ac:dyDescent="0.2">
      <c r="V471" s="101"/>
    </row>
    <row r="472" spans="22:22" ht="15.75" customHeight="1" x14ac:dyDescent="0.2">
      <c r="V472" s="101"/>
    </row>
    <row r="473" spans="22:22" ht="15.75" customHeight="1" x14ac:dyDescent="0.2">
      <c r="V473" s="101"/>
    </row>
    <row r="474" spans="22:22" ht="15.75" customHeight="1" x14ac:dyDescent="0.2">
      <c r="V474" s="101"/>
    </row>
    <row r="475" spans="22:22" ht="15.75" customHeight="1" x14ac:dyDescent="0.2">
      <c r="V475" s="101"/>
    </row>
    <row r="476" spans="22:22" ht="15.75" customHeight="1" x14ac:dyDescent="0.2">
      <c r="V476" s="101"/>
    </row>
    <row r="477" spans="22:22" ht="15.75" customHeight="1" x14ac:dyDescent="0.2">
      <c r="V477" s="101"/>
    </row>
    <row r="478" spans="22:22" ht="15.75" customHeight="1" x14ac:dyDescent="0.2">
      <c r="V478" s="101"/>
    </row>
    <row r="479" spans="22:22" ht="15.75" customHeight="1" x14ac:dyDescent="0.2">
      <c r="V479" s="101"/>
    </row>
    <row r="480" spans="22:22" ht="15.75" customHeight="1" x14ac:dyDescent="0.2">
      <c r="V480" s="101"/>
    </row>
    <row r="481" spans="22:22" ht="15.75" customHeight="1" x14ac:dyDescent="0.2">
      <c r="V481" s="101"/>
    </row>
    <row r="482" spans="22:22" ht="15.75" customHeight="1" x14ac:dyDescent="0.2">
      <c r="V482" s="101"/>
    </row>
    <row r="483" spans="22:22" ht="15.75" customHeight="1" x14ac:dyDescent="0.2">
      <c r="V483" s="101"/>
    </row>
    <row r="484" spans="22:22" ht="15.75" customHeight="1" x14ac:dyDescent="0.2">
      <c r="V484" s="101"/>
    </row>
    <row r="485" spans="22:22" ht="15.75" customHeight="1" x14ac:dyDescent="0.2">
      <c r="V485" s="101"/>
    </row>
    <row r="486" spans="22:22" ht="15.75" customHeight="1" x14ac:dyDescent="0.2">
      <c r="V486" s="101"/>
    </row>
    <row r="487" spans="22:22" ht="15.75" customHeight="1" x14ac:dyDescent="0.2">
      <c r="V487" s="101"/>
    </row>
    <row r="488" spans="22:22" ht="15.75" customHeight="1" x14ac:dyDescent="0.2">
      <c r="V488" s="101"/>
    </row>
    <row r="489" spans="22:22" ht="15.75" customHeight="1" x14ac:dyDescent="0.2">
      <c r="V489" s="101"/>
    </row>
    <row r="490" spans="22:22" ht="15.75" customHeight="1" x14ac:dyDescent="0.2">
      <c r="V490" s="101"/>
    </row>
    <row r="491" spans="22:22" ht="15.75" customHeight="1" x14ac:dyDescent="0.2">
      <c r="V491" s="101"/>
    </row>
    <row r="492" spans="22:22" ht="15.75" customHeight="1" x14ac:dyDescent="0.2">
      <c r="V492" s="101"/>
    </row>
    <row r="493" spans="22:22" ht="15.75" customHeight="1" x14ac:dyDescent="0.2">
      <c r="V493" s="101"/>
    </row>
    <row r="494" spans="22:22" ht="15.75" customHeight="1" x14ac:dyDescent="0.2">
      <c r="V494" s="101"/>
    </row>
    <row r="495" spans="22:22" ht="15.75" customHeight="1" x14ac:dyDescent="0.2">
      <c r="V495" s="101"/>
    </row>
    <row r="496" spans="22:22" ht="15.75" customHeight="1" x14ac:dyDescent="0.2">
      <c r="V496" s="101"/>
    </row>
    <row r="497" spans="22:22" ht="15.75" customHeight="1" x14ac:dyDescent="0.2">
      <c r="V497" s="101"/>
    </row>
    <row r="498" spans="22:22" ht="15.75" customHeight="1" x14ac:dyDescent="0.2">
      <c r="V498" s="101"/>
    </row>
    <row r="499" spans="22:22" ht="15.75" customHeight="1" x14ac:dyDescent="0.2">
      <c r="V499" s="101"/>
    </row>
    <row r="500" spans="22:22" ht="15.75" customHeight="1" x14ac:dyDescent="0.2">
      <c r="V500" s="101"/>
    </row>
    <row r="501" spans="22:22" ht="15.75" customHeight="1" x14ac:dyDescent="0.2">
      <c r="V501" s="101"/>
    </row>
    <row r="502" spans="22:22" ht="15.75" customHeight="1" x14ac:dyDescent="0.2">
      <c r="V502" s="101"/>
    </row>
    <row r="503" spans="22:22" ht="15.75" customHeight="1" x14ac:dyDescent="0.2">
      <c r="V503" s="101"/>
    </row>
    <row r="504" spans="22:22" ht="15.75" customHeight="1" x14ac:dyDescent="0.2">
      <c r="V504" s="101"/>
    </row>
    <row r="505" spans="22:22" ht="15.75" customHeight="1" x14ac:dyDescent="0.2">
      <c r="V505" s="101"/>
    </row>
    <row r="506" spans="22:22" ht="15.75" customHeight="1" x14ac:dyDescent="0.2">
      <c r="V506" s="101"/>
    </row>
    <row r="507" spans="22:22" ht="15.75" customHeight="1" x14ac:dyDescent="0.2">
      <c r="V507" s="101"/>
    </row>
    <row r="508" spans="22:22" ht="15.75" customHeight="1" x14ac:dyDescent="0.2">
      <c r="V508" s="101"/>
    </row>
    <row r="509" spans="22:22" ht="15.75" customHeight="1" x14ac:dyDescent="0.2">
      <c r="V509" s="101"/>
    </row>
    <row r="510" spans="22:22" ht="15.75" customHeight="1" x14ac:dyDescent="0.2">
      <c r="V510" s="101"/>
    </row>
    <row r="511" spans="22:22" ht="15.75" customHeight="1" x14ac:dyDescent="0.2">
      <c r="V511" s="101"/>
    </row>
    <row r="512" spans="22:22" ht="15.75" customHeight="1" x14ac:dyDescent="0.2">
      <c r="V512" s="101"/>
    </row>
    <row r="513" spans="22:22" ht="15.75" customHeight="1" x14ac:dyDescent="0.2">
      <c r="V513" s="101"/>
    </row>
    <row r="514" spans="22:22" ht="15.75" customHeight="1" x14ac:dyDescent="0.2">
      <c r="V514" s="101"/>
    </row>
    <row r="515" spans="22:22" ht="15.75" customHeight="1" x14ac:dyDescent="0.2">
      <c r="V515" s="101"/>
    </row>
    <row r="516" spans="22:22" ht="15.75" customHeight="1" x14ac:dyDescent="0.2">
      <c r="V516" s="101"/>
    </row>
    <row r="517" spans="22:22" ht="15.75" customHeight="1" x14ac:dyDescent="0.2">
      <c r="V517" s="101"/>
    </row>
    <row r="518" spans="22:22" ht="15.75" customHeight="1" x14ac:dyDescent="0.2">
      <c r="V518" s="101"/>
    </row>
    <row r="519" spans="22:22" ht="15.75" customHeight="1" x14ac:dyDescent="0.2">
      <c r="V519" s="101"/>
    </row>
    <row r="520" spans="22:22" ht="15.75" customHeight="1" x14ac:dyDescent="0.2">
      <c r="V520" s="101"/>
    </row>
    <row r="521" spans="22:22" ht="15.75" customHeight="1" x14ac:dyDescent="0.2">
      <c r="V521" s="101"/>
    </row>
    <row r="522" spans="22:22" ht="15.75" customHeight="1" x14ac:dyDescent="0.2">
      <c r="V522" s="101"/>
    </row>
    <row r="523" spans="22:22" ht="15.75" customHeight="1" x14ac:dyDescent="0.2">
      <c r="V523" s="101"/>
    </row>
    <row r="524" spans="22:22" ht="15.75" customHeight="1" x14ac:dyDescent="0.2">
      <c r="V524" s="101"/>
    </row>
    <row r="525" spans="22:22" ht="15.75" customHeight="1" x14ac:dyDescent="0.2">
      <c r="V525" s="101"/>
    </row>
    <row r="526" spans="22:22" ht="15.75" customHeight="1" x14ac:dyDescent="0.2">
      <c r="V526" s="101"/>
    </row>
    <row r="527" spans="22:22" ht="15.75" customHeight="1" x14ac:dyDescent="0.2">
      <c r="V527" s="101"/>
    </row>
    <row r="528" spans="22:22" ht="15.75" customHeight="1" x14ac:dyDescent="0.2">
      <c r="V528" s="101"/>
    </row>
    <row r="529" spans="22:22" ht="15.75" customHeight="1" x14ac:dyDescent="0.2">
      <c r="V529" s="101"/>
    </row>
    <row r="530" spans="22:22" ht="15.75" customHeight="1" x14ac:dyDescent="0.2">
      <c r="V530" s="101"/>
    </row>
    <row r="531" spans="22:22" ht="15.75" customHeight="1" x14ac:dyDescent="0.2">
      <c r="V531" s="101"/>
    </row>
    <row r="532" spans="22:22" ht="15.75" customHeight="1" x14ac:dyDescent="0.2">
      <c r="V532" s="101"/>
    </row>
    <row r="533" spans="22:22" ht="15.75" customHeight="1" x14ac:dyDescent="0.2">
      <c r="V533" s="101"/>
    </row>
    <row r="534" spans="22:22" ht="15.75" customHeight="1" x14ac:dyDescent="0.2">
      <c r="V534" s="101"/>
    </row>
    <row r="535" spans="22:22" ht="15.75" customHeight="1" x14ac:dyDescent="0.2">
      <c r="V535" s="101"/>
    </row>
    <row r="536" spans="22:22" ht="15.75" customHeight="1" x14ac:dyDescent="0.2">
      <c r="V536" s="101"/>
    </row>
    <row r="537" spans="22:22" ht="15.75" customHeight="1" x14ac:dyDescent="0.2">
      <c r="V537" s="101"/>
    </row>
    <row r="538" spans="22:22" ht="15.75" customHeight="1" x14ac:dyDescent="0.2">
      <c r="V538" s="101"/>
    </row>
    <row r="539" spans="22:22" ht="15.75" customHeight="1" x14ac:dyDescent="0.2">
      <c r="V539" s="101"/>
    </row>
    <row r="540" spans="22:22" ht="15.75" customHeight="1" x14ac:dyDescent="0.2">
      <c r="V540" s="101"/>
    </row>
    <row r="541" spans="22:22" ht="15.75" customHeight="1" x14ac:dyDescent="0.2">
      <c r="V541" s="101"/>
    </row>
    <row r="542" spans="22:22" ht="15.75" customHeight="1" x14ac:dyDescent="0.2">
      <c r="V542" s="101"/>
    </row>
    <row r="543" spans="22:22" ht="15.75" customHeight="1" x14ac:dyDescent="0.2">
      <c r="V543" s="101"/>
    </row>
    <row r="544" spans="22:22" ht="15.75" customHeight="1" x14ac:dyDescent="0.2">
      <c r="V544" s="101"/>
    </row>
    <row r="545" spans="22:22" ht="15.75" customHeight="1" x14ac:dyDescent="0.2">
      <c r="V545" s="101"/>
    </row>
    <row r="546" spans="22:22" ht="15.75" customHeight="1" x14ac:dyDescent="0.2">
      <c r="V546" s="101"/>
    </row>
    <row r="547" spans="22:22" ht="15.75" customHeight="1" x14ac:dyDescent="0.2">
      <c r="V547" s="101"/>
    </row>
    <row r="548" spans="22:22" ht="15.75" customHeight="1" x14ac:dyDescent="0.2">
      <c r="V548" s="101"/>
    </row>
    <row r="549" spans="22:22" ht="15.75" customHeight="1" x14ac:dyDescent="0.2">
      <c r="V549" s="101"/>
    </row>
    <row r="550" spans="22:22" ht="15.75" customHeight="1" x14ac:dyDescent="0.2">
      <c r="V550" s="101"/>
    </row>
    <row r="551" spans="22:22" ht="15.75" customHeight="1" x14ac:dyDescent="0.2">
      <c r="V551" s="101"/>
    </row>
    <row r="552" spans="22:22" ht="15.75" customHeight="1" x14ac:dyDescent="0.2">
      <c r="V552" s="101"/>
    </row>
    <row r="553" spans="22:22" ht="15.75" customHeight="1" x14ac:dyDescent="0.2">
      <c r="V553" s="101"/>
    </row>
    <row r="554" spans="22:22" ht="15.75" customHeight="1" x14ac:dyDescent="0.2">
      <c r="V554" s="101"/>
    </row>
    <row r="555" spans="22:22" ht="15.75" customHeight="1" x14ac:dyDescent="0.2">
      <c r="V555" s="101"/>
    </row>
    <row r="556" spans="22:22" ht="15.75" customHeight="1" x14ac:dyDescent="0.2">
      <c r="V556" s="101"/>
    </row>
    <row r="557" spans="22:22" ht="15.75" customHeight="1" x14ac:dyDescent="0.2">
      <c r="V557" s="101"/>
    </row>
    <row r="558" spans="22:22" ht="15.75" customHeight="1" x14ac:dyDescent="0.2">
      <c r="V558" s="101"/>
    </row>
    <row r="559" spans="22:22" ht="15.75" customHeight="1" x14ac:dyDescent="0.2">
      <c r="V559" s="101"/>
    </row>
    <row r="560" spans="22:22" ht="15.75" customHeight="1" x14ac:dyDescent="0.2">
      <c r="V560" s="101"/>
    </row>
    <row r="561" spans="22:22" ht="15.75" customHeight="1" x14ac:dyDescent="0.2">
      <c r="V561" s="101"/>
    </row>
    <row r="562" spans="22:22" ht="15.75" customHeight="1" x14ac:dyDescent="0.2">
      <c r="V562" s="101"/>
    </row>
    <row r="563" spans="22:22" ht="15.75" customHeight="1" x14ac:dyDescent="0.2">
      <c r="V563" s="101"/>
    </row>
    <row r="564" spans="22:22" ht="15.75" customHeight="1" x14ac:dyDescent="0.2">
      <c r="V564" s="101"/>
    </row>
    <row r="565" spans="22:22" ht="15.75" customHeight="1" x14ac:dyDescent="0.2">
      <c r="V565" s="101"/>
    </row>
    <row r="566" spans="22:22" ht="15.75" customHeight="1" x14ac:dyDescent="0.2">
      <c r="V566" s="101"/>
    </row>
    <row r="567" spans="22:22" ht="15.75" customHeight="1" x14ac:dyDescent="0.2">
      <c r="V567" s="101"/>
    </row>
    <row r="568" spans="22:22" ht="15.75" customHeight="1" x14ac:dyDescent="0.2">
      <c r="V568" s="101"/>
    </row>
    <row r="569" spans="22:22" ht="15.75" customHeight="1" x14ac:dyDescent="0.2">
      <c r="V569" s="101"/>
    </row>
    <row r="570" spans="22:22" ht="15.75" customHeight="1" x14ac:dyDescent="0.2">
      <c r="V570" s="101"/>
    </row>
    <row r="571" spans="22:22" ht="15.75" customHeight="1" x14ac:dyDescent="0.2">
      <c r="V571" s="101"/>
    </row>
    <row r="572" spans="22:22" ht="15.75" customHeight="1" x14ac:dyDescent="0.2">
      <c r="V572" s="101"/>
    </row>
    <row r="573" spans="22:22" ht="15.75" customHeight="1" x14ac:dyDescent="0.2">
      <c r="V573" s="101"/>
    </row>
    <row r="574" spans="22:22" ht="15.75" customHeight="1" x14ac:dyDescent="0.2">
      <c r="V574" s="101"/>
    </row>
    <row r="575" spans="22:22" ht="15.75" customHeight="1" x14ac:dyDescent="0.2">
      <c r="V575" s="101"/>
    </row>
    <row r="576" spans="22:22" ht="15.75" customHeight="1" x14ac:dyDescent="0.2">
      <c r="V576" s="101"/>
    </row>
    <row r="577" spans="22:22" ht="15.75" customHeight="1" x14ac:dyDescent="0.2">
      <c r="V577" s="101"/>
    </row>
    <row r="578" spans="22:22" ht="15.75" customHeight="1" x14ac:dyDescent="0.2">
      <c r="V578" s="101"/>
    </row>
    <row r="579" spans="22:22" ht="15.75" customHeight="1" x14ac:dyDescent="0.2">
      <c r="V579" s="101"/>
    </row>
    <row r="580" spans="22:22" ht="15.75" customHeight="1" x14ac:dyDescent="0.2">
      <c r="V580" s="101"/>
    </row>
    <row r="581" spans="22:22" ht="15.75" customHeight="1" x14ac:dyDescent="0.2">
      <c r="V581" s="101"/>
    </row>
    <row r="582" spans="22:22" ht="15.75" customHeight="1" x14ac:dyDescent="0.2">
      <c r="V582" s="101"/>
    </row>
    <row r="583" spans="22:22" ht="15.75" customHeight="1" x14ac:dyDescent="0.2">
      <c r="V583" s="101"/>
    </row>
    <row r="584" spans="22:22" ht="15.75" customHeight="1" x14ac:dyDescent="0.2">
      <c r="V584" s="101"/>
    </row>
    <row r="585" spans="22:22" ht="15.75" customHeight="1" x14ac:dyDescent="0.2">
      <c r="V585" s="101"/>
    </row>
    <row r="586" spans="22:22" ht="15.75" customHeight="1" x14ac:dyDescent="0.2">
      <c r="V586" s="101"/>
    </row>
    <row r="587" spans="22:22" ht="15.75" customHeight="1" x14ac:dyDescent="0.2">
      <c r="V587" s="101"/>
    </row>
    <row r="588" spans="22:22" ht="15.75" customHeight="1" x14ac:dyDescent="0.2">
      <c r="V588" s="101"/>
    </row>
    <row r="589" spans="22:22" ht="15.75" customHeight="1" x14ac:dyDescent="0.2">
      <c r="V589" s="101"/>
    </row>
    <row r="590" spans="22:22" ht="15.75" customHeight="1" x14ac:dyDescent="0.2">
      <c r="V590" s="101"/>
    </row>
    <row r="591" spans="22:22" ht="15.75" customHeight="1" x14ac:dyDescent="0.2">
      <c r="V591" s="101"/>
    </row>
    <row r="592" spans="22:22" ht="15.75" customHeight="1" x14ac:dyDescent="0.2">
      <c r="V592" s="101"/>
    </row>
    <row r="593" spans="22:22" ht="15.75" customHeight="1" x14ac:dyDescent="0.2">
      <c r="V593" s="101"/>
    </row>
    <row r="594" spans="22:22" ht="15.75" customHeight="1" x14ac:dyDescent="0.2">
      <c r="V594" s="101"/>
    </row>
    <row r="595" spans="22:22" ht="15.75" customHeight="1" x14ac:dyDescent="0.2">
      <c r="V595" s="101"/>
    </row>
    <row r="596" spans="22:22" ht="15.75" customHeight="1" x14ac:dyDescent="0.2">
      <c r="V596" s="101"/>
    </row>
    <row r="597" spans="22:22" ht="15.75" customHeight="1" x14ac:dyDescent="0.2">
      <c r="V597" s="101"/>
    </row>
    <row r="598" spans="22:22" ht="15.75" customHeight="1" x14ac:dyDescent="0.2">
      <c r="V598" s="101"/>
    </row>
    <row r="599" spans="22:22" ht="15.75" customHeight="1" x14ac:dyDescent="0.2">
      <c r="V599" s="101"/>
    </row>
    <row r="600" spans="22:22" ht="15.75" customHeight="1" x14ac:dyDescent="0.2">
      <c r="V600" s="101"/>
    </row>
    <row r="601" spans="22:22" ht="15.75" customHeight="1" x14ac:dyDescent="0.2">
      <c r="V601" s="101"/>
    </row>
    <row r="602" spans="22:22" ht="15.75" customHeight="1" x14ac:dyDescent="0.2">
      <c r="V602" s="101"/>
    </row>
    <row r="603" spans="22:22" ht="15.75" customHeight="1" x14ac:dyDescent="0.2">
      <c r="V603" s="101"/>
    </row>
    <row r="604" spans="22:22" ht="15.75" customHeight="1" x14ac:dyDescent="0.2">
      <c r="V604" s="101"/>
    </row>
    <row r="605" spans="22:22" ht="15.75" customHeight="1" x14ac:dyDescent="0.2">
      <c r="V605" s="101"/>
    </row>
    <row r="606" spans="22:22" ht="15.75" customHeight="1" x14ac:dyDescent="0.2">
      <c r="V606" s="101"/>
    </row>
    <row r="607" spans="22:22" ht="15.75" customHeight="1" x14ac:dyDescent="0.2">
      <c r="V607" s="101"/>
    </row>
    <row r="608" spans="22:22" ht="15.75" customHeight="1" x14ac:dyDescent="0.2">
      <c r="V608" s="101"/>
    </row>
    <row r="609" spans="22:22" ht="15.75" customHeight="1" x14ac:dyDescent="0.2">
      <c r="V609" s="101"/>
    </row>
    <row r="610" spans="22:22" ht="15.75" customHeight="1" x14ac:dyDescent="0.2">
      <c r="V610" s="101"/>
    </row>
    <row r="611" spans="22:22" ht="15.75" customHeight="1" x14ac:dyDescent="0.2">
      <c r="V611" s="101"/>
    </row>
    <row r="612" spans="22:22" ht="15.75" customHeight="1" x14ac:dyDescent="0.2">
      <c r="V612" s="101"/>
    </row>
    <row r="613" spans="22:22" ht="15.75" customHeight="1" x14ac:dyDescent="0.2">
      <c r="V613" s="101"/>
    </row>
    <row r="614" spans="22:22" ht="15.75" customHeight="1" x14ac:dyDescent="0.2">
      <c r="V614" s="101"/>
    </row>
    <row r="615" spans="22:22" ht="15.75" customHeight="1" x14ac:dyDescent="0.2">
      <c r="V615" s="101"/>
    </row>
    <row r="616" spans="22:22" ht="15.75" customHeight="1" x14ac:dyDescent="0.2">
      <c r="V616" s="101"/>
    </row>
    <row r="617" spans="22:22" ht="15.75" customHeight="1" x14ac:dyDescent="0.2">
      <c r="V617" s="101"/>
    </row>
    <row r="618" spans="22:22" ht="15.75" customHeight="1" x14ac:dyDescent="0.2">
      <c r="V618" s="101"/>
    </row>
    <row r="619" spans="22:22" ht="15.75" customHeight="1" x14ac:dyDescent="0.2">
      <c r="V619" s="101"/>
    </row>
    <row r="620" spans="22:22" ht="15.75" customHeight="1" x14ac:dyDescent="0.2">
      <c r="V620" s="101"/>
    </row>
    <row r="621" spans="22:22" ht="15.75" customHeight="1" x14ac:dyDescent="0.2">
      <c r="V621" s="101"/>
    </row>
    <row r="622" spans="22:22" ht="15.75" customHeight="1" x14ac:dyDescent="0.2">
      <c r="V622" s="101"/>
    </row>
    <row r="623" spans="22:22" ht="15.75" customHeight="1" x14ac:dyDescent="0.2">
      <c r="V623" s="101"/>
    </row>
    <row r="624" spans="22:22" ht="15.75" customHeight="1" x14ac:dyDescent="0.2">
      <c r="V624" s="101"/>
    </row>
    <row r="625" spans="22:22" ht="15.75" customHeight="1" x14ac:dyDescent="0.2">
      <c r="V625" s="101"/>
    </row>
    <row r="626" spans="22:22" ht="15.75" customHeight="1" x14ac:dyDescent="0.2">
      <c r="V626" s="101"/>
    </row>
    <row r="627" spans="22:22" ht="15.75" customHeight="1" x14ac:dyDescent="0.2">
      <c r="V627" s="101"/>
    </row>
    <row r="628" spans="22:22" ht="15.75" customHeight="1" x14ac:dyDescent="0.2">
      <c r="V628" s="101"/>
    </row>
    <row r="629" spans="22:22" ht="15.75" customHeight="1" x14ac:dyDescent="0.2">
      <c r="V629" s="101"/>
    </row>
    <row r="630" spans="22:22" ht="15.75" customHeight="1" x14ac:dyDescent="0.2">
      <c r="V630" s="101"/>
    </row>
    <row r="631" spans="22:22" ht="15.75" customHeight="1" x14ac:dyDescent="0.2">
      <c r="V631" s="101"/>
    </row>
    <row r="632" spans="22:22" ht="15.75" customHeight="1" x14ac:dyDescent="0.2">
      <c r="V632" s="101"/>
    </row>
    <row r="633" spans="22:22" ht="15.75" customHeight="1" x14ac:dyDescent="0.2">
      <c r="V633" s="101"/>
    </row>
    <row r="634" spans="22:22" ht="15.75" customHeight="1" x14ac:dyDescent="0.2">
      <c r="V634" s="101"/>
    </row>
    <row r="635" spans="22:22" ht="15.75" customHeight="1" x14ac:dyDescent="0.2">
      <c r="V635" s="101"/>
    </row>
    <row r="636" spans="22:22" ht="15.75" customHeight="1" x14ac:dyDescent="0.2">
      <c r="V636" s="101"/>
    </row>
    <row r="637" spans="22:22" ht="15.75" customHeight="1" x14ac:dyDescent="0.2">
      <c r="V637" s="101"/>
    </row>
    <row r="638" spans="22:22" ht="15.75" customHeight="1" x14ac:dyDescent="0.2">
      <c r="V638" s="101"/>
    </row>
    <row r="639" spans="22:22" ht="15.75" customHeight="1" x14ac:dyDescent="0.2">
      <c r="V639" s="101"/>
    </row>
    <row r="640" spans="22:22" ht="15.75" customHeight="1" x14ac:dyDescent="0.2">
      <c r="V640" s="101"/>
    </row>
    <row r="641" spans="22:22" ht="15.75" customHeight="1" x14ac:dyDescent="0.2">
      <c r="V641" s="101"/>
    </row>
    <row r="642" spans="22:22" ht="15.75" customHeight="1" x14ac:dyDescent="0.2">
      <c r="V642" s="101"/>
    </row>
    <row r="643" spans="22:22" ht="15.75" customHeight="1" x14ac:dyDescent="0.2">
      <c r="V643" s="101"/>
    </row>
    <row r="644" spans="22:22" ht="15.75" customHeight="1" x14ac:dyDescent="0.2">
      <c r="V644" s="101"/>
    </row>
    <row r="645" spans="22:22" ht="15.75" customHeight="1" x14ac:dyDescent="0.2">
      <c r="V645" s="101"/>
    </row>
    <row r="646" spans="22:22" ht="15.75" customHeight="1" x14ac:dyDescent="0.2">
      <c r="V646" s="101"/>
    </row>
    <row r="647" spans="22:22" ht="15.75" customHeight="1" x14ac:dyDescent="0.2">
      <c r="V647" s="101"/>
    </row>
    <row r="648" spans="22:22" ht="15.75" customHeight="1" x14ac:dyDescent="0.2">
      <c r="V648" s="101"/>
    </row>
    <row r="649" spans="22:22" ht="15.75" customHeight="1" x14ac:dyDescent="0.2">
      <c r="V649" s="101"/>
    </row>
    <row r="650" spans="22:22" ht="15.75" customHeight="1" x14ac:dyDescent="0.2">
      <c r="V650" s="101"/>
    </row>
    <row r="651" spans="22:22" ht="15.75" customHeight="1" x14ac:dyDescent="0.2">
      <c r="V651" s="101"/>
    </row>
    <row r="652" spans="22:22" ht="15.75" customHeight="1" x14ac:dyDescent="0.2">
      <c r="V652" s="101"/>
    </row>
    <row r="653" spans="22:22" ht="15.75" customHeight="1" x14ac:dyDescent="0.2">
      <c r="V653" s="101"/>
    </row>
    <row r="654" spans="22:22" ht="15.75" customHeight="1" x14ac:dyDescent="0.2">
      <c r="V654" s="101"/>
    </row>
    <row r="655" spans="22:22" ht="15.75" customHeight="1" x14ac:dyDescent="0.2">
      <c r="V655" s="101"/>
    </row>
    <row r="656" spans="22:22" ht="15.75" customHeight="1" x14ac:dyDescent="0.2">
      <c r="V656" s="101"/>
    </row>
    <row r="657" spans="22:22" ht="15.75" customHeight="1" x14ac:dyDescent="0.2">
      <c r="V657" s="101"/>
    </row>
    <row r="658" spans="22:22" ht="15.75" customHeight="1" x14ac:dyDescent="0.2">
      <c r="V658" s="101"/>
    </row>
    <row r="659" spans="22:22" ht="15.75" customHeight="1" x14ac:dyDescent="0.2">
      <c r="V659" s="101"/>
    </row>
    <row r="660" spans="22:22" ht="15.75" customHeight="1" x14ac:dyDescent="0.2">
      <c r="V660" s="101"/>
    </row>
    <row r="661" spans="22:22" ht="15.75" customHeight="1" x14ac:dyDescent="0.2">
      <c r="V661" s="101"/>
    </row>
    <row r="662" spans="22:22" ht="15.75" customHeight="1" x14ac:dyDescent="0.2">
      <c r="V662" s="101"/>
    </row>
    <row r="663" spans="22:22" ht="15.75" customHeight="1" x14ac:dyDescent="0.2">
      <c r="V663" s="101"/>
    </row>
    <row r="664" spans="22:22" ht="15.75" customHeight="1" x14ac:dyDescent="0.2">
      <c r="V664" s="101"/>
    </row>
    <row r="665" spans="22:22" ht="15.75" customHeight="1" x14ac:dyDescent="0.2">
      <c r="V665" s="101"/>
    </row>
    <row r="666" spans="22:22" ht="15.75" customHeight="1" x14ac:dyDescent="0.2">
      <c r="V666" s="101"/>
    </row>
    <row r="667" spans="22:22" ht="15.75" customHeight="1" x14ac:dyDescent="0.2">
      <c r="V667" s="101"/>
    </row>
    <row r="668" spans="22:22" ht="15.75" customHeight="1" x14ac:dyDescent="0.2">
      <c r="V668" s="101"/>
    </row>
    <row r="669" spans="22:22" ht="15.75" customHeight="1" x14ac:dyDescent="0.2">
      <c r="V669" s="101"/>
    </row>
    <row r="670" spans="22:22" ht="15.75" customHeight="1" x14ac:dyDescent="0.2">
      <c r="V670" s="101"/>
    </row>
    <row r="671" spans="22:22" ht="15.75" customHeight="1" x14ac:dyDescent="0.2">
      <c r="V671" s="101"/>
    </row>
    <row r="672" spans="22:22" ht="15.75" customHeight="1" x14ac:dyDescent="0.2">
      <c r="V672" s="101"/>
    </row>
    <row r="673" spans="22:22" ht="15.75" customHeight="1" x14ac:dyDescent="0.2">
      <c r="V673" s="101"/>
    </row>
    <row r="674" spans="22:22" ht="15.75" customHeight="1" x14ac:dyDescent="0.2">
      <c r="V674" s="101"/>
    </row>
    <row r="675" spans="22:22" ht="15.75" customHeight="1" x14ac:dyDescent="0.2">
      <c r="V675" s="101"/>
    </row>
    <row r="676" spans="22:22" ht="15.75" customHeight="1" x14ac:dyDescent="0.2">
      <c r="V676" s="101"/>
    </row>
    <row r="677" spans="22:22" ht="15.75" customHeight="1" x14ac:dyDescent="0.2">
      <c r="V677" s="101"/>
    </row>
    <row r="678" spans="22:22" ht="15.75" customHeight="1" x14ac:dyDescent="0.2">
      <c r="V678" s="101"/>
    </row>
    <row r="679" spans="22:22" ht="15.75" customHeight="1" x14ac:dyDescent="0.2">
      <c r="V679" s="101"/>
    </row>
    <row r="680" spans="22:22" ht="15.75" customHeight="1" x14ac:dyDescent="0.2">
      <c r="V680" s="101"/>
    </row>
    <row r="681" spans="22:22" ht="15.75" customHeight="1" x14ac:dyDescent="0.2">
      <c r="V681" s="101"/>
    </row>
    <row r="682" spans="22:22" ht="15.75" customHeight="1" x14ac:dyDescent="0.2">
      <c r="V682" s="101"/>
    </row>
    <row r="683" spans="22:22" ht="15.75" customHeight="1" x14ac:dyDescent="0.2">
      <c r="V683" s="101"/>
    </row>
    <row r="684" spans="22:22" ht="15.75" customHeight="1" x14ac:dyDescent="0.2">
      <c r="V684" s="101"/>
    </row>
    <row r="685" spans="22:22" ht="15.75" customHeight="1" x14ac:dyDescent="0.2">
      <c r="V685" s="101"/>
    </row>
    <row r="686" spans="22:22" ht="15.75" customHeight="1" x14ac:dyDescent="0.2">
      <c r="V686" s="101"/>
    </row>
    <row r="687" spans="22:22" ht="15.75" customHeight="1" x14ac:dyDescent="0.2">
      <c r="V687" s="101"/>
    </row>
    <row r="688" spans="22:22" ht="15.75" customHeight="1" x14ac:dyDescent="0.2">
      <c r="V688" s="101"/>
    </row>
    <row r="689" spans="22:22" ht="15.75" customHeight="1" x14ac:dyDescent="0.2">
      <c r="V689" s="101"/>
    </row>
    <row r="690" spans="22:22" ht="15.75" customHeight="1" x14ac:dyDescent="0.2">
      <c r="V690" s="101"/>
    </row>
    <row r="691" spans="22:22" ht="15.75" customHeight="1" x14ac:dyDescent="0.2">
      <c r="V691" s="101"/>
    </row>
    <row r="692" spans="22:22" ht="15.75" customHeight="1" x14ac:dyDescent="0.2">
      <c r="V692" s="101"/>
    </row>
    <row r="693" spans="22:22" ht="15.75" customHeight="1" x14ac:dyDescent="0.2">
      <c r="V693" s="101"/>
    </row>
    <row r="694" spans="22:22" ht="15.75" customHeight="1" x14ac:dyDescent="0.2">
      <c r="V694" s="101"/>
    </row>
    <row r="695" spans="22:22" ht="15.75" customHeight="1" x14ac:dyDescent="0.2">
      <c r="V695" s="101"/>
    </row>
    <row r="696" spans="22:22" ht="15.75" customHeight="1" x14ac:dyDescent="0.2">
      <c r="V696" s="101"/>
    </row>
    <row r="697" spans="22:22" ht="15.75" customHeight="1" x14ac:dyDescent="0.2">
      <c r="V697" s="101"/>
    </row>
    <row r="698" spans="22:22" ht="15.75" customHeight="1" x14ac:dyDescent="0.2">
      <c r="V698" s="101"/>
    </row>
    <row r="699" spans="22:22" ht="15.75" customHeight="1" x14ac:dyDescent="0.2">
      <c r="V699" s="101"/>
    </row>
    <row r="700" spans="22:22" ht="15.75" customHeight="1" x14ac:dyDescent="0.2">
      <c r="V700" s="101"/>
    </row>
    <row r="701" spans="22:22" ht="15.75" customHeight="1" x14ac:dyDescent="0.2">
      <c r="V701" s="101"/>
    </row>
    <row r="702" spans="22:22" ht="15.75" customHeight="1" x14ac:dyDescent="0.2">
      <c r="V702" s="101"/>
    </row>
    <row r="703" spans="22:22" ht="15.75" customHeight="1" x14ac:dyDescent="0.2">
      <c r="V703" s="101"/>
    </row>
    <row r="704" spans="22:22" ht="15.75" customHeight="1" x14ac:dyDescent="0.2">
      <c r="V704" s="101"/>
    </row>
    <row r="705" spans="22:22" ht="15.75" customHeight="1" x14ac:dyDescent="0.2">
      <c r="V705" s="101"/>
    </row>
    <row r="706" spans="22:22" ht="15.75" customHeight="1" x14ac:dyDescent="0.2">
      <c r="V706" s="101"/>
    </row>
    <row r="707" spans="22:22" ht="15.75" customHeight="1" x14ac:dyDescent="0.2">
      <c r="V707" s="101"/>
    </row>
    <row r="708" spans="22:22" ht="15.75" customHeight="1" x14ac:dyDescent="0.2">
      <c r="V708" s="101"/>
    </row>
    <row r="709" spans="22:22" ht="15.75" customHeight="1" x14ac:dyDescent="0.2">
      <c r="V709" s="101"/>
    </row>
    <row r="710" spans="22:22" ht="15.75" customHeight="1" x14ac:dyDescent="0.2">
      <c r="V710" s="101"/>
    </row>
    <row r="711" spans="22:22" ht="15.75" customHeight="1" x14ac:dyDescent="0.2">
      <c r="V711" s="101"/>
    </row>
    <row r="712" spans="22:22" ht="15.75" customHeight="1" x14ac:dyDescent="0.2">
      <c r="V712" s="101"/>
    </row>
    <row r="713" spans="22:22" ht="15.75" customHeight="1" x14ac:dyDescent="0.2">
      <c r="V713" s="101"/>
    </row>
    <row r="714" spans="22:22" ht="15.75" customHeight="1" x14ac:dyDescent="0.2">
      <c r="V714" s="101"/>
    </row>
    <row r="715" spans="22:22" ht="15.75" customHeight="1" x14ac:dyDescent="0.2">
      <c r="V715" s="101"/>
    </row>
    <row r="716" spans="22:22" ht="15.75" customHeight="1" x14ac:dyDescent="0.2">
      <c r="V716" s="101"/>
    </row>
    <row r="717" spans="22:22" ht="15.75" customHeight="1" x14ac:dyDescent="0.2">
      <c r="V717" s="101"/>
    </row>
    <row r="718" spans="22:22" ht="15.75" customHeight="1" x14ac:dyDescent="0.2">
      <c r="V718" s="101"/>
    </row>
    <row r="719" spans="22:22" ht="15.75" customHeight="1" x14ac:dyDescent="0.2">
      <c r="V719" s="101"/>
    </row>
    <row r="720" spans="22:22" ht="15.75" customHeight="1" x14ac:dyDescent="0.2">
      <c r="V720" s="101"/>
    </row>
    <row r="721" spans="22:22" ht="15.75" customHeight="1" x14ac:dyDescent="0.2">
      <c r="V721" s="101"/>
    </row>
    <row r="722" spans="22:22" ht="15.75" customHeight="1" x14ac:dyDescent="0.2">
      <c r="V722" s="101"/>
    </row>
    <row r="723" spans="22:22" ht="15.75" customHeight="1" x14ac:dyDescent="0.2">
      <c r="V723" s="101"/>
    </row>
    <row r="724" spans="22:22" ht="15.75" customHeight="1" x14ac:dyDescent="0.2">
      <c r="V724" s="101"/>
    </row>
    <row r="725" spans="22:22" ht="15.75" customHeight="1" x14ac:dyDescent="0.2">
      <c r="V725" s="101"/>
    </row>
    <row r="726" spans="22:22" ht="15.75" customHeight="1" x14ac:dyDescent="0.2">
      <c r="V726" s="101"/>
    </row>
    <row r="727" spans="22:22" ht="15.75" customHeight="1" x14ac:dyDescent="0.2">
      <c r="V727" s="101"/>
    </row>
    <row r="728" spans="22:22" ht="15.75" customHeight="1" x14ac:dyDescent="0.2">
      <c r="V728" s="101"/>
    </row>
    <row r="729" spans="22:22" ht="15.75" customHeight="1" x14ac:dyDescent="0.2">
      <c r="V729" s="101"/>
    </row>
    <row r="730" spans="22:22" ht="15.75" customHeight="1" x14ac:dyDescent="0.2">
      <c r="V730" s="101"/>
    </row>
    <row r="731" spans="22:22" ht="15.75" customHeight="1" x14ac:dyDescent="0.2">
      <c r="V731" s="101"/>
    </row>
    <row r="732" spans="22:22" ht="15.75" customHeight="1" x14ac:dyDescent="0.2">
      <c r="V732" s="101"/>
    </row>
    <row r="733" spans="22:22" ht="15.75" customHeight="1" x14ac:dyDescent="0.2">
      <c r="V733" s="101"/>
    </row>
    <row r="734" spans="22:22" ht="15.75" customHeight="1" x14ac:dyDescent="0.2">
      <c r="V734" s="101"/>
    </row>
    <row r="735" spans="22:22" ht="15.75" customHeight="1" x14ac:dyDescent="0.2">
      <c r="V735" s="101"/>
    </row>
    <row r="736" spans="22:22" ht="15.75" customHeight="1" x14ac:dyDescent="0.2">
      <c r="V736" s="101"/>
    </row>
    <row r="737" spans="22:22" ht="15.75" customHeight="1" x14ac:dyDescent="0.2">
      <c r="V737" s="101"/>
    </row>
    <row r="738" spans="22:22" ht="15.75" customHeight="1" x14ac:dyDescent="0.2">
      <c r="V738" s="101"/>
    </row>
    <row r="739" spans="22:22" ht="15.75" customHeight="1" x14ac:dyDescent="0.2">
      <c r="V739" s="101"/>
    </row>
    <row r="740" spans="22:22" ht="15.75" customHeight="1" x14ac:dyDescent="0.2">
      <c r="V740" s="101"/>
    </row>
    <row r="741" spans="22:22" ht="15.75" customHeight="1" x14ac:dyDescent="0.2">
      <c r="V741" s="101"/>
    </row>
    <row r="742" spans="22:22" ht="15.75" customHeight="1" x14ac:dyDescent="0.2">
      <c r="V742" s="101"/>
    </row>
    <row r="743" spans="22:22" ht="15.75" customHeight="1" x14ac:dyDescent="0.2">
      <c r="V743" s="101"/>
    </row>
    <row r="744" spans="22:22" ht="15.75" customHeight="1" x14ac:dyDescent="0.2">
      <c r="V744" s="101"/>
    </row>
    <row r="745" spans="22:22" ht="15.75" customHeight="1" x14ac:dyDescent="0.2">
      <c r="V745" s="101"/>
    </row>
    <row r="746" spans="22:22" ht="15.75" customHeight="1" x14ac:dyDescent="0.2">
      <c r="V746" s="101"/>
    </row>
    <row r="747" spans="22:22" ht="15.75" customHeight="1" x14ac:dyDescent="0.2">
      <c r="V747" s="101"/>
    </row>
    <row r="748" spans="22:22" ht="15.75" customHeight="1" x14ac:dyDescent="0.2">
      <c r="V748" s="101"/>
    </row>
    <row r="749" spans="22:22" ht="15.75" customHeight="1" x14ac:dyDescent="0.2">
      <c r="V749" s="101"/>
    </row>
    <row r="750" spans="22:22" ht="15.75" customHeight="1" x14ac:dyDescent="0.2">
      <c r="V750" s="101"/>
    </row>
    <row r="751" spans="22:22" ht="15.75" customHeight="1" x14ac:dyDescent="0.2">
      <c r="V751" s="101"/>
    </row>
    <row r="752" spans="22:22" ht="15.75" customHeight="1" x14ac:dyDescent="0.2">
      <c r="V752" s="101"/>
    </row>
    <row r="753" spans="22:22" ht="15.75" customHeight="1" x14ac:dyDescent="0.2">
      <c r="V753" s="101"/>
    </row>
    <row r="754" spans="22:22" ht="15.75" customHeight="1" x14ac:dyDescent="0.2">
      <c r="V754" s="101"/>
    </row>
    <row r="755" spans="22:22" ht="15.75" customHeight="1" x14ac:dyDescent="0.2">
      <c r="V755" s="101"/>
    </row>
    <row r="756" spans="22:22" ht="15.75" customHeight="1" x14ac:dyDescent="0.2">
      <c r="V756" s="101"/>
    </row>
    <row r="757" spans="22:22" ht="15.75" customHeight="1" x14ac:dyDescent="0.2">
      <c r="V757" s="101"/>
    </row>
    <row r="758" spans="22:22" ht="15.75" customHeight="1" x14ac:dyDescent="0.2">
      <c r="V758" s="101"/>
    </row>
    <row r="759" spans="22:22" ht="15.75" customHeight="1" x14ac:dyDescent="0.2">
      <c r="V759" s="101"/>
    </row>
    <row r="760" spans="22:22" ht="15.75" customHeight="1" x14ac:dyDescent="0.2">
      <c r="V760" s="101"/>
    </row>
    <row r="761" spans="22:22" ht="15.75" customHeight="1" x14ac:dyDescent="0.2">
      <c r="V761" s="101"/>
    </row>
    <row r="762" spans="22:22" ht="15.75" customHeight="1" x14ac:dyDescent="0.2">
      <c r="V762" s="101"/>
    </row>
    <row r="763" spans="22:22" ht="15.75" customHeight="1" x14ac:dyDescent="0.2">
      <c r="V763" s="101"/>
    </row>
    <row r="764" spans="22:22" ht="15.75" customHeight="1" x14ac:dyDescent="0.2">
      <c r="V764" s="101"/>
    </row>
    <row r="765" spans="22:22" ht="15.75" customHeight="1" x14ac:dyDescent="0.2">
      <c r="V765" s="101"/>
    </row>
    <row r="766" spans="22:22" ht="15.75" customHeight="1" x14ac:dyDescent="0.2">
      <c r="V766" s="101"/>
    </row>
    <row r="767" spans="22:22" ht="15.75" customHeight="1" x14ac:dyDescent="0.2">
      <c r="V767" s="101"/>
    </row>
    <row r="768" spans="22:22" ht="15.75" customHeight="1" x14ac:dyDescent="0.2">
      <c r="V768" s="101"/>
    </row>
    <row r="769" spans="22:22" ht="15.75" customHeight="1" x14ac:dyDescent="0.2">
      <c r="V769" s="101"/>
    </row>
    <row r="770" spans="22:22" ht="15.75" customHeight="1" x14ac:dyDescent="0.2">
      <c r="V770" s="101"/>
    </row>
    <row r="771" spans="22:22" ht="15.75" customHeight="1" x14ac:dyDescent="0.2">
      <c r="V771" s="101"/>
    </row>
    <row r="772" spans="22:22" ht="15.75" customHeight="1" x14ac:dyDescent="0.2">
      <c r="V772" s="101"/>
    </row>
    <row r="773" spans="22:22" ht="15.75" customHeight="1" x14ac:dyDescent="0.2">
      <c r="V773" s="101"/>
    </row>
    <row r="774" spans="22:22" ht="15.75" customHeight="1" x14ac:dyDescent="0.2">
      <c r="V774" s="101"/>
    </row>
    <row r="775" spans="22:22" ht="15.75" customHeight="1" x14ac:dyDescent="0.2">
      <c r="V775" s="101"/>
    </row>
    <row r="776" spans="22:22" ht="15.75" customHeight="1" x14ac:dyDescent="0.2">
      <c r="V776" s="101"/>
    </row>
    <row r="777" spans="22:22" ht="15.75" customHeight="1" x14ac:dyDescent="0.2">
      <c r="V777" s="101"/>
    </row>
    <row r="778" spans="22:22" ht="15.75" customHeight="1" x14ac:dyDescent="0.2">
      <c r="V778" s="101"/>
    </row>
    <row r="779" spans="22:22" ht="15.75" customHeight="1" x14ac:dyDescent="0.2">
      <c r="V779" s="101"/>
    </row>
    <row r="780" spans="22:22" ht="15.75" customHeight="1" x14ac:dyDescent="0.2">
      <c r="V780" s="101"/>
    </row>
    <row r="781" spans="22:22" ht="15.75" customHeight="1" x14ac:dyDescent="0.2">
      <c r="V781" s="101"/>
    </row>
    <row r="782" spans="22:22" ht="15.75" customHeight="1" x14ac:dyDescent="0.2">
      <c r="V782" s="101"/>
    </row>
    <row r="783" spans="22:22" ht="15.75" customHeight="1" x14ac:dyDescent="0.2">
      <c r="V783" s="101"/>
    </row>
    <row r="784" spans="22:22" ht="15.75" customHeight="1" x14ac:dyDescent="0.2">
      <c r="V784" s="101"/>
    </row>
    <row r="785" spans="22:22" ht="15.75" customHeight="1" x14ac:dyDescent="0.2">
      <c r="V785" s="101"/>
    </row>
    <row r="786" spans="22:22" ht="15.75" customHeight="1" x14ac:dyDescent="0.2">
      <c r="V786" s="101"/>
    </row>
    <row r="787" spans="22:22" ht="15.75" customHeight="1" x14ac:dyDescent="0.2">
      <c r="V787" s="101"/>
    </row>
    <row r="788" spans="22:22" ht="15.75" customHeight="1" x14ac:dyDescent="0.2">
      <c r="V788" s="101"/>
    </row>
    <row r="789" spans="22:22" ht="15.75" customHeight="1" x14ac:dyDescent="0.2">
      <c r="V789" s="101"/>
    </row>
    <row r="790" spans="22:22" ht="15.75" customHeight="1" x14ac:dyDescent="0.2">
      <c r="V790" s="101"/>
    </row>
    <row r="791" spans="22:22" ht="15.75" customHeight="1" x14ac:dyDescent="0.2">
      <c r="V791" s="101"/>
    </row>
    <row r="792" spans="22:22" ht="15.75" customHeight="1" x14ac:dyDescent="0.2">
      <c r="V792" s="101"/>
    </row>
    <row r="793" spans="22:22" ht="15.75" customHeight="1" x14ac:dyDescent="0.2">
      <c r="V793" s="101"/>
    </row>
    <row r="794" spans="22:22" ht="15.75" customHeight="1" x14ac:dyDescent="0.2">
      <c r="V794" s="101"/>
    </row>
    <row r="795" spans="22:22" ht="15.75" customHeight="1" x14ac:dyDescent="0.2">
      <c r="V795" s="101"/>
    </row>
    <row r="796" spans="22:22" ht="15.75" customHeight="1" x14ac:dyDescent="0.2">
      <c r="V796" s="101"/>
    </row>
    <row r="797" spans="22:22" ht="15.75" customHeight="1" x14ac:dyDescent="0.2">
      <c r="V797" s="101"/>
    </row>
    <row r="798" spans="22:22" ht="15.75" customHeight="1" x14ac:dyDescent="0.2">
      <c r="V798" s="101"/>
    </row>
    <row r="799" spans="22:22" ht="15.75" customHeight="1" x14ac:dyDescent="0.2">
      <c r="V799" s="101"/>
    </row>
    <row r="800" spans="22:22" ht="15.75" customHeight="1" x14ac:dyDescent="0.2">
      <c r="V800" s="101"/>
    </row>
    <row r="801" spans="22:22" ht="15.75" customHeight="1" x14ac:dyDescent="0.2">
      <c r="V801" s="101"/>
    </row>
    <row r="802" spans="22:22" ht="15.75" customHeight="1" x14ac:dyDescent="0.2">
      <c r="V802" s="101"/>
    </row>
    <row r="803" spans="22:22" ht="15.75" customHeight="1" x14ac:dyDescent="0.2">
      <c r="V803" s="101"/>
    </row>
    <row r="804" spans="22:22" ht="15.75" customHeight="1" x14ac:dyDescent="0.2">
      <c r="V804" s="101"/>
    </row>
    <row r="805" spans="22:22" ht="15.75" customHeight="1" x14ac:dyDescent="0.2">
      <c r="V805" s="101"/>
    </row>
    <row r="806" spans="22:22" ht="15.75" customHeight="1" x14ac:dyDescent="0.2">
      <c r="V806" s="101"/>
    </row>
    <row r="807" spans="22:22" ht="15.75" customHeight="1" x14ac:dyDescent="0.2">
      <c r="V807" s="101"/>
    </row>
    <row r="808" spans="22:22" ht="15.75" customHeight="1" x14ac:dyDescent="0.2">
      <c r="V808" s="101"/>
    </row>
    <row r="809" spans="22:22" ht="15.75" customHeight="1" x14ac:dyDescent="0.2">
      <c r="V809" s="101"/>
    </row>
    <row r="810" spans="22:22" ht="15.75" customHeight="1" x14ac:dyDescent="0.2">
      <c r="V810" s="101"/>
    </row>
    <row r="811" spans="22:22" ht="15.75" customHeight="1" x14ac:dyDescent="0.2">
      <c r="V811" s="101"/>
    </row>
    <row r="812" spans="22:22" ht="15.75" customHeight="1" x14ac:dyDescent="0.2">
      <c r="V812" s="101"/>
    </row>
    <row r="813" spans="22:22" ht="15.75" customHeight="1" x14ac:dyDescent="0.2">
      <c r="V813" s="101"/>
    </row>
    <row r="814" spans="22:22" ht="15.75" customHeight="1" x14ac:dyDescent="0.2">
      <c r="V814" s="101"/>
    </row>
    <row r="815" spans="22:22" ht="15.75" customHeight="1" x14ac:dyDescent="0.2">
      <c r="V815" s="101"/>
    </row>
    <row r="816" spans="22:22" ht="15.75" customHeight="1" x14ac:dyDescent="0.2">
      <c r="V816" s="101"/>
    </row>
    <row r="817" spans="22:22" ht="15.75" customHeight="1" x14ac:dyDescent="0.2">
      <c r="V817" s="101"/>
    </row>
    <row r="818" spans="22:22" ht="15.75" customHeight="1" x14ac:dyDescent="0.2">
      <c r="V818" s="101"/>
    </row>
    <row r="819" spans="22:22" ht="15.75" customHeight="1" x14ac:dyDescent="0.2">
      <c r="V819" s="101"/>
    </row>
    <row r="820" spans="22:22" ht="15.75" customHeight="1" x14ac:dyDescent="0.2">
      <c r="V820" s="101"/>
    </row>
    <row r="821" spans="22:22" ht="15.75" customHeight="1" x14ac:dyDescent="0.2">
      <c r="V821" s="101"/>
    </row>
    <row r="822" spans="22:22" ht="15.75" customHeight="1" x14ac:dyDescent="0.2">
      <c r="V822" s="101"/>
    </row>
    <row r="823" spans="22:22" ht="15.75" customHeight="1" x14ac:dyDescent="0.2">
      <c r="V823" s="101"/>
    </row>
    <row r="824" spans="22:22" ht="15.75" customHeight="1" x14ac:dyDescent="0.2">
      <c r="V824" s="101"/>
    </row>
    <row r="825" spans="22:22" ht="15.75" customHeight="1" x14ac:dyDescent="0.2">
      <c r="V825" s="101"/>
    </row>
    <row r="826" spans="22:22" ht="15.75" customHeight="1" x14ac:dyDescent="0.2">
      <c r="V826" s="101"/>
    </row>
    <row r="827" spans="22:22" ht="15.75" customHeight="1" x14ac:dyDescent="0.2">
      <c r="V827" s="101"/>
    </row>
    <row r="828" spans="22:22" ht="15.75" customHeight="1" x14ac:dyDescent="0.2">
      <c r="V828" s="101"/>
    </row>
    <row r="829" spans="22:22" ht="15.75" customHeight="1" x14ac:dyDescent="0.2">
      <c r="V829" s="101"/>
    </row>
    <row r="830" spans="22:22" ht="15.75" customHeight="1" x14ac:dyDescent="0.2">
      <c r="V830" s="101"/>
    </row>
    <row r="831" spans="22:22" ht="15.75" customHeight="1" x14ac:dyDescent="0.2">
      <c r="V831" s="101"/>
    </row>
    <row r="832" spans="22:22" ht="15.75" customHeight="1" x14ac:dyDescent="0.2">
      <c r="V832" s="101"/>
    </row>
    <row r="833" spans="22:22" ht="15.75" customHeight="1" x14ac:dyDescent="0.2">
      <c r="V833" s="101"/>
    </row>
    <row r="834" spans="22:22" ht="15.75" customHeight="1" x14ac:dyDescent="0.2">
      <c r="V834" s="101"/>
    </row>
    <row r="835" spans="22:22" ht="15.75" customHeight="1" x14ac:dyDescent="0.2">
      <c r="V835" s="101"/>
    </row>
    <row r="836" spans="22:22" ht="15.75" customHeight="1" x14ac:dyDescent="0.2">
      <c r="V836" s="101"/>
    </row>
    <row r="837" spans="22:22" ht="15.75" customHeight="1" x14ac:dyDescent="0.2">
      <c r="V837" s="101"/>
    </row>
    <row r="838" spans="22:22" ht="15.75" customHeight="1" x14ac:dyDescent="0.2">
      <c r="V838" s="101"/>
    </row>
    <row r="839" spans="22:22" ht="15.75" customHeight="1" x14ac:dyDescent="0.2">
      <c r="V839" s="101"/>
    </row>
    <row r="840" spans="22:22" ht="15.75" customHeight="1" x14ac:dyDescent="0.2">
      <c r="V840" s="101"/>
    </row>
    <row r="841" spans="22:22" ht="15.75" customHeight="1" x14ac:dyDescent="0.2">
      <c r="V841" s="101"/>
    </row>
    <row r="842" spans="22:22" ht="15.75" customHeight="1" x14ac:dyDescent="0.2">
      <c r="V842" s="101"/>
    </row>
    <row r="843" spans="22:22" ht="15.75" customHeight="1" x14ac:dyDescent="0.2">
      <c r="V843" s="101"/>
    </row>
    <row r="844" spans="22:22" ht="15.75" customHeight="1" x14ac:dyDescent="0.2">
      <c r="V844" s="101"/>
    </row>
    <row r="845" spans="22:22" ht="15.75" customHeight="1" x14ac:dyDescent="0.2">
      <c r="V845" s="101"/>
    </row>
    <row r="846" spans="22:22" ht="15.75" customHeight="1" x14ac:dyDescent="0.2">
      <c r="V846" s="101"/>
    </row>
    <row r="847" spans="22:22" ht="15.75" customHeight="1" x14ac:dyDescent="0.2">
      <c r="V847" s="101"/>
    </row>
    <row r="848" spans="22:22" ht="15.75" customHeight="1" x14ac:dyDescent="0.2">
      <c r="V848" s="101"/>
    </row>
    <row r="849" spans="22:22" ht="15.75" customHeight="1" x14ac:dyDescent="0.2">
      <c r="V849" s="101"/>
    </row>
    <row r="850" spans="22:22" ht="15.75" customHeight="1" x14ac:dyDescent="0.2">
      <c r="V850" s="101"/>
    </row>
    <row r="851" spans="22:22" ht="15.75" customHeight="1" x14ac:dyDescent="0.2">
      <c r="V851" s="101"/>
    </row>
    <row r="852" spans="22:22" ht="15.75" customHeight="1" x14ac:dyDescent="0.2">
      <c r="V852" s="101"/>
    </row>
    <row r="853" spans="22:22" ht="15.75" customHeight="1" x14ac:dyDescent="0.2">
      <c r="V853" s="101"/>
    </row>
    <row r="854" spans="22:22" ht="15.75" customHeight="1" x14ac:dyDescent="0.2">
      <c r="V854" s="101"/>
    </row>
    <row r="855" spans="22:22" ht="15.75" customHeight="1" x14ac:dyDescent="0.2">
      <c r="V855" s="101"/>
    </row>
    <row r="856" spans="22:22" ht="15.75" customHeight="1" x14ac:dyDescent="0.2">
      <c r="V856" s="101"/>
    </row>
    <row r="857" spans="22:22" ht="15.75" customHeight="1" x14ac:dyDescent="0.2">
      <c r="V857" s="101"/>
    </row>
    <row r="858" spans="22:22" ht="15.75" customHeight="1" x14ac:dyDescent="0.2">
      <c r="V858" s="101"/>
    </row>
    <row r="859" spans="22:22" ht="15.75" customHeight="1" x14ac:dyDescent="0.2">
      <c r="V859" s="101"/>
    </row>
    <row r="860" spans="22:22" ht="15.75" customHeight="1" x14ac:dyDescent="0.2">
      <c r="V860" s="101"/>
    </row>
    <row r="861" spans="22:22" ht="15.75" customHeight="1" x14ac:dyDescent="0.2">
      <c r="V861" s="101"/>
    </row>
    <row r="862" spans="22:22" ht="15.75" customHeight="1" x14ac:dyDescent="0.2">
      <c r="V862" s="101"/>
    </row>
    <row r="863" spans="22:22" ht="15.75" customHeight="1" x14ac:dyDescent="0.2">
      <c r="V863" s="101"/>
    </row>
    <row r="864" spans="22:22" ht="15.75" customHeight="1" x14ac:dyDescent="0.2">
      <c r="V864" s="101"/>
    </row>
    <row r="865" spans="22:22" ht="15.75" customHeight="1" x14ac:dyDescent="0.2">
      <c r="V865" s="101"/>
    </row>
    <row r="866" spans="22:22" ht="15.75" customHeight="1" x14ac:dyDescent="0.2">
      <c r="V866" s="101"/>
    </row>
    <row r="867" spans="22:22" ht="15.75" customHeight="1" x14ac:dyDescent="0.2">
      <c r="V867" s="101"/>
    </row>
    <row r="868" spans="22:22" ht="15.75" customHeight="1" x14ac:dyDescent="0.2">
      <c r="V868" s="101"/>
    </row>
    <row r="869" spans="22:22" ht="15.75" customHeight="1" x14ac:dyDescent="0.2">
      <c r="V869" s="101"/>
    </row>
    <row r="870" spans="22:22" ht="15.75" customHeight="1" x14ac:dyDescent="0.2">
      <c r="V870" s="101"/>
    </row>
    <row r="871" spans="22:22" ht="15.75" customHeight="1" x14ac:dyDescent="0.2">
      <c r="V871" s="101"/>
    </row>
    <row r="872" spans="22:22" ht="15.75" customHeight="1" x14ac:dyDescent="0.2">
      <c r="V872" s="101"/>
    </row>
    <row r="873" spans="22:22" ht="15.75" customHeight="1" x14ac:dyDescent="0.2">
      <c r="V873" s="101"/>
    </row>
    <row r="874" spans="22:22" ht="15.75" customHeight="1" x14ac:dyDescent="0.2">
      <c r="V874" s="101"/>
    </row>
    <row r="875" spans="22:22" ht="15.75" customHeight="1" x14ac:dyDescent="0.2">
      <c r="V875" s="101"/>
    </row>
    <row r="876" spans="22:22" ht="15.75" customHeight="1" x14ac:dyDescent="0.2">
      <c r="V876" s="101"/>
    </row>
    <row r="877" spans="22:22" ht="15.75" customHeight="1" x14ac:dyDescent="0.2">
      <c r="V877" s="101"/>
    </row>
    <row r="878" spans="22:22" ht="15.75" customHeight="1" x14ac:dyDescent="0.2">
      <c r="V878" s="101"/>
    </row>
    <row r="879" spans="22:22" ht="15.75" customHeight="1" x14ac:dyDescent="0.2">
      <c r="V879" s="101"/>
    </row>
    <row r="880" spans="22:22" ht="15.75" customHeight="1" x14ac:dyDescent="0.2">
      <c r="V880" s="101"/>
    </row>
    <row r="881" spans="22:22" ht="15.75" customHeight="1" x14ac:dyDescent="0.2">
      <c r="V881" s="101"/>
    </row>
    <row r="882" spans="22:22" ht="15.75" customHeight="1" x14ac:dyDescent="0.2">
      <c r="V882" s="101"/>
    </row>
    <row r="883" spans="22:22" ht="15.75" customHeight="1" x14ac:dyDescent="0.2">
      <c r="V883" s="101"/>
    </row>
    <row r="884" spans="22:22" ht="15.75" customHeight="1" x14ac:dyDescent="0.2">
      <c r="V884" s="101"/>
    </row>
    <row r="885" spans="22:22" ht="15.75" customHeight="1" x14ac:dyDescent="0.2">
      <c r="V885" s="101"/>
    </row>
    <row r="886" spans="22:22" ht="15.75" customHeight="1" x14ac:dyDescent="0.2">
      <c r="V886" s="101"/>
    </row>
    <row r="887" spans="22:22" ht="15.75" customHeight="1" x14ac:dyDescent="0.2">
      <c r="V887" s="101"/>
    </row>
    <row r="888" spans="22:22" ht="15.75" customHeight="1" x14ac:dyDescent="0.2">
      <c r="V888" s="101"/>
    </row>
    <row r="889" spans="22:22" ht="15.75" customHeight="1" x14ac:dyDescent="0.2">
      <c r="V889" s="101"/>
    </row>
    <row r="890" spans="22:22" ht="15.75" customHeight="1" x14ac:dyDescent="0.2">
      <c r="V890" s="101"/>
    </row>
    <row r="891" spans="22:22" ht="15.75" customHeight="1" x14ac:dyDescent="0.2">
      <c r="V891" s="101"/>
    </row>
    <row r="892" spans="22:22" ht="15.75" customHeight="1" x14ac:dyDescent="0.2">
      <c r="V892" s="101"/>
    </row>
    <row r="893" spans="22:22" ht="15.75" customHeight="1" x14ac:dyDescent="0.2">
      <c r="V893" s="101"/>
    </row>
    <row r="894" spans="22:22" ht="15.75" customHeight="1" x14ac:dyDescent="0.2">
      <c r="V894" s="101"/>
    </row>
    <row r="895" spans="22:22" ht="15.75" customHeight="1" x14ac:dyDescent="0.2">
      <c r="V895" s="101"/>
    </row>
    <row r="896" spans="22:22" ht="15.75" customHeight="1" x14ac:dyDescent="0.2">
      <c r="V896" s="101"/>
    </row>
    <row r="897" spans="22:22" ht="15.75" customHeight="1" x14ac:dyDescent="0.2">
      <c r="V897" s="101"/>
    </row>
    <row r="898" spans="22:22" ht="15.75" customHeight="1" x14ac:dyDescent="0.2">
      <c r="V898" s="101"/>
    </row>
    <row r="899" spans="22:22" ht="15.75" customHeight="1" x14ac:dyDescent="0.2">
      <c r="V899" s="101"/>
    </row>
    <row r="900" spans="22:22" ht="15.75" customHeight="1" x14ac:dyDescent="0.2">
      <c r="V900" s="101"/>
    </row>
    <row r="901" spans="22:22" ht="15.75" customHeight="1" x14ac:dyDescent="0.2">
      <c r="V901" s="101"/>
    </row>
    <row r="902" spans="22:22" ht="15.75" customHeight="1" x14ac:dyDescent="0.2">
      <c r="V902" s="101"/>
    </row>
    <row r="903" spans="22:22" ht="15.75" customHeight="1" x14ac:dyDescent="0.2">
      <c r="V903" s="101"/>
    </row>
    <row r="904" spans="22:22" ht="15.75" customHeight="1" x14ac:dyDescent="0.2">
      <c r="V904" s="101"/>
    </row>
    <row r="905" spans="22:22" ht="15.75" customHeight="1" x14ac:dyDescent="0.2">
      <c r="V905" s="101"/>
    </row>
    <row r="906" spans="22:22" ht="15.75" customHeight="1" x14ac:dyDescent="0.2">
      <c r="V906" s="101"/>
    </row>
    <row r="907" spans="22:22" ht="15.75" customHeight="1" x14ac:dyDescent="0.2">
      <c r="V907" s="101"/>
    </row>
    <row r="908" spans="22:22" ht="15.75" customHeight="1" x14ac:dyDescent="0.2">
      <c r="V908" s="101"/>
    </row>
    <row r="909" spans="22:22" ht="15.75" customHeight="1" x14ac:dyDescent="0.2">
      <c r="V909" s="101"/>
    </row>
    <row r="910" spans="22:22" ht="15.75" customHeight="1" x14ac:dyDescent="0.2">
      <c r="V910" s="101"/>
    </row>
    <row r="911" spans="22:22" ht="15.75" customHeight="1" x14ac:dyDescent="0.2">
      <c r="V911" s="101"/>
    </row>
    <row r="912" spans="22:22" ht="15.75" customHeight="1" x14ac:dyDescent="0.2">
      <c r="V912" s="101"/>
    </row>
    <row r="913" spans="22:22" ht="15.75" customHeight="1" x14ac:dyDescent="0.2">
      <c r="V913" s="101"/>
    </row>
    <row r="914" spans="22:22" ht="15.75" customHeight="1" x14ac:dyDescent="0.2">
      <c r="V914" s="101"/>
    </row>
    <row r="915" spans="22:22" ht="15.75" customHeight="1" x14ac:dyDescent="0.2">
      <c r="V915" s="101"/>
    </row>
    <row r="916" spans="22:22" ht="15.75" customHeight="1" x14ac:dyDescent="0.2">
      <c r="V916" s="101"/>
    </row>
    <row r="917" spans="22:22" ht="15.75" customHeight="1" x14ac:dyDescent="0.2">
      <c r="V917" s="101"/>
    </row>
    <row r="918" spans="22:22" ht="15.75" customHeight="1" x14ac:dyDescent="0.2">
      <c r="V918" s="101"/>
    </row>
    <row r="919" spans="22:22" ht="15.75" customHeight="1" x14ac:dyDescent="0.2">
      <c r="V919" s="101"/>
    </row>
    <row r="920" spans="22:22" ht="15.75" customHeight="1" x14ac:dyDescent="0.2">
      <c r="V920" s="101"/>
    </row>
    <row r="921" spans="22:22" ht="15.75" customHeight="1" x14ac:dyDescent="0.2">
      <c r="V921" s="101"/>
    </row>
    <row r="922" spans="22:22" ht="15.75" customHeight="1" x14ac:dyDescent="0.2">
      <c r="V922" s="101"/>
    </row>
    <row r="923" spans="22:22" ht="15.75" customHeight="1" x14ac:dyDescent="0.2">
      <c r="V923" s="101"/>
    </row>
    <row r="924" spans="22:22" ht="15.75" customHeight="1" x14ac:dyDescent="0.2">
      <c r="V924" s="101"/>
    </row>
    <row r="925" spans="22:22" ht="15.75" customHeight="1" x14ac:dyDescent="0.2">
      <c r="V925" s="101"/>
    </row>
    <row r="926" spans="22:22" ht="15.75" customHeight="1" x14ac:dyDescent="0.2">
      <c r="V926" s="101"/>
    </row>
    <row r="927" spans="22:22" ht="15.75" customHeight="1" x14ac:dyDescent="0.2">
      <c r="V927" s="101"/>
    </row>
    <row r="928" spans="22:22" ht="15.75" customHeight="1" x14ac:dyDescent="0.2">
      <c r="V928" s="101"/>
    </row>
    <row r="929" spans="22:22" ht="15.75" customHeight="1" x14ac:dyDescent="0.2">
      <c r="V929" s="101"/>
    </row>
    <row r="930" spans="22:22" ht="15.75" customHeight="1" x14ac:dyDescent="0.2">
      <c r="V930" s="101"/>
    </row>
    <row r="931" spans="22:22" ht="15.75" customHeight="1" x14ac:dyDescent="0.2">
      <c r="V931" s="101"/>
    </row>
    <row r="932" spans="22:22" ht="15.75" customHeight="1" x14ac:dyDescent="0.2">
      <c r="V932" s="101"/>
    </row>
    <row r="933" spans="22:22" ht="15.75" customHeight="1" x14ac:dyDescent="0.2">
      <c r="V933" s="101"/>
    </row>
    <row r="934" spans="22:22" ht="15.75" customHeight="1" x14ac:dyDescent="0.2">
      <c r="V934" s="101"/>
    </row>
    <row r="935" spans="22:22" ht="15.75" customHeight="1" x14ac:dyDescent="0.2">
      <c r="V935" s="101"/>
    </row>
    <row r="936" spans="22:22" ht="15.75" customHeight="1" x14ac:dyDescent="0.2">
      <c r="V936" s="101"/>
    </row>
    <row r="937" spans="22:22" ht="15.75" customHeight="1" x14ac:dyDescent="0.2">
      <c r="V937" s="101"/>
    </row>
    <row r="938" spans="22:22" ht="15.75" customHeight="1" x14ac:dyDescent="0.2">
      <c r="V938" s="101"/>
    </row>
    <row r="939" spans="22:22" ht="15.75" customHeight="1" x14ac:dyDescent="0.2">
      <c r="V939" s="101"/>
    </row>
    <row r="940" spans="22:22" ht="15.75" customHeight="1" x14ac:dyDescent="0.2">
      <c r="V940" s="101"/>
    </row>
    <row r="941" spans="22:22" ht="15.75" customHeight="1" x14ac:dyDescent="0.2">
      <c r="V941" s="101"/>
    </row>
    <row r="942" spans="22:22" ht="15.75" customHeight="1" x14ac:dyDescent="0.2">
      <c r="V942" s="101"/>
    </row>
    <row r="943" spans="22:22" ht="15.75" customHeight="1" x14ac:dyDescent="0.2">
      <c r="V943" s="101"/>
    </row>
    <row r="944" spans="22:22" ht="15.75" customHeight="1" x14ac:dyDescent="0.2">
      <c r="V944" s="101"/>
    </row>
    <row r="945" spans="22:22" ht="15.75" customHeight="1" x14ac:dyDescent="0.2">
      <c r="V945" s="101"/>
    </row>
    <row r="946" spans="22:22" ht="15.75" customHeight="1" x14ac:dyDescent="0.2">
      <c r="V946" s="101"/>
    </row>
    <row r="947" spans="22:22" ht="15.75" customHeight="1" x14ac:dyDescent="0.2">
      <c r="V947" s="101"/>
    </row>
    <row r="948" spans="22:22" ht="15.75" customHeight="1" x14ac:dyDescent="0.2">
      <c r="V948" s="101"/>
    </row>
    <row r="949" spans="22:22" ht="15.75" customHeight="1" x14ac:dyDescent="0.2">
      <c r="V949" s="101"/>
    </row>
    <row r="950" spans="22:22" ht="15.75" customHeight="1" x14ac:dyDescent="0.2">
      <c r="V950" s="101"/>
    </row>
    <row r="951" spans="22:22" ht="15.75" customHeight="1" x14ac:dyDescent="0.2">
      <c r="V951" s="101"/>
    </row>
    <row r="952" spans="22:22" ht="15.75" customHeight="1" x14ac:dyDescent="0.2">
      <c r="V952" s="101"/>
    </row>
    <row r="953" spans="22:22" ht="15.75" customHeight="1" x14ac:dyDescent="0.2">
      <c r="V953" s="101"/>
    </row>
    <row r="954" spans="22:22" ht="15.75" customHeight="1" x14ac:dyDescent="0.2">
      <c r="V954" s="101"/>
    </row>
    <row r="955" spans="22:22" ht="15.75" customHeight="1" x14ac:dyDescent="0.2">
      <c r="V955" s="101"/>
    </row>
    <row r="956" spans="22:22" ht="15.75" customHeight="1" x14ac:dyDescent="0.2">
      <c r="V956" s="101"/>
    </row>
    <row r="957" spans="22:22" ht="15.75" customHeight="1" x14ac:dyDescent="0.2">
      <c r="V957" s="101"/>
    </row>
    <row r="958" spans="22:22" ht="15.75" customHeight="1" x14ac:dyDescent="0.2">
      <c r="V958" s="101"/>
    </row>
    <row r="959" spans="22:22" ht="15.75" customHeight="1" x14ac:dyDescent="0.2">
      <c r="V959" s="101"/>
    </row>
    <row r="960" spans="22:22" ht="15.75" customHeight="1" x14ac:dyDescent="0.2">
      <c r="V960" s="101"/>
    </row>
    <row r="961" spans="22:22" ht="15.75" customHeight="1" x14ac:dyDescent="0.2">
      <c r="V961" s="101"/>
    </row>
    <row r="962" spans="22:22" ht="15.75" customHeight="1" x14ac:dyDescent="0.2">
      <c r="V962" s="101"/>
    </row>
    <row r="963" spans="22:22" ht="15.75" customHeight="1" x14ac:dyDescent="0.2">
      <c r="V963" s="101"/>
    </row>
    <row r="964" spans="22:22" ht="15.75" customHeight="1" x14ac:dyDescent="0.2">
      <c r="V964" s="101"/>
    </row>
    <row r="965" spans="22:22" ht="15.75" customHeight="1" x14ac:dyDescent="0.2">
      <c r="V965" s="101"/>
    </row>
    <row r="966" spans="22:22" ht="15.75" customHeight="1" x14ac:dyDescent="0.2">
      <c r="V966" s="101"/>
    </row>
    <row r="967" spans="22:22" ht="15.75" customHeight="1" x14ac:dyDescent="0.2">
      <c r="V967" s="101"/>
    </row>
    <row r="968" spans="22:22" ht="15.75" customHeight="1" x14ac:dyDescent="0.2">
      <c r="V968" s="101"/>
    </row>
    <row r="969" spans="22:22" ht="15.75" customHeight="1" x14ac:dyDescent="0.2">
      <c r="V969" s="101"/>
    </row>
    <row r="970" spans="22:22" ht="15.75" customHeight="1" x14ac:dyDescent="0.2">
      <c r="V970" s="101"/>
    </row>
    <row r="971" spans="22:22" ht="15.75" customHeight="1" x14ac:dyDescent="0.2">
      <c r="V971" s="101"/>
    </row>
    <row r="972" spans="22:22" ht="15.75" customHeight="1" x14ac:dyDescent="0.2">
      <c r="V972" s="101"/>
    </row>
    <row r="973" spans="22:22" ht="15.75" customHeight="1" x14ac:dyDescent="0.2">
      <c r="V973" s="101"/>
    </row>
    <row r="974" spans="22:22" ht="15.75" customHeight="1" x14ac:dyDescent="0.2">
      <c r="V974" s="101"/>
    </row>
    <row r="975" spans="22:22" ht="15.75" customHeight="1" x14ac:dyDescent="0.2">
      <c r="V975" s="101"/>
    </row>
    <row r="976" spans="22:22" ht="15.75" customHeight="1" x14ac:dyDescent="0.2">
      <c r="V976" s="101"/>
    </row>
    <row r="977" spans="22:22" ht="15.75" customHeight="1" x14ac:dyDescent="0.2">
      <c r="V977" s="101"/>
    </row>
    <row r="978" spans="22:22" ht="15.75" customHeight="1" x14ac:dyDescent="0.2">
      <c r="V978" s="101"/>
    </row>
    <row r="979" spans="22:22" ht="15.75" customHeight="1" x14ac:dyDescent="0.2">
      <c r="V979" s="101"/>
    </row>
    <row r="980" spans="22:22" ht="15.75" customHeight="1" x14ac:dyDescent="0.2">
      <c r="V980" s="101"/>
    </row>
    <row r="981" spans="22:22" ht="15.75" customHeight="1" x14ac:dyDescent="0.2">
      <c r="V981" s="101"/>
    </row>
    <row r="982" spans="22:22" ht="15.75" customHeight="1" x14ac:dyDescent="0.2">
      <c r="V982" s="101"/>
    </row>
    <row r="983" spans="22:22" ht="15.75" customHeight="1" x14ac:dyDescent="0.2">
      <c r="V983" s="101"/>
    </row>
    <row r="984" spans="22:22" ht="15.75" customHeight="1" x14ac:dyDescent="0.2">
      <c r="V984" s="101"/>
    </row>
    <row r="985" spans="22:22" ht="15.75" customHeight="1" x14ac:dyDescent="0.2">
      <c r="V985" s="101"/>
    </row>
    <row r="986" spans="22:22" ht="15.75" customHeight="1" x14ac:dyDescent="0.2">
      <c r="V986" s="101"/>
    </row>
    <row r="987" spans="22:22" ht="15.75" customHeight="1" x14ac:dyDescent="0.2">
      <c r="V987" s="101"/>
    </row>
    <row r="988" spans="22:22" ht="15.75" customHeight="1" x14ac:dyDescent="0.2">
      <c r="V988" s="101"/>
    </row>
    <row r="989" spans="22:22" ht="15.75" customHeight="1" x14ac:dyDescent="0.2">
      <c r="V989" s="101"/>
    </row>
    <row r="990" spans="22:22" ht="15.75" customHeight="1" x14ac:dyDescent="0.2">
      <c r="V990" s="101"/>
    </row>
    <row r="991" spans="22:22" ht="15.75" customHeight="1" x14ac:dyDescent="0.2">
      <c r="V991" s="101"/>
    </row>
    <row r="992" spans="22:22" ht="15.75" customHeight="1" x14ac:dyDescent="0.2">
      <c r="V992" s="101"/>
    </row>
    <row r="993" spans="22:22" ht="15.75" customHeight="1" x14ac:dyDescent="0.2">
      <c r="V993" s="101"/>
    </row>
    <row r="994" spans="22:22" ht="15.75" customHeight="1" x14ac:dyDescent="0.2">
      <c r="V994" s="101"/>
    </row>
    <row r="995" spans="22:22" ht="15.75" customHeight="1" x14ac:dyDescent="0.2">
      <c r="V995" s="101"/>
    </row>
    <row r="996" spans="22:22" ht="15.75" customHeight="1" x14ac:dyDescent="0.2">
      <c r="V996" s="101"/>
    </row>
    <row r="997" spans="22:22" ht="15.75" customHeight="1" x14ac:dyDescent="0.2">
      <c r="V997" s="101"/>
    </row>
    <row r="998" spans="22:22" ht="15.75" customHeight="1" x14ac:dyDescent="0.2">
      <c r="V998" s="101"/>
    </row>
    <row r="999" spans="22:22" ht="15.75" customHeight="1" x14ac:dyDescent="0.2">
      <c r="V999" s="101"/>
    </row>
    <row r="1000" spans="22:22" ht="15.75" customHeight="1" x14ac:dyDescent="0.2">
      <c r="V1000" s="101"/>
    </row>
  </sheetData>
  <mergeCells count="22">
    <mergeCell ref="A1:P1"/>
    <mergeCell ref="Q1:AL1"/>
    <mergeCell ref="A2:P2"/>
    <mergeCell ref="Q2:AL2"/>
    <mergeCell ref="A3:AK3"/>
    <mergeCell ref="I4:L4"/>
    <mergeCell ref="M4:N4"/>
    <mergeCell ref="C5:D6"/>
    <mergeCell ref="A37:AI37"/>
    <mergeCell ref="A38:AL38"/>
    <mergeCell ref="O4:Q4"/>
    <mergeCell ref="R4:T4"/>
    <mergeCell ref="A5:A6"/>
    <mergeCell ref="B5:B6"/>
    <mergeCell ref="AJ5:AJ6"/>
    <mergeCell ref="AK5:AK6"/>
    <mergeCell ref="AL5:AL6"/>
    <mergeCell ref="C39:D39"/>
    <mergeCell ref="C42:D42"/>
    <mergeCell ref="C43:G43"/>
    <mergeCell ref="C44:E44"/>
    <mergeCell ref="C45:D45"/>
  </mergeCells>
  <conditionalFormatting sqref="E6:G36 H6 I6:N36 O6:P6 Q6:AI36">
    <cfRule type="expression" dxfId="39" priority="1">
      <formula>IF(E$6="CN",1,0)</formula>
    </cfRule>
  </conditionalFormatting>
  <conditionalFormatting sqref="E6:G36 H6 I6:N36 O6:P6 Q6:AI36">
    <cfRule type="expression" dxfId="38" priority="2">
      <formula>IF(E$6="CN",1,0)</formula>
    </cfRule>
  </conditionalFormatting>
  <pageMargins left="0.30902777777777801" right="0.25" top="0.30902777777777801" bottom="0.16875000000000001" header="0" footer="0"/>
  <pageSetup orientation="landscape"/>
  <colBreaks count="1" manualBreakCount="1">
    <brk id="38" man="1"/>
  </colBreak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F1000"/>
  <sheetViews>
    <sheetView workbookViewId="0"/>
  </sheetViews>
  <sheetFormatPr defaultColWidth="14.42578125" defaultRowHeight="15" customHeight="1" x14ac:dyDescent="0.2"/>
  <cols>
    <col min="1" max="1" width="6.42578125" customWidth="1"/>
    <col min="2" max="2" width="17.85546875" customWidth="1"/>
    <col min="3" max="3" width="26.5703125" customWidth="1"/>
    <col min="4" max="4" width="9.28515625" customWidth="1"/>
    <col min="5" max="5" width="3.85546875" customWidth="1"/>
    <col min="6" max="35" width="4" customWidth="1"/>
    <col min="36" max="38" width="6.85546875" customWidth="1"/>
    <col min="39" max="39" width="10.85546875" hidden="1" customWidth="1"/>
    <col min="40" max="40" width="12.140625" hidden="1" customWidth="1"/>
    <col min="41" max="41" width="10.85546875" hidden="1" customWidth="1"/>
    <col min="42" max="44" width="9.28515625" hidden="1" customWidth="1"/>
    <col min="45" max="58" width="9.28515625" customWidth="1"/>
  </cols>
  <sheetData>
    <row r="1" spans="1:58" ht="22.5" customHeight="1" x14ac:dyDescent="0.25">
      <c r="A1" s="164">
        <v>0</v>
      </c>
      <c r="B1" s="147"/>
      <c r="C1" s="147"/>
      <c r="D1" s="147"/>
      <c r="E1" s="147"/>
      <c r="F1" s="147"/>
      <c r="G1" s="147"/>
      <c r="H1" s="147"/>
      <c r="I1" s="147"/>
      <c r="J1" s="147"/>
      <c r="K1" s="147"/>
      <c r="L1" s="147"/>
      <c r="M1" s="147"/>
      <c r="N1" s="147"/>
      <c r="O1" s="147"/>
      <c r="P1" s="147"/>
      <c r="Q1" s="165" t="s">
        <v>43</v>
      </c>
      <c r="R1" s="147"/>
      <c r="S1" s="147"/>
      <c r="T1" s="147"/>
      <c r="U1" s="147"/>
      <c r="V1" s="147"/>
      <c r="W1" s="147"/>
      <c r="X1" s="147"/>
      <c r="Y1" s="147"/>
      <c r="Z1" s="147"/>
      <c r="AA1" s="147"/>
      <c r="AB1" s="147"/>
      <c r="AC1" s="147"/>
      <c r="AD1" s="147"/>
      <c r="AE1" s="147"/>
      <c r="AF1" s="147"/>
      <c r="AG1" s="147"/>
      <c r="AH1" s="147"/>
      <c r="AI1" s="147"/>
      <c r="AJ1" s="147"/>
      <c r="AK1" s="147"/>
      <c r="AL1" s="147"/>
      <c r="AM1" s="33"/>
      <c r="AN1" s="33"/>
      <c r="AO1" s="33"/>
      <c r="AP1" s="33"/>
      <c r="AQ1" s="33"/>
      <c r="AR1" s="33"/>
      <c r="AS1" s="33"/>
      <c r="AT1" s="33"/>
      <c r="AU1" s="33"/>
      <c r="AV1" s="33"/>
      <c r="AW1" s="33"/>
      <c r="AX1" s="33"/>
      <c r="AY1" s="33"/>
      <c r="AZ1" s="33"/>
      <c r="BA1" s="33"/>
      <c r="BB1" s="33"/>
      <c r="BC1" s="33"/>
      <c r="BD1" s="33"/>
      <c r="BE1" s="33"/>
      <c r="BF1" s="33"/>
    </row>
    <row r="2" spans="1:58" ht="22.5" customHeight="1" x14ac:dyDescent="0.25">
      <c r="A2" s="165" t="s">
        <v>44</v>
      </c>
      <c r="B2" s="147"/>
      <c r="C2" s="147"/>
      <c r="D2" s="147"/>
      <c r="E2" s="147"/>
      <c r="F2" s="147"/>
      <c r="G2" s="147"/>
      <c r="H2" s="147"/>
      <c r="I2" s="147"/>
      <c r="J2" s="147"/>
      <c r="K2" s="147"/>
      <c r="L2" s="147"/>
      <c r="M2" s="147"/>
      <c r="N2" s="147"/>
      <c r="O2" s="147"/>
      <c r="P2" s="147"/>
      <c r="Q2" s="165" t="s">
        <v>45</v>
      </c>
      <c r="R2" s="147"/>
      <c r="S2" s="147"/>
      <c r="T2" s="147"/>
      <c r="U2" s="147"/>
      <c r="V2" s="147"/>
      <c r="W2" s="147"/>
      <c r="X2" s="147"/>
      <c r="Y2" s="147"/>
      <c r="Z2" s="147"/>
      <c r="AA2" s="147"/>
      <c r="AB2" s="147"/>
      <c r="AC2" s="147"/>
      <c r="AD2" s="147"/>
      <c r="AE2" s="147"/>
      <c r="AF2" s="147"/>
      <c r="AG2" s="147"/>
      <c r="AH2" s="147"/>
      <c r="AI2" s="147"/>
      <c r="AJ2" s="147"/>
      <c r="AK2" s="147"/>
      <c r="AL2" s="147"/>
      <c r="AM2" s="33"/>
      <c r="AN2" s="33"/>
      <c r="AO2" s="33"/>
      <c r="AP2" s="33"/>
      <c r="AQ2" s="33"/>
      <c r="AR2" s="33"/>
      <c r="AS2" s="33"/>
      <c r="AT2" s="33"/>
      <c r="AU2" s="33"/>
      <c r="AV2" s="33"/>
      <c r="AW2" s="33"/>
      <c r="AX2" s="33"/>
      <c r="AY2" s="33"/>
      <c r="AZ2" s="33"/>
      <c r="BA2" s="33"/>
      <c r="BB2" s="33"/>
      <c r="BC2" s="33"/>
      <c r="BD2" s="33"/>
      <c r="BE2" s="33"/>
      <c r="BF2" s="33"/>
    </row>
    <row r="3" spans="1:58" ht="31.5" customHeight="1" x14ac:dyDescent="0.25">
      <c r="A3" s="166" t="s">
        <v>491</v>
      </c>
      <c r="B3" s="147"/>
      <c r="C3" s="147"/>
      <c r="D3" s="147"/>
      <c r="E3" s="147"/>
      <c r="F3" s="147"/>
      <c r="G3" s="147"/>
      <c r="H3" s="147"/>
      <c r="I3" s="147"/>
      <c r="J3" s="147"/>
      <c r="K3" s="147"/>
      <c r="L3" s="147"/>
      <c r="M3" s="147"/>
      <c r="N3" s="147"/>
      <c r="O3" s="147"/>
      <c r="P3" s="147"/>
      <c r="Q3" s="147"/>
      <c r="R3" s="147"/>
      <c r="S3" s="147"/>
      <c r="T3" s="147"/>
      <c r="U3" s="147"/>
      <c r="V3" s="147"/>
      <c r="W3" s="147"/>
      <c r="X3" s="147"/>
      <c r="Y3" s="147"/>
      <c r="Z3" s="147"/>
      <c r="AA3" s="147"/>
      <c r="AB3" s="147"/>
      <c r="AC3" s="147"/>
      <c r="AD3" s="147"/>
      <c r="AE3" s="147"/>
      <c r="AF3" s="147"/>
      <c r="AG3" s="147"/>
      <c r="AH3" s="147"/>
      <c r="AI3" s="147"/>
      <c r="AJ3" s="147"/>
      <c r="AK3" s="147"/>
      <c r="AL3" s="34"/>
      <c r="AM3" s="33"/>
      <c r="AN3" s="33"/>
      <c r="AO3" s="33"/>
      <c r="AP3" s="33"/>
      <c r="AQ3" s="33"/>
      <c r="AR3" s="33"/>
      <c r="AS3" s="33"/>
      <c r="AT3" s="33"/>
      <c r="AU3" s="33"/>
      <c r="AV3" s="33"/>
      <c r="AW3" s="33"/>
      <c r="AX3" s="33"/>
      <c r="AY3" s="33"/>
      <c r="AZ3" s="33"/>
      <c r="BA3" s="33"/>
      <c r="BB3" s="33"/>
      <c r="BC3" s="33"/>
      <c r="BD3" s="33"/>
      <c r="BE3" s="33"/>
      <c r="BF3" s="33"/>
    </row>
    <row r="4" spans="1:58" ht="31.5" customHeight="1" x14ac:dyDescent="0.25">
      <c r="A4" s="33"/>
      <c r="B4" s="35"/>
      <c r="C4" s="35"/>
      <c r="D4" s="35"/>
      <c r="E4" s="35" t="s">
        <v>0</v>
      </c>
      <c r="F4" s="35" t="s">
        <v>0</v>
      </c>
      <c r="G4" s="35"/>
      <c r="H4" s="35"/>
      <c r="I4" s="153" t="s">
        <v>47</v>
      </c>
      <c r="J4" s="154"/>
      <c r="K4" s="154"/>
      <c r="L4" s="154"/>
      <c r="M4" s="153">
        <v>1</v>
      </c>
      <c r="N4" s="154"/>
      <c r="O4" s="153" t="s">
        <v>48</v>
      </c>
      <c r="P4" s="154"/>
      <c r="Q4" s="154"/>
      <c r="R4" s="153">
        <v>2024</v>
      </c>
      <c r="S4" s="154"/>
      <c r="T4" s="154"/>
      <c r="U4" s="35"/>
      <c r="V4" s="35"/>
      <c r="W4" s="35"/>
      <c r="X4" s="35"/>
      <c r="Y4" s="35"/>
      <c r="Z4" s="35"/>
      <c r="AA4" s="35"/>
      <c r="AB4" s="35"/>
      <c r="AC4" s="35"/>
      <c r="AD4" s="35"/>
      <c r="AE4" s="35"/>
      <c r="AF4" s="35"/>
      <c r="AG4" s="35"/>
      <c r="AH4" s="35"/>
      <c r="AI4" s="35"/>
      <c r="AJ4" s="35"/>
      <c r="AK4" s="35"/>
      <c r="AL4" s="35"/>
      <c r="AM4" s="33"/>
      <c r="AN4" s="33"/>
      <c r="AO4" s="33"/>
      <c r="AP4" s="33"/>
      <c r="AQ4" s="33"/>
      <c r="AR4" s="33"/>
      <c r="AS4" s="33"/>
      <c r="AT4" s="33"/>
      <c r="AU4" s="33"/>
      <c r="AV4" s="33"/>
      <c r="AW4" s="33"/>
      <c r="AX4" s="33"/>
      <c r="AY4" s="33"/>
      <c r="AZ4" s="33"/>
      <c r="BA4" s="33"/>
      <c r="BB4" s="33"/>
      <c r="BC4" s="33"/>
      <c r="BD4" s="33"/>
      <c r="BE4" s="33"/>
      <c r="BF4" s="33"/>
    </row>
    <row r="5" spans="1:58" ht="21" customHeight="1" x14ac:dyDescent="0.25">
      <c r="A5" s="155" t="s">
        <v>49</v>
      </c>
      <c r="B5" s="155" t="s">
        <v>50</v>
      </c>
      <c r="C5" s="157" t="s">
        <v>51</v>
      </c>
      <c r="D5" s="143"/>
      <c r="E5" s="36">
        <f>DATE(R4,M4,1)</f>
        <v>45292</v>
      </c>
      <c r="F5" s="36">
        <f t="shared" ref="F5:AI5" si="0">E5+1</f>
        <v>45293</v>
      </c>
      <c r="G5" s="36">
        <f t="shared" si="0"/>
        <v>45294</v>
      </c>
      <c r="H5" s="36">
        <f t="shared" si="0"/>
        <v>45295</v>
      </c>
      <c r="I5" s="36">
        <f t="shared" si="0"/>
        <v>45296</v>
      </c>
      <c r="J5" s="36">
        <f t="shared" si="0"/>
        <v>45297</v>
      </c>
      <c r="K5" s="36">
        <f t="shared" si="0"/>
        <v>45298</v>
      </c>
      <c r="L5" s="36">
        <f t="shared" si="0"/>
        <v>45299</v>
      </c>
      <c r="M5" s="36">
        <f t="shared" si="0"/>
        <v>45300</v>
      </c>
      <c r="N5" s="36">
        <f t="shared" si="0"/>
        <v>45301</v>
      </c>
      <c r="O5" s="36">
        <f t="shared" si="0"/>
        <v>45302</v>
      </c>
      <c r="P5" s="36">
        <f t="shared" si="0"/>
        <v>45303</v>
      </c>
      <c r="Q5" s="36">
        <f t="shared" si="0"/>
        <v>45304</v>
      </c>
      <c r="R5" s="36">
        <f t="shared" si="0"/>
        <v>45305</v>
      </c>
      <c r="S5" s="36">
        <f t="shared" si="0"/>
        <v>45306</v>
      </c>
      <c r="T5" s="36">
        <f t="shared" si="0"/>
        <v>45307</v>
      </c>
      <c r="U5" s="36">
        <f t="shared" si="0"/>
        <v>45308</v>
      </c>
      <c r="V5" s="36">
        <f t="shared" si="0"/>
        <v>45309</v>
      </c>
      <c r="W5" s="36">
        <f t="shared" si="0"/>
        <v>45310</v>
      </c>
      <c r="X5" s="36">
        <f t="shared" si="0"/>
        <v>45311</v>
      </c>
      <c r="Y5" s="36">
        <f t="shared" si="0"/>
        <v>45312</v>
      </c>
      <c r="Z5" s="36">
        <f t="shared" si="0"/>
        <v>45313</v>
      </c>
      <c r="AA5" s="36">
        <f t="shared" si="0"/>
        <v>45314</v>
      </c>
      <c r="AB5" s="36">
        <f t="shared" si="0"/>
        <v>45315</v>
      </c>
      <c r="AC5" s="36">
        <f t="shared" si="0"/>
        <v>45316</v>
      </c>
      <c r="AD5" s="36">
        <f t="shared" si="0"/>
        <v>45317</v>
      </c>
      <c r="AE5" s="36">
        <f t="shared" si="0"/>
        <v>45318</v>
      </c>
      <c r="AF5" s="36">
        <f t="shared" si="0"/>
        <v>45319</v>
      </c>
      <c r="AG5" s="36">
        <f t="shared" si="0"/>
        <v>45320</v>
      </c>
      <c r="AH5" s="36">
        <f t="shared" si="0"/>
        <v>45321</v>
      </c>
      <c r="AI5" s="36">
        <f t="shared" si="0"/>
        <v>45322</v>
      </c>
      <c r="AJ5" s="161" t="s">
        <v>52</v>
      </c>
      <c r="AK5" s="161" t="s">
        <v>53</v>
      </c>
      <c r="AL5" s="161" t="s">
        <v>54</v>
      </c>
      <c r="AM5" s="37"/>
      <c r="AN5" s="37"/>
      <c r="AO5" s="37"/>
      <c r="AP5" s="37"/>
      <c r="AQ5" s="37"/>
      <c r="AR5" s="37"/>
      <c r="AS5" s="37"/>
      <c r="AT5" s="37"/>
      <c r="AU5" s="37"/>
      <c r="AV5" s="37"/>
      <c r="AW5" s="37"/>
      <c r="AX5" s="37"/>
      <c r="AY5" s="37"/>
      <c r="AZ5" s="37"/>
      <c r="BA5" s="37"/>
      <c r="BB5" s="37"/>
      <c r="BC5" s="37"/>
      <c r="BD5" s="37"/>
      <c r="BE5" s="37"/>
      <c r="BF5" s="37"/>
    </row>
    <row r="6" spans="1:58" ht="21" customHeight="1" x14ac:dyDescent="0.25">
      <c r="A6" s="156"/>
      <c r="B6" s="156"/>
      <c r="C6" s="158"/>
      <c r="D6" s="159"/>
      <c r="E6" s="38">
        <f t="shared" ref="E6:AI6" si="1">IF(WEEKDAY(E5)=1,"CN",WEEKDAY(E5))</f>
        <v>2</v>
      </c>
      <c r="F6" s="38">
        <f t="shared" si="1"/>
        <v>3</v>
      </c>
      <c r="G6" s="38">
        <f t="shared" si="1"/>
        <v>4</v>
      </c>
      <c r="H6" s="38">
        <f t="shared" si="1"/>
        <v>5</v>
      </c>
      <c r="I6" s="38">
        <f t="shared" si="1"/>
        <v>6</v>
      </c>
      <c r="J6" s="38">
        <f t="shared" si="1"/>
        <v>7</v>
      </c>
      <c r="K6" s="38" t="str">
        <f t="shared" si="1"/>
        <v>CN</v>
      </c>
      <c r="L6" s="38">
        <f t="shared" si="1"/>
        <v>2</v>
      </c>
      <c r="M6" s="38">
        <f t="shared" si="1"/>
        <v>3</v>
      </c>
      <c r="N6" s="38">
        <f t="shared" si="1"/>
        <v>4</v>
      </c>
      <c r="O6" s="38">
        <f t="shared" si="1"/>
        <v>5</v>
      </c>
      <c r="P6" s="38">
        <f t="shared" si="1"/>
        <v>6</v>
      </c>
      <c r="Q6" s="38">
        <f t="shared" si="1"/>
        <v>7</v>
      </c>
      <c r="R6" s="38" t="str">
        <f t="shared" si="1"/>
        <v>CN</v>
      </c>
      <c r="S6" s="38">
        <f t="shared" si="1"/>
        <v>2</v>
      </c>
      <c r="T6" s="38">
        <f t="shared" si="1"/>
        <v>3</v>
      </c>
      <c r="U6" s="38">
        <f t="shared" si="1"/>
        <v>4</v>
      </c>
      <c r="V6" s="38">
        <f t="shared" si="1"/>
        <v>5</v>
      </c>
      <c r="W6" s="38">
        <f t="shared" si="1"/>
        <v>6</v>
      </c>
      <c r="X6" s="38">
        <f t="shared" si="1"/>
        <v>7</v>
      </c>
      <c r="Y6" s="38" t="str">
        <f t="shared" si="1"/>
        <v>CN</v>
      </c>
      <c r="Z6" s="38">
        <f t="shared" si="1"/>
        <v>2</v>
      </c>
      <c r="AA6" s="38">
        <f t="shared" si="1"/>
        <v>3</v>
      </c>
      <c r="AB6" s="38">
        <f t="shared" si="1"/>
        <v>4</v>
      </c>
      <c r="AC6" s="38">
        <f t="shared" si="1"/>
        <v>5</v>
      </c>
      <c r="AD6" s="38">
        <f t="shared" si="1"/>
        <v>6</v>
      </c>
      <c r="AE6" s="38">
        <f t="shared" si="1"/>
        <v>7</v>
      </c>
      <c r="AF6" s="38" t="str">
        <f t="shared" si="1"/>
        <v>CN</v>
      </c>
      <c r="AG6" s="38">
        <f t="shared" si="1"/>
        <v>2</v>
      </c>
      <c r="AH6" s="38">
        <f t="shared" si="1"/>
        <v>3</v>
      </c>
      <c r="AI6" s="38">
        <f t="shared" si="1"/>
        <v>4</v>
      </c>
      <c r="AJ6" s="156"/>
      <c r="AK6" s="156"/>
      <c r="AL6" s="156"/>
      <c r="AM6" s="37"/>
      <c r="AN6" s="37"/>
      <c r="AO6" s="37"/>
      <c r="AP6" s="37"/>
      <c r="AQ6" s="37"/>
      <c r="AR6" s="37"/>
      <c r="AS6" s="37"/>
      <c r="AT6" s="37"/>
      <c r="AU6" s="37"/>
      <c r="AV6" s="37"/>
      <c r="AW6" s="37"/>
      <c r="AX6" s="37"/>
      <c r="AY6" s="37"/>
      <c r="AZ6" s="37"/>
      <c r="BA6" s="37"/>
      <c r="BB6" s="37"/>
      <c r="BC6" s="37"/>
      <c r="BD6" s="37"/>
      <c r="BE6" s="37"/>
      <c r="BF6" s="37"/>
    </row>
    <row r="7" spans="1:58" ht="21" customHeight="1" x14ac:dyDescent="0.25">
      <c r="A7" s="39">
        <v>1</v>
      </c>
      <c r="B7" s="52">
        <v>2255202230043</v>
      </c>
      <c r="C7" s="41" t="s">
        <v>352</v>
      </c>
      <c r="D7" s="71" t="s">
        <v>300</v>
      </c>
      <c r="E7" s="43"/>
      <c r="F7" s="44"/>
      <c r="G7" s="43"/>
      <c r="H7" s="43"/>
      <c r="I7" s="43"/>
      <c r="J7" s="43"/>
      <c r="K7" s="43"/>
      <c r="L7" s="43"/>
      <c r="M7" s="44"/>
      <c r="N7" s="43"/>
      <c r="O7" s="43"/>
      <c r="P7" s="45"/>
      <c r="Q7" s="43"/>
      <c r="R7" s="44"/>
      <c r="S7" s="43"/>
      <c r="T7" s="46"/>
      <c r="U7" s="44"/>
      <c r="V7" s="46"/>
      <c r="W7" s="43"/>
      <c r="X7" s="44"/>
      <c r="Y7" s="44"/>
      <c r="Z7" s="43"/>
      <c r="AA7" s="43"/>
      <c r="AB7" s="43"/>
      <c r="AC7" s="43"/>
      <c r="AD7" s="43"/>
      <c r="AE7" s="43"/>
      <c r="AF7" s="43"/>
      <c r="AG7" s="44"/>
      <c r="AH7" s="44"/>
      <c r="AI7" s="44"/>
      <c r="AJ7" s="47">
        <f t="shared" ref="AJ7:AJ30" si="2">COUNTIF(E7:AI7,"K")+2*COUNTIF(E7:AI7,"2K")+COUNTIF(E7:AI7,"TK")+COUNTIF(E7:AI7,"KT")+COUNTIF(E7:AI7,"PK")+COUNTIF(E7:AI7,"KP")+2*COUNTIF(E7:AI7,"K2")</f>
        <v>0</v>
      </c>
      <c r="AK7" s="4">
        <f t="shared" ref="AK7:AK30" si="3">COUNTIF(F7:AJ7,"P")+2*COUNTIF(F7:AJ7,"2P")+COUNTIF(F7:AJ7,"TP")+COUNTIF(F7:AJ7,"PT")+COUNTIF(F7:AJ7,"PK")+COUNTIF(F7:AJ7,"KP")+2*COUNTIF(F7:AJ7,"P2")</f>
        <v>0</v>
      </c>
      <c r="AL7" s="4">
        <f t="shared" ref="AL7:AL30" si="4">COUNTIF(E7:AI7,"T")+2*COUNTIF(E7:AI7,"2T")+2*COUNTIF(E7:AI7,"T2")+COUNTIF(E7:AI7,"PT")+COUNTIF(E7:AI7,"TP")+COUNTIF(E7:AI7,"TK")+COUNTIF(E7:AI7,"KT")</f>
        <v>0</v>
      </c>
      <c r="AM7" s="37"/>
      <c r="AN7" s="37"/>
      <c r="AO7" s="37"/>
      <c r="AP7" s="37"/>
      <c r="AQ7" s="37"/>
      <c r="AR7" s="37"/>
      <c r="AS7" s="37"/>
      <c r="AT7" s="37"/>
      <c r="AU7" s="37"/>
      <c r="AV7" s="37"/>
      <c r="AW7" s="37"/>
      <c r="AX7" s="37"/>
      <c r="AY7" s="37"/>
      <c r="AZ7" s="37"/>
      <c r="BA7" s="37"/>
      <c r="BB7" s="37"/>
      <c r="BC7" s="37"/>
      <c r="BD7" s="37"/>
      <c r="BE7" s="37"/>
      <c r="BF7" s="37"/>
    </row>
    <row r="8" spans="1:58" ht="21" customHeight="1" x14ac:dyDescent="0.25">
      <c r="A8" s="39">
        <v>2</v>
      </c>
      <c r="B8" s="52">
        <v>2255202230039</v>
      </c>
      <c r="C8" s="41" t="s">
        <v>492</v>
      </c>
      <c r="D8" s="71" t="s">
        <v>300</v>
      </c>
      <c r="E8" s="43"/>
      <c r="F8" s="43"/>
      <c r="G8" s="43"/>
      <c r="H8" s="43"/>
      <c r="I8" s="43"/>
      <c r="J8" s="43"/>
      <c r="K8" s="43"/>
      <c r="L8" s="43"/>
      <c r="M8" s="43"/>
      <c r="N8" s="43"/>
      <c r="O8" s="43"/>
      <c r="P8" s="48"/>
      <c r="Q8" s="43"/>
      <c r="R8" s="43"/>
      <c r="S8" s="43"/>
      <c r="T8" s="46"/>
      <c r="U8" s="43"/>
      <c r="V8" s="49"/>
      <c r="W8" s="43"/>
      <c r="X8" s="43"/>
      <c r="Y8" s="43"/>
      <c r="Z8" s="43"/>
      <c r="AA8" s="43"/>
      <c r="AB8" s="43"/>
      <c r="AC8" s="43"/>
      <c r="AD8" s="43"/>
      <c r="AE8" s="43"/>
      <c r="AF8" s="43"/>
      <c r="AG8" s="43"/>
      <c r="AH8" s="43"/>
      <c r="AI8" s="43"/>
      <c r="AJ8" s="47">
        <f t="shared" si="2"/>
        <v>0</v>
      </c>
      <c r="AK8" s="4">
        <f t="shared" si="3"/>
        <v>0</v>
      </c>
      <c r="AL8" s="4">
        <f t="shared" si="4"/>
        <v>0</v>
      </c>
      <c r="AM8" s="50"/>
      <c r="AN8" s="51"/>
      <c r="AO8" s="32"/>
      <c r="AP8" s="37"/>
      <c r="AQ8" s="37"/>
      <c r="AR8" s="37"/>
      <c r="AS8" s="37"/>
      <c r="AT8" s="37"/>
      <c r="AU8" s="37"/>
      <c r="AV8" s="37"/>
      <c r="AW8" s="37"/>
      <c r="AX8" s="37"/>
      <c r="AY8" s="37"/>
      <c r="AZ8" s="37"/>
      <c r="BA8" s="37"/>
      <c r="BB8" s="37"/>
      <c r="BC8" s="37"/>
      <c r="BD8" s="37"/>
      <c r="BE8" s="37"/>
      <c r="BF8" s="37"/>
    </row>
    <row r="9" spans="1:58" ht="21" customHeight="1" x14ac:dyDescent="0.25">
      <c r="A9" s="39">
        <v>3</v>
      </c>
      <c r="B9" s="52">
        <v>2255202230054</v>
      </c>
      <c r="C9" s="41" t="s">
        <v>493</v>
      </c>
      <c r="D9" s="71" t="s">
        <v>494</v>
      </c>
      <c r="E9" s="43"/>
      <c r="F9" s="43"/>
      <c r="G9" s="43"/>
      <c r="H9" s="43"/>
      <c r="I9" s="43"/>
      <c r="J9" s="44"/>
      <c r="K9" s="43"/>
      <c r="L9" s="43"/>
      <c r="M9" s="43"/>
      <c r="N9" s="44"/>
      <c r="O9" s="43"/>
      <c r="P9" s="48"/>
      <c r="Q9" s="44"/>
      <c r="R9" s="43"/>
      <c r="S9" s="43"/>
      <c r="T9" s="46"/>
      <c r="U9" s="43"/>
      <c r="V9" s="46"/>
      <c r="W9" s="43"/>
      <c r="X9" s="44"/>
      <c r="Y9" s="43"/>
      <c r="Z9" s="44"/>
      <c r="AA9" s="43"/>
      <c r="AB9" s="43"/>
      <c r="AC9" s="43"/>
      <c r="AD9" s="43"/>
      <c r="AE9" s="43"/>
      <c r="AF9" s="44"/>
      <c r="AG9" s="43"/>
      <c r="AH9" s="43"/>
      <c r="AI9" s="43"/>
      <c r="AJ9" s="47">
        <f t="shared" si="2"/>
        <v>0</v>
      </c>
      <c r="AK9" s="4">
        <f t="shared" si="3"/>
        <v>0</v>
      </c>
      <c r="AL9" s="4">
        <f t="shared" si="4"/>
        <v>0</v>
      </c>
      <c r="AM9" s="51"/>
      <c r="AN9" s="51"/>
      <c r="AO9" s="32"/>
      <c r="AP9" s="37"/>
      <c r="AQ9" s="37"/>
      <c r="AR9" s="37"/>
      <c r="AS9" s="37"/>
      <c r="AT9" s="37"/>
      <c r="AU9" s="37"/>
      <c r="AV9" s="37"/>
      <c r="AW9" s="37"/>
      <c r="AX9" s="37"/>
      <c r="AY9" s="37"/>
      <c r="AZ9" s="37"/>
      <c r="BA9" s="37"/>
      <c r="BB9" s="37"/>
      <c r="BC9" s="37"/>
      <c r="BD9" s="37"/>
      <c r="BE9" s="37"/>
      <c r="BF9" s="37"/>
    </row>
    <row r="10" spans="1:58" ht="21" customHeight="1" x14ac:dyDescent="0.25">
      <c r="A10" s="39">
        <v>4</v>
      </c>
      <c r="B10" s="52">
        <v>2255202230035</v>
      </c>
      <c r="C10" s="41" t="s">
        <v>495</v>
      </c>
      <c r="D10" s="71" t="s">
        <v>64</v>
      </c>
      <c r="E10" s="44"/>
      <c r="F10" s="44"/>
      <c r="G10" s="44"/>
      <c r="H10" s="43"/>
      <c r="I10" s="43"/>
      <c r="J10" s="44"/>
      <c r="K10" s="43"/>
      <c r="L10" s="44"/>
      <c r="M10" s="43"/>
      <c r="N10" s="44"/>
      <c r="O10" s="44"/>
      <c r="P10" s="45"/>
      <c r="Q10" s="43"/>
      <c r="R10" s="43"/>
      <c r="S10" s="43"/>
      <c r="T10" s="46"/>
      <c r="U10" s="43"/>
      <c r="V10" s="46"/>
      <c r="W10" s="44"/>
      <c r="X10" s="43"/>
      <c r="Y10" s="44"/>
      <c r="Z10" s="44"/>
      <c r="AA10" s="43"/>
      <c r="AB10" s="43"/>
      <c r="AC10" s="44"/>
      <c r="AD10" s="43"/>
      <c r="AE10" s="44"/>
      <c r="AF10" s="44"/>
      <c r="AG10" s="43"/>
      <c r="AH10" s="43"/>
      <c r="AI10" s="43"/>
      <c r="AJ10" s="47">
        <f t="shared" si="2"/>
        <v>0</v>
      </c>
      <c r="AK10" s="4">
        <f t="shared" si="3"/>
        <v>0</v>
      </c>
      <c r="AL10" s="4">
        <f t="shared" si="4"/>
        <v>0</v>
      </c>
      <c r="AM10" s="51"/>
      <c r="AN10" s="51"/>
      <c r="AO10" s="32"/>
      <c r="AP10" s="37"/>
      <c r="AQ10" s="37"/>
      <c r="AR10" s="37"/>
      <c r="AS10" s="37"/>
      <c r="AT10" s="37"/>
      <c r="AU10" s="37"/>
      <c r="AV10" s="37"/>
      <c r="AW10" s="37"/>
      <c r="AX10" s="37"/>
      <c r="AY10" s="37"/>
      <c r="AZ10" s="37"/>
      <c r="BA10" s="37"/>
      <c r="BB10" s="37"/>
      <c r="BC10" s="37"/>
      <c r="BD10" s="37"/>
      <c r="BE10" s="37"/>
      <c r="BF10" s="37"/>
    </row>
    <row r="11" spans="1:58" ht="21" customHeight="1" x14ac:dyDescent="0.25">
      <c r="A11" s="39">
        <v>5</v>
      </c>
      <c r="B11" s="52">
        <v>2255202230053</v>
      </c>
      <c r="C11" s="41" t="s">
        <v>256</v>
      </c>
      <c r="D11" s="71" t="s">
        <v>64</v>
      </c>
      <c r="E11" s="43"/>
      <c r="F11" s="43"/>
      <c r="G11" s="43"/>
      <c r="H11" s="43"/>
      <c r="I11" s="43"/>
      <c r="J11" s="43"/>
      <c r="K11" s="43"/>
      <c r="L11" s="43"/>
      <c r="M11" s="43"/>
      <c r="N11" s="43"/>
      <c r="O11" s="43"/>
      <c r="P11" s="48"/>
      <c r="Q11" s="43"/>
      <c r="R11" s="44"/>
      <c r="S11" s="44"/>
      <c r="T11" s="46"/>
      <c r="U11" s="43"/>
      <c r="V11" s="46"/>
      <c r="W11" s="43"/>
      <c r="X11" s="43"/>
      <c r="Y11" s="44"/>
      <c r="Z11" s="43"/>
      <c r="AA11" s="43"/>
      <c r="AB11" s="43"/>
      <c r="AC11" s="43"/>
      <c r="AD11" s="43"/>
      <c r="AE11" s="43"/>
      <c r="AF11" s="43"/>
      <c r="AG11" s="43"/>
      <c r="AH11" s="43"/>
      <c r="AI11" s="43"/>
      <c r="AJ11" s="47">
        <f t="shared" si="2"/>
        <v>0</v>
      </c>
      <c r="AK11" s="4">
        <f t="shared" si="3"/>
        <v>0</v>
      </c>
      <c r="AL11" s="4">
        <f t="shared" si="4"/>
        <v>0</v>
      </c>
      <c r="AM11" s="51"/>
      <c r="AN11" s="51"/>
      <c r="AO11" s="32"/>
      <c r="AP11" s="37"/>
      <c r="AQ11" s="37"/>
      <c r="AR11" s="37"/>
      <c r="AS11" s="37"/>
      <c r="AT11" s="37"/>
      <c r="AU11" s="37"/>
      <c r="AV11" s="37"/>
      <c r="AW11" s="37"/>
      <c r="AX11" s="37"/>
      <c r="AY11" s="37"/>
      <c r="AZ11" s="37"/>
      <c r="BA11" s="37"/>
      <c r="BB11" s="37"/>
      <c r="BC11" s="37"/>
      <c r="BD11" s="37"/>
      <c r="BE11" s="37"/>
      <c r="BF11" s="37"/>
    </row>
    <row r="12" spans="1:58" ht="21" customHeight="1" x14ac:dyDescent="0.25">
      <c r="A12" s="39">
        <v>6</v>
      </c>
      <c r="B12" s="52">
        <v>2255202230034</v>
      </c>
      <c r="C12" s="41" t="s">
        <v>496</v>
      </c>
      <c r="D12" s="71" t="s">
        <v>304</v>
      </c>
      <c r="E12" s="44"/>
      <c r="F12" s="44"/>
      <c r="G12" s="44"/>
      <c r="H12" s="44"/>
      <c r="I12" s="44"/>
      <c r="J12" s="44"/>
      <c r="K12" s="43"/>
      <c r="L12" s="44"/>
      <c r="M12" s="44"/>
      <c r="N12" s="43"/>
      <c r="O12" s="43"/>
      <c r="P12" s="45"/>
      <c r="Q12" s="43"/>
      <c r="R12" s="44"/>
      <c r="S12" s="43"/>
      <c r="T12" s="46"/>
      <c r="U12" s="44"/>
      <c r="V12" s="46"/>
      <c r="W12" s="44"/>
      <c r="X12" s="44"/>
      <c r="Y12" s="44"/>
      <c r="Z12" s="44"/>
      <c r="AA12" s="43"/>
      <c r="AB12" s="44"/>
      <c r="AC12" s="44"/>
      <c r="AD12" s="44"/>
      <c r="AE12" s="43"/>
      <c r="AF12" s="44"/>
      <c r="AG12" s="44"/>
      <c r="AH12" s="43"/>
      <c r="AI12" s="44"/>
      <c r="AJ12" s="47">
        <f t="shared" si="2"/>
        <v>0</v>
      </c>
      <c r="AK12" s="4">
        <f t="shared" si="3"/>
        <v>0</v>
      </c>
      <c r="AL12" s="4">
        <f t="shared" si="4"/>
        <v>0</v>
      </c>
      <c r="AM12" s="51"/>
      <c r="AN12" s="51"/>
      <c r="AO12" s="32"/>
      <c r="AP12" s="37"/>
      <c r="AQ12" s="37"/>
      <c r="AR12" s="37"/>
      <c r="AS12" s="37"/>
      <c r="AT12" s="37"/>
      <c r="AU12" s="37"/>
      <c r="AV12" s="37"/>
      <c r="AW12" s="37"/>
      <c r="AX12" s="37"/>
      <c r="AY12" s="37"/>
      <c r="AZ12" s="37"/>
      <c r="BA12" s="37"/>
      <c r="BB12" s="37"/>
      <c r="BC12" s="37"/>
      <c r="BD12" s="37"/>
      <c r="BE12" s="37"/>
      <c r="BF12" s="37"/>
    </row>
    <row r="13" spans="1:58" ht="21" customHeight="1" x14ac:dyDescent="0.25">
      <c r="A13" s="39">
        <v>7</v>
      </c>
      <c r="B13" s="52">
        <v>2255202230081</v>
      </c>
      <c r="C13" s="41" t="s">
        <v>497</v>
      </c>
      <c r="D13" s="71" t="s">
        <v>304</v>
      </c>
      <c r="E13" s="43"/>
      <c r="F13" s="43"/>
      <c r="G13" s="43"/>
      <c r="H13" s="43"/>
      <c r="I13" s="43"/>
      <c r="J13" s="44"/>
      <c r="K13" s="43"/>
      <c r="L13" s="43"/>
      <c r="M13" s="43"/>
      <c r="N13" s="43"/>
      <c r="O13" s="43"/>
      <c r="P13" s="48"/>
      <c r="Q13" s="44"/>
      <c r="R13" s="43"/>
      <c r="S13" s="44"/>
      <c r="T13" s="46"/>
      <c r="U13" s="43"/>
      <c r="V13" s="46"/>
      <c r="W13" s="43"/>
      <c r="X13" s="43"/>
      <c r="Y13" s="43"/>
      <c r="Z13" s="44"/>
      <c r="AA13" s="43"/>
      <c r="AB13" s="43"/>
      <c r="AC13" s="43"/>
      <c r="AD13" s="43"/>
      <c r="AE13" s="43"/>
      <c r="AF13" s="43"/>
      <c r="AG13" s="44"/>
      <c r="AH13" s="43"/>
      <c r="AI13" s="43"/>
      <c r="AJ13" s="47">
        <f t="shared" si="2"/>
        <v>0</v>
      </c>
      <c r="AK13" s="4">
        <f t="shared" si="3"/>
        <v>0</v>
      </c>
      <c r="AL13" s="4">
        <f t="shared" si="4"/>
        <v>0</v>
      </c>
      <c r="AM13" s="51"/>
      <c r="AN13" s="51"/>
      <c r="AO13" s="32"/>
      <c r="AP13" s="37"/>
      <c r="AQ13" s="37"/>
      <c r="AR13" s="37"/>
      <c r="AS13" s="37"/>
      <c r="AT13" s="37"/>
      <c r="AU13" s="37"/>
      <c r="AV13" s="37"/>
      <c r="AW13" s="37"/>
      <c r="AX13" s="37"/>
      <c r="AY13" s="37"/>
      <c r="AZ13" s="37"/>
      <c r="BA13" s="37"/>
      <c r="BB13" s="37"/>
      <c r="BC13" s="37"/>
      <c r="BD13" s="37"/>
      <c r="BE13" s="37"/>
      <c r="BF13" s="37"/>
    </row>
    <row r="14" spans="1:58" ht="21" customHeight="1" x14ac:dyDescent="0.25">
      <c r="A14" s="39">
        <v>8</v>
      </c>
      <c r="B14" s="72">
        <v>2255202230090</v>
      </c>
      <c r="C14" s="41" t="s">
        <v>309</v>
      </c>
      <c r="D14" s="42" t="s">
        <v>312</v>
      </c>
      <c r="E14" s="44"/>
      <c r="F14" s="44"/>
      <c r="G14" s="44"/>
      <c r="H14" s="43"/>
      <c r="I14" s="44"/>
      <c r="J14" s="43"/>
      <c r="K14" s="43"/>
      <c r="L14" s="43"/>
      <c r="M14" s="44"/>
      <c r="N14" s="43"/>
      <c r="O14" s="43"/>
      <c r="P14" s="48"/>
      <c r="Q14" s="44"/>
      <c r="R14" s="43"/>
      <c r="S14" s="44"/>
      <c r="T14" s="46"/>
      <c r="U14" s="43"/>
      <c r="V14" s="49"/>
      <c r="W14" s="44"/>
      <c r="X14" s="43"/>
      <c r="Y14" s="43"/>
      <c r="Z14" s="43"/>
      <c r="AA14" s="43"/>
      <c r="AB14" s="43"/>
      <c r="AC14" s="44"/>
      <c r="AD14" s="44"/>
      <c r="AE14" s="44"/>
      <c r="AF14" s="44"/>
      <c r="AG14" s="43"/>
      <c r="AH14" s="43"/>
      <c r="AI14" s="43"/>
      <c r="AJ14" s="47">
        <f t="shared" si="2"/>
        <v>0</v>
      </c>
      <c r="AK14" s="4">
        <f t="shared" si="3"/>
        <v>0</v>
      </c>
      <c r="AL14" s="4">
        <f t="shared" si="4"/>
        <v>0</v>
      </c>
      <c r="AM14" s="51"/>
      <c r="AN14" s="51"/>
      <c r="AO14" s="32"/>
      <c r="AP14" s="37"/>
      <c r="AQ14" s="37"/>
      <c r="AR14" s="37"/>
      <c r="AS14" s="37"/>
      <c r="AT14" s="37"/>
      <c r="AU14" s="37"/>
      <c r="AV14" s="37"/>
      <c r="AW14" s="37"/>
      <c r="AX14" s="37"/>
      <c r="AY14" s="37"/>
      <c r="AZ14" s="37"/>
      <c r="BA14" s="37"/>
      <c r="BB14" s="37"/>
      <c r="BC14" s="37"/>
      <c r="BD14" s="37"/>
      <c r="BE14" s="37"/>
      <c r="BF14" s="37"/>
    </row>
    <row r="15" spans="1:58" ht="21" customHeight="1" x14ac:dyDescent="0.25">
      <c r="A15" s="39">
        <v>9</v>
      </c>
      <c r="B15" s="52">
        <v>2255202230041</v>
      </c>
      <c r="C15" s="41" t="s">
        <v>498</v>
      </c>
      <c r="D15" s="71" t="s">
        <v>250</v>
      </c>
      <c r="E15" s="43"/>
      <c r="F15" s="43"/>
      <c r="G15" s="43"/>
      <c r="H15" s="43"/>
      <c r="I15" s="43"/>
      <c r="J15" s="43"/>
      <c r="K15" s="43"/>
      <c r="L15" s="43"/>
      <c r="M15" s="43"/>
      <c r="N15" s="43"/>
      <c r="O15" s="43"/>
      <c r="P15" s="48"/>
      <c r="Q15" s="43"/>
      <c r="R15" s="43"/>
      <c r="S15" s="43"/>
      <c r="T15" s="46"/>
      <c r="U15" s="43"/>
      <c r="V15" s="46"/>
      <c r="W15" s="44"/>
      <c r="X15" s="44"/>
      <c r="Y15" s="43"/>
      <c r="Z15" s="43"/>
      <c r="AA15" s="43"/>
      <c r="AB15" s="43"/>
      <c r="AC15" s="43"/>
      <c r="AD15" s="44"/>
      <c r="AE15" s="43"/>
      <c r="AF15" s="43"/>
      <c r="AG15" s="43"/>
      <c r="AH15" s="43"/>
      <c r="AI15" s="43"/>
      <c r="AJ15" s="47">
        <f t="shared" si="2"/>
        <v>0</v>
      </c>
      <c r="AK15" s="4">
        <f t="shared" si="3"/>
        <v>0</v>
      </c>
      <c r="AL15" s="4">
        <f t="shared" si="4"/>
        <v>0</v>
      </c>
      <c r="AM15" s="51"/>
      <c r="AN15" s="51"/>
      <c r="AO15" s="32"/>
      <c r="AP15" s="37"/>
      <c r="AQ15" s="37"/>
      <c r="AR15" s="37"/>
      <c r="AS15" s="37"/>
      <c r="AT15" s="37"/>
      <c r="AU15" s="37"/>
      <c r="AV15" s="37"/>
      <c r="AW15" s="37"/>
      <c r="AX15" s="37"/>
      <c r="AY15" s="37"/>
      <c r="AZ15" s="37"/>
      <c r="BA15" s="37"/>
      <c r="BB15" s="37"/>
      <c r="BC15" s="37"/>
      <c r="BD15" s="37"/>
      <c r="BE15" s="37"/>
      <c r="BF15" s="37"/>
    </row>
    <row r="16" spans="1:58" ht="21" customHeight="1" x14ac:dyDescent="0.25">
      <c r="A16" s="39">
        <v>10</v>
      </c>
      <c r="B16" s="52">
        <v>2255202230057</v>
      </c>
      <c r="C16" s="41" t="s">
        <v>84</v>
      </c>
      <c r="D16" s="71" t="s">
        <v>345</v>
      </c>
      <c r="E16" s="43"/>
      <c r="F16" s="43"/>
      <c r="G16" s="43"/>
      <c r="H16" s="43"/>
      <c r="I16" s="43"/>
      <c r="J16" s="43"/>
      <c r="K16" s="43"/>
      <c r="L16" s="43"/>
      <c r="M16" s="43"/>
      <c r="N16" s="43"/>
      <c r="O16" s="43"/>
      <c r="P16" s="48"/>
      <c r="Q16" s="43"/>
      <c r="R16" s="43"/>
      <c r="S16" s="43"/>
      <c r="T16" s="46"/>
      <c r="U16" s="43"/>
      <c r="V16" s="46"/>
      <c r="W16" s="43"/>
      <c r="X16" s="43"/>
      <c r="Y16" s="43"/>
      <c r="Z16" s="43"/>
      <c r="AA16" s="43"/>
      <c r="AB16" s="43"/>
      <c r="AC16" s="43"/>
      <c r="AD16" s="43"/>
      <c r="AE16" s="43"/>
      <c r="AF16" s="43"/>
      <c r="AG16" s="43"/>
      <c r="AH16" s="43"/>
      <c r="AI16" s="43"/>
      <c r="AJ16" s="47">
        <f t="shared" si="2"/>
        <v>0</v>
      </c>
      <c r="AK16" s="4">
        <f t="shared" si="3"/>
        <v>0</v>
      </c>
      <c r="AL16" s="4">
        <f t="shared" si="4"/>
        <v>0</v>
      </c>
      <c r="AM16" s="51"/>
      <c r="AN16" s="51"/>
      <c r="AO16" s="32"/>
      <c r="AP16" s="37"/>
      <c r="AQ16" s="37"/>
      <c r="AR16" s="37"/>
      <c r="AS16" s="37"/>
      <c r="AT16" s="37"/>
      <c r="AU16" s="37"/>
      <c r="AV16" s="37"/>
      <c r="AW16" s="37"/>
      <c r="AX16" s="37"/>
      <c r="AY16" s="37"/>
      <c r="AZ16" s="37"/>
      <c r="BA16" s="37"/>
      <c r="BB16" s="37"/>
      <c r="BC16" s="37"/>
      <c r="BD16" s="37"/>
      <c r="BE16" s="37"/>
      <c r="BF16" s="37"/>
    </row>
    <row r="17" spans="1:58" ht="21" customHeight="1" x14ac:dyDescent="0.25">
      <c r="A17" s="39">
        <v>11</v>
      </c>
      <c r="B17" s="52">
        <v>2255202230089</v>
      </c>
      <c r="C17" s="41" t="s">
        <v>499</v>
      </c>
      <c r="D17" s="42" t="s">
        <v>500</v>
      </c>
      <c r="E17" s="43"/>
      <c r="F17" s="43"/>
      <c r="G17" s="43"/>
      <c r="H17" s="43"/>
      <c r="I17" s="44"/>
      <c r="J17" s="43"/>
      <c r="K17" s="43"/>
      <c r="L17" s="43"/>
      <c r="M17" s="43"/>
      <c r="N17" s="43"/>
      <c r="O17" s="43"/>
      <c r="P17" s="48"/>
      <c r="Q17" s="43"/>
      <c r="R17" s="43"/>
      <c r="S17" s="43"/>
      <c r="T17" s="46"/>
      <c r="U17" s="43"/>
      <c r="V17" s="49"/>
      <c r="W17" s="44"/>
      <c r="X17" s="44"/>
      <c r="Y17" s="43"/>
      <c r="Z17" s="43"/>
      <c r="AA17" s="43"/>
      <c r="AB17" s="43"/>
      <c r="AC17" s="43"/>
      <c r="AD17" s="43"/>
      <c r="AE17" s="43"/>
      <c r="AF17" s="43"/>
      <c r="AG17" s="43"/>
      <c r="AH17" s="43"/>
      <c r="AI17" s="43"/>
      <c r="AJ17" s="47">
        <f t="shared" si="2"/>
        <v>0</v>
      </c>
      <c r="AK17" s="4">
        <f t="shared" si="3"/>
        <v>0</v>
      </c>
      <c r="AL17" s="4">
        <f t="shared" si="4"/>
        <v>0</v>
      </c>
      <c r="AM17" s="51"/>
      <c r="AN17" s="51"/>
      <c r="AO17" s="32"/>
      <c r="AP17" s="37"/>
      <c r="AQ17" s="37"/>
      <c r="AR17" s="37"/>
      <c r="AS17" s="37"/>
      <c r="AT17" s="37"/>
      <c r="AU17" s="37"/>
      <c r="AV17" s="37"/>
      <c r="AW17" s="37"/>
      <c r="AX17" s="37"/>
      <c r="AY17" s="37"/>
      <c r="AZ17" s="37"/>
      <c r="BA17" s="37"/>
      <c r="BB17" s="37"/>
      <c r="BC17" s="37"/>
      <c r="BD17" s="37"/>
      <c r="BE17" s="37"/>
      <c r="BF17" s="37"/>
    </row>
    <row r="18" spans="1:58" ht="21" customHeight="1" x14ac:dyDescent="0.25">
      <c r="A18" s="39">
        <v>12</v>
      </c>
      <c r="B18" s="52">
        <v>2255202230052</v>
      </c>
      <c r="C18" s="41" t="s">
        <v>501</v>
      </c>
      <c r="D18" s="71" t="s">
        <v>263</v>
      </c>
      <c r="E18" s="43"/>
      <c r="F18" s="44"/>
      <c r="G18" s="44"/>
      <c r="H18" s="43"/>
      <c r="I18" s="44"/>
      <c r="J18" s="43"/>
      <c r="K18" s="43"/>
      <c r="L18" s="43"/>
      <c r="M18" s="43"/>
      <c r="N18" s="43"/>
      <c r="O18" s="43"/>
      <c r="P18" s="48"/>
      <c r="Q18" s="44"/>
      <c r="R18" s="43"/>
      <c r="S18" s="43"/>
      <c r="T18" s="49"/>
      <c r="U18" s="43"/>
      <c r="V18" s="46"/>
      <c r="W18" s="43"/>
      <c r="X18" s="43"/>
      <c r="Y18" s="44"/>
      <c r="Z18" s="43"/>
      <c r="AA18" s="43"/>
      <c r="AB18" s="43"/>
      <c r="AC18" s="43"/>
      <c r="AD18" s="43"/>
      <c r="AE18" s="43"/>
      <c r="AF18" s="43"/>
      <c r="AG18" s="43"/>
      <c r="AH18" s="43"/>
      <c r="AI18" s="43"/>
      <c r="AJ18" s="47">
        <f t="shared" si="2"/>
        <v>0</v>
      </c>
      <c r="AK18" s="4">
        <f t="shared" si="3"/>
        <v>0</v>
      </c>
      <c r="AL18" s="4">
        <f t="shared" si="4"/>
        <v>0</v>
      </c>
      <c r="AM18" s="51"/>
      <c r="AN18" s="51"/>
      <c r="AO18" s="32"/>
      <c r="AP18" s="37"/>
      <c r="AQ18" s="37"/>
      <c r="AR18" s="37"/>
      <c r="AS18" s="37"/>
      <c r="AT18" s="37"/>
      <c r="AU18" s="37"/>
      <c r="AV18" s="37"/>
      <c r="AW18" s="37"/>
      <c r="AX18" s="37"/>
      <c r="AY18" s="37"/>
      <c r="AZ18" s="37"/>
      <c r="BA18" s="37"/>
      <c r="BB18" s="37"/>
      <c r="BC18" s="37"/>
      <c r="BD18" s="37"/>
      <c r="BE18" s="37"/>
      <c r="BF18" s="37"/>
    </row>
    <row r="19" spans="1:58" ht="21" customHeight="1" x14ac:dyDescent="0.25">
      <c r="A19" s="39">
        <v>13</v>
      </c>
      <c r="B19" s="52">
        <v>2253404340001</v>
      </c>
      <c r="C19" s="41" t="s">
        <v>80</v>
      </c>
      <c r="D19" s="71" t="s">
        <v>393</v>
      </c>
      <c r="E19" s="43"/>
      <c r="F19" s="43"/>
      <c r="G19" s="43"/>
      <c r="H19" s="43"/>
      <c r="I19" s="43"/>
      <c r="J19" s="43"/>
      <c r="K19" s="43"/>
      <c r="L19" s="43"/>
      <c r="M19" s="43"/>
      <c r="N19" s="43"/>
      <c r="O19" s="43"/>
      <c r="P19" s="48"/>
      <c r="Q19" s="43"/>
      <c r="R19" s="44"/>
      <c r="S19" s="43"/>
      <c r="T19" s="46"/>
      <c r="U19" s="43"/>
      <c r="V19" s="46"/>
      <c r="W19" s="43"/>
      <c r="X19" s="43"/>
      <c r="Y19" s="43"/>
      <c r="Z19" s="43"/>
      <c r="AA19" s="43"/>
      <c r="AB19" s="43"/>
      <c r="AC19" s="43"/>
      <c r="AD19" s="43"/>
      <c r="AE19" s="43"/>
      <c r="AF19" s="43"/>
      <c r="AG19" s="43"/>
      <c r="AH19" s="43"/>
      <c r="AI19" s="43"/>
      <c r="AJ19" s="47">
        <f t="shared" si="2"/>
        <v>0</v>
      </c>
      <c r="AK19" s="4">
        <f t="shared" si="3"/>
        <v>0</v>
      </c>
      <c r="AL19" s="4">
        <f t="shared" si="4"/>
        <v>0</v>
      </c>
      <c r="AM19" s="51"/>
      <c r="AN19" s="51"/>
      <c r="AO19" s="32"/>
      <c r="AP19" s="37"/>
      <c r="AQ19" s="37"/>
      <c r="AR19" s="37"/>
      <c r="AS19" s="37"/>
      <c r="AT19" s="37"/>
      <c r="AU19" s="37"/>
      <c r="AV19" s="37"/>
      <c r="AW19" s="37"/>
      <c r="AX19" s="37"/>
      <c r="AY19" s="37"/>
      <c r="AZ19" s="37"/>
      <c r="BA19" s="37"/>
      <c r="BB19" s="37"/>
      <c r="BC19" s="37"/>
      <c r="BD19" s="37"/>
      <c r="BE19" s="37"/>
      <c r="BF19" s="37"/>
    </row>
    <row r="20" spans="1:58" ht="21" customHeight="1" x14ac:dyDescent="0.25">
      <c r="A20" s="39">
        <v>14</v>
      </c>
      <c r="B20" s="52">
        <v>2255202230049</v>
      </c>
      <c r="C20" s="41" t="s">
        <v>502</v>
      </c>
      <c r="D20" s="71" t="s">
        <v>503</v>
      </c>
      <c r="E20" s="43"/>
      <c r="F20" s="43"/>
      <c r="G20" s="43"/>
      <c r="H20" s="43"/>
      <c r="I20" s="43"/>
      <c r="J20" s="43"/>
      <c r="K20" s="43"/>
      <c r="L20" s="43"/>
      <c r="M20" s="43"/>
      <c r="N20" s="44"/>
      <c r="O20" s="43"/>
      <c r="P20" s="48"/>
      <c r="Q20" s="44"/>
      <c r="R20" s="43"/>
      <c r="S20" s="43"/>
      <c r="T20" s="46"/>
      <c r="U20" s="44"/>
      <c r="V20" s="46"/>
      <c r="W20" s="43"/>
      <c r="X20" s="43"/>
      <c r="Y20" s="44"/>
      <c r="Z20" s="43"/>
      <c r="AA20" s="43"/>
      <c r="AB20" s="43"/>
      <c r="AC20" s="44"/>
      <c r="AD20" s="43"/>
      <c r="AE20" s="43"/>
      <c r="AF20" s="43"/>
      <c r="AG20" s="43"/>
      <c r="AH20" s="44"/>
      <c r="AI20" s="43"/>
      <c r="AJ20" s="47">
        <f t="shared" si="2"/>
        <v>0</v>
      </c>
      <c r="AK20" s="4">
        <f t="shared" si="3"/>
        <v>0</v>
      </c>
      <c r="AL20" s="4">
        <f t="shared" si="4"/>
        <v>0</v>
      </c>
      <c r="AM20" s="51"/>
      <c r="AN20" s="51"/>
      <c r="AO20" s="32"/>
      <c r="AP20" s="37"/>
      <c r="AQ20" s="37"/>
      <c r="AR20" s="37"/>
      <c r="AS20" s="37"/>
      <c r="AT20" s="37"/>
      <c r="AU20" s="37"/>
      <c r="AV20" s="37"/>
      <c r="AW20" s="37"/>
      <c r="AX20" s="37"/>
      <c r="AY20" s="37"/>
      <c r="AZ20" s="37"/>
      <c r="BA20" s="37"/>
      <c r="BB20" s="37"/>
      <c r="BC20" s="37"/>
      <c r="BD20" s="37"/>
      <c r="BE20" s="37"/>
      <c r="BF20" s="37"/>
    </row>
    <row r="21" spans="1:58" ht="21" customHeight="1" x14ac:dyDescent="0.25">
      <c r="A21" s="39">
        <v>15</v>
      </c>
      <c r="B21" s="52">
        <v>2255202230056</v>
      </c>
      <c r="C21" s="41" t="s">
        <v>111</v>
      </c>
      <c r="D21" s="71" t="s">
        <v>504</v>
      </c>
      <c r="E21" s="43"/>
      <c r="F21" s="44"/>
      <c r="G21" s="44"/>
      <c r="H21" s="43"/>
      <c r="I21" s="43"/>
      <c r="J21" s="43"/>
      <c r="K21" s="43"/>
      <c r="L21" s="43"/>
      <c r="M21" s="44"/>
      <c r="N21" s="43"/>
      <c r="O21" s="43"/>
      <c r="P21" s="48"/>
      <c r="Q21" s="43"/>
      <c r="R21" s="43"/>
      <c r="S21" s="43"/>
      <c r="T21" s="44"/>
      <c r="U21" s="43"/>
      <c r="V21" s="46"/>
      <c r="W21" s="43"/>
      <c r="X21" s="43"/>
      <c r="Y21" s="43"/>
      <c r="Z21" s="44"/>
      <c r="AA21" s="44"/>
      <c r="AB21" s="43"/>
      <c r="AC21" s="43"/>
      <c r="AD21" s="43"/>
      <c r="AE21" s="43"/>
      <c r="AF21" s="43"/>
      <c r="AG21" s="43"/>
      <c r="AH21" s="43"/>
      <c r="AI21" s="43"/>
      <c r="AJ21" s="47">
        <f t="shared" si="2"/>
        <v>0</v>
      </c>
      <c r="AK21" s="4">
        <f t="shared" si="3"/>
        <v>0</v>
      </c>
      <c r="AL21" s="4">
        <f t="shared" si="4"/>
        <v>0</v>
      </c>
      <c r="AM21" s="51"/>
      <c r="AN21" s="51"/>
      <c r="AO21" s="32"/>
      <c r="AP21" s="37"/>
      <c r="AQ21" s="37"/>
      <c r="AR21" s="37"/>
      <c r="AS21" s="37"/>
      <c r="AT21" s="37"/>
      <c r="AU21" s="37"/>
      <c r="AV21" s="37"/>
      <c r="AW21" s="37"/>
      <c r="AX21" s="37"/>
      <c r="AY21" s="37"/>
      <c r="AZ21" s="37"/>
      <c r="BA21" s="37"/>
      <c r="BB21" s="37"/>
      <c r="BC21" s="37"/>
      <c r="BD21" s="37"/>
      <c r="BE21" s="37"/>
      <c r="BF21" s="37"/>
    </row>
    <row r="22" spans="1:58" ht="21" customHeight="1" x14ac:dyDescent="0.25">
      <c r="A22" s="39">
        <v>16</v>
      </c>
      <c r="B22" s="52">
        <v>2255202010001</v>
      </c>
      <c r="C22" s="41" t="s">
        <v>505</v>
      </c>
      <c r="D22" s="71" t="s">
        <v>220</v>
      </c>
      <c r="E22" s="43"/>
      <c r="F22" s="43"/>
      <c r="G22" s="44"/>
      <c r="H22" s="43"/>
      <c r="I22" s="44"/>
      <c r="J22" s="44"/>
      <c r="K22" s="43"/>
      <c r="L22" s="43"/>
      <c r="M22" s="43"/>
      <c r="N22" s="44"/>
      <c r="O22" s="43"/>
      <c r="P22" s="48"/>
      <c r="Q22" s="44"/>
      <c r="R22" s="43"/>
      <c r="S22" s="44"/>
      <c r="T22" s="43"/>
      <c r="U22" s="44"/>
      <c r="V22" s="46"/>
      <c r="W22" s="43"/>
      <c r="X22" s="44"/>
      <c r="Y22" s="43"/>
      <c r="Z22" s="43"/>
      <c r="AA22" s="43"/>
      <c r="AB22" s="44"/>
      <c r="AC22" s="44"/>
      <c r="AD22" s="43"/>
      <c r="AE22" s="43"/>
      <c r="AF22" s="44"/>
      <c r="AG22" s="43"/>
      <c r="AH22" s="43"/>
      <c r="AI22" s="43"/>
      <c r="AJ22" s="47">
        <f t="shared" si="2"/>
        <v>0</v>
      </c>
      <c r="AK22" s="4">
        <f t="shared" si="3"/>
        <v>0</v>
      </c>
      <c r="AL22" s="4">
        <f t="shared" si="4"/>
        <v>0</v>
      </c>
      <c r="AM22" s="51"/>
      <c r="AN22" s="51"/>
      <c r="AO22" s="32"/>
      <c r="AP22" s="37"/>
      <c r="AQ22" s="37"/>
      <c r="AR22" s="37"/>
      <c r="AS22" s="37"/>
      <c r="AT22" s="37"/>
      <c r="AU22" s="37"/>
      <c r="AV22" s="37"/>
      <c r="AW22" s="37"/>
      <c r="AX22" s="37"/>
      <c r="AY22" s="37"/>
      <c r="AZ22" s="37"/>
      <c r="BA22" s="37"/>
      <c r="BB22" s="37"/>
      <c r="BC22" s="37"/>
      <c r="BD22" s="37"/>
      <c r="BE22" s="37"/>
      <c r="BF22" s="37"/>
    </row>
    <row r="23" spans="1:58" ht="21" customHeight="1" x14ac:dyDescent="0.25">
      <c r="A23" s="39">
        <v>17</v>
      </c>
      <c r="B23" s="52">
        <v>2255202230046</v>
      </c>
      <c r="C23" s="41" t="s">
        <v>506</v>
      </c>
      <c r="D23" s="71" t="s">
        <v>507</v>
      </c>
      <c r="E23" s="43"/>
      <c r="F23" s="43"/>
      <c r="G23" s="43"/>
      <c r="H23" s="43"/>
      <c r="I23" s="43"/>
      <c r="J23" s="43"/>
      <c r="K23" s="43"/>
      <c r="L23" s="43"/>
      <c r="M23" s="43"/>
      <c r="N23" s="43"/>
      <c r="O23" s="43"/>
      <c r="P23" s="48"/>
      <c r="Q23" s="43"/>
      <c r="R23" s="43"/>
      <c r="S23" s="43"/>
      <c r="T23" s="43"/>
      <c r="U23" s="43"/>
      <c r="W23" s="43"/>
      <c r="X23" s="43"/>
      <c r="Y23" s="43"/>
      <c r="Z23" s="43"/>
      <c r="AA23" s="43"/>
      <c r="AB23" s="43"/>
      <c r="AC23" s="43"/>
      <c r="AD23" s="43"/>
      <c r="AE23" s="43"/>
      <c r="AF23" s="43"/>
      <c r="AG23" s="43"/>
      <c r="AH23" s="43"/>
      <c r="AI23" s="43"/>
      <c r="AJ23" s="47">
        <f t="shared" si="2"/>
        <v>0</v>
      </c>
      <c r="AK23" s="4">
        <f t="shared" si="3"/>
        <v>0</v>
      </c>
      <c r="AL23" s="4">
        <f t="shared" si="4"/>
        <v>0</v>
      </c>
      <c r="AM23" s="51"/>
      <c r="AN23" s="51"/>
      <c r="AO23" s="32"/>
      <c r="AP23" s="37"/>
      <c r="AQ23" s="37"/>
      <c r="AR23" s="37"/>
      <c r="AS23" s="37"/>
      <c r="AT23" s="37"/>
      <c r="AU23" s="37"/>
      <c r="AV23" s="37"/>
      <c r="AW23" s="37"/>
      <c r="AX23" s="37"/>
      <c r="AY23" s="37"/>
      <c r="AZ23" s="37"/>
      <c r="BA23" s="37"/>
      <c r="BB23" s="37"/>
      <c r="BC23" s="37"/>
      <c r="BD23" s="37"/>
      <c r="BE23" s="37"/>
      <c r="BF23" s="37"/>
    </row>
    <row r="24" spans="1:58" ht="21" customHeight="1" x14ac:dyDescent="0.25">
      <c r="A24" s="39">
        <v>18</v>
      </c>
      <c r="B24" s="52">
        <v>2255202230048</v>
      </c>
      <c r="C24" s="41" t="s">
        <v>508</v>
      </c>
      <c r="D24" s="71" t="s">
        <v>509</v>
      </c>
      <c r="E24" s="43"/>
      <c r="F24" s="43"/>
      <c r="G24" s="44"/>
      <c r="H24" s="43"/>
      <c r="I24" s="44"/>
      <c r="J24" s="44"/>
      <c r="K24" s="43"/>
      <c r="L24" s="44"/>
      <c r="M24" s="44"/>
      <c r="N24" s="43"/>
      <c r="O24" s="44"/>
      <c r="P24" s="45"/>
      <c r="Q24" s="44"/>
      <c r="R24" s="43"/>
      <c r="S24" s="44"/>
      <c r="T24" s="43"/>
      <c r="U24" s="43"/>
      <c r="V24" s="44"/>
      <c r="W24" s="44"/>
      <c r="X24" s="44"/>
      <c r="Y24" s="43"/>
      <c r="Z24" s="44"/>
      <c r="AA24" s="43"/>
      <c r="AB24" s="43"/>
      <c r="AC24" s="43"/>
      <c r="AD24" s="43"/>
      <c r="AE24" s="44"/>
      <c r="AF24" s="43"/>
      <c r="AG24" s="44"/>
      <c r="AH24" s="43"/>
      <c r="AI24" s="43"/>
      <c r="AJ24" s="47">
        <f t="shared" si="2"/>
        <v>0</v>
      </c>
      <c r="AK24" s="4">
        <f t="shared" si="3"/>
        <v>0</v>
      </c>
      <c r="AL24" s="4">
        <f t="shared" si="4"/>
        <v>0</v>
      </c>
      <c r="AM24" s="51"/>
      <c r="AN24" s="51"/>
      <c r="AO24" s="32"/>
      <c r="AP24" s="37"/>
      <c r="AQ24" s="37"/>
      <c r="AR24" s="37"/>
      <c r="AS24" s="37"/>
      <c r="AT24" s="37"/>
      <c r="AU24" s="37"/>
      <c r="AV24" s="37"/>
      <c r="AW24" s="37"/>
      <c r="AX24" s="37"/>
      <c r="AY24" s="37"/>
      <c r="AZ24" s="37"/>
      <c r="BA24" s="37"/>
      <c r="BB24" s="37"/>
      <c r="BC24" s="37"/>
      <c r="BD24" s="37"/>
      <c r="BE24" s="37"/>
      <c r="BF24" s="37"/>
    </row>
    <row r="25" spans="1:58" ht="21" customHeight="1" x14ac:dyDescent="0.25">
      <c r="A25" s="39">
        <v>19</v>
      </c>
      <c r="B25" s="52">
        <v>2255202230042</v>
      </c>
      <c r="C25" s="41" t="s">
        <v>510</v>
      </c>
      <c r="D25" s="71" t="s">
        <v>110</v>
      </c>
      <c r="E25" s="43"/>
      <c r="F25" s="43"/>
      <c r="G25" s="43"/>
      <c r="H25" s="44"/>
      <c r="I25" s="44"/>
      <c r="J25" s="44"/>
      <c r="K25" s="43"/>
      <c r="L25" s="43"/>
      <c r="M25" s="43"/>
      <c r="N25" s="43"/>
      <c r="O25" s="43"/>
      <c r="P25" s="48"/>
      <c r="Q25" s="43"/>
      <c r="R25" s="43"/>
      <c r="S25" s="43"/>
      <c r="T25" s="43"/>
      <c r="U25" s="43"/>
      <c r="V25" s="43"/>
      <c r="W25" s="43"/>
      <c r="X25" s="43"/>
      <c r="Y25" s="43"/>
      <c r="Z25" s="43"/>
      <c r="AA25" s="43"/>
      <c r="AB25" s="43"/>
      <c r="AC25" s="44"/>
      <c r="AD25" s="44"/>
      <c r="AE25" s="44"/>
      <c r="AF25" s="44"/>
      <c r="AG25" s="44"/>
      <c r="AH25" s="43"/>
      <c r="AI25" s="43"/>
      <c r="AJ25" s="47">
        <f t="shared" si="2"/>
        <v>0</v>
      </c>
      <c r="AK25" s="4">
        <f t="shared" si="3"/>
        <v>0</v>
      </c>
      <c r="AL25" s="4">
        <f t="shared" si="4"/>
        <v>0</v>
      </c>
      <c r="AM25" s="51"/>
      <c r="AN25" s="51"/>
      <c r="AO25" s="32"/>
      <c r="AP25" s="37"/>
      <c r="AQ25" s="37"/>
      <c r="AR25" s="37"/>
      <c r="AS25" s="37"/>
      <c r="AT25" s="37"/>
      <c r="AU25" s="37"/>
      <c r="AV25" s="37"/>
      <c r="AW25" s="37"/>
      <c r="AX25" s="37"/>
      <c r="AY25" s="37"/>
      <c r="AZ25" s="37"/>
      <c r="BA25" s="37"/>
      <c r="BB25" s="37"/>
      <c r="BC25" s="37"/>
      <c r="BD25" s="37"/>
      <c r="BE25" s="37"/>
      <c r="BF25" s="37"/>
    </row>
    <row r="26" spans="1:58" ht="21" customHeight="1" x14ac:dyDescent="0.25">
      <c r="A26" s="39">
        <v>20</v>
      </c>
      <c r="B26" s="52">
        <v>2255202230037</v>
      </c>
      <c r="C26" s="41" t="s">
        <v>511</v>
      </c>
      <c r="D26" s="71" t="s">
        <v>110</v>
      </c>
      <c r="E26" s="43"/>
      <c r="F26" s="43"/>
      <c r="G26" s="43"/>
      <c r="H26" s="43"/>
      <c r="I26" s="43"/>
      <c r="J26" s="43"/>
      <c r="K26" s="43"/>
      <c r="L26" s="43"/>
      <c r="M26" s="43"/>
      <c r="N26" s="43"/>
      <c r="O26" s="43"/>
      <c r="P26" s="48"/>
      <c r="Q26" s="43"/>
      <c r="R26" s="43"/>
      <c r="S26" s="43"/>
      <c r="T26" s="43"/>
      <c r="U26" s="43"/>
      <c r="V26" s="43"/>
      <c r="W26" s="43"/>
      <c r="X26" s="43"/>
      <c r="Y26" s="43"/>
      <c r="Z26" s="43"/>
      <c r="AA26" s="43"/>
      <c r="AB26" s="43"/>
      <c r="AC26" s="43"/>
      <c r="AD26" s="43"/>
      <c r="AE26" s="43"/>
      <c r="AF26" s="43"/>
      <c r="AG26" s="43"/>
      <c r="AH26" s="43"/>
      <c r="AI26" s="43"/>
      <c r="AJ26" s="47">
        <f t="shared" si="2"/>
        <v>0</v>
      </c>
      <c r="AK26" s="4">
        <f t="shared" si="3"/>
        <v>0</v>
      </c>
      <c r="AL26" s="4">
        <f t="shared" si="4"/>
        <v>0</v>
      </c>
      <c r="AM26" s="51"/>
      <c r="AN26" s="51"/>
      <c r="AO26" s="32"/>
      <c r="AP26" s="37"/>
      <c r="AQ26" s="37"/>
      <c r="AR26" s="37"/>
      <c r="AS26" s="37"/>
      <c r="AT26" s="37"/>
      <c r="AU26" s="37"/>
      <c r="AV26" s="37"/>
      <c r="AW26" s="37"/>
      <c r="AX26" s="37"/>
      <c r="AY26" s="37"/>
      <c r="AZ26" s="37"/>
      <c r="BA26" s="37"/>
      <c r="BB26" s="37"/>
      <c r="BC26" s="37"/>
      <c r="BD26" s="37"/>
      <c r="BE26" s="37"/>
      <c r="BF26" s="37"/>
    </row>
    <row r="27" spans="1:58" ht="21" customHeight="1" x14ac:dyDescent="0.3">
      <c r="A27" s="39">
        <v>21</v>
      </c>
      <c r="B27" s="58"/>
      <c r="C27" s="59"/>
      <c r="D27" s="77"/>
      <c r="E27" s="43"/>
      <c r="F27" s="43"/>
      <c r="G27" s="43"/>
      <c r="H27" s="43"/>
      <c r="I27" s="43"/>
      <c r="J27" s="43"/>
      <c r="K27" s="43"/>
      <c r="L27" s="43"/>
      <c r="M27" s="43"/>
      <c r="N27" s="43"/>
      <c r="O27" s="43"/>
      <c r="P27" s="48"/>
      <c r="Q27" s="43"/>
      <c r="R27" s="43"/>
      <c r="S27" s="43"/>
      <c r="T27" s="43"/>
      <c r="U27" s="43"/>
      <c r="V27" s="43"/>
      <c r="W27" s="43"/>
      <c r="X27" s="43"/>
      <c r="Y27" s="43"/>
      <c r="Z27" s="43"/>
      <c r="AA27" s="43"/>
      <c r="AB27" s="43"/>
      <c r="AC27" s="43"/>
      <c r="AD27" s="43"/>
      <c r="AE27" s="43"/>
      <c r="AF27" s="43"/>
      <c r="AG27" s="43"/>
      <c r="AH27" s="43"/>
      <c r="AI27" s="43"/>
      <c r="AJ27" s="47">
        <f t="shared" si="2"/>
        <v>0</v>
      </c>
      <c r="AK27" s="4">
        <f t="shared" si="3"/>
        <v>0</v>
      </c>
      <c r="AL27" s="4">
        <f t="shared" si="4"/>
        <v>0</v>
      </c>
      <c r="AM27" s="51"/>
      <c r="AN27" s="51"/>
      <c r="AO27" s="32"/>
      <c r="AP27" s="37"/>
      <c r="AQ27" s="37"/>
      <c r="AR27" s="37"/>
      <c r="AS27" s="37"/>
      <c r="AT27" s="37"/>
      <c r="AU27" s="37"/>
      <c r="AV27" s="37"/>
      <c r="AW27" s="37"/>
      <c r="AX27" s="37"/>
      <c r="AY27" s="37"/>
      <c r="AZ27" s="37"/>
      <c r="BA27" s="37"/>
      <c r="BB27" s="37"/>
      <c r="BC27" s="37"/>
      <c r="BD27" s="37"/>
      <c r="BE27" s="37"/>
      <c r="BF27" s="37"/>
    </row>
    <row r="28" spans="1:58" ht="21" customHeight="1" x14ac:dyDescent="0.3">
      <c r="A28" s="39">
        <v>22</v>
      </c>
      <c r="B28" s="58"/>
      <c r="C28" s="59"/>
      <c r="D28" s="77"/>
      <c r="E28" s="43"/>
      <c r="F28" s="43"/>
      <c r="G28" s="43"/>
      <c r="H28" s="43"/>
      <c r="I28" s="43"/>
      <c r="J28" s="43"/>
      <c r="K28" s="43"/>
      <c r="L28" s="43"/>
      <c r="M28" s="43"/>
      <c r="N28" s="43"/>
      <c r="O28" s="43"/>
      <c r="P28" s="48"/>
      <c r="Q28" s="43"/>
      <c r="R28" s="43"/>
      <c r="S28" s="43"/>
      <c r="T28" s="43"/>
      <c r="U28" s="43"/>
      <c r="V28" s="43"/>
      <c r="W28" s="43"/>
      <c r="X28" s="43"/>
      <c r="Y28" s="43"/>
      <c r="Z28" s="43"/>
      <c r="AA28" s="43"/>
      <c r="AB28" s="43"/>
      <c r="AC28" s="43"/>
      <c r="AD28" s="43"/>
      <c r="AE28" s="43"/>
      <c r="AF28" s="43"/>
      <c r="AG28" s="43"/>
      <c r="AH28" s="43"/>
      <c r="AI28" s="43"/>
      <c r="AJ28" s="47">
        <f t="shared" si="2"/>
        <v>0</v>
      </c>
      <c r="AK28" s="4">
        <f t="shared" si="3"/>
        <v>0</v>
      </c>
      <c r="AL28" s="4">
        <f t="shared" si="4"/>
        <v>0</v>
      </c>
      <c r="AM28" s="51"/>
      <c r="AN28" s="51"/>
      <c r="AO28" s="32"/>
      <c r="AP28" s="37"/>
      <c r="AQ28" s="37"/>
      <c r="AR28" s="37"/>
      <c r="AS28" s="37"/>
      <c r="AT28" s="37"/>
      <c r="AU28" s="37"/>
      <c r="AV28" s="37"/>
      <c r="AW28" s="37"/>
      <c r="AX28" s="37"/>
      <c r="AY28" s="37"/>
      <c r="AZ28" s="37"/>
      <c r="BA28" s="37"/>
      <c r="BB28" s="37"/>
      <c r="BC28" s="37"/>
      <c r="BD28" s="37"/>
      <c r="BE28" s="37"/>
      <c r="BF28" s="37"/>
    </row>
    <row r="29" spans="1:58" ht="21" customHeight="1" x14ac:dyDescent="0.3">
      <c r="A29" s="39">
        <v>23</v>
      </c>
      <c r="B29" s="58"/>
      <c r="C29" s="59"/>
      <c r="D29" s="77"/>
      <c r="E29" s="43"/>
      <c r="F29" s="43"/>
      <c r="G29" s="43"/>
      <c r="H29" s="43"/>
      <c r="I29" s="43"/>
      <c r="J29" s="43"/>
      <c r="K29" s="43"/>
      <c r="L29" s="43"/>
      <c r="M29" s="43"/>
      <c r="N29" s="43"/>
      <c r="O29" s="43"/>
      <c r="P29" s="48"/>
      <c r="Q29" s="43"/>
      <c r="R29" s="43"/>
      <c r="S29" s="43"/>
      <c r="T29" s="43"/>
      <c r="U29" s="43"/>
      <c r="V29" s="43"/>
      <c r="W29" s="43"/>
      <c r="X29" s="43"/>
      <c r="Y29" s="43"/>
      <c r="Z29" s="43"/>
      <c r="AA29" s="43"/>
      <c r="AB29" s="43"/>
      <c r="AC29" s="43"/>
      <c r="AD29" s="43"/>
      <c r="AE29" s="43"/>
      <c r="AF29" s="43"/>
      <c r="AG29" s="43"/>
      <c r="AH29" s="43"/>
      <c r="AI29" s="43"/>
      <c r="AJ29" s="47">
        <f t="shared" si="2"/>
        <v>0</v>
      </c>
      <c r="AK29" s="4">
        <f t="shared" si="3"/>
        <v>0</v>
      </c>
      <c r="AL29" s="4">
        <f t="shared" si="4"/>
        <v>0</v>
      </c>
      <c r="AM29" s="51"/>
      <c r="AN29" s="51"/>
      <c r="AO29" s="32"/>
      <c r="AP29" s="37"/>
      <c r="AQ29" s="37"/>
      <c r="AR29" s="37"/>
      <c r="AS29" s="37"/>
      <c r="AT29" s="37"/>
      <c r="AU29" s="37"/>
      <c r="AV29" s="37"/>
      <c r="AW29" s="37"/>
      <c r="AX29" s="37"/>
      <c r="AY29" s="37"/>
      <c r="AZ29" s="37"/>
      <c r="BA29" s="37"/>
      <c r="BB29" s="37"/>
      <c r="BC29" s="37"/>
      <c r="BD29" s="37"/>
      <c r="BE29" s="37"/>
      <c r="BF29" s="37"/>
    </row>
    <row r="30" spans="1:58" ht="21" customHeight="1" x14ac:dyDescent="0.3">
      <c r="A30" s="39">
        <v>24</v>
      </c>
      <c r="B30" s="58"/>
      <c r="C30" s="59"/>
      <c r="D30" s="77"/>
      <c r="E30" s="43"/>
      <c r="F30" s="43"/>
      <c r="G30" s="43"/>
      <c r="H30" s="43"/>
      <c r="I30" s="43"/>
      <c r="J30" s="43"/>
      <c r="K30" s="43"/>
      <c r="L30" s="43"/>
      <c r="M30" s="43"/>
      <c r="N30" s="43"/>
      <c r="O30" s="43"/>
      <c r="P30" s="48"/>
      <c r="Q30" s="43"/>
      <c r="R30" s="43"/>
      <c r="S30" s="43"/>
      <c r="T30" s="43"/>
      <c r="U30" s="43"/>
      <c r="V30" s="43"/>
      <c r="W30" s="43"/>
      <c r="X30" s="43"/>
      <c r="Y30" s="43"/>
      <c r="Z30" s="43"/>
      <c r="AA30" s="43"/>
      <c r="AB30" s="43"/>
      <c r="AC30" s="43"/>
      <c r="AD30" s="43"/>
      <c r="AE30" s="43"/>
      <c r="AF30" s="43"/>
      <c r="AG30" s="43"/>
      <c r="AH30" s="43"/>
      <c r="AI30" s="43"/>
      <c r="AJ30" s="47">
        <f t="shared" si="2"/>
        <v>0</v>
      </c>
      <c r="AK30" s="4">
        <f t="shared" si="3"/>
        <v>0</v>
      </c>
      <c r="AL30" s="4">
        <f t="shared" si="4"/>
        <v>0</v>
      </c>
      <c r="AM30" s="51"/>
      <c r="AN30" s="51"/>
      <c r="AO30" s="32"/>
      <c r="AP30" s="37"/>
      <c r="AQ30" s="37"/>
      <c r="AR30" s="37"/>
      <c r="AS30" s="37"/>
      <c r="AT30" s="37"/>
      <c r="AU30" s="37"/>
      <c r="AV30" s="37"/>
      <c r="AW30" s="37"/>
      <c r="AX30" s="37"/>
      <c r="AY30" s="37"/>
      <c r="AZ30" s="37"/>
      <c r="BA30" s="37"/>
      <c r="BB30" s="37"/>
      <c r="BC30" s="37"/>
      <c r="BD30" s="37"/>
      <c r="BE30" s="37"/>
      <c r="BF30" s="37"/>
    </row>
    <row r="31" spans="1:58" ht="21" customHeight="1" x14ac:dyDescent="0.25">
      <c r="A31" s="163" t="s">
        <v>124</v>
      </c>
      <c r="B31" s="125"/>
      <c r="C31" s="125"/>
      <c r="D31" s="125"/>
      <c r="E31" s="125"/>
      <c r="F31" s="125"/>
      <c r="G31" s="125"/>
      <c r="H31" s="125"/>
      <c r="I31" s="125"/>
      <c r="J31" s="125"/>
      <c r="K31" s="125"/>
      <c r="L31" s="125"/>
      <c r="M31" s="125"/>
      <c r="N31" s="125"/>
      <c r="O31" s="125"/>
      <c r="P31" s="125"/>
      <c r="Q31" s="125"/>
      <c r="R31" s="125"/>
      <c r="S31" s="125"/>
      <c r="T31" s="125"/>
      <c r="U31" s="125"/>
      <c r="V31" s="125"/>
      <c r="W31" s="125"/>
      <c r="X31" s="125"/>
      <c r="Y31" s="125"/>
      <c r="Z31" s="125"/>
      <c r="AA31" s="125"/>
      <c r="AB31" s="125"/>
      <c r="AC31" s="125"/>
      <c r="AD31" s="125"/>
      <c r="AE31" s="125"/>
      <c r="AF31" s="125"/>
      <c r="AG31" s="125"/>
      <c r="AH31" s="125"/>
      <c r="AI31" s="126"/>
      <c r="AJ31" s="47">
        <f t="shared" ref="AJ31:AL31" si="5">SUM(AJ8:AJ30)</f>
        <v>0</v>
      </c>
      <c r="AK31" s="47">
        <f t="shared" si="5"/>
        <v>0</v>
      </c>
      <c r="AL31" s="47">
        <f t="shared" si="5"/>
        <v>0</v>
      </c>
      <c r="AM31" s="47" t="s">
        <v>125</v>
      </c>
      <c r="AN31" s="47" t="s">
        <v>126</v>
      </c>
      <c r="AO31" s="47" t="s">
        <v>127</v>
      </c>
      <c r="AP31" s="32"/>
      <c r="AQ31" s="32"/>
      <c r="AR31" s="37"/>
      <c r="AS31" s="37"/>
      <c r="AT31" s="37"/>
      <c r="AU31" s="37"/>
      <c r="AV31" s="37"/>
      <c r="AW31" s="37"/>
      <c r="AX31" s="37"/>
      <c r="AY31" s="37"/>
      <c r="AZ31" s="37"/>
      <c r="BA31" s="37"/>
      <c r="BB31" s="37"/>
      <c r="BC31" s="37"/>
      <c r="BD31" s="37"/>
      <c r="BE31" s="37"/>
      <c r="BF31" s="37"/>
    </row>
    <row r="32" spans="1:58" ht="21" customHeight="1" x14ac:dyDescent="0.25">
      <c r="A32" s="160" t="s">
        <v>128</v>
      </c>
      <c r="B32" s="125"/>
      <c r="C32" s="125"/>
      <c r="D32" s="125"/>
      <c r="E32" s="125"/>
      <c r="F32" s="125"/>
      <c r="G32" s="125"/>
      <c r="H32" s="125"/>
      <c r="I32" s="125"/>
      <c r="J32" s="125"/>
      <c r="K32" s="125"/>
      <c r="L32" s="125"/>
      <c r="M32" s="125"/>
      <c r="N32" s="125"/>
      <c r="O32" s="125"/>
      <c r="P32" s="125"/>
      <c r="Q32" s="125"/>
      <c r="R32" s="125"/>
      <c r="S32" s="125"/>
      <c r="T32" s="125"/>
      <c r="U32" s="125"/>
      <c r="V32" s="125"/>
      <c r="W32" s="125"/>
      <c r="X32" s="125"/>
      <c r="Y32" s="125"/>
      <c r="Z32" s="125"/>
      <c r="AA32" s="125"/>
      <c r="AB32" s="125"/>
      <c r="AC32" s="125"/>
      <c r="AD32" s="125"/>
      <c r="AE32" s="125"/>
      <c r="AF32" s="125"/>
      <c r="AG32" s="125"/>
      <c r="AH32" s="125"/>
      <c r="AI32" s="125"/>
      <c r="AJ32" s="125"/>
      <c r="AK32" s="125"/>
      <c r="AL32" s="126"/>
      <c r="AM32" s="47"/>
      <c r="AN32" s="47"/>
      <c r="AO32" s="47"/>
      <c r="AP32" s="32"/>
      <c r="AQ32" s="32"/>
      <c r="AR32" s="37"/>
      <c r="AS32" s="37"/>
      <c r="AT32" s="37"/>
      <c r="AU32" s="37"/>
      <c r="AV32" s="37"/>
      <c r="AW32" s="37"/>
      <c r="AX32" s="37"/>
      <c r="AY32" s="37"/>
      <c r="AZ32" s="37"/>
      <c r="BA32" s="37"/>
      <c r="BB32" s="37"/>
      <c r="BC32" s="37"/>
      <c r="BD32" s="37"/>
      <c r="BE32" s="37"/>
      <c r="BF32" s="37"/>
    </row>
    <row r="33" spans="1:58" ht="18" customHeight="1" x14ac:dyDescent="0.25">
      <c r="A33" s="61"/>
      <c r="B33" s="61"/>
      <c r="C33" s="152"/>
      <c r="D33" s="147"/>
      <c r="E33" s="33"/>
      <c r="F33" s="33"/>
      <c r="G33" s="33"/>
      <c r="H33" s="63"/>
      <c r="I33" s="64"/>
      <c r="J33" s="64"/>
      <c r="K33" s="64"/>
      <c r="L33" s="64"/>
      <c r="M33" s="64"/>
      <c r="N33" s="64"/>
      <c r="O33" s="64"/>
      <c r="P33" s="64"/>
      <c r="Q33" s="64"/>
      <c r="R33" s="64"/>
      <c r="S33" s="64"/>
      <c r="T33" s="64"/>
      <c r="U33" s="64"/>
      <c r="V33" s="64"/>
      <c r="W33" s="64"/>
      <c r="X33" s="64"/>
      <c r="Y33" s="64"/>
      <c r="Z33" s="64"/>
      <c r="AA33" s="64"/>
      <c r="AB33" s="64"/>
      <c r="AC33" s="64"/>
      <c r="AD33" s="64"/>
      <c r="AE33" s="64"/>
      <c r="AF33" s="64"/>
      <c r="AG33" s="64"/>
      <c r="AH33" s="64"/>
      <c r="AI33" s="64"/>
      <c r="AJ33" s="64"/>
      <c r="AK33" s="64"/>
      <c r="AL33" s="64"/>
      <c r="AM33" s="33"/>
      <c r="AN33" s="33"/>
      <c r="AO33" s="33"/>
      <c r="AP33" s="33"/>
      <c r="AQ33" s="33"/>
      <c r="AR33" s="33"/>
      <c r="AS33" s="33"/>
      <c r="AT33" s="33"/>
      <c r="AU33" s="33"/>
      <c r="AV33" s="33"/>
      <c r="AW33" s="33"/>
      <c r="AX33" s="33"/>
      <c r="AY33" s="33"/>
      <c r="AZ33" s="33"/>
      <c r="BA33" s="33"/>
      <c r="BB33" s="33"/>
      <c r="BC33" s="33"/>
      <c r="BD33" s="33"/>
      <c r="BE33" s="33"/>
      <c r="BF33" s="33"/>
    </row>
    <row r="34" spans="1:58" ht="18" customHeight="1" x14ac:dyDescent="0.25">
      <c r="A34" s="33"/>
      <c r="B34" s="33"/>
      <c r="C34" s="62"/>
      <c r="D34" s="33"/>
      <c r="E34" s="33"/>
      <c r="F34" s="33"/>
      <c r="G34" s="33"/>
      <c r="H34" s="64"/>
      <c r="I34" s="64"/>
      <c r="J34" s="64"/>
      <c r="K34" s="64"/>
      <c r="L34" s="64"/>
      <c r="M34" s="64"/>
      <c r="N34" s="64"/>
      <c r="O34" s="64"/>
      <c r="P34" s="64"/>
      <c r="Q34" s="64"/>
      <c r="R34" s="64"/>
      <c r="S34" s="64"/>
      <c r="T34" s="64"/>
      <c r="U34" s="64"/>
      <c r="V34" s="64"/>
      <c r="W34" s="64"/>
      <c r="X34" s="64"/>
      <c r="Y34" s="64"/>
      <c r="Z34" s="64"/>
      <c r="AA34" s="64"/>
      <c r="AB34" s="64"/>
      <c r="AC34" s="64"/>
      <c r="AD34" s="64"/>
      <c r="AE34" s="64"/>
      <c r="AF34" s="64"/>
      <c r="AG34" s="64"/>
      <c r="AH34" s="64"/>
      <c r="AI34" s="64"/>
      <c r="AJ34" s="64"/>
      <c r="AK34" s="64"/>
      <c r="AL34" s="64"/>
      <c r="AM34" s="33"/>
      <c r="AN34" s="33"/>
      <c r="AO34" s="33"/>
      <c r="AP34" s="33"/>
      <c r="AQ34" s="33"/>
      <c r="AR34" s="33"/>
      <c r="AS34" s="33"/>
      <c r="AT34" s="33"/>
      <c r="AU34" s="33"/>
      <c r="AV34" s="33"/>
      <c r="AW34" s="33"/>
      <c r="AX34" s="33"/>
      <c r="AY34" s="33"/>
      <c r="AZ34" s="33"/>
      <c r="BA34" s="33"/>
      <c r="BB34" s="33"/>
      <c r="BC34" s="33"/>
      <c r="BD34" s="33"/>
      <c r="BE34" s="33"/>
      <c r="BF34" s="33"/>
    </row>
    <row r="35" spans="1:58" ht="18" customHeight="1" x14ac:dyDescent="0.25">
      <c r="A35" s="33"/>
      <c r="B35" s="33"/>
      <c r="C35" s="62"/>
      <c r="D35" s="33"/>
      <c r="E35" s="33"/>
      <c r="F35" s="33"/>
      <c r="G35" s="33"/>
      <c r="H35" s="64"/>
      <c r="I35" s="64"/>
      <c r="J35" s="64"/>
      <c r="K35" s="64"/>
      <c r="L35" s="64"/>
      <c r="M35" s="64"/>
      <c r="N35" s="64"/>
      <c r="O35" s="64"/>
      <c r="P35" s="64"/>
      <c r="Q35" s="64"/>
      <c r="R35" s="64"/>
      <c r="S35" s="64"/>
      <c r="T35" s="64"/>
      <c r="U35" s="64"/>
      <c r="V35" s="64"/>
      <c r="W35" s="64"/>
      <c r="X35" s="64"/>
      <c r="Y35" s="64"/>
      <c r="Z35" s="64"/>
      <c r="AA35" s="64"/>
      <c r="AB35" s="64"/>
      <c r="AC35" s="64"/>
      <c r="AD35" s="64"/>
      <c r="AE35" s="64"/>
      <c r="AF35" s="64"/>
      <c r="AG35" s="64"/>
      <c r="AH35" s="64"/>
      <c r="AI35" s="64"/>
      <c r="AJ35" s="64"/>
      <c r="AK35" s="64"/>
      <c r="AL35" s="64"/>
      <c r="AM35" s="33"/>
      <c r="AN35" s="33"/>
      <c r="AO35" s="33"/>
      <c r="AP35" s="33"/>
      <c r="AQ35" s="33"/>
      <c r="AR35" s="33"/>
      <c r="AS35" s="33"/>
      <c r="AT35" s="33"/>
      <c r="AU35" s="33"/>
      <c r="AV35" s="33"/>
      <c r="AW35" s="33"/>
      <c r="AX35" s="33"/>
      <c r="AY35" s="33"/>
      <c r="AZ35" s="33"/>
      <c r="BA35" s="33"/>
      <c r="BB35" s="33"/>
      <c r="BC35" s="33"/>
      <c r="BD35" s="33"/>
      <c r="BE35" s="33"/>
      <c r="BF35" s="33"/>
    </row>
    <row r="36" spans="1:58" ht="18" customHeight="1" x14ac:dyDescent="0.25">
      <c r="A36" s="33"/>
      <c r="B36" s="33"/>
      <c r="C36" s="152"/>
      <c r="D36" s="147"/>
      <c r="E36" s="33"/>
      <c r="F36" s="33"/>
      <c r="G36" s="33"/>
      <c r="H36" s="64"/>
      <c r="I36" s="64"/>
      <c r="J36" s="64"/>
      <c r="K36" s="64"/>
      <c r="L36" s="64"/>
      <c r="M36" s="64"/>
      <c r="N36" s="64"/>
      <c r="O36" s="64"/>
      <c r="P36" s="64"/>
      <c r="Q36" s="64"/>
      <c r="R36" s="64"/>
      <c r="S36" s="64"/>
      <c r="T36" s="64"/>
      <c r="U36" s="64"/>
      <c r="V36" s="64"/>
      <c r="W36" s="64"/>
      <c r="X36" s="64"/>
      <c r="Y36" s="64"/>
      <c r="Z36" s="64"/>
      <c r="AA36" s="64"/>
      <c r="AB36" s="64"/>
      <c r="AC36" s="64"/>
      <c r="AD36" s="64"/>
      <c r="AE36" s="64"/>
      <c r="AF36" s="64"/>
      <c r="AG36" s="64"/>
      <c r="AH36" s="64"/>
      <c r="AI36" s="64"/>
      <c r="AJ36" s="64"/>
      <c r="AK36" s="64"/>
      <c r="AL36" s="64"/>
      <c r="AM36" s="33"/>
      <c r="AN36" s="33"/>
      <c r="AO36" s="33"/>
      <c r="AP36" s="33"/>
      <c r="AQ36" s="33"/>
      <c r="AR36" s="33"/>
      <c r="AS36" s="33"/>
      <c r="AT36" s="33"/>
      <c r="AU36" s="33"/>
      <c r="AV36" s="33"/>
      <c r="AW36" s="33"/>
      <c r="AX36" s="33"/>
      <c r="AY36" s="33"/>
      <c r="AZ36" s="33"/>
      <c r="BA36" s="33"/>
      <c r="BB36" s="33"/>
      <c r="BC36" s="33"/>
      <c r="BD36" s="33"/>
      <c r="BE36" s="33"/>
      <c r="BF36" s="33"/>
    </row>
    <row r="37" spans="1:58" ht="18" customHeight="1" x14ac:dyDescent="0.25">
      <c r="A37" s="33"/>
      <c r="B37" s="33"/>
      <c r="C37" s="152"/>
      <c r="D37" s="147"/>
      <c r="E37" s="147"/>
      <c r="F37" s="147"/>
      <c r="G37" s="147"/>
      <c r="H37" s="64"/>
      <c r="I37" s="64"/>
      <c r="J37" s="64"/>
      <c r="K37" s="64"/>
      <c r="L37" s="64"/>
      <c r="M37" s="64"/>
      <c r="N37" s="64"/>
      <c r="O37" s="64"/>
      <c r="P37" s="64"/>
      <c r="Q37" s="64"/>
      <c r="R37" s="64"/>
      <c r="S37" s="64"/>
      <c r="T37" s="64"/>
      <c r="U37" s="64"/>
      <c r="V37" s="64"/>
      <c r="W37" s="64"/>
      <c r="X37" s="64"/>
      <c r="Y37" s="64"/>
      <c r="Z37" s="64"/>
      <c r="AA37" s="64"/>
      <c r="AB37" s="64"/>
      <c r="AC37" s="64"/>
      <c r="AD37" s="64"/>
      <c r="AE37" s="64"/>
      <c r="AF37" s="64"/>
      <c r="AG37" s="64"/>
      <c r="AH37" s="64"/>
      <c r="AI37" s="64"/>
      <c r="AJ37" s="64"/>
      <c r="AK37" s="64"/>
      <c r="AL37" s="64"/>
      <c r="AM37" s="33"/>
      <c r="AN37" s="33"/>
      <c r="AO37" s="33"/>
      <c r="AP37" s="33"/>
      <c r="AQ37" s="33"/>
      <c r="AR37" s="33"/>
      <c r="AS37" s="33"/>
      <c r="AT37" s="33"/>
      <c r="AU37" s="33"/>
      <c r="AV37" s="33"/>
      <c r="AW37" s="33"/>
      <c r="AX37" s="33"/>
      <c r="AY37" s="33"/>
      <c r="AZ37" s="33"/>
      <c r="BA37" s="33"/>
      <c r="BB37" s="33"/>
      <c r="BC37" s="33"/>
      <c r="BD37" s="33"/>
      <c r="BE37" s="33"/>
      <c r="BF37" s="33"/>
    </row>
    <row r="38" spans="1:58" ht="18" customHeight="1" x14ac:dyDescent="0.25">
      <c r="A38" s="33"/>
      <c r="B38" s="33"/>
      <c r="C38" s="152"/>
      <c r="D38" s="147"/>
      <c r="E38" s="147"/>
      <c r="F38" s="33"/>
      <c r="G38" s="33"/>
      <c r="H38" s="64"/>
      <c r="I38" s="64"/>
      <c r="J38" s="64"/>
      <c r="K38" s="64"/>
      <c r="L38" s="64"/>
      <c r="M38" s="64"/>
      <c r="N38" s="64"/>
      <c r="O38" s="64"/>
      <c r="P38" s="64"/>
      <c r="Q38" s="64"/>
      <c r="R38" s="64"/>
      <c r="S38" s="64"/>
      <c r="T38" s="64"/>
      <c r="U38" s="64"/>
      <c r="V38" s="64"/>
      <c r="W38" s="64"/>
      <c r="X38" s="64"/>
      <c r="Y38" s="64"/>
      <c r="Z38" s="64"/>
      <c r="AA38" s="64"/>
      <c r="AB38" s="64"/>
      <c r="AC38" s="64"/>
      <c r="AD38" s="64"/>
      <c r="AE38" s="64"/>
      <c r="AF38" s="64"/>
      <c r="AG38" s="64"/>
      <c r="AH38" s="64"/>
      <c r="AI38" s="64"/>
      <c r="AJ38" s="64"/>
      <c r="AK38" s="64"/>
      <c r="AL38" s="64"/>
      <c r="AM38" s="33"/>
      <c r="AN38" s="33"/>
      <c r="AO38" s="33"/>
      <c r="AP38" s="33"/>
      <c r="AQ38" s="33"/>
      <c r="AR38" s="33"/>
      <c r="AS38" s="33"/>
      <c r="AT38" s="33"/>
      <c r="AU38" s="33"/>
      <c r="AV38" s="33"/>
      <c r="AW38" s="33"/>
      <c r="AX38" s="33"/>
      <c r="AY38" s="33"/>
      <c r="AZ38" s="33"/>
      <c r="BA38" s="33"/>
      <c r="BB38" s="33"/>
      <c r="BC38" s="33"/>
      <c r="BD38" s="33"/>
      <c r="BE38" s="33"/>
      <c r="BF38" s="33"/>
    </row>
    <row r="39" spans="1:58" ht="18" customHeight="1" x14ac:dyDescent="0.25">
      <c r="A39" s="33"/>
      <c r="B39" s="33"/>
      <c r="C39" s="152"/>
      <c r="D39" s="147"/>
      <c r="E39" s="33"/>
      <c r="F39" s="33"/>
      <c r="G39" s="33"/>
      <c r="H39" s="64"/>
      <c r="I39" s="64"/>
      <c r="J39" s="64"/>
      <c r="K39" s="64"/>
      <c r="L39" s="64"/>
      <c r="M39" s="64"/>
      <c r="N39" s="64"/>
      <c r="O39" s="64"/>
      <c r="P39" s="64"/>
      <c r="Q39" s="64"/>
      <c r="R39" s="64"/>
      <c r="S39" s="64"/>
      <c r="T39" s="64"/>
      <c r="U39" s="64"/>
      <c r="V39" s="64"/>
      <c r="W39" s="64"/>
      <c r="X39" s="64"/>
      <c r="Y39" s="64"/>
      <c r="Z39" s="64"/>
      <c r="AA39" s="64"/>
      <c r="AB39" s="64"/>
      <c r="AC39" s="64"/>
      <c r="AD39" s="64"/>
      <c r="AE39" s="64"/>
      <c r="AF39" s="64"/>
      <c r="AG39" s="64"/>
      <c r="AH39" s="64"/>
      <c r="AI39" s="64"/>
      <c r="AJ39" s="64"/>
      <c r="AK39" s="64"/>
      <c r="AL39" s="64"/>
      <c r="AM39" s="33"/>
      <c r="AN39" s="33"/>
      <c r="AO39" s="33"/>
      <c r="AP39" s="33"/>
      <c r="AQ39" s="33"/>
      <c r="AR39" s="33"/>
      <c r="AS39" s="33"/>
      <c r="AT39" s="33"/>
      <c r="AU39" s="33"/>
      <c r="AV39" s="33"/>
      <c r="AW39" s="33"/>
      <c r="AX39" s="33"/>
      <c r="AY39" s="33"/>
      <c r="AZ39" s="33"/>
      <c r="BA39" s="33"/>
      <c r="BB39" s="33"/>
      <c r="BC39" s="33"/>
      <c r="BD39" s="33"/>
      <c r="BE39" s="33"/>
      <c r="BF39" s="33"/>
    </row>
    <row r="40" spans="1:58" ht="18" customHeight="1" x14ac:dyDescent="0.25">
      <c r="A40" s="33"/>
      <c r="B40" s="33"/>
      <c r="C40" s="33"/>
      <c r="D40" s="33"/>
      <c r="E40" s="33"/>
      <c r="F40" s="33"/>
      <c r="G40" s="33"/>
      <c r="H40" s="33"/>
      <c r="I40" s="33"/>
      <c r="J40" s="33"/>
      <c r="K40" s="33"/>
      <c r="L40" s="33"/>
      <c r="M40" s="33"/>
      <c r="N40" s="33"/>
      <c r="O40" s="33"/>
      <c r="P40" s="33"/>
      <c r="Q40" s="33"/>
      <c r="R40" s="33"/>
      <c r="S40" s="33"/>
      <c r="T40" s="33"/>
      <c r="U40" s="33"/>
      <c r="V40" s="33"/>
      <c r="W40" s="33"/>
      <c r="X40" s="33"/>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row>
    <row r="41" spans="1:58" ht="18" customHeight="1" x14ac:dyDescent="0.25">
      <c r="A41" s="33"/>
      <c r="B41" s="33"/>
      <c r="C41" s="33"/>
      <c r="D41" s="33"/>
      <c r="E41" s="33"/>
      <c r="F41" s="33"/>
      <c r="G41" s="33"/>
      <c r="H41" s="33"/>
      <c r="I41" s="33"/>
      <c r="J41" s="33"/>
      <c r="K41" s="33"/>
      <c r="L41" s="33"/>
      <c r="M41" s="33"/>
      <c r="N41" s="33"/>
      <c r="O41" s="33"/>
      <c r="P41" s="33"/>
      <c r="Q41" s="33"/>
      <c r="R41" s="33"/>
      <c r="S41" s="33"/>
      <c r="T41" s="33"/>
      <c r="U41" s="33"/>
      <c r="V41" s="33"/>
      <c r="W41" s="33"/>
      <c r="X41" s="33"/>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row>
    <row r="42" spans="1:58" ht="18" customHeight="1" x14ac:dyDescent="0.25">
      <c r="A42" s="33"/>
      <c r="B42" s="33"/>
      <c r="C42" s="33"/>
      <c r="D42" s="33"/>
      <c r="E42" s="33"/>
      <c r="F42" s="33"/>
      <c r="G42" s="33"/>
      <c r="H42" s="33"/>
      <c r="I42" s="33"/>
      <c r="J42" s="33"/>
      <c r="K42" s="33"/>
      <c r="L42" s="33"/>
      <c r="M42" s="33"/>
      <c r="N42" s="33"/>
      <c r="O42" s="33"/>
      <c r="P42" s="33"/>
      <c r="Q42" s="33"/>
      <c r="R42" s="33"/>
      <c r="S42" s="33"/>
      <c r="T42" s="33"/>
      <c r="U42" s="33"/>
      <c r="V42" s="33"/>
      <c r="W42" s="33"/>
      <c r="X42" s="33"/>
      <c r="Y42" s="33"/>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3"/>
      <c r="AY42" s="33"/>
      <c r="AZ42" s="33"/>
      <c r="BA42" s="33"/>
      <c r="BB42" s="33"/>
      <c r="BC42" s="33"/>
      <c r="BD42" s="33"/>
      <c r="BE42" s="33"/>
      <c r="BF42" s="33"/>
    </row>
    <row r="43" spans="1:58" ht="18" customHeight="1" x14ac:dyDescent="0.25">
      <c r="A43" s="33"/>
      <c r="B43" s="33"/>
      <c r="C43" s="33"/>
      <c r="D43" s="33"/>
      <c r="E43" s="33"/>
      <c r="F43" s="33"/>
      <c r="G43" s="33"/>
      <c r="H43" s="33"/>
      <c r="I43" s="33"/>
      <c r="J43" s="33"/>
      <c r="K43" s="33"/>
      <c r="L43" s="33"/>
      <c r="M43" s="33"/>
      <c r="N43" s="33"/>
      <c r="O43" s="33"/>
      <c r="P43" s="33"/>
      <c r="Q43" s="33"/>
      <c r="R43" s="33"/>
      <c r="S43" s="33"/>
      <c r="T43" s="33"/>
      <c r="U43" s="33"/>
      <c r="V43" s="33"/>
      <c r="W43" s="33"/>
      <c r="X43" s="33"/>
      <c r="Y43" s="33"/>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3"/>
      <c r="AY43" s="33"/>
      <c r="AZ43" s="33"/>
      <c r="BA43" s="33"/>
      <c r="BB43" s="33"/>
      <c r="BC43" s="33"/>
      <c r="BD43" s="33"/>
      <c r="BE43" s="33"/>
      <c r="BF43" s="33"/>
    </row>
    <row r="44" spans="1:58" ht="18" customHeight="1" x14ac:dyDescent="0.25">
      <c r="A44" s="33"/>
      <c r="B44" s="33"/>
      <c r="C44" s="33"/>
      <c r="D44" s="33"/>
      <c r="E44" s="33"/>
      <c r="F44" s="33"/>
      <c r="G44" s="33"/>
      <c r="H44" s="33"/>
      <c r="I44" s="33"/>
      <c r="J44" s="33"/>
      <c r="K44" s="33"/>
      <c r="L44" s="33"/>
      <c r="M44" s="33"/>
      <c r="N44" s="33"/>
      <c r="O44" s="33"/>
      <c r="P44" s="33"/>
      <c r="Q44" s="33"/>
      <c r="R44" s="33"/>
      <c r="S44" s="33"/>
      <c r="T44" s="33"/>
      <c r="U44" s="33"/>
      <c r="V44" s="33"/>
      <c r="W44" s="33"/>
      <c r="X44" s="33"/>
      <c r="Y44" s="33"/>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3"/>
      <c r="AY44" s="33"/>
      <c r="AZ44" s="33"/>
      <c r="BA44" s="33"/>
      <c r="BB44" s="33"/>
      <c r="BC44" s="33"/>
      <c r="BD44" s="33"/>
      <c r="BE44" s="33"/>
      <c r="BF44" s="33"/>
    </row>
    <row r="45" spans="1:58" ht="18" customHeight="1" x14ac:dyDescent="0.25">
      <c r="A45" s="33"/>
      <c r="B45" s="33"/>
      <c r="C45" s="33"/>
      <c r="D45" s="33"/>
      <c r="E45" s="33"/>
      <c r="F45" s="33"/>
      <c r="G45" s="33"/>
      <c r="H45" s="33"/>
      <c r="I45" s="33"/>
      <c r="J45" s="33"/>
      <c r="K45" s="33"/>
      <c r="L45" s="33"/>
      <c r="M45" s="33"/>
      <c r="N45" s="33"/>
      <c r="O45" s="33"/>
      <c r="P45" s="33"/>
      <c r="Q45" s="33"/>
      <c r="R45" s="33"/>
      <c r="S45" s="33"/>
      <c r="T45" s="33"/>
      <c r="U45" s="33"/>
      <c r="V45" s="33"/>
      <c r="W45" s="33"/>
      <c r="X45" s="33"/>
      <c r="Y45" s="33"/>
      <c r="Z45" s="33"/>
      <c r="AA45" s="33"/>
      <c r="AB45" s="33"/>
      <c r="AC45" s="33"/>
      <c r="AD45" s="33"/>
      <c r="AE45" s="33"/>
      <c r="AF45" s="33"/>
      <c r="AG45" s="33"/>
      <c r="AH45" s="33"/>
      <c r="AI45" s="33"/>
      <c r="AJ45" s="33"/>
      <c r="AK45" s="33"/>
      <c r="AL45" s="33"/>
      <c r="AM45" s="33"/>
      <c r="AN45" s="33"/>
      <c r="AO45" s="33"/>
      <c r="AP45" s="33"/>
      <c r="AQ45" s="33"/>
      <c r="AR45" s="33"/>
      <c r="AS45" s="33"/>
      <c r="AT45" s="33"/>
      <c r="AU45" s="33"/>
      <c r="AV45" s="33"/>
      <c r="AW45" s="33"/>
      <c r="AX45" s="33"/>
      <c r="AY45" s="33"/>
      <c r="AZ45" s="33"/>
      <c r="BA45" s="33"/>
      <c r="BB45" s="33"/>
      <c r="BC45" s="33"/>
      <c r="BD45" s="33"/>
      <c r="BE45" s="33"/>
      <c r="BF45" s="33"/>
    </row>
    <row r="46" spans="1:58" ht="18" customHeight="1" x14ac:dyDescent="0.25">
      <c r="A46" s="33"/>
      <c r="B46" s="33"/>
      <c r="C46" s="33"/>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c r="BB46" s="33"/>
      <c r="BC46" s="33"/>
      <c r="BD46" s="33"/>
      <c r="BE46" s="33"/>
      <c r="BF46" s="33"/>
    </row>
    <row r="47" spans="1:58" ht="18" customHeight="1" x14ac:dyDescent="0.25">
      <c r="A47" s="33"/>
      <c r="B47" s="33"/>
      <c r="C47" s="33"/>
      <c r="D47" s="33"/>
      <c r="E47" s="33"/>
      <c r="F47" s="33"/>
      <c r="G47" s="33"/>
      <c r="H47" s="33"/>
      <c r="I47" s="33"/>
      <c r="J47" s="33"/>
      <c r="K47" s="33"/>
      <c r="L47" s="33"/>
      <c r="M47" s="33"/>
      <c r="N47" s="33"/>
      <c r="O47" s="33"/>
      <c r="P47" s="33"/>
      <c r="Q47" s="33"/>
      <c r="R47" s="33"/>
      <c r="S47" s="33"/>
      <c r="T47" s="33"/>
      <c r="U47" s="33"/>
      <c r="V47" s="33"/>
      <c r="W47" s="33"/>
      <c r="X47" s="33"/>
      <c r="Y47" s="33"/>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3"/>
      <c r="BC47" s="33"/>
      <c r="BD47" s="33"/>
      <c r="BE47" s="33"/>
      <c r="BF47" s="33"/>
    </row>
    <row r="48" spans="1:58" ht="18" customHeight="1" x14ac:dyDescent="0.25">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row>
    <row r="49" spans="1:58" ht="18" customHeight="1" x14ac:dyDescent="0.25">
      <c r="A49" s="33"/>
      <c r="B49" s="33"/>
      <c r="C49" s="33"/>
      <c r="D49" s="33"/>
      <c r="E49" s="33"/>
      <c r="F49" s="33"/>
      <c r="G49" s="33"/>
      <c r="H49" s="33"/>
      <c r="I49" s="33"/>
      <c r="J49" s="33"/>
      <c r="K49" s="33"/>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3"/>
      <c r="BC49" s="33"/>
      <c r="BD49" s="33"/>
      <c r="BE49" s="33"/>
      <c r="BF49" s="33"/>
    </row>
    <row r="50" spans="1:58" ht="18" customHeight="1" x14ac:dyDescent="0.25">
      <c r="A50" s="33"/>
      <c r="B50" s="33"/>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row>
    <row r="51" spans="1:58" ht="18" customHeight="1" x14ac:dyDescent="0.25">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row>
    <row r="52" spans="1:58" ht="18" customHeight="1" x14ac:dyDescent="0.25">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row>
    <row r="53" spans="1:58" ht="18" customHeight="1" x14ac:dyDescent="0.25">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row>
    <row r="54" spans="1:58" ht="18" customHeight="1" x14ac:dyDescent="0.25">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row>
    <row r="55" spans="1:58" ht="18" customHeight="1" x14ac:dyDescent="0.25">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row>
    <row r="56" spans="1:58" ht="18" customHeight="1" x14ac:dyDescent="0.25">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row>
    <row r="57" spans="1:58" ht="18" customHeight="1" x14ac:dyDescent="0.25">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row>
    <row r="58" spans="1:58" ht="18" customHeight="1" x14ac:dyDescent="0.25">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row>
    <row r="59" spans="1:58" ht="18" customHeight="1" x14ac:dyDescent="0.25">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row>
    <row r="60" spans="1:58" ht="18" customHeight="1" x14ac:dyDescent="0.25">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row>
    <row r="61" spans="1:58" ht="18" customHeight="1" x14ac:dyDescent="0.25">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row>
    <row r="62" spans="1:58" ht="18" customHeight="1" x14ac:dyDescent="0.25">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row>
    <row r="63" spans="1:58" ht="18" customHeight="1" x14ac:dyDescent="0.25">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row>
    <row r="64" spans="1:58" ht="18" customHeight="1" x14ac:dyDescent="0.25">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row>
    <row r="65" spans="1:58" ht="18" customHeight="1" x14ac:dyDescent="0.25">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row>
    <row r="66" spans="1:58" ht="18" customHeight="1" x14ac:dyDescent="0.25">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row>
    <row r="67" spans="1:58" ht="18" customHeight="1" x14ac:dyDescent="0.25">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row>
    <row r="68" spans="1:58" ht="18" customHeight="1" x14ac:dyDescent="0.25">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row>
    <row r="69" spans="1:58" ht="18" customHeight="1" x14ac:dyDescent="0.25">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row>
    <row r="70" spans="1:58" ht="18" customHeight="1" x14ac:dyDescent="0.25">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row>
    <row r="71" spans="1:58" ht="18" customHeight="1" x14ac:dyDescent="0.25">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row>
    <row r="72" spans="1:58" ht="18" customHeight="1" x14ac:dyDescent="0.25">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row>
    <row r="73" spans="1:58" ht="18" customHeight="1" x14ac:dyDescent="0.25">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row>
    <row r="74" spans="1:58" ht="18" customHeight="1" x14ac:dyDescent="0.25">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row>
    <row r="75" spans="1:58" ht="18" customHeight="1" x14ac:dyDescent="0.25">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row>
    <row r="76" spans="1:58" ht="18" customHeight="1" x14ac:dyDescent="0.25">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row>
    <row r="77" spans="1:58" ht="18" customHeight="1" x14ac:dyDescent="0.25">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row>
    <row r="78" spans="1:58" ht="18" customHeight="1" x14ac:dyDescent="0.25">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row>
    <row r="79" spans="1:58" ht="18" customHeight="1" x14ac:dyDescent="0.25">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row>
    <row r="80" spans="1:58" ht="18" customHeight="1" x14ac:dyDescent="0.25">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row>
    <row r="81" spans="1:58" ht="18" customHeight="1" x14ac:dyDescent="0.25">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row>
    <row r="82" spans="1:58" ht="18" customHeight="1" x14ac:dyDescent="0.25">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row>
    <row r="83" spans="1:58" ht="18" customHeight="1" x14ac:dyDescent="0.25">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row>
    <row r="84" spans="1:58" ht="18" customHeight="1" x14ac:dyDescent="0.25">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row>
    <row r="85" spans="1:58" ht="18" customHeight="1" x14ac:dyDescent="0.25">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row>
    <row r="86" spans="1:58" ht="18" customHeight="1" x14ac:dyDescent="0.25">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row>
    <row r="87" spans="1:58" ht="18" customHeight="1" x14ac:dyDescent="0.25">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row>
    <row r="88" spans="1:58" ht="18" customHeight="1" x14ac:dyDescent="0.25">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row>
    <row r="89" spans="1:58" ht="18" customHeight="1" x14ac:dyDescent="0.25">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row>
    <row r="90" spans="1:58" ht="18" customHeight="1" x14ac:dyDescent="0.25">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row>
    <row r="91" spans="1:58" ht="18" customHeight="1" x14ac:dyDescent="0.25">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row>
    <row r="92" spans="1:58" ht="18" customHeight="1" x14ac:dyDescent="0.25">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row>
    <row r="93" spans="1:58" ht="18" customHeight="1" x14ac:dyDescent="0.25">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row>
    <row r="94" spans="1:58" ht="18" customHeight="1" x14ac:dyDescent="0.25">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row>
    <row r="95" spans="1:58" ht="18" customHeight="1" x14ac:dyDescent="0.25">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row>
    <row r="96" spans="1:58" ht="18" customHeight="1" x14ac:dyDescent="0.25">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row>
    <row r="97" spans="1:58" ht="18" customHeight="1" x14ac:dyDescent="0.25">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row>
    <row r="98" spans="1:58" ht="18" customHeight="1" x14ac:dyDescent="0.25">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row>
    <row r="99" spans="1:58" ht="18" customHeight="1" x14ac:dyDescent="0.25">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row>
    <row r="100" spans="1:58" ht="18" customHeight="1" x14ac:dyDescent="0.25">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row>
    <row r="101" spans="1:58" ht="18" customHeight="1" x14ac:dyDescent="0.25">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row>
    <row r="102" spans="1:58" ht="18" customHeight="1" x14ac:dyDescent="0.25">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row>
    <row r="103" spans="1:58" ht="18" customHeight="1" x14ac:dyDescent="0.25">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row>
    <row r="104" spans="1:58" ht="18" customHeight="1" x14ac:dyDescent="0.25">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row>
    <row r="105" spans="1:58" ht="18" customHeight="1" x14ac:dyDescent="0.25">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row>
    <row r="106" spans="1:58" ht="18" customHeight="1" x14ac:dyDescent="0.25">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row>
    <row r="107" spans="1:58" ht="18" customHeight="1" x14ac:dyDescent="0.25">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row>
    <row r="108" spans="1:58" ht="18" customHeight="1" x14ac:dyDescent="0.25">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row>
    <row r="109" spans="1:58" ht="18" customHeight="1" x14ac:dyDescent="0.25">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row>
    <row r="110" spans="1:58" ht="18" customHeight="1" x14ac:dyDescent="0.25">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row>
    <row r="111" spans="1:58" ht="18" customHeight="1" x14ac:dyDescent="0.25">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row>
    <row r="112" spans="1:58" ht="18" customHeight="1" x14ac:dyDescent="0.25">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row>
    <row r="113" spans="1:58" ht="18" customHeight="1" x14ac:dyDescent="0.25">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row>
    <row r="114" spans="1:58" ht="18" customHeight="1" x14ac:dyDescent="0.25">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row>
    <row r="115" spans="1:58" ht="18" customHeight="1" x14ac:dyDescent="0.25">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row>
    <row r="116" spans="1:58" ht="18" customHeight="1" x14ac:dyDescent="0.25">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row>
    <row r="117" spans="1:58" ht="18" customHeight="1" x14ac:dyDescent="0.25">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row>
    <row r="118" spans="1:58" ht="18" customHeight="1" x14ac:dyDescent="0.25">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row>
    <row r="119" spans="1:58" ht="18" customHeight="1" x14ac:dyDescent="0.25">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row>
    <row r="120" spans="1:58" ht="18" customHeight="1" x14ac:dyDescent="0.25">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row>
    <row r="121" spans="1:58" ht="18" customHeight="1" x14ac:dyDescent="0.25">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row>
    <row r="122" spans="1:58" ht="18" customHeight="1" x14ac:dyDescent="0.25">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row>
    <row r="123" spans="1:58" ht="18" customHeight="1" x14ac:dyDescent="0.25">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row>
    <row r="124" spans="1:58" ht="18" customHeight="1" x14ac:dyDescent="0.25">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row>
    <row r="125" spans="1:58" ht="18" customHeight="1" x14ac:dyDescent="0.25">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row>
    <row r="126" spans="1:58" ht="18" customHeight="1" x14ac:dyDescent="0.25">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row>
    <row r="127" spans="1:58" ht="18" customHeight="1" x14ac:dyDescent="0.25">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row>
    <row r="128" spans="1:58" ht="18" customHeight="1" x14ac:dyDescent="0.25">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row>
    <row r="129" spans="1:58" ht="18" customHeight="1" x14ac:dyDescent="0.25">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row>
    <row r="130" spans="1:58" ht="18" customHeight="1" x14ac:dyDescent="0.25">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row>
    <row r="131" spans="1:58" ht="18" customHeight="1" x14ac:dyDescent="0.25">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row>
    <row r="132" spans="1:58" ht="18" customHeight="1" x14ac:dyDescent="0.25">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row>
    <row r="133" spans="1:58" ht="18" customHeight="1" x14ac:dyDescent="0.25">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row>
    <row r="134" spans="1:58" ht="18" customHeight="1" x14ac:dyDescent="0.25">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row>
    <row r="135" spans="1:58" ht="18" customHeight="1" x14ac:dyDescent="0.25">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row>
    <row r="136" spans="1:58" ht="18" customHeight="1" x14ac:dyDescent="0.25">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row>
    <row r="137" spans="1:58" ht="18" customHeight="1" x14ac:dyDescent="0.25">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row>
    <row r="138" spans="1:58" ht="18" customHeight="1" x14ac:dyDescent="0.25">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row>
    <row r="139" spans="1:58" ht="18" customHeight="1" x14ac:dyDescent="0.25">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row>
    <row r="140" spans="1:58" ht="18" customHeight="1" x14ac:dyDescent="0.25">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row>
    <row r="141" spans="1:58" ht="18" customHeight="1" x14ac:dyDescent="0.25">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row>
    <row r="142" spans="1:58" ht="18" customHeight="1" x14ac:dyDescent="0.25">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row>
    <row r="143" spans="1:58" ht="18" customHeight="1" x14ac:dyDescent="0.25">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row>
    <row r="144" spans="1:58" ht="18" customHeight="1" x14ac:dyDescent="0.25">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row>
    <row r="145" spans="1:58" ht="18" customHeight="1" x14ac:dyDescent="0.25">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row>
    <row r="146" spans="1:58" ht="18" customHeight="1" x14ac:dyDescent="0.25">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row>
    <row r="147" spans="1:58" ht="18" customHeight="1" x14ac:dyDescent="0.25">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row>
    <row r="148" spans="1:58" ht="18" customHeight="1" x14ac:dyDescent="0.25">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row>
    <row r="149" spans="1:58" ht="18" customHeight="1" x14ac:dyDescent="0.25">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row>
    <row r="150" spans="1:58" ht="18" customHeight="1" x14ac:dyDescent="0.25">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row>
    <row r="151" spans="1:58" ht="18" customHeight="1" x14ac:dyDescent="0.25">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row>
    <row r="152" spans="1:58" ht="18" customHeight="1" x14ac:dyDescent="0.25">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row>
    <row r="153" spans="1:58" ht="18" customHeight="1" x14ac:dyDescent="0.25">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row>
    <row r="154" spans="1:58" ht="18" customHeight="1" x14ac:dyDescent="0.25">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row>
    <row r="155" spans="1:58" ht="18" customHeight="1" x14ac:dyDescent="0.25">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row>
    <row r="156" spans="1:58" ht="18" customHeight="1" x14ac:dyDescent="0.25">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row>
    <row r="157" spans="1:58" ht="18" customHeight="1" x14ac:dyDescent="0.25">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row>
    <row r="158" spans="1:58" ht="18" customHeight="1" x14ac:dyDescent="0.25">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row>
    <row r="159" spans="1:58" ht="18" customHeight="1" x14ac:dyDescent="0.25">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row>
    <row r="160" spans="1:58" ht="18" customHeight="1" x14ac:dyDescent="0.25">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row>
    <row r="161" spans="1:58" ht="18" customHeight="1" x14ac:dyDescent="0.25">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row>
    <row r="162" spans="1:58" ht="18" customHeight="1" x14ac:dyDescent="0.25">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row>
    <row r="163" spans="1:58" ht="18" customHeight="1" x14ac:dyDescent="0.25">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row>
    <row r="164" spans="1:58" ht="18" customHeight="1" x14ac:dyDescent="0.25">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row>
    <row r="165" spans="1:58" ht="18" customHeight="1" x14ac:dyDescent="0.25">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row>
    <row r="166" spans="1:58" ht="18" customHeight="1" x14ac:dyDescent="0.25">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row>
    <row r="167" spans="1:58" ht="18" customHeight="1" x14ac:dyDescent="0.25">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row>
    <row r="168" spans="1:58" ht="18" customHeight="1" x14ac:dyDescent="0.25">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row>
    <row r="169" spans="1:58" ht="18" customHeight="1" x14ac:dyDescent="0.25">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row>
    <row r="170" spans="1:58" ht="18" customHeight="1" x14ac:dyDescent="0.25">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row>
    <row r="171" spans="1:58" ht="18" customHeight="1" x14ac:dyDescent="0.25">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row>
    <row r="172" spans="1:58" ht="18" customHeight="1" x14ac:dyDescent="0.25">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row>
    <row r="173" spans="1:58" ht="18" customHeight="1" x14ac:dyDescent="0.25">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row>
    <row r="174" spans="1:58" ht="18" customHeight="1" x14ac:dyDescent="0.25">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row>
    <row r="175" spans="1:58" ht="18" customHeight="1" x14ac:dyDescent="0.25">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row>
    <row r="176" spans="1:58" ht="18" customHeight="1" x14ac:dyDescent="0.25">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row>
    <row r="177" spans="1:58" ht="18" customHeight="1" x14ac:dyDescent="0.25">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row>
    <row r="178" spans="1:58" ht="18" customHeight="1" x14ac:dyDescent="0.25">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row>
    <row r="179" spans="1:58" ht="18" customHeight="1" x14ac:dyDescent="0.25">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row>
    <row r="180" spans="1:58" ht="18" customHeight="1" x14ac:dyDescent="0.25">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row>
    <row r="181" spans="1:58" ht="18" customHeight="1" x14ac:dyDescent="0.25">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row>
    <row r="182" spans="1:58" ht="18" customHeight="1" x14ac:dyDescent="0.25">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row>
    <row r="183" spans="1:58" ht="18" customHeight="1" x14ac:dyDescent="0.25">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row>
    <row r="184" spans="1:58" ht="18" customHeight="1" x14ac:dyDescent="0.25">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row>
    <row r="185" spans="1:58" ht="18" customHeight="1" x14ac:dyDescent="0.25">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row>
    <row r="186" spans="1:58" ht="18" customHeight="1" x14ac:dyDescent="0.25">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row>
    <row r="187" spans="1:58" ht="18" customHeight="1" x14ac:dyDescent="0.25">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row>
    <row r="188" spans="1:58" ht="18" customHeight="1" x14ac:dyDescent="0.25">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row>
    <row r="189" spans="1:58" ht="18" customHeight="1" x14ac:dyDescent="0.25">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row>
    <row r="190" spans="1:58" ht="18" customHeight="1" x14ac:dyDescent="0.25">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row>
    <row r="191" spans="1:58" ht="18" customHeight="1" x14ac:dyDescent="0.25">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row>
    <row r="192" spans="1:58" ht="18" customHeight="1" x14ac:dyDescent="0.25">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row>
    <row r="193" spans="1:58" ht="18" customHeight="1" x14ac:dyDescent="0.25">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row>
    <row r="194" spans="1:58" ht="18" customHeight="1" x14ac:dyDescent="0.25">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row>
    <row r="195" spans="1:58" ht="18" customHeight="1" x14ac:dyDescent="0.25">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row>
    <row r="196" spans="1:58" ht="18" customHeight="1" x14ac:dyDescent="0.25">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row>
    <row r="197" spans="1:58" ht="18" customHeight="1" x14ac:dyDescent="0.25">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row>
    <row r="198" spans="1:58" ht="18" customHeight="1" x14ac:dyDescent="0.25">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row>
    <row r="199" spans="1:58" ht="18" customHeight="1" x14ac:dyDescent="0.25">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row>
    <row r="200" spans="1:58" ht="18" customHeight="1" x14ac:dyDescent="0.25">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row>
    <row r="201" spans="1:58" ht="18" customHeight="1" x14ac:dyDescent="0.25">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row>
    <row r="202" spans="1:58" ht="18" customHeight="1" x14ac:dyDescent="0.25">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row>
    <row r="203" spans="1:58" ht="18" customHeight="1" x14ac:dyDescent="0.25">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row>
    <row r="204" spans="1:58" ht="18" customHeight="1" x14ac:dyDescent="0.25">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row>
    <row r="205" spans="1:58" ht="18" customHeight="1" x14ac:dyDescent="0.25">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row>
    <row r="206" spans="1:58" ht="18" customHeight="1" x14ac:dyDescent="0.25">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row>
    <row r="207" spans="1:58" ht="18" customHeight="1" x14ac:dyDescent="0.25">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row>
    <row r="208" spans="1:58" ht="18" customHeight="1" x14ac:dyDescent="0.25">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row>
    <row r="209" spans="1:58" ht="18" customHeight="1" x14ac:dyDescent="0.25">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row>
    <row r="210" spans="1:58" ht="18" customHeight="1" x14ac:dyDescent="0.25">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row>
    <row r="211" spans="1:58" ht="18" customHeight="1" x14ac:dyDescent="0.25">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row>
    <row r="212" spans="1:58" ht="18" customHeight="1" x14ac:dyDescent="0.25">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row>
    <row r="213" spans="1:58" ht="18" customHeight="1" x14ac:dyDescent="0.25">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row>
    <row r="214" spans="1:58" ht="18" customHeight="1" x14ac:dyDescent="0.25">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row>
    <row r="215" spans="1:58" ht="18" customHeight="1" x14ac:dyDescent="0.25">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row>
    <row r="216" spans="1:58" ht="18" customHeight="1" x14ac:dyDescent="0.25">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row>
    <row r="217" spans="1:58" ht="18" customHeight="1" x14ac:dyDescent="0.25">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row>
    <row r="218" spans="1:58" ht="18" customHeight="1" x14ac:dyDescent="0.25">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row>
    <row r="219" spans="1:58" ht="18" customHeight="1" x14ac:dyDescent="0.25">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row>
    <row r="220" spans="1:58" ht="18" customHeight="1" x14ac:dyDescent="0.25">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row>
    <row r="221" spans="1:58" ht="18" customHeight="1" x14ac:dyDescent="0.25">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row>
    <row r="222" spans="1:58" ht="18" customHeight="1" x14ac:dyDescent="0.25">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row>
    <row r="223" spans="1:58" ht="18" customHeight="1" x14ac:dyDescent="0.25">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row>
    <row r="224" spans="1:58" ht="18" customHeight="1" x14ac:dyDescent="0.25">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row>
    <row r="225" spans="1:58" ht="18" customHeight="1" x14ac:dyDescent="0.25">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row>
    <row r="226" spans="1:58" ht="18" customHeight="1" x14ac:dyDescent="0.25">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row>
    <row r="227" spans="1:58" ht="18" customHeight="1" x14ac:dyDescent="0.25">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row>
    <row r="228" spans="1:58" ht="18" customHeight="1" x14ac:dyDescent="0.25">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row>
    <row r="229" spans="1:58" ht="18" customHeight="1" x14ac:dyDescent="0.25">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row>
    <row r="230" spans="1:58" ht="18" customHeight="1" x14ac:dyDescent="0.25">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row>
    <row r="231" spans="1:58" ht="18" customHeight="1" x14ac:dyDescent="0.25">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row>
    <row r="232" spans="1:58" ht="18" customHeight="1" x14ac:dyDescent="0.25">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row>
    <row r="233" spans="1:58" ht="15.75" customHeight="1" x14ac:dyDescent="0.2"/>
    <row r="234" spans="1:58" ht="15.75" customHeight="1" x14ac:dyDescent="0.2"/>
    <row r="235" spans="1:58" ht="15.75" customHeight="1" x14ac:dyDescent="0.2"/>
    <row r="236" spans="1:58" ht="15.75" customHeight="1" x14ac:dyDescent="0.2"/>
    <row r="237" spans="1:58" ht="15.75" customHeight="1" x14ac:dyDescent="0.2"/>
    <row r="238" spans="1:58" ht="15.75" customHeight="1" x14ac:dyDescent="0.2"/>
    <row r="239" spans="1:58" ht="15.75" customHeight="1" x14ac:dyDescent="0.2"/>
    <row r="240" spans="1:58"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22">
    <mergeCell ref="A1:P1"/>
    <mergeCell ref="Q1:AL1"/>
    <mergeCell ref="A2:P2"/>
    <mergeCell ref="Q2:AL2"/>
    <mergeCell ref="A3:AK3"/>
    <mergeCell ref="I4:L4"/>
    <mergeCell ref="M4:N4"/>
    <mergeCell ref="C5:D6"/>
    <mergeCell ref="A31:AI31"/>
    <mergeCell ref="A32:AL32"/>
    <mergeCell ref="O4:Q4"/>
    <mergeCell ref="R4:T4"/>
    <mergeCell ref="A5:A6"/>
    <mergeCell ref="B5:B6"/>
    <mergeCell ref="AJ5:AJ6"/>
    <mergeCell ref="AK5:AK6"/>
    <mergeCell ref="AL5:AL6"/>
    <mergeCell ref="C33:D33"/>
    <mergeCell ref="C36:D36"/>
    <mergeCell ref="C37:G37"/>
    <mergeCell ref="C38:E38"/>
    <mergeCell ref="C39:D39"/>
  </mergeCells>
  <conditionalFormatting sqref="E6:G30 H6 I6:N30 O6:P6 Q6:AI30">
    <cfRule type="expression" dxfId="37" priority="1">
      <formula>IF(E$6="CN",1,0)</formula>
    </cfRule>
  </conditionalFormatting>
  <conditionalFormatting sqref="E6:G30 H6 I6:N30 O6:P6 Q6:AI30">
    <cfRule type="expression" dxfId="36" priority="2">
      <formula>IF(E$6="CN",1,0)</formula>
    </cfRule>
  </conditionalFormatting>
  <pageMargins left="0.30902777777777801" right="0.25" top="0.30902777777777801" bottom="0.16875000000000001" header="0" footer="0"/>
  <pageSetup orientation="landscape"/>
  <colBreaks count="1" manualBreakCount="1">
    <brk id="38" man="1"/>
  </colBreaks>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000"/>
  <sheetViews>
    <sheetView workbookViewId="0"/>
  </sheetViews>
  <sheetFormatPr defaultColWidth="14.42578125" defaultRowHeight="15" customHeight="1" x14ac:dyDescent="0.2"/>
  <cols>
    <col min="1" max="1" width="6.42578125" customWidth="1"/>
    <col min="2" max="2" width="17.85546875" customWidth="1"/>
    <col min="3" max="3" width="26.5703125" customWidth="1"/>
    <col min="4" max="4" width="9.28515625" customWidth="1"/>
    <col min="5" max="5" width="3.85546875" customWidth="1"/>
    <col min="6" max="35" width="4" customWidth="1"/>
    <col min="36" max="38" width="6.85546875" customWidth="1"/>
    <col min="39" max="39" width="10.85546875" hidden="1" customWidth="1"/>
    <col min="40" max="40" width="12.140625" hidden="1" customWidth="1"/>
    <col min="41" max="41" width="10.85546875" hidden="1" customWidth="1"/>
    <col min="42" max="44" width="9.28515625" hidden="1" customWidth="1"/>
    <col min="45" max="58" width="9.28515625" customWidth="1"/>
  </cols>
  <sheetData>
    <row r="1" spans="1:58" ht="22.5" customHeight="1" x14ac:dyDescent="0.25">
      <c r="A1" s="164" t="s">
        <v>42</v>
      </c>
      <c r="B1" s="147"/>
      <c r="C1" s="147"/>
      <c r="D1" s="147"/>
      <c r="E1" s="147"/>
      <c r="F1" s="147"/>
      <c r="G1" s="147"/>
      <c r="H1" s="147"/>
      <c r="I1" s="147"/>
      <c r="J1" s="147"/>
      <c r="K1" s="147"/>
      <c r="L1" s="147"/>
      <c r="M1" s="147"/>
      <c r="N1" s="147"/>
      <c r="O1" s="147"/>
      <c r="P1" s="147"/>
      <c r="Q1" s="165" t="s">
        <v>43</v>
      </c>
      <c r="R1" s="147"/>
      <c r="S1" s="147"/>
      <c r="T1" s="147"/>
      <c r="U1" s="147"/>
      <c r="V1" s="147"/>
      <c r="W1" s="147"/>
      <c r="X1" s="147"/>
      <c r="Y1" s="147"/>
      <c r="Z1" s="147"/>
      <c r="AA1" s="147"/>
      <c r="AB1" s="147"/>
      <c r="AC1" s="147"/>
      <c r="AD1" s="147"/>
      <c r="AE1" s="147"/>
      <c r="AF1" s="147"/>
      <c r="AG1" s="147"/>
      <c r="AH1" s="147"/>
      <c r="AI1" s="147"/>
      <c r="AJ1" s="147"/>
      <c r="AK1" s="147"/>
      <c r="AL1" s="147"/>
      <c r="AM1" s="33"/>
      <c r="AN1" s="33"/>
      <c r="AO1" s="33"/>
      <c r="AP1" s="33"/>
      <c r="AQ1" s="33"/>
      <c r="AR1" s="33"/>
      <c r="AS1" s="33"/>
      <c r="AT1" s="33"/>
      <c r="AU1" s="33"/>
      <c r="AV1" s="33"/>
      <c r="AW1" s="33"/>
      <c r="AX1" s="33"/>
      <c r="AY1" s="33"/>
      <c r="AZ1" s="33"/>
      <c r="BA1" s="33"/>
      <c r="BB1" s="33"/>
      <c r="BC1" s="33"/>
      <c r="BD1" s="33"/>
      <c r="BE1" s="33"/>
      <c r="BF1" s="33"/>
    </row>
    <row r="2" spans="1:58" ht="22.5" customHeight="1" x14ac:dyDescent="0.25">
      <c r="A2" s="165" t="s">
        <v>44</v>
      </c>
      <c r="B2" s="147"/>
      <c r="C2" s="147"/>
      <c r="D2" s="147"/>
      <c r="E2" s="147"/>
      <c r="F2" s="147"/>
      <c r="G2" s="147"/>
      <c r="H2" s="147"/>
      <c r="I2" s="147"/>
      <c r="J2" s="147"/>
      <c r="K2" s="147"/>
      <c r="L2" s="147"/>
      <c r="M2" s="147"/>
      <c r="N2" s="147"/>
      <c r="O2" s="147"/>
      <c r="P2" s="147"/>
      <c r="Q2" s="165" t="s">
        <v>45</v>
      </c>
      <c r="R2" s="147"/>
      <c r="S2" s="147"/>
      <c r="T2" s="147"/>
      <c r="U2" s="147"/>
      <c r="V2" s="147"/>
      <c r="W2" s="147"/>
      <c r="X2" s="147"/>
      <c r="Y2" s="147"/>
      <c r="Z2" s="147"/>
      <c r="AA2" s="147"/>
      <c r="AB2" s="147"/>
      <c r="AC2" s="147"/>
      <c r="AD2" s="147"/>
      <c r="AE2" s="147"/>
      <c r="AF2" s="147"/>
      <c r="AG2" s="147"/>
      <c r="AH2" s="147"/>
      <c r="AI2" s="147"/>
      <c r="AJ2" s="147"/>
      <c r="AK2" s="147"/>
      <c r="AL2" s="147"/>
      <c r="AM2" s="33"/>
      <c r="AN2" s="33"/>
      <c r="AO2" s="33"/>
      <c r="AP2" s="33"/>
      <c r="AQ2" s="33"/>
      <c r="AR2" s="33"/>
      <c r="AS2" s="33"/>
      <c r="AT2" s="33"/>
      <c r="AU2" s="33"/>
      <c r="AV2" s="33"/>
      <c r="AW2" s="33"/>
      <c r="AX2" s="33"/>
      <c r="AY2" s="33"/>
      <c r="AZ2" s="33"/>
      <c r="BA2" s="33"/>
      <c r="BB2" s="33"/>
      <c r="BC2" s="33"/>
      <c r="BD2" s="33"/>
      <c r="BE2" s="33"/>
      <c r="BF2" s="33"/>
    </row>
    <row r="3" spans="1:58" ht="31.5" customHeight="1" x14ac:dyDescent="0.25">
      <c r="A3" s="166" t="s">
        <v>512</v>
      </c>
      <c r="B3" s="147"/>
      <c r="C3" s="147"/>
      <c r="D3" s="147"/>
      <c r="E3" s="147"/>
      <c r="F3" s="147"/>
      <c r="G3" s="147"/>
      <c r="H3" s="147"/>
      <c r="I3" s="147"/>
      <c r="J3" s="147"/>
      <c r="K3" s="147"/>
      <c r="L3" s="147"/>
      <c r="M3" s="147"/>
      <c r="N3" s="147"/>
      <c r="O3" s="147"/>
      <c r="P3" s="147"/>
      <c r="Q3" s="147"/>
      <c r="R3" s="147"/>
      <c r="S3" s="147"/>
      <c r="T3" s="147"/>
      <c r="U3" s="147"/>
      <c r="V3" s="147"/>
      <c r="W3" s="147"/>
      <c r="X3" s="147"/>
      <c r="Y3" s="147"/>
      <c r="Z3" s="147"/>
      <c r="AA3" s="147"/>
      <c r="AB3" s="147"/>
      <c r="AC3" s="147"/>
      <c r="AD3" s="147"/>
      <c r="AE3" s="147"/>
      <c r="AF3" s="147"/>
      <c r="AG3" s="147"/>
      <c r="AH3" s="147"/>
      <c r="AI3" s="147"/>
      <c r="AJ3" s="147"/>
      <c r="AK3" s="147"/>
      <c r="AL3" s="34"/>
      <c r="AM3" s="33"/>
      <c r="AN3" s="33"/>
      <c r="AO3" s="33"/>
      <c r="AP3" s="33"/>
      <c r="AQ3" s="33"/>
      <c r="AR3" s="33"/>
      <c r="AS3" s="33"/>
      <c r="AT3" s="33"/>
      <c r="AU3" s="33"/>
      <c r="AV3" s="33"/>
      <c r="AW3" s="33"/>
      <c r="AX3" s="33"/>
      <c r="AY3" s="33"/>
      <c r="AZ3" s="33"/>
      <c r="BA3" s="33"/>
      <c r="BB3" s="33"/>
      <c r="BC3" s="33"/>
      <c r="BD3" s="33"/>
      <c r="BE3" s="33"/>
      <c r="BF3" s="33"/>
    </row>
    <row r="4" spans="1:58" ht="31.5" customHeight="1" x14ac:dyDescent="0.25">
      <c r="A4" s="33"/>
      <c r="B4" s="35"/>
      <c r="C4" s="35"/>
      <c r="D4" s="35"/>
      <c r="E4" s="35" t="s">
        <v>0</v>
      </c>
      <c r="F4" s="35" t="s">
        <v>0</v>
      </c>
      <c r="G4" s="35"/>
      <c r="H4" s="35"/>
      <c r="I4" s="153" t="s">
        <v>47</v>
      </c>
      <c r="J4" s="154"/>
      <c r="K4" s="154"/>
      <c r="L4" s="154"/>
      <c r="M4" s="153">
        <v>1</v>
      </c>
      <c r="N4" s="154"/>
      <c r="O4" s="153" t="s">
        <v>48</v>
      </c>
      <c r="P4" s="154"/>
      <c r="Q4" s="154"/>
      <c r="R4" s="153">
        <v>2024</v>
      </c>
      <c r="S4" s="154"/>
      <c r="T4" s="154"/>
      <c r="U4" s="35"/>
      <c r="V4" s="35"/>
      <c r="W4" s="35"/>
      <c r="X4" s="35"/>
      <c r="Y4" s="35"/>
      <c r="Z4" s="35"/>
      <c r="AA4" s="35"/>
      <c r="AB4" s="35"/>
      <c r="AC4" s="35"/>
      <c r="AD4" s="35"/>
      <c r="AE4" s="35"/>
      <c r="AF4" s="35"/>
      <c r="AG4" s="35"/>
      <c r="AH4" s="35"/>
      <c r="AI4" s="35"/>
      <c r="AJ4" s="35"/>
      <c r="AK4" s="35"/>
      <c r="AL4" s="35"/>
      <c r="AM4" s="33"/>
      <c r="AN4" s="33"/>
      <c r="AO4" s="33"/>
      <c r="AP4" s="33"/>
      <c r="AQ4" s="33"/>
      <c r="AR4" s="33"/>
      <c r="AS4" s="33"/>
      <c r="AT4" s="33"/>
      <c r="AU4" s="33"/>
      <c r="AV4" s="33"/>
      <c r="AW4" s="33"/>
      <c r="AX4" s="33"/>
      <c r="AY4" s="33"/>
      <c r="AZ4" s="33"/>
      <c r="BA4" s="33"/>
      <c r="BB4" s="33"/>
      <c r="BC4" s="33"/>
      <c r="BD4" s="33"/>
      <c r="BE4" s="33"/>
      <c r="BF4" s="33"/>
    </row>
    <row r="5" spans="1:58" ht="21" customHeight="1" x14ac:dyDescent="0.25">
      <c r="A5" s="155" t="s">
        <v>49</v>
      </c>
      <c r="B5" s="155" t="s">
        <v>50</v>
      </c>
      <c r="C5" s="157" t="s">
        <v>51</v>
      </c>
      <c r="D5" s="143"/>
      <c r="E5" s="36">
        <f>DATE(R4,M4,1)</f>
        <v>45292</v>
      </c>
      <c r="F5" s="36">
        <f t="shared" ref="F5:AI5" si="0">E5+1</f>
        <v>45293</v>
      </c>
      <c r="G5" s="36">
        <f t="shared" si="0"/>
        <v>45294</v>
      </c>
      <c r="H5" s="36">
        <f t="shared" si="0"/>
        <v>45295</v>
      </c>
      <c r="I5" s="36">
        <f t="shared" si="0"/>
        <v>45296</v>
      </c>
      <c r="J5" s="36">
        <f t="shared" si="0"/>
        <v>45297</v>
      </c>
      <c r="K5" s="36">
        <f t="shared" si="0"/>
        <v>45298</v>
      </c>
      <c r="L5" s="36">
        <f t="shared" si="0"/>
        <v>45299</v>
      </c>
      <c r="M5" s="36">
        <f t="shared" si="0"/>
        <v>45300</v>
      </c>
      <c r="N5" s="36">
        <f t="shared" si="0"/>
        <v>45301</v>
      </c>
      <c r="O5" s="36">
        <f t="shared" si="0"/>
        <v>45302</v>
      </c>
      <c r="P5" s="36">
        <f t="shared" si="0"/>
        <v>45303</v>
      </c>
      <c r="Q5" s="36">
        <f t="shared" si="0"/>
        <v>45304</v>
      </c>
      <c r="R5" s="36">
        <f t="shared" si="0"/>
        <v>45305</v>
      </c>
      <c r="S5" s="36">
        <f t="shared" si="0"/>
        <v>45306</v>
      </c>
      <c r="T5" s="36">
        <f t="shared" si="0"/>
        <v>45307</v>
      </c>
      <c r="U5" s="36">
        <f t="shared" si="0"/>
        <v>45308</v>
      </c>
      <c r="V5" s="36">
        <f t="shared" si="0"/>
        <v>45309</v>
      </c>
      <c r="W5" s="36">
        <f t="shared" si="0"/>
        <v>45310</v>
      </c>
      <c r="X5" s="36">
        <f t="shared" si="0"/>
        <v>45311</v>
      </c>
      <c r="Y5" s="36">
        <f t="shared" si="0"/>
        <v>45312</v>
      </c>
      <c r="Z5" s="36">
        <f t="shared" si="0"/>
        <v>45313</v>
      </c>
      <c r="AA5" s="36">
        <f t="shared" si="0"/>
        <v>45314</v>
      </c>
      <c r="AB5" s="36">
        <f t="shared" si="0"/>
        <v>45315</v>
      </c>
      <c r="AC5" s="36">
        <f t="shared" si="0"/>
        <v>45316</v>
      </c>
      <c r="AD5" s="36">
        <f t="shared" si="0"/>
        <v>45317</v>
      </c>
      <c r="AE5" s="36">
        <f t="shared" si="0"/>
        <v>45318</v>
      </c>
      <c r="AF5" s="36">
        <f t="shared" si="0"/>
        <v>45319</v>
      </c>
      <c r="AG5" s="36">
        <f t="shared" si="0"/>
        <v>45320</v>
      </c>
      <c r="AH5" s="36">
        <f t="shared" si="0"/>
        <v>45321</v>
      </c>
      <c r="AI5" s="36">
        <f t="shared" si="0"/>
        <v>45322</v>
      </c>
      <c r="AJ5" s="161" t="s">
        <v>52</v>
      </c>
      <c r="AK5" s="161" t="s">
        <v>53</v>
      </c>
      <c r="AL5" s="161" t="s">
        <v>54</v>
      </c>
      <c r="AM5" s="37"/>
      <c r="AN5" s="37"/>
      <c r="AO5" s="37"/>
      <c r="AP5" s="37"/>
      <c r="AQ5" s="37"/>
      <c r="AR5" s="37"/>
      <c r="AS5" s="37"/>
      <c r="AT5" s="37"/>
      <c r="AU5" s="37"/>
      <c r="AV5" s="37"/>
      <c r="AW5" s="37"/>
      <c r="AX5" s="37"/>
      <c r="AY5" s="37"/>
      <c r="AZ5" s="37"/>
      <c r="BA5" s="37"/>
      <c r="BB5" s="37"/>
      <c r="BC5" s="37"/>
      <c r="BD5" s="37"/>
      <c r="BE5" s="37"/>
      <c r="BF5" s="37"/>
    </row>
    <row r="6" spans="1:58" ht="21" customHeight="1" x14ac:dyDescent="0.25">
      <c r="A6" s="156"/>
      <c r="B6" s="156"/>
      <c r="C6" s="158"/>
      <c r="D6" s="159"/>
      <c r="E6" s="38">
        <f t="shared" ref="E6:AI6" si="1">IF(WEEKDAY(E5)=1,"CN",WEEKDAY(E5))</f>
        <v>2</v>
      </c>
      <c r="F6" s="38">
        <f t="shared" si="1"/>
        <v>3</v>
      </c>
      <c r="G6" s="38">
        <f t="shared" si="1"/>
        <v>4</v>
      </c>
      <c r="H6" s="38">
        <f t="shared" si="1"/>
        <v>5</v>
      </c>
      <c r="I6" s="38">
        <f t="shared" si="1"/>
        <v>6</v>
      </c>
      <c r="J6" s="38">
        <f t="shared" si="1"/>
        <v>7</v>
      </c>
      <c r="K6" s="38" t="str">
        <f t="shared" si="1"/>
        <v>CN</v>
      </c>
      <c r="L6" s="38">
        <f t="shared" si="1"/>
        <v>2</v>
      </c>
      <c r="M6" s="38">
        <f t="shared" si="1"/>
        <v>3</v>
      </c>
      <c r="N6" s="38">
        <f t="shared" si="1"/>
        <v>4</v>
      </c>
      <c r="O6" s="38">
        <f t="shared" si="1"/>
        <v>5</v>
      </c>
      <c r="P6" s="38">
        <f t="shared" si="1"/>
        <v>6</v>
      </c>
      <c r="Q6" s="38">
        <f t="shared" si="1"/>
        <v>7</v>
      </c>
      <c r="R6" s="38" t="str">
        <f t="shared" si="1"/>
        <v>CN</v>
      </c>
      <c r="S6" s="38">
        <f t="shared" si="1"/>
        <v>2</v>
      </c>
      <c r="T6" s="38">
        <f t="shared" si="1"/>
        <v>3</v>
      </c>
      <c r="U6" s="38">
        <f t="shared" si="1"/>
        <v>4</v>
      </c>
      <c r="V6" s="38">
        <f t="shared" si="1"/>
        <v>5</v>
      </c>
      <c r="W6" s="38">
        <f t="shared" si="1"/>
        <v>6</v>
      </c>
      <c r="X6" s="38">
        <f t="shared" si="1"/>
        <v>7</v>
      </c>
      <c r="Y6" s="38" t="str">
        <f t="shared" si="1"/>
        <v>CN</v>
      </c>
      <c r="Z6" s="38">
        <f t="shared" si="1"/>
        <v>2</v>
      </c>
      <c r="AA6" s="38">
        <f t="shared" si="1"/>
        <v>3</v>
      </c>
      <c r="AB6" s="38">
        <f t="shared" si="1"/>
        <v>4</v>
      </c>
      <c r="AC6" s="38">
        <f t="shared" si="1"/>
        <v>5</v>
      </c>
      <c r="AD6" s="38">
        <f t="shared" si="1"/>
        <v>6</v>
      </c>
      <c r="AE6" s="38">
        <f t="shared" si="1"/>
        <v>7</v>
      </c>
      <c r="AF6" s="38" t="str">
        <f t="shared" si="1"/>
        <v>CN</v>
      </c>
      <c r="AG6" s="38">
        <f t="shared" si="1"/>
        <v>2</v>
      </c>
      <c r="AH6" s="38">
        <f t="shared" si="1"/>
        <v>3</v>
      </c>
      <c r="AI6" s="38">
        <f t="shared" si="1"/>
        <v>4</v>
      </c>
      <c r="AJ6" s="156"/>
      <c r="AK6" s="156"/>
      <c r="AL6" s="156"/>
      <c r="AM6" s="37"/>
      <c r="AN6" s="37"/>
      <c r="AO6" s="37"/>
      <c r="AP6" s="37"/>
      <c r="AQ6" s="37"/>
      <c r="AR6" s="37"/>
      <c r="AS6" s="37"/>
      <c r="AT6" s="37"/>
      <c r="AU6" s="37"/>
      <c r="AV6" s="37"/>
      <c r="AW6" s="37"/>
      <c r="AX6" s="37"/>
      <c r="AY6" s="37"/>
      <c r="AZ6" s="37"/>
      <c r="BA6" s="37"/>
      <c r="BB6" s="37"/>
      <c r="BC6" s="37"/>
      <c r="BD6" s="37"/>
      <c r="BE6" s="37"/>
      <c r="BF6" s="37"/>
    </row>
    <row r="7" spans="1:58" ht="21" customHeight="1" x14ac:dyDescent="0.25">
      <c r="A7" s="39">
        <v>1</v>
      </c>
      <c r="B7" s="52">
        <v>2255202230062</v>
      </c>
      <c r="C7" s="41" t="s">
        <v>513</v>
      </c>
      <c r="D7" s="66" t="s">
        <v>58</v>
      </c>
      <c r="E7" s="43"/>
      <c r="F7" s="43"/>
      <c r="G7" s="43"/>
      <c r="H7" s="43"/>
      <c r="I7" s="43"/>
      <c r="J7" s="43"/>
      <c r="K7" s="43"/>
      <c r="L7" s="43"/>
      <c r="M7" s="43"/>
      <c r="N7" s="43"/>
      <c r="O7" s="43"/>
      <c r="P7" s="48"/>
      <c r="Q7" s="43"/>
      <c r="R7" s="43"/>
      <c r="S7" s="43"/>
      <c r="T7" s="43"/>
      <c r="U7" s="43"/>
      <c r="V7" s="43"/>
      <c r="W7" s="43"/>
      <c r="X7" s="43"/>
      <c r="Y7" s="43"/>
      <c r="Z7" s="43"/>
      <c r="AA7" s="43"/>
      <c r="AB7" s="43"/>
      <c r="AC7" s="43"/>
      <c r="AD7" s="43"/>
      <c r="AE7" s="43"/>
      <c r="AF7" s="43"/>
      <c r="AG7" s="43"/>
      <c r="AH7" s="43"/>
      <c r="AI7" s="43"/>
      <c r="AJ7" s="47">
        <f t="shared" ref="AJ7:AJ31" si="2">COUNTIF(E7:AI7,"K")+2*COUNTIF(E7:AI7,"2K")+COUNTIF(E7:AI7,"TK")+COUNTIF(E7:AI7,"KT")+COUNTIF(E7:AI7,"PK")+COUNTIF(E7:AI7,"KP")+2*COUNTIF(E7:AI7,"K2")</f>
        <v>0</v>
      </c>
      <c r="AK7" s="4">
        <f t="shared" ref="AK7:AK31" si="3">COUNTIF(F7:AJ7,"P")+2*COUNTIF(F7:AJ7,"2P")+COUNTIF(F7:AJ7,"TP")+COUNTIF(F7:AJ7,"PT")+COUNTIF(F7:AJ7,"PK")+COUNTIF(F7:AJ7,"KP")+2*COUNTIF(F7:AJ7,"P2")</f>
        <v>0</v>
      </c>
      <c r="AL7" s="4">
        <f t="shared" ref="AL7:AL31" si="4">COUNTIF(E7:AI7,"T")+2*COUNTIF(E7:AI7,"2T")+2*COUNTIF(E7:AI7,"T2")+COUNTIF(E7:AI7,"PT")+COUNTIF(E7:AI7,"TP")+COUNTIF(E7:AI7,"TK")+COUNTIF(E7:AI7,"KT")</f>
        <v>0</v>
      </c>
      <c r="AM7" s="37"/>
      <c r="AN7" s="37"/>
      <c r="AO7" s="37"/>
      <c r="AP7" s="37"/>
      <c r="AQ7" s="37"/>
      <c r="AR7" s="37"/>
      <c r="AS7" s="37"/>
      <c r="AT7" s="37"/>
      <c r="AU7" s="37"/>
      <c r="AV7" s="37"/>
      <c r="AW7" s="37"/>
      <c r="AX7" s="37"/>
      <c r="AY7" s="37"/>
      <c r="AZ7" s="37"/>
      <c r="BA7" s="37"/>
      <c r="BB7" s="37"/>
      <c r="BC7" s="37"/>
      <c r="BD7" s="37"/>
      <c r="BE7" s="37"/>
      <c r="BF7" s="37"/>
    </row>
    <row r="8" spans="1:58" ht="21" customHeight="1" x14ac:dyDescent="0.25">
      <c r="A8" s="39">
        <v>2</v>
      </c>
      <c r="B8" s="52">
        <v>2255202230086</v>
      </c>
      <c r="C8" s="41" t="s">
        <v>514</v>
      </c>
      <c r="D8" s="66" t="s">
        <v>58</v>
      </c>
      <c r="E8" s="43"/>
      <c r="F8" s="43"/>
      <c r="G8" s="43"/>
      <c r="H8" s="43"/>
      <c r="I8" s="43"/>
      <c r="J8" s="43"/>
      <c r="K8" s="43"/>
      <c r="L8" s="43"/>
      <c r="M8" s="43"/>
      <c r="N8" s="43"/>
      <c r="O8" s="43"/>
      <c r="P8" s="48"/>
      <c r="Q8" s="43"/>
      <c r="R8" s="43"/>
      <c r="S8" s="43"/>
      <c r="T8" s="43"/>
      <c r="U8" s="43"/>
      <c r="V8" s="43"/>
      <c r="W8" s="43"/>
      <c r="X8" s="43"/>
      <c r="Y8" s="43"/>
      <c r="Z8" s="43"/>
      <c r="AA8" s="43"/>
      <c r="AB8" s="43"/>
      <c r="AC8" s="43"/>
      <c r="AD8" s="43"/>
      <c r="AE8" s="43"/>
      <c r="AF8" s="43"/>
      <c r="AG8" s="43"/>
      <c r="AH8" s="43"/>
      <c r="AI8" s="43"/>
      <c r="AJ8" s="47">
        <f t="shared" si="2"/>
        <v>0</v>
      </c>
      <c r="AK8" s="4">
        <f t="shared" si="3"/>
        <v>0</v>
      </c>
      <c r="AL8" s="4">
        <f t="shared" si="4"/>
        <v>0</v>
      </c>
      <c r="AM8" s="50"/>
      <c r="AN8" s="51"/>
      <c r="AO8" s="32"/>
      <c r="AP8" s="37"/>
      <c r="AQ8" s="37"/>
      <c r="AR8" s="37"/>
      <c r="AS8" s="37"/>
      <c r="AT8" s="37"/>
      <c r="AU8" s="37"/>
      <c r="AV8" s="37"/>
      <c r="AW8" s="37"/>
      <c r="AX8" s="37"/>
      <c r="AY8" s="37"/>
      <c r="AZ8" s="37"/>
      <c r="BA8" s="37"/>
      <c r="BB8" s="37"/>
      <c r="BC8" s="37"/>
      <c r="BD8" s="37"/>
      <c r="BE8" s="37"/>
      <c r="BF8" s="37"/>
    </row>
    <row r="9" spans="1:58" ht="21" customHeight="1" x14ac:dyDescent="0.25">
      <c r="A9" s="39">
        <v>3</v>
      </c>
      <c r="B9" s="52">
        <v>2255202230078</v>
      </c>
      <c r="C9" s="41" t="s">
        <v>515</v>
      </c>
      <c r="D9" s="66" t="s">
        <v>516</v>
      </c>
      <c r="E9" s="43"/>
      <c r="F9" s="43"/>
      <c r="G9" s="43"/>
      <c r="H9" s="43"/>
      <c r="I9" s="43"/>
      <c r="J9" s="43"/>
      <c r="K9" s="43"/>
      <c r="L9" s="43"/>
      <c r="M9" s="43"/>
      <c r="N9" s="43"/>
      <c r="O9" s="43"/>
      <c r="P9" s="48"/>
      <c r="Q9" s="43"/>
      <c r="R9" s="43"/>
      <c r="S9" s="43"/>
      <c r="T9" s="43"/>
      <c r="U9" s="43"/>
      <c r="V9" s="43"/>
      <c r="W9" s="43"/>
      <c r="X9" s="43"/>
      <c r="Y9" s="43"/>
      <c r="Z9" s="43"/>
      <c r="AA9" s="43"/>
      <c r="AB9" s="43"/>
      <c r="AC9" s="43"/>
      <c r="AD9" s="43"/>
      <c r="AE9" s="43"/>
      <c r="AF9" s="43"/>
      <c r="AG9" s="43"/>
      <c r="AH9" s="43"/>
      <c r="AI9" s="43"/>
      <c r="AJ9" s="47">
        <f t="shared" si="2"/>
        <v>0</v>
      </c>
      <c r="AK9" s="4">
        <f t="shared" si="3"/>
        <v>0</v>
      </c>
      <c r="AL9" s="4">
        <f t="shared" si="4"/>
        <v>0</v>
      </c>
      <c r="AM9" s="51"/>
      <c r="AN9" s="51"/>
      <c r="AO9" s="32"/>
      <c r="AP9" s="37"/>
      <c r="AQ9" s="37"/>
      <c r="AR9" s="37"/>
      <c r="AS9" s="37"/>
      <c r="AT9" s="37"/>
      <c r="AU9" s="37"/>
      <c r="AV9" s="37"/>
      <c r="AW9" s="37"/>
      <c r="AX9" s="37"/>
      <c r="AY9" s="37"/>
      <c r="AZ9" s="37"/>
      <c r="BA9" s="37"/>
      <c r="BB9" s="37"/>
      <c r="BC9" s="37"/>
      <c r="BD9" s="37"/>
      <c r="BE9" s="37"/>
      <c r="BF9" s="37"/>
    </row>
    <row r="10" spans="1:58" ht="21" customHeight="1" x14ac:dyDescent="0.25">
      <c r="A10" s="39">
        <v>4</v>
      </c>
      <c r="B10" s="52">
        <v>2255202230068</v>
      </c>
      <c r="C10" s="41" t="s">
        <v>517</v>
      </c>
      <c r="D10" s="66" t="s">
        <v>518</v>
      </c>
      <c r="E10" s="43"/>
      <c r="F10" s="43"/>
      <c r="G10" s="43"/>
      <c r="H10" s="43"/>
      <c r="I10" s="43"/>
      <c r="J10" s="43"/>
      <c r="K10" s="43"/>
      <c r="L10" s="43"/>
      <c r="M10" s="43"/>
      <c r="N10" s="43"/>
      <c r="O10" s="43"/>
      <c r="P10" s="48"/>
      <c r="Q10" s="43"/>
      <c r="R10" s="43"/>
      <c r="S10" s="43"/>
      <c r="T10" s="43"/>
      <c r="U10" s="43"/>
      <c r="V10" s="43"/>
      <c r="W10" s="43"/>
      <c r="X10" s="43"/>
      <c r="Y10" s="43"/>
      <c r="Z10" s="43"/>
      <c r="AA10" s="43"/>
      <c r="AB10" s="43"/>
      <c r="AC10" s="43"/>
      <c r="AD10" s="43"/>
      <c r="AE10" s="43"/>
      <c r="AF10" s="43"/>
      <c r="AG10" s="43"/>
      <c r="AH10" s="43"/>
      <c r="AI10" s="43"/>
      <c r="AJ10" s="47">
        <f t="shared" si="2"/>
        <v>0</v>
      </c>
      <c r="AK10" s="4">
        <f t="shared" si="3"/>
        <v>0</v>
      </c>
      <c r="AL10" s="4">
        <f t="shared" si="4"/>
        <v>0</v>
      </c>
      <c r="AM10" s="51"/>
      <c r="AN10" s="51"/>
      <c r="AO10" s="32"/>
      <c r="AP10" s="37"/>
      <c r="AQ10" s="37"/>
      <c r="AR10" s="37"/>
      <c r="AS10" s="37"/>
      <c r="AT10" s="37"/>
      <c r="AU10" s="37"/>
      <c r="AV10" s="37"/>
      <c r="AW10" s="37"/>
      <c r="AX10" s="37"/>
      <c r="AY10" s="37"/>
      <c r="AZ10" s="37"/>
      <c r="BA10" s="37"/>
      <c r="BB10" s="37"/>
      <c r="BC10" s="37"/>
      <c r="BD10" s="37"/>
      <c r="BE10" s="37"/>
      <c r="BF10" s="37"/>
    </row>
    <row r="11" spans="1:58" ht="21" customHeight="1" x14ac:dyDescent="0.25">
      <c r="A11" s="39">
        <v>5</v>
      </c>
      <c r="B11" s="52">
        <v>2255202230070</v>
      </c>
      <c r="C11" s="41" t="s">
        <v>519</v>
      </c>
      <c r="D11" s="66" t="s">
        <v>520</v>
      </c>
      <c r="E11" s="43"/>
      <c r="F11" s="43"/>
      <c r="G11" s="43"/>
      <c r="H11" s="43"/>
      <c r="I11" s="43"/>
      <c r="J11" s="43"/>
      <c r="K11" s="43"/>
      <c r="L11" s="43"/>
      <c r="M11" s="43"/>
      <c r="N11" s="43"/>
      <c r="O11" s="43"/>
      <c r="P11" s="48"/>
      <c r="Q11" s="43"/>
      <c r="R11" s="43"/>
      <c r="S11" s="43"/>
      <c r="T11" s="43"/>
      <c r="U11" s="43"/>
      <c r="V11" s="43"/>
      <c r="W11" s="43"/>
      <c r="X11" s="43"/>
      <c r="Y11" s="43"/>
      <c r="Z11" s="43"/>
      <c r="AA11" s="43"/>
      <c r="AB11" s="43"/>
      <c r="AC11" s="43"/>
      <c r="AD11" s="43"/>
      <c r="AE11" s="43"/>
      <c r="AF11" s="43"/>
      <c r="AG11" s="43"/>
      <c r="AH11" s="43"/>
      <c r="AI11" s="43"/>
      <c r="AJ11" s="47">
        <f t="shared" si="2"/>
        <v>0</v>
      </c>
      <c r="AK11" s="4">
        <f t="shared" si="3"/>
        <v>0</v>
      </c>
      <c r="AL11" s="4">
        <f t="shared" si="4"/>
        <v>0</v>
      </c>
      <c r="AM11" s="51"/>
      <c r="AN11" s="51"/>
      <c r="AO11" s="32"/>
      <c r="AP11" s="37"/>
      <c r="AQ11" s="37"/>
      <c r="AR11" s="37"/>
      <c r="AS11" s="37"/>
      <c r="AT11" s="37"/>
      <c r="AU11" s="37"/>
      <c r="AV11" s="37"/>
      <c r="AW11" s="37"/>
      <c r="AX11" s="37"/>
      <c r="AY11" s="37"/>
      <c r="AZ11" s="37"/>
      <c r="BA11" s="37"/>
      <c r="BB11" s="37"/>
      <c r="BC11" s="37"/>
      <c r="BD11" s="37"/>
      <c r="BE11" s="37"/>
      <c r="BF11" s="37"/>
    </row>
    <row r="12" spans="1:58" ht="21" customHeight="1" x14ac:dyDescent="0.25">
      <c r="A12" s="39">
        <v>6</v>
      </c>
      <c r="B12" s="52">
        <v>2255202230069</v>
      </c>
      <c r="C12" s="41" t="s">
        <v>521</v>
      </c>
      <c r="D12" s="66" t="s">
        <v>300</v>
      </c>
      <c r="E12" s="43"/>
      <c r="F12" s="43"/>
      <c r="G12" s="43"/>
      <c r="H12" s="43"/>
      <c r="I12" s="43"/>
      <c r="J12" s="43"/>
      <c r="K12" s="43"/>
      <c r="L12" s="43"/>
      <c r="M12" s="43"/>
      <c r="N12" s="43"/>
      <c r="O12" s="43"/>
      <c r="P12" s="48"/>
      <c r="Q12" s="43"/>
      <c r="R12" s="43"/>
      <c r="S12" s="43"/>
      <c r="T12" s="43"/>
      <c r="U12" s="43"/>
      <c r="V12" s="43"/>
      <c r="W12" s="43"/>
      <c r="X12" s="43"/>
      <c r="Y12" s="43"/>
      <c r="Z12" s="43"/>
      <c r="AA12" s="43"/>
      <c r="AB12" s="43"/>
      <c r="AC12" s="43"/>
      <c r="AD12" s="43"/>
      <c r="AE12" s="43"/>
      <c r="AF12" s="43"/>
      <c r="AG12" s="43"/>
      <c r="AH12" s="43"/>
      <c r="AI12" s="43"/>
      <c r="AJ12" s="47">
        <f t="shared" si="2"/>
        <v>0</v>
      </c>
      <c r="AK12" s="4">
        <f t="shared" si="3"/>
        <v>0</v>
      </c>
      <c r="AL12" s="4">
        <f t="shared" si="4"/>
        <v>0</v>
      </c>
      <c r="AM12" s="51"/>
      <c r="AN12" s="51"/>
      <c r="AO12" s="32"/>
      <c r="AP12" s="37"/>
      <c r="AQ12" s="37"/>
      <c r="AR12" s="37"/>
      <c r="AS12" s="37"/>
      <c r="AT12" s="37"/>
      <c r="AU12" s="37"/>
      <c r="AV12" s="37"/>
      <c r="AW12" s="37"/>
      <c r="AX12" s="37"/>
      <c r="AY12" s="37"/>
      <c r="AZ12" s="37"/>
      <c r="BA12" s="37"/>
      <c r="BB12" s="37"/>
      <c r="BC12" s="37"/>
      <c r="BD12" s="37"/>
      <c r="BE12" s="37"/>
      <c r="BF12" s="37"/>
    </row>
    <row r="13" spans="1:58" ht="21" customHeight="1" x14ac:dyDescent="0.25">
      <c r="A13" s="39">
        <v>7</v>
      </c>
      <c r="B13" s="52">
        <v>2255202230060</v>
      </c>
      <c r="C13" s="41" t="s">
        <v>522</v>
      </c>
      <c r="D13" s="66" t="s">
        <v>523</v>
      </c>
      <c r="E13" s="43"/>
      <c r="F13" s="43"/>
      <c r="G13" s="43"/>
      <c r="H13" s="43"/>
      <c r="I13" s="43"/>
      <c r="J13" s="43"/>
      <c r="K13" s="43"/>
      <c r="L13" s="43"/>
      <c r="M13" s="43"/>
      <c r="N13" s="43"/>
      <c r="O13" s="43"/>
      <c r="P13" s="48"/>
      <c r="Q13" s="43"/>
      <c r="R13" s="43"/>
      <c r="S13" s="43"/>
      <c r="T13" s="43"/>
      <c r="U13" s="43"/>
      <c r="V13" s="43"/>
      <c r="W13" s="43"/>
      <c r="X13" s="43"/>
      <c r="Y13" s="43"/>
      <c r="Z13" s="43"/>
      <c r="AA13" s="43"/>
      <c r="AB13" s="43"/>
      <c r="AC13" s="43"/>
      <c r="AD13" s="43"/>
      <c r="AE13" s="43"/>
      <c r="AF13" s="43"/>
      <c r="AG13" s="43"/>
      <c r="AH13" s="43"/>
      <c r="AI13" s="43"/>
      <c r="AJ13" s="47">
        <f t="shared" si="2"/>
        <v>0</v>
      </c>
      <c r="AK13" s="4">
        <f t="shared" si="3"/>
        <v>0</v>
      </c>
      <c r="AL13" s="4">
        <f t="shared" si="4"/>
        <v>0</v>
      </c>
      <c r="AM13" s="51"/>
      <c r="AN13" s="51"/>
      <c r="AO13" s="32"/>
      <c r="AP13" s="37"/>
      <c r="AQ13" s="37"/>
      <c r="AR13" s="37"/>
      <c r="AS13" s="37"/>
      <c r="AT13" s="37"/>
      <c r="AU13" s="37"/>
      <c r="AV13" s="37"/>
      <c r="AW13" s="37"/>
      <c r="AX13" s="37"/>
      <c r="AY13" s="37"/>
      <c r="AZ13" s="37"/>
      <c r="BA13" s="37"/>
      <c r="BB13" s="37"/>
      <c r="BC13" s="37"/>
      <c r="BD13" s="37"/>
      <c r="BE13" s="37"/>
      <c r="BF13" s="37"/>
    </row>
    <row r="14" spans="1:58" ht="21" customHeight="1" x14ac:dyDescent="0.25">
      <c r="A14" s="39">
        <v>8</v>
      </c>
      <c r="B14" s="52">
        <v>2255202230073</v>
      </c>
      <c r="C14" s="41" t="s">
        <v>385</v>
      </c>
      <c r="D14" s="66" t="s">
        <v>524</v>
      </c>
      <c r="E14" s="43"/>
      <c r="F14" s="43"/>
      <c r="G14" s="43"/>
      <c r="H14" s="43"/>
      <c r="I14" s="43"/>
      <c r="J14" s="43"/>
      <c r="K14" s="43"/>
      <c r="L14" s="43"/>
      <c r="M14" s="43"/>
      <c r="N14" s="43"/>
      <c r="O14" s="43"/>
      <c r="P14" s="48"/>
      <c r="Q14" s="43"/>
      <c r="R14" s="43"/>
      <c r="S14" s="43"/>
      <c r="T14" s="43"/>
      <c r="U14" s="43"/>
      <c r="V14" s="43"/>
      <c r="W14" s="43"/>
      <c r="X14" s="43"/>
      <c r="Y14" s="43"/>
      <c r="Z14" s="43"/>
      <c r="AA14" s="43"/>
      <c r="AB14" s="43"/>
      <c r="AC14" s="43"/>
      <c r="AD14" s="43"/>
      <c r="AE14" s="43"/>
      <c r="AF14" s="43"/>
      <c r="AG14" s="43"/>
      <c r="AH14" s="43"/>
      <c r="AI14" s="43"/>
      <c r="AJ14" s="47">
        <f t="shared" si="2"/>
        <v>0</v>
      </c>
      <c r="AK14" s="4">
        <f t="shared" si="3"/>
        <v>0</v>
      </c>
      <c r="AL14" s="4">
        <f t="shared" si="4"/>
        <v>0</v>
      </c>
      <c r="AM14" s="51"/>
      <c r="AN14" s="51"/>
      <c r="AO14" s="32"/>
      <c r="AP14" s="37"/>
      <c r="AQ14" s="37"/>
      <c r="AR14" s="37"/>
      <c r="AS14" s="37"/>
      <c r="AT14" s="37"/>
      <c r="AU14" s="37"/>
      <c r="AV14" s="37"/>
      <c r="AW14" s="37"/>
      <c r="AX14" s="37"/>
      <c r="AY14" s="37"/>
      <c r="AZ14" s="37"/>
      <c r="BA14" s="37"/>
      <c r="BB14" s="37"/>
      <c r="BC14" s="37"/>
      <c r="BD14" s="37"/>
      <c r="BE14" s="37"/>
      <c r="BF14" s="37"/>
    </row>
    <row r="15" spans="1:58" ht="21" customHeight="1" x14ac:dyDescent="0.25">
      <c r="A15" s="39">
        <v>9</v>
      </c>
      <c r="B15" s="52">
        <v>2255202230061</v>
      </c>
      <c r="C15" s="41" t="s">
        <v>525</v>
      </c>
      <c r="D15" s="66" t="s">
        <v>250</v>
      </c>
      <c r="E15" s="43"/>
      <c r="F15" s="43"/>
      <c r="G15" s="43"/>
      <c r="H15" s="43"/>
      <c r="I15" s="43"/>
      <c r="J15" s="43"/>
      <c r="K15" s="43"/>
      <c r="L15" s="43"/>
      <c r="M15" s="43"/>
      <c r="N15" s="43"/>
      <c r="O15" s="43"/>
      <c r="P15" s="48"/>
      <c r="Q15" s="43"/>
      <c r="R15" s="43"/>
      <c r="S15" s="43"/>
      <c r="T15" s="43"/>
      <c r="U15" s="43"/>
      <c r="V15" s="43"/>
      <c r="W15" s="43"/>
      <c r="X15" s="43"/>
      <c r="Y15" s="43"/>
      <c r="Z15" s="43"/>
      <c r="AA15" s="43"/>
      <c r="AB15" s="43"/>
      <c r="AC15" s="43"/>
      <c r="AD15" s="43"/>
      <c r="AE15" s="43"/>
      <c r="AF15" s="43"/>
      <c r="AG15" s="43"/>
      <c r="AH15" s="43"/>
      <c r="AI15" s="43"/>
      <c r="AJ15" s="47">
        <f t="shared" si="2"/>
        <v>0</v>
      </c>
      <c r="AK15" s="4">
        <f t="shared" si="3"/>
        <v>0</v>
      </c>
      <c r="AL15" s="4">
        <f t="shared" si="4"/>
        <v>0</v>
      </c>
      <c r="AM15" s="51"/>
      <c r="AN15" s="51"/>
      <c r="AO15" s="32"/>
      <c r="AP15" s="37"/>
      <c r="AQ15" s="37"/>
      <c r="AR15" s="37"/>
      <c r="AS15" s="37"/>
      <c r="AT15" s="37"/>
      <c r="AU15" s="37"/>
      <c r="AV15" s="37"/>
      <c r="AW15" s="37"/>
      <c r="AX15" s="37"/>
      <c r="AY15" s="37"/>
      <c r="AZ15" s="37"/>
      <c r="BA15" s="37"/>
      <c r="BB15" s="37"/>
      <c r="BC15" s="37"/>
      <c r="BD15" s="37"/>
      <c r="BE15" s="37"/>
      <c r="BF15" s="37"/>
    </row>
    <row r="16" spans="1:58" ht="21" customHeight="1" x14ac:dyDescent="0.25">
      <c r="A16" s="39">
        <v>10</v>
      </c>
      <c r="B16" s="52">
        <v>2255202230077</v>
      </c>
      <c r="C16" s="41" t="s">
        <v>526</v>
      </c>
      <c r="D16" s="66" t="s">
        <v>70</v>
      </c>
      <c r="E16" s="43"/>
      <c r="F16" s="43"/>
      <c r="G16" s="43"/>
      <c r="H16" s="43"/>
      <c r="I16" s="43"/>
      <c r="J16" s="43"/>
      <c r="K16" s="43"/>
      <c r="L16" s="43"/>
      <c r="M16" s="43"/>
      <c r="N16" s="43"/>
      <c r="O16" s="43"/>
      <c r="P16" s="48"/>
      <c r="Q16" s="43"/>
      <c r="R16" s="43"/>
      <c r="S16" s="43"/>
      <c r="T16" s="43"/>
      <c r="U16" s="43"/>
      <c r="V16" s="43"/>
      <c r="W16" s="43"/>
      <c r="X16" s="43"/>
      <c r="Y16" s="43"/>
      <c r="Z16" s="43"/>
      <c r="AA16" s="43"/>
      <c r="AB16" s="43"/>
      <c r="AC16" s="43"/>
      <c r="AD16" s="43"/>
      <c r="AE16" s="43"/>
      <c r="AF16" s="43"/>
      <c r="AG16" s="43"/>
      <c r="AH16" s="43"/>
      <c r="AI16" s="43"/>
      <c r="AJ16" s="47">
        <f t="shared" si="2"/>
        <v>0</v>
      </c>
      <c r="AK16" s="4">
        <f t="shared" si="3"/>
        <v>0</v>
      </c>
      <c r="AL16" s="4">
        <f t="shared" si="4"/>
        <v>0</v>
      </c>
      <c r="AM16" s="51"/>
      <c r="AN16" s="51"/>
      <c r="AO16" s="32"/>
      <c r="AP16" s="37"/>
      <c r="AQ16" s="37"/>
      <c r="AR16" s="37"/>
      <c r="AS16" s="37"/>
      <c r="AT16" s="37"/>
      <c r="AU16" s="37"/>
      <c r="AV16" s="37"/>
      <c r="AW16" s="37"/>
      <c r="AX16" s="37"/>
      <c r="AY16" s="37"/>
      <c r="AZ16" s="37"/>
      <c r="BA16" s="37"/>
      <c r="BB16" s="37"/>
      <c r="BC16" s="37"/>
      <c r="BD16" s="37"/>
      <c r="BE16" s="37"/>
      <c r="BF16" s="37"/>
    </row>
    <row r="17" spans="1:58" ht="21" customHeight="1" x14ac:dyDescent="0.25">
      <c r="A17" s="39">
        <v>11</v>
      </c>
      <c r="B17" s="52">
        <v>2255202230083</v>
      </c>
      <c r="C17" s="41" t="s">
        <v>527</v>
      </c>
      <c r="D17" s="66" t="s">
        <v>253</v>
      </c>
      <c r="E17" s="43"/>
      <c r="F17" s="43"/>
      <c r="G17" s="43"/>
      <c r="H17" s="43"/>
      <c r="I17" s="43"/>
      <c r="J17" s="43"/>
      <c r="K17" s="43"/>
      <c r="L17" s="43"/>
      <c r="M17" s="43"/>
      <c r="N17" s="43"/>
      <c r="O17" s="43"/>
      <c r="P17" s="48"/>
      <c r="Q17" s="43"/>
      <c r="R17" s="43"/>
      <c r="S17" s="43"/>
      <c r="T17" s="43"/>
      <c r="U17" s="43"/>
      <c r="V17" s="43"/>
      <c r="W17" s="43"/>
      <c r="X17" s="43"/>
      <c r="Y17" s="43"/>
      <c r="Z17" s="43"/>
      <c r="AA17" s="43"/>
      <c r="AB17" s="43"/>
      <c r="AC17" s="43"/>
      <c r="AD17" s="43"/>
      <c r="AE17" s="43"/>
      <c r="AF17" s="43"/>
      <c r="AG17" s="43"/>
      <c r="AH17" s="43"/>
      <c r="AI17" s="43"/>
      <c r="AJ17" s="47">
        <f t="shared" si="2"/>
        <v>0</v>
      </c>
      <c r="AK17" s="4">
        <f t="shared" si="3"/>
        <v>0</v>
      </c>
      <c r="AL17" s="4">
        <f t="shared" si="4"/>
        <v>0</v>
      </c>
      <c r="AM17" s="51"/>
      <c r="AN17" s="51"/>
      <c r="AO17" s="32"/>
      <c r="AP17" s="37"/>
      <c r="AQ17" s="37"/>
      <c r="AR17" s="37"/>
      <c r="AS17" s="37"/>
      <c r="AT17" s="37"/>
      <c r="AU17" s="37"/>
      <c r="AV17" s="37"/>
      <c r="AW17" s="37"/>
      <c r="AX17" s="37"/>
      <c r="AY17" s="37"/>
      <c r="AZ17" s="37"/>
      <c r="BA17" s="37"/>
      <c r="BB17" s="37"/>
      <c r="BC17" s="37"/>
      <c r="BD17" s="37"/>
      <c r="BE17" s="37"/>
      <c r="BF17" s="37"/>
    </row>
    <row r="18" spans="1:58" ht="21" customHeight="1" x14ac:dyDescent="0.25">
      <c r="A18" s="39">
        <v>12</v>
      </c>
      <c r="B18" s="72">
        <v>2255202230059</v>
      </c>
      <c r="C18" s="41" t="s">
        <v>456</v>
      </c>
      <c r="D18" s="66" t="s">
        <v>325</v>
      </c>
      <c r="E18" s="43"/>
      <c r="F18" s="43"/>
      <c r="G18" s="43"/>
      <c r="H18" s="43"/>
      <c r="I18" s="43"/>
      <c r="J18" s="43"/>
      <c r="K18" s="43"/>
      <c r="L18" s="43"/>
      <c r="M18" s="43"/>
      <c r="N18" s="43"/>
      <c r="O18" s="43"/>
      <c r="P18" s="48"/>
      <c r="Q18" s="43"/>
      <c r="R18" s="43"/>
      <c r="S18" s="43"/>
      <c r="T18" s="43"/>
      <c r="U18" s="43"/>
      <c r="V18" s="43"/>
      <c r="W18" s="43"/>
      <c r="X18" s="43"/>
      <c r="Y18" s="43"/>
      <c r="Z18" s="43"/>
      <c r="AA18" s="43"/>
      <c r="AB18" s="43"/>
      <c r="AC18" s="43"/>
      <c r="AD18" s="43"/>
      <c r="AE18" s="43"/>
      <c r="AF18" s="43"/>
      <c r="AG18" s="43"/>
      <c r="AH18" s="43"/>
      <c r="AI18" s="43"/>
      <c r="AJ18" s="47">
        <f t="shared" si="2"/>
        <v>0</v>
      </c>
      <c r="AK18" s="4">
        <f t="shared" si="3"/>
        <v>0</v>
      </c>
      <c r="AL18" s="4">
        <f t="shared" si="4"/>
        <v>0</v>
      </c>
      <c r="AM18" s="51"/>
      <c r="AN18" s="51"/>
      <c r="AO18" s="32"/>
      <c r="AP18" s="37"/>
      <c r="AQ18" s="37"/>
      <c r="AR18" s="37"/>
      <c r="AS18" s="37"/>
      <c r="AT18" s="37"/>
      <c r="AU18" s="37"/>
      <c r="AV18" s="37"/>
      <c r="AW18" s="37"/>
      <c r="AX18" s="37"/>
      <c r="AY18" s="37"/>
      <c r="AZ18" s="37"/>
      <c r="BA18" s="37"/>
      <c r="BB18" s="37"/>
      <c r="BC18" s="37"/>
      <c r="BD18" s="37"/>
      <c r="BE18" s="37"/>
      <c r="BF18" s="37"/>
    </row>
    <row r="19" spans="1:58" ht="21" customHeight="1" x14ac:dyDescent="0.25">
      <c r="A19" s="39">
        <v>13</v>
      </c>
      <c r="B19" s="52">
        <v>2255202230063</v>
      </c>
      <c r="C19" s="41" t="s">
        <v>528</v>
      </c>
      <c r="D19" s="66" t="s">
        <v>319</v>
      </c>
      <c r="E19" s="43"/>
      <c r="F19" s="43"/>
      <c r="G19" s="43"/>
      <c r="H19" s="43"/>
      <c r="I19" s="43"/>
      <c r="J19" s="43"/>
      <c r="K19" s="43"/>
      <c r="L19" s="43"/>
      <c r="M19" s="43"/>
      <c r="N19" s="43"/>
      <c r="O19" s="43"/>
      <c r="P19" s="48"/>
      <c r="Q19" s="43"/>
      <c r="R19" s="43"/>
      <c r="S19" s="43"/>
      <c r="T19" s="43"/>
      <c r="U19" s="43"/>
      <c r="V19" s="43"/>
      <c r="W19" s="43"/>
      <c r="X19" s="43"/>
      <c r="Y19" s="43"/>
      <c r="Z19" s="43"/>
      <c r="AA19" s="43"/>
      <c r="AB19" s="43"/>
      <c r="AC19" s="43"/>
      <c r="AD19" s="43"/>
      <c r="AE19" s="43"/>
      <c r="AF19" s="43"/>
      <c r="AG19" s="43"/>
      <c r="AH19" s="43"/>
      <c r="AI19" s="43"/>
      <c r="AJ19" s="47">
        <f t="shared" si="2"/>
        <v>0</v>
      </c>
      <c r="AK19" s="4">
        <f t="shared" si="3"/>
        <v>0</v>
      </c>
      <c r="AL19" s="4">
        <f t="shared" si="4"/>
        <v>0</v>
      </c>
      <c r="AM19" s="51"/>
      <c r="AN19" s="51"/>
      <c r="AO19" s="32"/>
      <c r="AP19" s="37"/>
      <c r="AQ19" s="37"/>
      <c r="AR19" s="37"/>
      <c r="AS19" s="37"/>
      <c r="AT19" s="37"/>
      <c r="AU19" s="37"/>
      <c r="AV19" s="37"/>
      <c r="AW19" s="37"/>
      <c r="AX19" s="37"/>
      <c r="AY19" s="37"/>
      <c r="AZ19" s="37"/>
      <c r="BA19" s="37"/>
      <c r="BB19" s="37"/>
      <c r="BC19" s="37"/>
      <c r="BD19" s="37"/>
      <c r="BE19" s="37"/>
      <c r="BF19" s="37"/>
    </row>
    <row r="20" spans="1:58" ht="21" customHeight="1" x14ac:dyDescent="0.25">
      <c r="A20" s="39">
        <v>14</v>
      </c>
      <c r="B20" s="52">
        <v>2255202230065</v>
      </c>
      <c r="C20" s="41" t="s">
        <v>385</v>
      </c>
      <c r="D20" s="66" t="s">
        <v>272</v>
      </c>
      <c r="E20" s="43"/>
      <c r="F20" s="43"/>
      <c r="G20" s="43"/>
      <c r="H20" s="43"/>
      <c r="I20" s="43"/>
      <c r="J20" s="43"/>
      <c r="K20" s="43"/>
      <c r="L20" s="43"/>
      <c r="M20" s="43"/>
      <c r="N20" s="43"/>
      <c r="O20" s="43"/>
      <c r="P20" s="48"/>
      <c r="Q20" s="43"/>
      <c r="R20" s="43"/>
      <c r="S20" s="43"/>
      <c r="T20" s="43"/>
      <c r="U20" s="43"/>
      <c r="V20" s="43"/>
      <c r="W20" s="43"/>
      <c r="X20" s="43"/>
      <c r="Y20" s="43"/>
      <c r="Z20" s="43"/>
      <c r="AA20" s="43"/>
      <c r="AB20" s="43"/>
      <c r="AC20" s="43"/>
      <c r="AD20" s="43"/>
      <c r="AE20" s="43"/>
      <c r="AF20" s="43"/>
      <c r="AG20" s="43"/>
      <c r="AH20" s="43"/>
      <c r="AI20" s="43"/>
      <c r="AJ20" s="47">
        <f t="shared" si="2"/>
        <v>0</v>
      </c>
      <c r="AK20" s="4">
        <f t="shared" si="3"/>
        <v>0</v>
      </c>
      <c r="AL20" s="4">
        <f t="shared" si="4"/>
        <v>0</v>
      </c>
      <c r="AM20" s="51"/>
      <c r="AN20" s="51"/>
      <c r="AO20" s="32"/>
      <c r="AP20" s="37"/>
      <c r="AQ20" s="37"/>
      <c r="AR20" s="37"/>
      <c r="AS20" s="37"/>
      <c r="AT20" s="37"/>
      <c r="AU20" s="37"/>
      <c r="AV20" s="37"/>
      <c r="AW20" s="37"/>
      <c r="AX20" s="37"/>
      <c r="AY20" s="37"/>
      <c r="AZ20" s="37"/>
      <c r="BA20" s="37"/>
      <c r="BB20" s="37"/>
      <c r="BC20" s="37"/>
      <c r="BD20" s="37"/>
      <c r="BE20" s="37"/>
      <c r="BF20" s="37"/>
    </row>
    <row r="21" spans="1:58" ht="21" customHeight="1" x14ac:dyDescent="0.25">
      <c r="A21" s="39">
        <v>15</v>
      </c>
      <c r="B21" s="52">
        <v>2255202230071</v>
      </c>
      <c r="C21" s="41" t="s">
        <v>529</v>
      </c>
      <c r="D21" s="66" t="s">
        <v>393</v>
      </c>
      <c r="E21" s="43"/>
      <c r="F21" s="43"/>
      <c r="G21" s="43"/>
      <c r="H21" s="43"/>
      <c r="I21" s="43"/>
      <c r="J21" s="43"/>
      <c r="K21" s="43"/>
      <c r="L21" s="43"/>
      <c r="M21" s="43"/>
      <c r="N21" s="43"/>
      <c r="O21" s="43"/>
      <c r="P21" s="48"/>
      <c r="Q21" s="43"/>
      <c r="R21" s="43"/>
      <c r="S21" s="43"/>
      <c r="T21" s="43"/>
      <c r="U21" s="43"/>
      <c r="V21" s="43"/>
      <c r="W21" s="43"/>
      <c r="X21" s="43"/>
      <c r="Y21" s="43"/>
      <c r="Z21" s="43"/>
      <c r="AA21" s="43"/>
      <c r="AB21" s="43"/>
      <c r="AC21" s="43"/>
      <c r="AD21" s="43"/>
      <c r="AE21" s="43"/>
      <c r="AF21" s="43"/>
      <c r="AG21" s="43"/>
      <c r="AH21" s="43"/>
      <c r="AI21" s="43"/>
      <c r="AJ21" s="47">
        <f t="shared" si="2"/>
        <v>0</v>
      </c>
      <c r="AK21" s="4">
        <f t="shared" si="3"/>
        <v>0</v>
      </c>
      <c r="AL21" s="4">
        <f t="shared" si="4"/>
        <v>0</v>
      </c>
      <c r="AM21" s="51"/>
      <c r="AN21" s="51"/>
      <c r="AO21" s="32"/>
      <c r="AP21" s="37"/>
      <c r="AQ21" s="37"/>
      <c r="AR21" s="37"/>
      <c r="AS21" s="37"/>
      <c r="AT21" s="37"/>
      <c r="AU21" s="37"/>
      <c r="AV21" s="37"/>
      <c r="AW21" s="37"/>
      <c r="AX21" s="37"/>
      <c r="AY21" s="37"/>
      <c r="AZ21" s="37"/>
      <c r="BA21" s="37"/>
      <c r="BB21" s="37"/>
      <c r="BC21" s="37"/>
      <c r="BD21" s="37"/>
      <c r="BE21" s="37"/>
      <c r="BF21" s="37"/>
    </row>
    <row r="22" spans="1:58" ht="21" customHeight="1" x14ac:dyDescent="0.25">
      <c r="A22" s="39">
        <v>16</v>
      </c>
      <c r="B22" s="52">
        <v>2255202230075</v>
      </c>
      <c r="C22" s="41" t="s">
        <v>530</v>
      </c>
      <c r="D22" s="66" t="s">
        <v>102</v>
      </c>
      <c r="E22" s="43"/>
      <c r="F22" s="43"/>
      <c r="G22" s="43"/>
      <c r="H22" s="43"/>
      <c r="I22" s="43"/>
      <c r="J22" s="43"/>
      <c r="K22" s="43"/>
      <c r="L22" s="43"/>
      <c r="M22" s="43"/>
      <c r="N22" s="43"/>
      <c r="O22" s="43"/>
      <c r="P22" s="48"/>
      <c r="Q22" s="43"/>
      <c r="R22" s="43"/>
      <c r="S22" s="43"/>
      <c r="T22" s="43"/>
      <c r="U22" s="43"/>
      <c r="V22" s="43"/>
      <c r="W22" s="43"/>
      <c r="X22" s="43"/>
      <c r="Y22" s="43"/>
      <c r="Z22" s="43"/>
      <c r="AA22" s="43"/>
      <c r="AB22" s="43"/>
      <c r="AC22" s="43"/>
      <c r="AD22" s="43"/>
      <c r="AE22" s="43"/>
      <c r="AF22" s="43"/>
      <c r="AG22" s="43"/>
      <c r="AH22" s="43"/>
      <c r="AI22" s="43"/>
      <c r="AJ22" s="47">
        <f t="shared" si="2"/>
        <v>0</v>
      </c>
      <c r="AK22" s="4">
        <f t="shared" si="3"/>
        <v>0</v>
      </c>
      <c r="AL22" s="4">
        <f t="shared" si="4"/>
        <v>0</v>
      </c>
      <c r="AM22" s="51"/>
      <c r="AN22" s="51"/>
      <c r="AO22" s="32"/>
      <c r="AP22" s="37"/>
      <c r="AQ22" s="37"/>
      <c r="AR22" s="37"/>
      <c r="AS22" s="37"/>
      <c r="AT22" s="37"/>
      <c r="AU22" s="37"/>
      <c r="AV22" s="37"/>
      <c r="AW22" s="37"/>
      <c r="AX22" s="37"/>
      <c r="AY22" s="37"/>
      <c r="AZ22" s="37"/>
      <c r="BA22" s="37"/>
      <c r="BB22" s="37"/>
      <c r="BC22" s="37"/>
      <c r="BD22" s="37"/>
      <c r="BE22" s="37"/>
      <c r="BF22" s="37"/>
    </row>
    <row r="23" spans="1:58" ht="21" customHeight="1" x14ac:dyDescent="0.25">
      <c r="A23" s="39">
        <v>17</v>
      </c>
      <c r="B23" s="52">
        <v>2255202230067</v>
      </c>
      <c r="C23" s="41" t="s">
        <v>80</v>
      </c>
      <c r="D23" s="66" t="s">
        <v>509</v>
      </c>
      <c r="E23" s="43"/>
      <c r="F23" s="43"/>
      <c r="G23" s="43"/>
      <c r="H23" s="43"/>
      <c r="I23" s="43"/>
      <c r="J23" s="43"/>
      <c r="K23" s="43"/>
      <c r="L23" s="43"/>
      <c r="M23" s="43"/>
      <c r="N23" s="43"/>
      <c r="O23" s="43"/>
      <c r="P23" s="48"/>
      <c r="Q23" s="43"/>
      <c r="R23" s="43"/>
      <c r="S23" s="43"/>
      <c r="T23" s="43"/>
      <c r="U23" s="43"/>
      <c r="V23" s="43"/>
      <c r="W23" s="43"/>
      <c r="X23" s="43"/>
      <c r="Y23" s="43"/>
      <c r="Z23" s="43"/>
      <c r="AA23" s="43"/>
      <c r="AB23" s="43"/>
      <c r="AC23" s="43"/>
      <c r="AD23" s="43"/>
      <c r="AE23" s="43"/>
      <c r="AF23" s="43"/>
      <c r="AG23" s="43"/>
      <c r="AH23" s="43"/>
      <c r="AI23" s="43"/>
      <c r="AJ23" s="47">
        <f t="shared" si="2"/>
        <v>0</v>
      </c>
      <c r="AK23" s="4">
        <f t="shared" si="3"/>
        <v>0</v>
      </c>
      <c r="AL23" s="4">
        <f t="shared" si="4"/>
        <v>0</v>
      </c>
      <c r="AM23" s="51"/>
      <c r="AN23" s="51"/>
      <c r="AO23" s="32"/>
      <c r="AP23" s="37"/>
      <c r="AQ23" s="37"/>
      <c r="AR23" s="37"/>
      <c r="AS23" s="37"/>
      <c r="AT23" s="37"/>
      <c r="AU23" s="37"/>
      <c r="AV23" s="37"/>
      <c r="AW23" s="37"/>
      <c r="AX23" s="37"/>
      <c r="AY23" s="37"/>
      <c r="AZ23" s="37"/>
      <c r="BA23" s="37"/>
      <c r="BB23" s="37"/>
      <c r="BC23" s="37"/>
      <c r="BD23" s="37"/>
      <c r="BE23" s="37"/>
      <c r="BF23" s="37"/>
    </row>
    <row r="24" spans="1:58" ht="21" customHeight="1" x14ac:dyDescent="0.25">
      <c r="A24" s="39">
        <v>18</v>
      </c>
      <c r="B24" s="52">
        <v>2255202230084</v>
      </c>
      <c r="C24" s="41" t="s">
        <v>531</v>
      </c>
      <c r="D24" s="66" t="s">
        <v>415</v>
      </c>
      <c r="E24" s="43"/>
      <c r="F24" s="43"/>
      <c r="G24" s="43"/>
      <c r="H24" s="43"/>
      <c r="I24" s="43"/>
      <c r="J24" s="43"/>
      <c r="K24" s="43"/>
      <c r="L24" s="43"/>
      <c r="M24" s="43"/>
      <c r="N24" s="43"/>
      <c r="O24" s="43"/>
      <c r="P24" s="48"/>
      <c r="Q24" s="43"/>
      <c r="R24" s="43"/>
      <c r="S24" s="43"/>
      <c r="T24" s="43"/>
      <c r="U24" s="43"/>
      <c r="V24" s="43"/>
      <c r="W24" s="43"/>
      <c r="X24" s="43"/>
      <c r="Y24" s="43"/>
      <c r="Z24" s="43"/>
      <c r="AA24" s="43"/>
      <c r="AB24" s="43"/>
      <c r="AC24" s="43"/>
      <c r="AD24" s="43"/>
      <c r="AE24" s="43"/>
      <c r="AF24" s="43"/>
      <c r="AG24" s="43"/>
      <c r="AH24" s="43"/>
      <c r="AI24" s="43"/>
      <c r="AJ24" s="47">
        <f t="shared" si="2"/>
        <v>0</v>
      </c>
      <c r="AK24" s="4">
        <f t="shared" si="3"/>
        <v>0</v>
      </c>
      <c r="AL24" s="4">
        <f t="shared" si="4"/>
        <v>0</v>
      </c>
      <c r="AM24" s="51"/>
      <c r="AN24" s="51"/>
      <c r="AO24" s="32"/>
      <c r="AP24" s="37"/>
      <c r="AQ24" s="37"/>
      <c r="AR24" s="37"/>
      <c r="AS24" s="37"/>
      <c r="AT24" s="37"/>
      <c r="AU24" s="37"/>
      <c r="AV24" s="37"/>
      <c r="AW24" s="37"/>
      <c r="AX24" s="37"/>
      <c r="AY24" s="37"/>
      <c r="AZ24" s="37"/>
      <c r="BA24" s="37"/>
      <c r="BB24" s="37"/>
      <c r="BC24" s="37"/>
      <c r="BD24" s="37"/>
      <c r="BE24" s="37"/>
      <c r="BF24" s="37"/>
    </row>
    <row r="25" spans="1:58" ht="21" customHeight="1" x14ac:dyDescent="0.25">
      <c r="A25" s="39">
        <v>19</v>
      </c>
      <c r="B25" s="52">
        <v>2255202230085</v>
      </c>
      <c r="C25" s="41" t="s">
        <v>385</v>
      </c>
      <c r="D25" s="66" t="s">
        <v>130</v>
      </c>
      <c r="E25" s="43"/>
      <c r="F25" s="43"/>
      <c r="G25" s="43"/>
      <c r="H25" s="43"/>
      <c r="I25" s="43"/>
      <c r="J25" s="43"/>
      <c r="K25" s="43"/>
      <c r="L25" s="43"/>
      <c r="M25" s="43"/>
      <c r="N25" s="43"/>
      <c r="O25" s="43"/>
      <c r="P25" s="48"/>
      <c r="Q25" s="43"/>
      <c r="R25" s="43"/>
      <c r="S25" s="43"/>
      <c r="T25" s="43"/>
      <c r="U25" s="43"/>
      <c r="V25" s="43"/>
      <c r="W25" s="43"/>
      <c r="X25" s="43"/>
      <c r="Y25" s="43"/>
      <c r="Z25" s="43"/>
      <c r="AA25" s="43"/>
      <c r="AB25" s="43"/>
      <c r="AC25" s="43"/>
      <c r="AD25" s="43"/>
      <c r="AE25" s="43"/>
      <c r="AF25" s="43"/>
      <c r="AG25" s="43"/>
      <c r="AH25" s="43"/>
      <c r="AI25" s="43"/>
      <c r="AJ25" s="47">
        <f t="shared" si="2"/>
        <v>0</v>
      </c>
      <c r="AK25" s="4">
        <f t="shared" si="3"/>
        <v>0</v>
      </c>
      <c r="AL25" s="4">
        <f t="shared" si="4"/>
        <v>0</v>
      </c>
      <c r="AM25" s="51"/>
      <c r="AN25" s="51"/>
      <c r="AO25" s="32"/>
      <c r="AP25" s="37"/>
      <c r="AQ25" s="37"/>
      <c r="AR25" s="37"/>
      <c r="AS25" s="37"/>
      <c r="AT25" s="37"/>
      <c r="AU25" s="37"/>
      <c r="AV25" s="37"/>
      <c r="AW25" s="37"/>
      <c r="AX25" s="37"/>
      <c r="AY25" s="37"/>
      <c r="AZ25" s="37"/>
      <c r="BA25" s="37"/>
      <c r="BB25" s="37"/>
      <c r="BC25" s="37"/>
      <c r="BD25" s="37"/>
      <c r="BE25" s="37"/>
      <c r="BF25" s="37"/>
    </row>
    <row r="26" spans="1:58" ht="21" customHeight="1" x14ac:dyDescent="0.25">
      <c r="A26" s="39">
        <v>20</v>
      </c>
      <c r="B26" s="52">
        <v>2255202230087</v>
      </c>
      <c r="C26" s="41" t="s">
        <v>532</v>
      </c>
      <c r="D26" s="66" t="s">
        <v>393</v>
      </c>
      <c r="E26" s="43"/>
      <c r="F26" s="43"/>
      <c r="G26" s="43"/>
      <c r="H26" s="43"/>
      <c r="I26" s="43"/>
      <c r="J26" s="43"/>
      <c r="K26" s="43"/>
      <c r="L26" s="43"/>
      <c r="M26" s="43"/>
      <c r="N26" s="43"/>
      <c r="O26" s="43"/>
      <c r="P26" s="48"/>
      <c r="Q26" s="43"/>
      <c r="R26" s="43"/>
      <c r="S26" s="43"/>
      <c r="T26" s="43"/>
      <c r="U26" s="43"/>
      <c r="V26" s="43"/>
      <c r="W26" s="43"/>
      <c r="X26" s="43"/>
      <c r="Y26" s="43"/>
      <c r="Z26" s="43"/>
      <c r="AA26" s="43"/>
      <c r="AB26" s="43"/>
      <c r="AC26" s="43"/>
      <c r="AD26" s="43"/>
      <c r="AE26" s="43"/>
      <c r="AF26" s="43"/>
      <c r="AG26" s="43"/>
      <c r="AH26" s="43"/>
      <c r="AI26" s="43"/>
      <c r="AJ26" s="47">
        <f t="shared" si="2"/>
        <v>0</v>
      </c>
      <c r="AK26" s="4">
        <f t="shared" si="3"/>
        <v>0</v>
      </c>
      <c r="AL26" s="4">
        <f t="shared" si="4"/>
        <v>0</v>
      </c>
      <c r="AM26" s="51"/>
      <c r="AN26" s="51"/>
      <c r="AO26" s="32"/>
      <c r="AP26" s="37"/>
      <c r="AQ26" s="37"/>
      <c r="AR26" s="37"/>
      <c r="AS26" s="37"/>
      <c r="AT26" s="37"/>
      <c r="AU26" s="37"/>
      <c r="AV26" s="37"/>
      <c r="AW26" s="37"/>
      <c r="AX26" s="37"/>
      <c r="AY26" s="37"/>
      <c r="AZ26" s="37"/>
      <c r="BA26" s="37"/>
      <c r="BB26" s="37"/>
      <c r="BC26" s="37"/>
      <c r="BD26" s="37"/>
      <c r="BE26" s="37"/>
      <c r="BF26" s="37"/>
    </row>
    <row r="27" spans="1:58" ht="21" customHeight="1" x14ac:dyDescent="0.25">
      <c r="A27" s="39">
        <v>21</v>
      </c>
      <c r="B27" s="52"/>
      <c r="C27" s="41"/>
      <c r="D27" s="66"/>
      <c r="E27" s="43"/>
      <c r="F27" s="43"/>
      <c r="G27" s="43"/>
      <c r="H27" s="43"/>
      <c r="I27" s="43"/>
      <c r="J27" s="43"/>
      <c r="K27" s="43"/>
      <c r="L27" s="43"/>
      <c r="M27" s="43"/>
      <c r="N27" s="43"/>
      <c r="O27" s="43"/>
      <c r="P27" s="48"/>
      <c r="Q27" s="43"/>
      <c r="R27" s="43"/>
      <c r="S27" s="43"/>
      <c r="T27" s="43"/>
      <c r="U27" s="43"/>
      <c r="V27" s="43"/>
      <c r="W27" s="43"/>
      <c r="X27" s="43"/>
      <c r="Y27" s="43"/>
      <c r="Z27" s="43"/>
      <c r="AA27" s="43"/>
      <c r="AB27" s="43"/>
      <c r="AC27" s="43"/>
      <c r="AD27" s="43"/>
      <c r="AE27" s="43"/>
      <c r="AF27" s="43"/>
      <c r="AG27" s="43"/>
      <c r="AH27" s="43"/>
      <c r="AI27" s="43"/>
      <c r="AJ27" s="47">
        <f t="shared" si="2"/>
        <v>0</v>
      </c>
      <c r="AK27" s="4">
        <f t="shared" si="3"/>
        <v>0</v>
      </c>
      <c r="AL27" s="4">
        <f t="shared" si="4"/>
        <v>0</v>
      </c>
      <c r="AM27" s="51"/>
      <c r="AN27" s="51"/>
      <c r="AO27" s="32"/>
      <c r="AP27" s="37"/>
      <c r="AQ27" s="37"/>
      <c r="AR27" s="37"/>
      <c r="AS27" s="37"/>
      <c r="AT27" s="37"/>
      <c r="AU27" s="37"/>
      <c r="AV27" s="37"/>
      <c r="AW27" s="37"/>
      <c r="AX27" s="37"/>
      <c r="AY27" s="37"/>
      <c r="AZ27" s="37"/>
      <c r="BA27" s="37"/>
      <c r="BB27" s="37"/>
      <c r="BC27" s="37"/>
      <c r="BD27" s="37"/>
      <c r="BE27" s="37"/>
      <c r="BF27" s="37"/>
    </row>
    <row r="28" spans="1:58" ht="21" customHeight="1" x14ac:dyDescent="0.25">
      <c r="A28" s="39">
        <v>22</v>
      </c>
      <c r="B28" s="52"/>
      <c r="C28" s="41"/>
      <c r="D28" s="66"/>
      <c r="E28" s="43"/>
      <c r="F28" s="43"/>
      <c r="G28" s="43"/>
      <c r="H28" s="43"/>
      <c r="I28" s="43"/>
      <c r="J28" s="43"/>
      <c r="K28" s="43"/>
      <c r="L28" s="43"/>
      <c r="M28" s="43"/>
      <c r="N28" s="43"/>
      <c r="O28" s="43"/>
      <c r="P28" s="48"/>
      <c r="Q28" s="43"/>
      <c r="R28" s="43"/>
      <c r="S28" s="43"/>
      <c r="T28" s="43"/>
      <c r="U28" s="43"/>
      <c r="V28" s="43"/>
      <c r="W28" s="43"/>
      <c r="X28" s="43"/>
      <c r="Y28" s="43"/>
      <c r="Z28" s="43"/>
      <c r="AA28" s="43"/>
      <c r="AB28" s="43"/>
      <c r="AC28" s="43"/>
      <c r="AD28" s="43"/>
      <c r="AE28" s="43"/>
      <c r="AF28" s="43"/>
      <c r="AG28" s="43"/>
      <c r="AH28" s="43"/>
      <c r="AI28" s="43"/>
      <c r="AJ28" s="47">
        <f t="shared" si="2"/>
        <v>0</v>
      </c>
      <c r="AK28" s="4">
        <f t="shared" si="3"/>
        <v>0</v>
      </c>
      <c r="AL28" s="4">
        <f t="shared" si="4"/>
        <v>0</v>
      </c>
      <c r="AM28" s="51"/>
      <c r="AN28" s="51"/>
      <c r="AO28" s="32"/>
      <c r="AP28" s="37"/>
      <c r="AQ28" s="37"/>
      <c r="AR28" s="37"/>
      <c r="AS28" s="37"/>
      <c r="AT28" s="37"/>
      <c r="AU28" s="37"/>
      <c r="AV28" s="37"/>
      <c r="AW28" s="37"/>
      <c r="AX28" s="37"/>
      <c r="AY28" s="37"/>
      <c r="AZ28" s="37"/>
      <c r="BA28" s="37"/>
      <c r="BB28" s="37"/>
      <c r="BC28" s="37"/>
      <c r="BD28" s="37"/>
      <c r="BE28" s="37"/>
      <c r="BF28" s="37"/>
    </row>
    <row r="29" spans="1:58" ht="21" customHeight="1" x14ac:dyDescent="0.3">
      <c r="A29" s="39">
        <v>23</v>
      </c>
      <c r="B29" s="58"/>
      <c r="C29" s="59"/>
      <c r="D29" s="102"/>
      <c r="E29" s="43"/>
      <c r="F29" s="43"/>
      <c r="G29" s="43"/>
      <c r="H29" s="43"/>
      <c r="I29" s="43"/>
      <c r="J29" s="43"/>
      <c r="K29" s="43"/>
      <c r="L29" s="43"/>
      <c r="M29" s="43"/>
      <c r="N29" s="43"/>
      <c r="O29" s="43"/>
      <c r="P29" s="48"/>
      <c r="Q29" s="43"/>
      <c r="R29" s="43"/>
      <c r="S29" s="43"/>
      <c r="T29" s="43"/>
      <c r="U29" s="43"/>
      <c r="V29" s="43"/>
      <c r="W29" s="43"/>
      <c r="X29" s="43"/>
      <c r="Y29" s="43"/>
      <c r="Z29" s="43"/>
      <c r="AA29" s="43"/>
      <c r="AB29" s="43"/>
      <c r="AC29" s="43"/>
      <c r="AD29" s="43"/>
      <c r="AE29" s="43"/>
      <c r="AF29" s="43"/>
      <c r="AG29" s="43"/>
      <c r="AH29" s="43"/>
      <c r="AI29" s="43"/>
      <c r="AJ29" s="47">
        <f t="shared" si="2"/>
        <v>0</v>
      </c>
      <c r="AK29" s="4">
        <f t="shared" si="3"/>
        <v>0</v>
      </c>
      <c r="AL29" s="4">
        <f t="shared" si="4"/>
        <v>0</v>
      </c>
      <c r="AM29" s="51"/>
      <c r="AN29" s="51"/>
      <c r="AO29" s="32"/>
      <c r="AP29" s="37"/>
      <c r="AQ29" s="37"/>
      <c r="AR29" s="37"/>
      <c r="AS29" s="37"/>
      <c r="AT29" s="37"/>
      <c r="AU29" s="37"/>
      <c r="AV29" s="37"/>
      <c r="AW29" s="37"/>
      <c r="AX29" s="37"/>
      <c r="AY29" s="37"/>
      <c r="AZ29" s="37"/>
      <c r="BA29" s="37"/>
      <c r="BB29" s="37"/>
      <c r="BC29" s="37"/>
      <c r="BD29" s="37"/>
      <c r="BE29" s="37"/>
      <c r="BF29" s="37"/>
    </row>
    <row r="30" spans="1:58" ht="21" customHeight="1" x14ac:dyDescent="0.3">
      <c r="A30" s="39">
        <v>24</v>
      </c>
      <c r="B30" s="58"/>
      <c r="C30" s="59"/>
      <c r="D30" s="102"/>
      <c r="E30" s="43"/>
      <c r="F30" s="43"/>
      <c r="G30" s="43"/>
      <c r="H30" s="43"/>
      <c r="I30" s="43"/>
      <c r="J30" s="43"/>
      <c r="K30" s="43"/>
      <c r="L30" s="43"/>
      <c r="M30" s="43"/>
      <c r="N30" s="43"/>
      <c r="O30" s="43"/>
      <c r="P30" s="48"/>
      <c r="Q30" s="43"/>
      <c r="R30" s="43"/>
      <c r="S30" s="43"/>
      <c r="T30" s="43"/>
      <c r="U30" s="43"/>
      <c r="V30" s="43"/>
      <c r="W30" s="43"/>
      <c r="X30" s="43"/>
      <c r="Y30" s="43"/>
      <c r="Z30" s="43"/>
      <c r="AA30" s="43"/>
      <c r="AB30" s="43"/>
      <c r="AC30" s="43"/>
      <c r="AD30" s="43"/>
      <c r="AE30" s="43"/>
      <c r="AF30" s="43"/>
      <c r="AG30" s="43"/>
      <c r="AH30" s="43"/>
      <c r="AI30" s="43"/>
      <c r="AJ30" s="47">
        <f t="shared" si="2"/>
        <v>0</v>
      </c>
      <c r="AK30" s="4">
        <f t="shared" si="3"/>
        <v>0</v>
      </c>
      <c r="AL30" s="4">
        <f t="shared" si="4"/>
        <v>0</v>
      </c>
      <c r="AM30" s="51"/>
      <c r="AN30" s="51"/>
      <c r="AO30" s="32"/>
      <c r="AP30" s="37"/>
      <c r="AQ30" s="37"/>
      <c r="AR30" s="37"/>
      <c r="AS30" s="37"/>
      <c r="AT30" s="37"/>
      <c r="AU30" s="37"/>
      <c r="AV30" s="37"/>
      <c r="AW30" s="37"/>
      <c r="AX30" s="37"/>
      <c r="AY30" s="37"/>
      <c r="AZ30" s="37"/>
      <c r="BA30" s="37"/>
      <c r="BB30" s="37"/>
      <c r="BC30" s="37"/>
      <c r="BD30" s="37"/>
      <c r="BE30" s="37"/>
      <c r="BF30" s="37"/>
    </row>
    <row r="31" spans="1:58" ht="21" customHeight="1" x14ac:dyDescent="0.3">
      <c r="A31" s="39">
        <v>25</v>
      </c>
      <c r="B31" s="58"/>
      <c r="C31" s="59"/>
      <c r="D31" s="102"/>
      <c r="E31" s="43"/>
      <c r="F31" s="43"/>
      <c r="G31" s="43"/>
      <c r="H31" s="43"/>
      <c r="I31" s="43"/>
      <c r="J31" s="43"/>
      <c r="K31" s="43"/>
      <c r="L31" s="43"/>
      <c r="M31" s="43"/>
      <c r="N31" s="43"/>
      <c r="O31" s="43"/>
      <c r="P31" s="48"/>
      <c r="Q31" s="43"/>
      <c r="R31" s="43"/>
      <c r="S31" s="43"/>
      <c r="T31" s="43"/>
      <c r="U31" s="43"/>
      <c r="V31" s="43"/>
      <c r="W31" s="43"/>
      <c r="X31" s="43"/>
      <c r="Y31" s="43"/>
      <c r="Z31" s="43"/>
      <c r="AA31" s="43"/>
      <c r="AB31" s="43"/>
      <c r="AC31" s="43"/>
      <c r="AD31" s="43"/>
      <c r="AE31" s="43"/>
      <c r="AF31" s="43"/>
      <c r="AG31" s="43"/>
      <c r="AH31" s="43"/>
      <c r="AI31" s="43"/>
      <c r="AJ31" s="47">
        <f t="shared" si="2"/>
        <v>0</v>
      </c>
      <c r="AK31" s="4">
        <f t="shared" si="3"/>
        <v>0</v>
      </c>
      <c r="AL31" s="4">
        <f t="shared" si="4"/>
        <v>0</v>
      </c>
      <c r="AM31" s="51"/>
      <c r="AN31" s="51"/>
      <c r="AO31" s="32"/>
      <c r="AP31" s="37"/>
      <c r="AQ31" s="37"/>
      <c r="AR31" s="37"/>
      <c r="AS31" s="37"/>
      <c r="AT31" s="37"/>
      <c r="AU31" s="37"/>
      <c r="AV31" s="37"/>
      <c r="AW31" s="37"/>
      <c r="AX31" s="37"/>
      <c r="AY31" s="37"/>
      <c r="AZ31" s="37"/>
      <c r="BA31" s="37"/>
      <c r="BB31" s="37"/>
      <c r="BC31" s="37"/>
      <c r="BD31" s="37"/>
      <c r="BE31" s="37"/>
      <c r="BF31" s="37"/>
    </row>
    <row r="32" spans="1:58" ht="21" customHeight="1" x14ac:dyDescent="0.25">
      <c r="A32" s="163" t="s">
        <v>124</v>
      </c>
      <c r="B32" s="125"/>
      <c r="C32" s="125"/>
      <c r="D32" s="125"/>
      <c r="E32" s="125"/>
      <c r="F32" s="125"/>
      <c r="G32" s="125"/>
      <c r="H32" s="125"/>
      <c r="I32" s="125"/>
      <c r="J32" s="125"/>
      <c r="K32" s="125"/>
      <c r="L32" s="125"/>
      <c r="M32" s="125"/>
      <c r="N32" s="125"/>
      <c r="O32" s="125"/>
      <c r="P32" s="125"/>
      <c r="Q32" s="125"/>
      <c r="R32" s="125"/>
      <c r="S32" s="125"/>
      <c r="T32" s="125"/>
      <c r="U32" s="125"/>
      <c r="V32" s="125"/>
      <c r="W32" s="125"/>
      <c r="X32" s="125"/>
      <c r="Y32" s="125"/>
      <c r="Z32" s="125"/>
      <c r="AA32" s="125"/>
      <c r="AB32" s="125"/>
      <c r="AC32" s="125"/>
      <c r="AD32" s="125"/>
      <c r="AE32" s="125"/>
      <c r="AF32" s="125"/>
      <c r="AG32" s="125"/>
      <c r="AH32" s="125"/>
      <c r="AI32" s="126"/>
      <c r="AJ32" s="47">
        <f t="shared" ref="AJ32:AL32" si="5">SUM(AJ8:AJ31)</f>
        <v>0</v>
      </c>
      <c r="AK32" s="47">
        <f t="shared" si="5"/>
        <v>0</v>
      </c>
      <c r="AL32" s="47">
        <f t="shared" si="5"/>
        <v>0</v>
      </c>
      <c r="AM32" s="47" t="s">
        <v>125</v>
      </c>
      <c r="AN32" s="47" t="s">
        <v>126</v>
      </c>
      <c r="AO32" s="47" t="s">
        <v>127</v>
      </c>
      <c r="AP32" s="32"/>
      <c r="AQ32" s="32"/>
      <c r="AR32" s="37"/>
      <c r="AS32" s="37"/>
      <c r="AT32" s="37"/>
      <c r="AU32" s="37"/>
      <c r="AV32" s="37"/>
      <c r="AW32" s="37"/>
      <c r="AX32" s="37"/>
      <c r="AY32" s="37"/>
      <c r="AZ32" s="37"/>
      <c r="BA32" s="37"/>
      <c r="BB32" s="37"/>
      <c r="BC32" s="37"/>
      <c r="BD32" s="37"/>
      <c r="BE32" s="37"/>
      <c r="BF32" s="37"/>
    </row>
    <row r="33" spans="1:58" ht="21" customHeight="1" x14ac:dyDescent="0.25">
      <c r="A33" s="160" t="s">
        <v>128</v>
      </c>
      <c r="B33" s="125"/>
      <c r="C33" s="125"/>
      <c r="D33" s="125"/>
      <c r="E33" s="125"/>
      <c r="F33" s="125"/>
      <c r="G33" s="125"/>
      <c r="H33" s="125"/>
      <c r="I33" s="125"/>
      <c r="J33" s="125"/>
      <c r="K33" s="125"/>
      <c r="L33" s="125"/>
      <c r="M33" s="125"/>
      <c r="N33" s="125"/>
      <c r="O33" s="125"/>
      <c r="P33" s="125"/>
      <c r="Q33" s="125"/>
      <c r="R33" s="125"/>
      <c r="S33" s="125"/>
      <c r="T33" s="125"/>
      <c r="U33" s="125"/>
      <c r="V33" s="125"/>
      <c r="W33" s="125"/>
      <c r="X33" s="125"/>
      <c r="Y33" s="125"/>
      <c r="Z33" s="125"/>
      <c r="AA33" s="125"/>
      <c r="AB33" s="125"/>
      <c r="AC33" s="125"/>
      <c r="AD33" s="125"/>
      <c r="AE33" s="125"/>
      <c r="AF33" s="125"/>
      <c r="AG33" s="125"/>
      <c r="AH33" s="125"/>
      <c r="AI33" s="125"/>
      <c r="AJ33" s="125"/>
      <c r="AK33" s="125"/>
      <c r="AL33" s="126"/>
      <c r="AM33" s="47"/>
      <c r="AN33" s="47"/>
      <c r="AO33" s="47"/>
      <c r="AP33" s="32"/>
      <c r="AQ33" s="32"/>
      <c r="AR33" s="37"/>
      <c r="AS33" s="37"/>
      <c r="AT33" s="37"/>
      <c r="AU33" s="37"/>
      <c r="AV33" s="37"/>
      <c r="AW33" s="37"/>
      <c r="AX33" s="37"/>
      <c r="AY33" s="37"/>
      <c r="AZ33" s="37"/>
      <c r="BA33" s="37"/>
      <c r="BB33" s="37"/>
      <c r="BC33" s="37"/>
      <c r="BD33" s="37"/>
      <c r="BE33" s="37"/>
      <c r="BF33" s="37"/>
    </row>
    <row r="34" spans="1:58" ht="18" customHeight="1" x14ac:dyDescent="0.25">
      <c r="A34" s="61"/>
      <c r="B34" s="61"/>
      <c r="C34" s="152"/>
      <c r="D34" s="147"/>
      <c r="E34" s="33"/>
      <c r="F34" s="33"/>
      <c r="G34" s="33"/>
      <c r="H34" s="63"/>
      <c r="I34" s="64"/>
      <c r="J34" s="64"/>
      <c r="K34" s="64"/>
      <c r="L34" s="64"/>
      <c r="M34" s="64"/>
      <c r="N34" s="64"/>
      <c r="O34" s="64"/>
      <c r="P34" s="64"/>
      <c r="Q34" s="64"/>
      <c r="R34" s="64"/>
      <c r="S34" s="64"/>
      <c r="T34" s="64"/>
      <c r="U34" s="64"/>
      <c r="V34" s="64"/>
      <c r="W34" s="64"/>
      <c r="X34" s="64"/>
      <c r="Y34" s="64"/>
      <c r="Z34" s="64"/>
      <c r="AA34" s="64"/>
      <c r="AB34" s="64"/>
      <c r="AC34" s="64"/>
      <c r="AD34" s="64"/>
      <c r="AE34" s="64"/>
      <c r="AF34" s="64"/>
      <c r="AG34" s="64"/>
      <c r="AH34" s="64"/>
      <c r="AI34" s="64"/>
      <c r="AJ34" s="64"/>
      <c r="AK34" s="64"/>
      <c r="AL34" s="64"/>
      <c r="AM34" s="33"/>
      <c r="AN34" s="33"/>
      <c r="AO34" s="33"/>
      <c r="AP34" s="33"/>
      <c r="AQ34" s="33"/>
      <c r="AR34" s="33"/>
      <c r="AS34" s="33"/>
      <c r="AT34" s="33"/>
      <c r="AU34" s="33"/>
      <c r="AV34" s="33"/>
      <c r="AW34" s="33"/>
      <c r="AX34" s="33"/>
      <c r="AY34" s="33"/>
      <c r="AZ34" s="33"/>
      <c r="BA34" s="33"/>
      <c r="BB34" s="33"/>
      <c r="BC34" s="33"/>
      <c r="BD34" s="33"/>
      <c r="BE34" s="33"/>
      <c r="BF34" s="33"/>
    </row>
    <row r="35" spans="1:58" ht="18" customHeight="1" x14ac:dyDescent="0.25">
      <c r="A35" s="33"/>
      <c r="B35" s="33"/>
      <c r="C35" s="62"/>
      <c r="D35" s="33"/>
      <c r="E35" s="33"/>
      <c r="F35" s="33"/>
      <c r="G35" s="33"/>
      <c r="H35" s="64"/>
      <c r="I35" s="64"/>
      <c r="J35" s="64"/>
      <c r="K35" s="64"/>
      <c r="L35" s="64"/>
      <c r="M35" s="64"/>
      <c r="N35" s="64"/>
      <c r="O35" s="64"/>
      <c r="P35" s="64"/>
      <c r="Q35" s="64"/>
      <c r="R35" s="64"/>
      <c r="S35" s="64"/>
      <c r="T35" s="64"/>
      <c r="U35" s="64"/>
      <c r="V35" s="64"/>
      <c r="W35" s="64"/>
      <c r="X35" s="64"/>
      <c r="Y35" s="64"/>
      <c r="Z35" s="64"/>
      <c r="AA35" s="64"/>
      <c r="AB35" s="64"/>
      <c r="AC35" s="64"/>
      <c r="AD35" s="64"/>
      <c r="AE35" s="64"/>
      <c r="AF35" s="64"/>
      <c r="AG35" s="64"/>
      <c r="AH35" s="64"/>
      <c r="AI35" s="64"/>
      <c r="AJ35" s="64"/>
      <c r="AK35" s="64"/>
      <c r="AL35" s="64"/>
      <c r="AM35" s="33"/>
      <c r="AN35" s="33"/>
      <c r="AO35" s="33"/>
      <c r="AP35" s="33"/>
      <c r="AQ35" s="33"/>
      <c r="AR35" s="33"/>
      <c r="AS35" s="33"/>
      <c r="AT35" s="33"/>
      <c r="AU35" s="33"/>
      <c r="AV35" s="33"/>
      <c r="AW35" s="33"/>
      <c r="AX35" s="33"/>
      <c r="AY35" s="33"/>
      <c r="AZ35" s="33"/>
      <c r="BA35" s="33"/>
      <c r="BB35" s="33"/>
      <c r="BC35" s="33"/>
      <c r="BD35" s="33"/>
      <c r="BE35" s="33"/>
      <c r="BF35" s="33"/>
    </row>
    <row r="36" spans="1:58" ht="18" customHeight="1" x14ac:dyDescent="0.25">
      <c r="A36" s="33"/>
      <c r="B36" s="33"/>
      <c r="C36" s="62"/>
      <c r="D36" s="33"/>
      <c r="E36" s="33"/>
      <c r="F36" s="33"/>
      <c r="G36" s="33"/>
      <c r="H36" s="64"/>
      <c r="I36" s="64"/>
      <c r="J36" s="64"/>
      <c r="K36" s="64"/>
      <c r="L36" s="64"/>
      <c r="M36" s="64"/>
      <c r="N36" s="64"/>
      <c r="O36" s="64"/>
      <c r="P36" s="64"/>
      <c r="Q36" s="64"/>
      <c r="R36" s="64"/>
      <c r="S36" s="64"/>
      <c r="T36" s="64"/>
      <c r="U36" s="64"/>
      <c r="V36" s="64"/>
      <c r="W36" s="64"/>
      <c r="X36" s="64"/>
      <c r="Y36" s="64"/>
      <c r="Z36" s="64"/>
      <c r="AA36" s="64"/>
      <c r="AB36" s="64"/>
      <c r="AC36" s="64"/>
      <c r="AD36" s="64"/>
      <c r="AE36" s="64"/>
      <c r="AF36" s="64"/>
      <c r="AG36" s="64"/>
      <c r="AH36" s="64"/>
      <c r="AI36" s="64"/>
      <c r="AJ36" s="64"/>
      <c r="AK36" s="64"/>
      <c r="AL36" s="64"/>
      <c r="AM36" s="33"/>
      <c r="AN36" s="33"/>
      <c r="AO36" s="33"/>
      <c r="AP36" s="33"/>
      <c r="AQ36" s="33"/>
      <c r="AR36" s="33"/>
      <c r="AS36" s="33"/>
      <c r="AT36" s="33"/>
      <c r="AU36" s="33"/>
      <c r="AV36" s="33"/>
      <c r="AW36" s="33"/>
      <c r="AX36" s="33"/>
      <c r="AY36" s="33"/>
      <c r="AZ36" s="33"/>
      <c r="BA36" s="33"/>
      <c r="BB36" s="33"/>
      <c r="BC36" s="33"/>
      <c r="BD36" s="33"/>
      <c r="BE36" s="33"/>
      <c r="BF36" s="33"/>
    </row>
    <row r="37" spans="1:58" ht="18" customHeight="1" x14ac:dyDescent="0.25">
      <c r="A37" s="33"/>
      <c r="B37" s="33"/>
      <c r="C37" s="152"/>
      <c r="D37" s="147"/>
      <c r="E37" s="33"/>
      <c r="F37" s="33"/>
      <c r="G37" s="33"/>
      <c r="H37" s="64"/>
      <c r="I37" s="64"/>
      <c r="J37" s="64"/>
      <c r="K37" s="64"/>
      <c r="L37" s="64"/>
      <c r="M37" s="64"/>
      <c r="N37" s="64"/>
      <c r="O37" s="64"/>
      <c r="P37" s="64"/>
      <c r="Q37" s="64"/>
      <c r="R37" s="64"/>
      <c r="S37" s="64"/>
      <c r="T37" s="64"/>
      <c r="U37" s="64"/>
      <c r="V37" s="64"/>
      <c r="W37" s="64"/>
      <c r="X37" s="64"/>
      <c r="Y37" s="64"/>
      <c r="Z37" s="64"/>
      <c r="AA37" s="64"/>
      <c r="AB37" s="64"/>
      <c r="AC37" s="64"/>
      <c r="AD37" s="64"/>
      <c r="AE37" s="64"/>
      <c r="AF37" s="64"/>
      <c r="AG37" s="64"/>
      <c r="AH37" s="64"/>
      <c r="AI37" s="64"/>
      <c r="AJ37" s="64"/>
      <c r="AK37" s="64"/>
      <c r="AL37" s="64"/>
      <c r="AM37" s="33"/>
      <c r="AN37" s="33"/>
      <c r="AO37" s="33"/>
      <c r="AP37" s="33"/>
      <c r="AQ37" s="33"/>
      <c r="AR37" s="33"/>
      <c r="AS37" s="33"/>
      <c r="AT37" s="33"/>
      <c r="AU37" s="33"/>
      <c r="AV37" s="33"/>
      <c r="AW37" s="33"/>
      <c r="AX37" s="33"/>
      <c r="AY37" s="33"/>
      <c r="AZ37" s="33"/>
      <c r="BA37" s="33"/>
      <c r="BB37" s="33"/>
      <c r="BC37" s="33"/>
      <c r="BD37" s="33"/>
      <c r="BE37" s="33"/>
      <c r="BF37" s="33"/>
    </row>
    <row r="38" spans="1:58" ht="18" customHeight="1" x14ac:dyDescent="0.25">
      <c r="A38" s="33"/>
      <c r="B38" s="33"/>
      <c r="C38" s="152"/>
      <c r="D38" s="147"/>
      <c r="E38" s="147"/>
      <c r="F38" s="147"/>
      <c r="G38" s="147"/>
      <c r="H38" s="64"/>
      <c r="I38" s="64"/>
      <c r="J38" s="64"/>
      <c r="K38" s="64"/>
      <c r="L38" s="64"/>
      <c r="M38" s="64"/>
      <c r="N38" s="64"/>
      <c r="O38" s="64"/>
      <c r="P38" s="64"/>
      <c r="Q38" s="64"/>
      <c r="R38" s="64"/>
      <c r="S38" s="64"/>
      <c r="T38" s="64"/>
      <c r="U38" s="64"/>
      <c r="V38" s="64"/>
      <c r="W38" s="64"/>
      <c r="X38" s="64"/>
      <c r="Y38" s="64"/>
      <c r="Z38" s="64"/>
      <c r="AA38" s="64"/>
      <c r="AB38" s="64"/>
      <c r="AC38" s="64"/>
      <c r="AD38" s="64"/>
      <c r="AE38" s="64"/>
      <c r="AF38" s="64"/>
      <c r="AG38" s="64"/>
      <c r="AH38" s="64"/>
      <c r="AI38" s="64"/>
      <c r="AJ38" s="64"/>
      <c r="AK38" s="64"/>
      <c r="AL38" s="64"/>
      <c r="AM38" s="33"/>
      <c r="AN38" s="33"/>
      <c r="AO38" s="33"/>
      <c r="AP38" s="33"/>
      <c r="AQ38" s="33"/>
      <c r="AR38" s="33"/>
      <c r="AS38" s="33"/>
      <c r="AT38" s="33"/>
      <c r="AU38" s="33"/>
      <c r="AV38" s="33"/>
      <c r="AW38" s="33"/>
      <c r="AX38" s="33"/>
      <c r="AY38" s="33"/>
      <c r="AZ38" s="33"/>
      <c r="BA38" s="33"/>
      <c r="BB38" s="33"/>
      <c r="BC38" s="33"/>
      <c r="BD38" s="33"/>
      <c r="BE38" s="33"/>
      <c r="BF38" s="33"/>
    </row>
    <row r="39" spans="1:58" ht="18" customHeight="1" x14ac:dyDescent="0.25">
      <c r="A39" s="33"/>
      <c r="B39" s="33"/>
      <c r="C39" s="152"/>
      <c r="D39" s="147"/>
      <c r="E39" s="147"/>
      <c r="F39" s="33"/>
      <c r="G39" s="33"/>
      <c r="H39" s="64"/>
      <c r="I39" s="64"/>
      <c r="J39" s="64"/>
      <c r="K39" s="64"/>
      <c r="L39" s="64"/>
      <c r="M39" s="64"/>
      <c r="N39" s="64"/>
      <c r="O39" s="64"/>
      <c r="P39" s="64"/>
      <c r="Q39" s="64"/>
      <c r="R39" s="64"/>
      <c r="S39" s="64"/>
      <c r="T39" s="64"/>
      <c r="U39" s="64"/>
      <c r="V39" s="64"/>
      <c r="W39" s="64"/>
      <c r="X39" s="64"/>
      <c r="Y39" s="64"/>
      <c r="Z39" s="64"/>
      <c r="AA39" s="64"/>
      <c r="AB39" s="64"/>
      <c r="AC39" s="64"/>
      <c r="AD39" s="64"/>
      <c r="AE39" s="64"/>
      <c r="AF39" s="64"/>
      <c r="AG39" s="64"/>
      <c r="AH39" s="64"/>
      <c r="AI39" s="64"/>
      <c r="AJ39" s="64"/>
      <c r="AK39" s="64"/>
      <c r="AL39" s="64"/>
      <c r="AM39" s="33"/>
      <c r="AN39" s="33"/>
      <c r="AO39" s="33"/>
      <c r="AP39" s="33"/>
      <c r="AQ39" s="33"/>
      <c r="AR39" s="33"/>
      <c r="AS39" s="33"/>
      <c r="AT39" s="33"/>
      <c r="AU39" s="33"/>
      <c r="AV39" s="33"/>
      <c r="AW39" s="33"/>
      <c r="AX39" s="33"/>
      <c r="AY39" s="33"/>
      <c r="AZ39" s="33"/>
      <c r="BA39" s="33"/>
      <c r="BB39" s="33"/>
      <c r="BC39" s="33"/>
      <c r="BD39" s="33"/>
      <c r="BE39" s="33"/>
      <c r="BF39" s="33"/>
    </row>
    <row r="40" spans="1:58" ht="18" customHeight="1" x14ac:dyDescent="0.25">
      <c r="A40" s="33"/>
      <c r="B40" s="33"/>
      <c r="C40" s="152"/>
      <c r="D40" s="147"/>
      <c r="E40" s="33"/>
      <c r="F40" s="33"/>
      <c r="G40" s="33"/>
      <c r="H40" s="64"/>
      <c r="I40" s="64"/>
      <c r="J40" s="64"/>
      <c r="K40" s="64"/>
      <c r="L40" s="64"/>
      <c r="M40" s="64"/>
      <c r="N40" s="64"/>
      <c r="O40" s="64"/>
      <c r="P40" s="64"/>
      <c r="Q40" s="64"/>
      <c r="R40" s="64"/>
      <c r="S40" s="64"/>
      <c r="T40" s="64"/>
      <c r="U40" s="64"/>
      <c r="V40" s="64"/>
      <c r="W40" s="64"/>
      <c r="X40" s="64"/>
      <c r="Y40" s="64"/>
      <c r="Z40" s="64"/>
      <c r="AA40" s="64"/>
      <c r="AB40" s="64"/>
      <c r="AC40" s="64"/>
      <c r="AD40" s="64"/>
      <c r="AE40" s="64"/>
      <c r="AF40" s="64"/>
      <c r="AG40" s="64"/>
      <c r="AH40" s="64"/>
      <c r="AI40" s="64"/>
      <c r="AJ40" s="64"/>
      <c r="AK40" s="64"/>
      <c r="AL40" s="64"/>
      <c r="AM40" s="33"/>
      <c r="AN40" s="33"/>
      <c r="AO40" s="33"/>
      <c r="AP40" s="33"/>
      <c r="AQ40" s="33"/>
      <c r="AR40" s="33"/>
      <c r="AS40" s="33"/>
      <c r="AT40" s="33"/>
      <c r="AU40" s="33"/>
      <c r="AV40" s="33"/>
      <c r="AW40" s="33"/>
      <c r="AX40" s="33"/>
      <c r="AY40" s="33"/>
      <c r="AZ40" s="33"/>
      <c r="BA40" s="33"/>
      <c r="BB40" s="33"/>
      <c r="BC40" s="33"/>
      <c r="BD40" s="33"/>
      <c r="BE40" s="33"/>
      <c r="BF40" s="33"/>
    </row>
    <row r="41" spans="1:58" ht="18" customHeight="1" x14ac:dyDescent="0.25">
      <c r="A41" s="33"/>
      <c r="B41" s="33"/>
      <c r="C41" s="33"/>
      <c r="D41" s="33"/>
      <c r="E41" s="33"/>
      <c r="F41" s="33"/>
      <c r="G41" s="33"/>
      <c r="H41" s="33"/>
      <c r="I41" s="33"/>
      <c r="J41" s="33"/>
      <c r="K41" s="33"/>
      <c r="L41" s="33"/>
      <c r="M41" s="33"/>
      <c r="N41" s="33"/>
      <c r="O41" s="33"/>
      <c r="P41" s="33"/>
      <c r="Q41" s="33"/>
      <c r="R41" s="33"/>
      <c r="S41" s="33"/>
      <c r="T41" s="33"/>
      <c r="U41" s="33"/>
      <c r="V41" s="33"/>
      <c r="W41" s="33"/>
      <c r="X41" s="33"/>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row>
    <row r="42" spans="1:58" ht="18" customHeight="1" x14ac:dyDescent="0.25">
      <c r="A42" s="33"/>
      <c r="B42" s="33"/>
      <c r="C42" s="33"/>
      <c r="D42" s="33"/>
      <c r="E42" s="33"/>
      <c r="F42" s="33"/>
      <c r="G42" s="33"/>
      <c r="H42" s="33"/>
      <c r="I42" s="33"/>
      <c r="J42" s="33"/>
      <c r="K42" s="33"/>
      <c r="L42" s="33"/>
      <c r="M42" s="33"/>
      <c r="N42" s="33"/>
      <c r="O42" s="33"/>
      <c r="P42" s="33"/>
      <c r="Q42" s="33"/>
      <c r="R42" s="33"/>
      <c r="S42" s="33"/>
      <c r="T42" s="33"/>
      <c r="U42" s="33"/>
      <c r="V42" s="33"/>
      <c r="W42" s="33"/>
      <c r="X42" s="33"/>
      <c r="Y42" s="33"/>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3"/>
      <c r="AY42" s="33"/>
      <c r="AZ42" s="33"/>
      <c r="BA42" s="33"/>
      <c r="BB42" s="33"/>
      <c r="BC42" s="33"/>
      <c r="BD42" s="33"/>
      <c r="BE42" s="33"/>
      <c r="BF42" s="33"/>
    </row>
    <row r="43" spans="1:58" ht="18" customHeight="1" x14ac:dyDescent="0.25">
      <c r="A43" s="33"/>
      <c r="B43" s="33"/>
      <c r="C43" s="33"/>
      <c r="D43" s="33"/>
      <c r="E43" s="33"/>
      <c r="F43" s="33"/>
      <c r="G43" s="33"/>
      <c r="H43" s="33"/>
      <c r="I43" s="33"/>
      <c r="J43" s="33"/>
      <c r="K43" s="33"/>
      <c r="L43" s="33"/>
      <c r="M43" s="33"/>
      <c r="N43" s="33"/>
      <c r="O43" s="33"/>
      <c r="P43" s="33"/>
      <c r="Q43" s="33"/>
      <c r="R43" s="33"/>
      <c r="S43" s="33"/>
      <c r="T43" s="33"/>
      <c r="U43" s="33"/>
      <c r="V43" s="33"/>
      <c r="W43" s="33"/>
      <c r="X43" s="33"/>
      <c r="Y43" s="33"/>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3"/>
      <c r="AY43" s="33"/>
      <c r="AZ43" s="33"/>
      <c r="BA43" s="33"/>
      <c r="BB43" s="33"/>
      <c r="BC43" s="33"/>
      <c r="BD43" s="33"/>
      <c r="BE43" s="33"/>
      <c r="BF43" s="33"/>
    </row>
    <row r="44" spans="1:58" ht="18" customHeight="1" x14ac:dyDescent="0.25">
      <c r="A44" s="33"/>
      <c r="B44" s="33"/>
      <c r="C44" s="33"/>
      <c r="D44" s="33"/>
      <c r="E44" s="33"/>
      <c r="F44" s="33"/>
      <c r="G44" s="33"/>
      <c r="H44" s="33"/>
      <c r="I44" s="33"/>
      <c r="J44" s="33"/>
      <c r="K44" s="33"/>
      <c r="L44" s="33"/>
      <c r="M44" s="33"/>
      <c r="N44" s="33"/>
      <c r="O44" s="33"/>
      <c r="P44" s="33"/>
      <c r="Q44" s="33"/>
      <c r="R44" s="33"/>
      <c r="S44" s="33"/>
      <c r="T44" s="33"/>
      <c r="U44" s="33"/>
      <c r="V44" s="33"/>
      <c r="W44" s="33"/>
      <c r="X44" s="33"/>
      <c r="Y44" s="33"/>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3"/>
      <c r="AY44" s="33"/>
      <c r="AZ44" s="33"/>
      <c r="BA44" s="33"/>
      <c r="BB44" s="33"/>
      <c r="BC44" s="33"/>
      <c r="BD44" s="33"/>
      <c r="BE44" s="33"/>
      <c r="BF44" s="33"/>
    </row>
    <row r="45" spans="1:58" ht="18" customHeight="1" x14ac:dyDescent="0.25">
      <c r="A45" s="33"/>
      <c r="B45" s="33"/>
      <c r="C45" s="33"/>
      <c r="D45" s="33"/>
      <c r="E45" s="33"/>
      <c r="F45" s="33"/>
      <c r="G45" s="33"/>
      <c r="H45" s="33"/>
      <c r="I45" s="33"/>
      <c r="J45" s="33"/>
      <c r="K45" s="33"/>
      <c r="L45" s="33"/>
      <c r="M45" s="33"/>
      <c r="N45" s="33"/>
      <c r="O45" s="33"/>
      <c r="P45" s="33"/>
      <c r="Q45" s="33"/>
      <c r="R45" s="33"/>
      <c r="S45" s="33"/>
      <c r="T45" s="33"/>
      <c r="U45" s="33"/>
      <c r="V45" s="33"/>
      <c r="W45" s="33"/>
      <c r="X45" s="33"/>
      <c r="Y45" s="33"/>
      <c r="Z45" s="33"/>
      <c r="AA45" s="33"/>
      <c r="AB45" s="33"/>
      <c r="AC45" s="33"/>
      <c r="AD45" s="33"/>
      <c r="AE45" s="33"/>
      <c r="AF45" s="33"/>
      <c r="AG45" s="33"/>
      <c r="AH45" s="33"/>
      <c r="AI45" s="33"/>
      <c r="AJ45" s="33"/>
      <c r="AK45" s="33"/>
      <c r="AL45" s="33"/>
      <c r="AM45" s="33"/>
      <c r="AN45" s="33"/>
      <c r="AO45" s="33"/>
      <c r="AP45" s="33"/>
      <c r="AQ45" s="33"/>
      <c r="AR45" s="33"/>
      <c r="AS45" s="33"/>
      <c r="AT45" s="33"/>
      <c r="AU45" s="33"/>
      <c r="AV45" s="33"/>
      <c r="AW45" s="33"/>
      <c r="AX45" s="33"/>
      <c r="AY45" s="33"/>
      <c r="AZ45" s="33"/>
      <c r="BA45" s="33"/>
      <c r="BB45" s="33"/>
      <c r="BC45" s="33"/>
      <c r="BD45" s="33"/>
      <c r="BE45" s="33"/>
      <c r="BF45" s="33"/>
    </row>
    <row r="46" spans="1:58" ht="18" customHeight="1" x14ac:dyDescent="0.25">
      <c r="A46" s="33"/>
      <c r="B46" s="33"/>
      <c r="C46" s="33"/>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c r="BB46" s="33"/>
      <c r="BC46" s="33"/>
      <c r="BD46" s="33"/>
      <c r="BE46" s="33"/>
      <c r="BF46" s="33"/>
    </row>
    <row r="47" spans="1:58" ht="18" customHeight="1" x14ac:dyDescent="0.25">
      <c r="A47" s="33"/>
      <c r="B47" s="33"/>
      <c r="C47" s="33"/>
      <c r="D47" s="33"/>
      <c r="E47" s="33"/>
      <c r="F47" s="33"/>
      <c r="G47" s="33"/>
      <c r="H47" s="33"/>
      <c r="I47" s="33"/>
      <c r="J47" s="33"/>
      <c r="K47" s="33"/>
      <c r="L47" s="33"/>
      <c r="M47" s="33"/>
      <c r="N47" s="33"/>
      <c r="O47" s="33"/>
      <c r="P47" s="33"/>
      <c r="Q47" s="33"/>
      <c r="R47" s="33"/>
      <c r="S47" s="33"/>
      <c r="T47" s="33"/>
      <c r="U47" s="33"/>
      <c r="V47" s="33"/>
      <c r="W47" s="33"/>
      <c r="X47" s="33"/>
      <c r="Y47" s="33"/>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3"/>
      <c r="BC47" s="33"/>
      <c r="BD47" s="33"/>
      <c r="BE47" s="33"/>
      <c r="BF47" s="33"/>
    </row>
    <row r="48" spans="1:58" ht="18" customHeight="1" x14ac:dyDescent="0.25">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row>
    <row r="49" spans="1:58" ht="18" customHeight="1" x14ac:dyDescent="0.25">
      <c r="A49" s="33"/>
      <c r="B49" s="33"/>
      <c r="C49" s="33"/>
      <c r="D49" s="33"/>
      <c r="E49" s="33"/>
      <c r="F49" s="33"/>
      <c r="G49" s="33"/>
      <c r="H49" s="33"/>
      <c r="I49" s="33"/>
      <c r="J49" s="33"/>
      <c r="K49" s="33"/>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3"/>
      <c r="BC49" s="33"/>
      <c r="BD49" s="33"/>
      <c r="BE49" s="33"/>
      <c r="BF49" s="33"/>
    </row>
    <row r="50" spans="1:58" ht="18" customHeight="1" x14ac:dyDescent="0.25">
      <c r="A50" s="33"/>
      <c r="B50" s="33"/>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row>
    <row r="51" spans="1:58" ht="18" customHeight="1" x14ac:dyDescent="0.25">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row>
    <row r="52" spans="1:58" ht="18" customHeight="1" x14ac:dyDescent="0.25">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row>
    <row r="53" spans="1:58" ht="18" customHeight="1" x14ac:dyDescent="0.25">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row>
    <row r="54" spans="1:58" ht="18" customHeight="1" x14ac:dyDescent="0.25">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row>
    <row r="55" spans="1:58" ht="18" customHeight="1" x14ac:dyDescent="0.25">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row>
    <row r="56" spans="1:58" ht="18" customHeight="1" x14ac:dyDescent="0.25">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row>
    <row r="57" spans="1:58" ht="18" customHeight="1" x14ac:dyDescent="0.25">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row>
    <row r="58" spans="1:58" ht="18" customHeight="1" x14ac:dyDescent="0.25">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row>
    <row r="59" spans="1:58" ht="18" customHeight="1" x14ac:dyDescent="0.25">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row>
    <row r="60" spans="1:58" ht="18" customHeight="1" x14ac:dyDescent="0.25">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row>
    <row r="61" spans="1:58" ht="18" customHeight="1" x14ac:dyDescent="0.25">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row>
    <row r="62" spans="1:58" ht="18" customHeight="1" x14ac:dyDescent="0.25">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row>
    <row r="63" spans="1:58" ht="18" customHeight="1" x14ac:dyDescent="0.25">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row>
    <row r="64" spans="1:58" ht="18" customHeight="1" x14ac:dyDescent="0.25">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row>
    <row r="65" spans="1:58" ht="18" customHeight="1" x14ac:dyDescent="0.25">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row>
    <row r="66" spans="1:58" ht="18" customHeight="1" x14ac:dyDescent="0.25">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row>
    <row r="67" spans="1:58" ht="18" customHeight="1" x14ac:dyDescent="0.25">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row>
    <row r="68" spans="1:58" ht="18" customHeight="1" x14ac:dyDescent="0.25">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row>
    <row r="69" spans="1:58" ht="18" customHeight="1" x14ac:dyDescent="0.25">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row>
    <row r="70" spans="1:58" ht="18" customHeight="1" x14ac:dyDescent="0.25">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row>
    <row r="71" spans="1:58" ht="18" customHeight="1" x14ac:dyDescent="0.25">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row>
    <row r="72" spans="1:58" ht="18" customHeight="1" x14ac:dyDescent="0.25">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row>
    <row r="73" spans="1:58" ht="18" customHeight="1" x14ac:dyDescent="0.25">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row>
    <row r="74" spans="1:58" ht="18" customHeight="1" x14ac:dyDescent="0.25">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row>
    <row r="75" spans="1:58" ht="18" customHeight="1" x14ac:dyDescent="0.25">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row>
    <row r="76" spans="1:58" ht="18" customHeight="1" x14ac:dyDescent="0.25">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row>
    <row r="77" spans="1:58" ht="18" customHeight="1" x14ac:dyDescent="0.25">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row>
    <row r="78" spans="1:58" ht="18" customHeight="1" x14ac:dyDescent="0.25">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row>
    <row r="79" spans="1:58" ht="18" customHeight="1" x14ac:dyDescent="0.25">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row>
    <row r="80" spans="1:58" ht="18" customHeight="1" x14ac:dyDescent="0.25">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row>
    <row r="81" spans="1:58" ht="18" customHeight="1" x14ac:dyDescent="0.25">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row>
    <row r="82" spans="1:58" ht="18" customHeight="1" x14ac:dyDescent="0.25">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row>
    <row r="83" spans="1:58" ht="18" customHeight="1" x14ac:dyDescent="0.25">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row>
    <row r="84" spans="1:58" ht="18" customHeight="1" x14ac:dyDescent="0.25">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row>
    <row r="85" spans="1:58" ht="18" customHeight="1" x14ac:dyDescent="0.25">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row>
    <row r="86" spans="1:58" ht="18" customHeight="1" x14ac:dyDescent="0.25">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row>
    <row r="87" spans="1:58" ht="18" customHeight="1" x14ac:dyDescent="0.25">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row>
    <row r="88" spans="1:58" ht="18" customHeight="1" x14ac:dyDescent="0.25">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row>
    <row r="89" spans="1:58" ht="18" customHeight="1" x14ac:dyDescent="0.25">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row>
    <row r="90" spans="1:58" ht="18" customHeight="1" x14ac:dyDescent="0.25">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row>
    <row r="91" spans="1:58" ht="18" customHeight="1" x14ac:dyDescent="0.25">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row>
    <row r="92" spans="1:58" ht="18" customHeight="1" x14ac:dyDescent="0.25">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row>
    <row r="93" spans="1:58" ht="18" customHeight="1" x14ac:dyDescent="0.25">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row>
    <row r="94" spans="1:58" ht="18" customHeight="1" x14ac:dyDescent="0.25">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row>
    <row r="95" spans="1:58" ht="18" customHeight="1" x14ac:dyDescent="0.25">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row>
    <row r="96" spans="1:58" ht="18" customHeight="1" x14ac:dyDescent="0.25">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row>
    <row r="97" spans="1:58" ht="18" customHeight="1" x14ac:dyDescent="0.25">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row>
    <row r="98" spans="1:58" ht="18" customHeight="1" x14ac:dyDescent="0.25">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row>
    <row r="99" spans="1:58" ht="18" customHeight="1" x14ac:dyDescent="0.25">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row>
    <row r="100" spans="1:58" ht="18" customHeight="1" x14ac:dyDescent="0.25">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row>
    <row r="101" spans="1:58" ht="18" customHeight="1" x14ac:dyDescent="0.25">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row>
    <row r="102" spans="1:58" ht="18" customHeight="1" x14ac:dyDescent="0.25">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row>
    <row r="103" spans="1:58" ht="18" customHeight="1" x14ac:dyDescent="0.25">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row>
    <row r="104" spans="1:58" ht="18" customHeight="1" x14ac:dyDescent="0.25">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row>
    <row r="105" spans="1:58" ht="18" customHeight="1" x14ac:dyDescent="0.25">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row>
    <row r="106" spans="1:58" ht="18" customHeight="1" x14ac:dyDescent="0.25">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row>
    <row r="107" spans="1:58" ht="18" customHeight="1" x14ac:dyDescent="0.25">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row>
    <row r="108" spans="1:58" ht="18" customHeight="1" x14ac:dyDescent="0.25">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row>
    <row r="109" spans="1:58" ht="18" customHeight="1" x14ac:dyDescent="0.25">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row>
    <row r="110" spans="1:58" ht="18" customHeight="1" x14ac:dyDescent="0.25">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row>
    <row r="111" spans="1:58" ht="18" customHeight="1" x14ac:dyDescent="0.25">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row>
    <row r="112" spans="1:58" ht="18" customHeight="1" x14ac:dyDescent="0.25">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row>
    <row r="113" spans="1:58" ht="18" customHeight="1" x14ac:dyDescent="0.25">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row>
    <row r="114" spans="1:58" ht="18" customHeight="1" x14ac:dyDescent="0.25">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row>
    <row r="115" spans="1:58" ht="18" customHeight="1" x14ac:dyDescent="0.25">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row>
    <row r="116" spans="1:58" ht="18" customHeight="1" x14ac:dyDescent="0.25">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row>
    <row r="117" spans="1:58" ht="18" customHeight="1" x14ac:dyDescent="0.25">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row>
    <row r="118" spans="1:58" ht="18" customHeight="1" x14ac:dyDescent="0.25">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row>
    <row r="119" spans="1:58" ht="18" customHeight="1" x14ac:dyDescent="0.25">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row>
    <row r="120" spans="1:58" ht="18" customHeight="1" x14ac:dyDescent="0.25">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row>
    <row r="121" spans="1:58" ht="18" customHeight="1" x14ac:dyDescent="0.25">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row>
    <row r="122" spans="1:58" ht="18" customHeight="1" x14ac:dyDescent="0.25">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row>
    <row r="123" spans="1:58" ht="18" customHeight="1" x14ac:dyDescent="0.25">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row>
    <row r="124" spans="1:58" ht="18" customHeight="1" x14ac:dyDescent="0.25">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row>
    <row r="125" spans="1:58" ht="18" customHeight="1" x14ac:dyDescent="0.25">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row>
    <row r="126" spans="1:58" ht="18" customHeight="1" x14ac:dyDescent="0.25">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row>
    <row r="127" spans="1:58" ht="18" customHeight="1" x14ac:dyDescent="0.25">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row>
    <row r="128" spans="1:58" ht="18" customHeight="1" x14ac:dyDescent="0.25">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row>
    <row r="129" spans="1:58" ht="18" customHeight="1" x14ac:dyDescent="0.25">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row>
    <row r="130" spans="1:58" ht="18" customHeight="1" x14ac:dyDescent="0.25">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row>
    <row r="131" spans="1:58" ht="18" customHeight="1" x14ac:dyDescent="0.25">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row>
    <row r="132" spans="1:58" ht="18" customHeight="1" x14ac:dyDescent="0.25">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row>
    <row r="133" spans="1:58" ht="18" customHeight="1" x14ac:dyDescent="0.25">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row>
    <row r="134" spans="1:58" ht="18" customHeight="1" x14ac:dyDescent="0.25">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row>
    <row r="135" spans="1:58" ht="18" customHeight="1" x14ac:dyDescent="0.25">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row>
    <row r="136" spans="1:58" ht="18" customHeight="1" x14ac:dyDescent="0.25">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row>
    <row r="137" spans="1:58" ht="18" customHeight="1" x14ac:dyDescent="0.25">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row>
    <row r="138" spans="1:58" ht="18" customHeight="1" x14ac:dyDescent="0.25">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row>
    <row r="139" spans="1:58" ht="18" customHeight="1" x14ac:dyDescent="0.25">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row>
    <row r="140" spans="1:58" ht="18" customHeight="1" x14ac:dyDescent="0.25">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row>
    <row r="141" spans="1:58" ht="18" customHeight="1" x14ac:dyDescent="0.25">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row>
    <row r="142" spans="1:58" ht="18" customHeight="1" x14ac:dyDescent="0.25">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row>
    <row r="143" spans="1:58" ht="18" customHeight="1" x14ac:dyDescent="0.25">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row>
    <row r="144" spans="1:58" ht="18" customHeight="1" x14ac:dyDescent="0.25">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row>
    <row r="145" spans="1:58" ht="18" customHeight="1" x14ac:dyDescent="0.25">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row>
    <row r="146" spans="1:58" ht="18" customHeight="1" x14ac:dyDescent="0.25">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row>
    <row r="147" spans="1:58" ht="18" customHeight="1" x14ac:dyDescent="0.25">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row>
    <row r="148" spans="1:58" ht="18" customHeight="1" x14ac:dyDescent="0.25">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row>
    <row r="149" spans="1:58" ht="18" customHeight="1" x14ac:dyDescent="0.25">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row>
    <row r="150" spans="1:58" ht="18" customHeight="1" x14ac:dyDescent="0.25">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row>
    <row r="151" spans="1:58" ht="18" customHeight="1" x14ac:dyDescent="0.25">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row>
    <row r="152" spans="1:58" ht="18" customHeight="1" x14ac:dyDescent="0.25">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row>
    <row r="153" spans="1:58" ht="18" customHeight="1" x14ac:dyDescent="0.25">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row>
    <row r="154" spans="1:58" ht="18" customHeight="1" x14ac:dyDescent="0.25">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row>
    <row r="155" spans="1:58" ht="18" customHeight="1" x14ac:dyDescent="0.25">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row>
    <row r="156" spans="1:58" ht="18" customHeight="1" x14ac:dyDescent="0.25">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row>
    <row r="157" spans="1:58" ht="18" customHeight="1" x14ac:dyDescent="0.25">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row>
    <row r="158" spans="1:58" ht="18" customHeight="1" x14ac:dyDescent="0.25">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row>
    <row r="159" spans="1:58" ht="18" customHeight="1" x14ac:dyDescent="0.25">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row>
    <row r="160" spans="1:58" ht="18" customHeight="1" x14ac:dyDescent="0.25">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row>
    <row r="161" spans="1:58" ht="18" customHeight="1" x14ac:dyDescent="0.25">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row>
    <row r="162" spans="1:58" ht="18" customHeight="1" x14ac:dyDescent="0.25">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row>
    <row r="163" spans="1:58" ht="18" customHeight="1" x14ac:dyDescent="0.25">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row>
    <row r="164" spans="1:58" ht="18" customHeight="1" x14ac:dyDescent="0.25">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row>
    <row r="165" spans="1:58" ht="18" customHeight="1" x14ac:dyDescent="0.25">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row>
    <row r="166" spans="1:58" ht="18" customHeight="1" x14ac:dyDescent="0.25">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row>
    <row r="167" spans="1:58" ht="18" customHeight="1" x14ac:dyDescent="0.25">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row>
    <row r="168" spans="1:58" ht="18" customHeight="1" x14ac:dyDescent="0.25">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row>
    <row r="169" spans="1:58" ht="18" customHeight="1" x14ac:dyDescent="0.25">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row>
    <row r="170" spans="1:58" ht="18" customHeight="1" x14ac:dyDescent="0.25">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row>
    <row r="171" spans="1:58" ht="18" customHeight="1" x14ac:dyDescent="0.25">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row>
    <row r="172" spans="1:58" ht="18" customHeight="1" x14ac:dyDescent="0.25">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row>
    <row r="173" spans="1:58" ht="18" customHeight="1" x14ac:dyDescent="0.25">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row>
    <row r="174" spans="1:58" ht="18" customHeight="1" x14ac:dyDescent="0.25">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row>
    <row r="175" spans="1:58" ht="18" customHeight="1" x14ac:dyDescent="0.25">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row>
    <row r="176" spans="1:58" ht="18" customHeight="1" x14ac:dyDescent="0.25">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row>
    <row r="177" spans="1:58" ht="18" customHeight="1" x14ac:dyDescent="0.25">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row>
    <row r="178" spans="1:58" ht="18" customHeight="1" x14ac:dyDescent="0.25">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row>
    <row r="179" spans="1:58" ht="18" customHeight="1" x14ac:dyDescent="0.25">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row>
    <row r="180" spans="1:58" ht="18" customHeight="1" x14ac:dyDescent="0.25">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row>
    <row r="181" spans="1:58" ht="18" customHeight="1" x14ac:dyDescent="0.25">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row>
    <row r="182" spans="1:58" ht="18" customHeight="1" x14ac:dyDescent="0.25">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row>
    <row r="183" spans="1:58" ht="18" customHeight="1" x14ac:dyDescent="0.25">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row>
    <row r="184" spans="1:58" ht="18" customHeight="1" x14ac:dyDescent="0.25">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row>
    <row r="185" spans="1:58" ht="18" customHeight="1" x14ac:dyDescent="0.25">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row>
    <row r="186" spans="1:58" ht="18" customHeight="1" x14ac:dyDescent="0.25">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row>
    <row r="187" spans="1:58" ht="18" customHeight="1" x14ac:dyDescent="0.25">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row>
    <row r="188" spans="1:58" ht="18" customHeight="1" x14ac:dyDescent="0.25">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row>
    <row r="189" spans="1:58" ht="18" customHeight="1" x14ac:dyDescent="0.25">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row>
    <row r="190" spans="1:58" ht="18" customHeight="1" x14ac:dyDescent="0.25">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row>
    <row r="191" spans="1:58" ht="18" customHeight="1" x14ac:dyDescent="0.25">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row>
    <row r="192" spans="1:58" ht="18" customHeight="1" x14ac:dyDescent="0.25">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row>
    <row r="193" spans="1:58" ht="18" customHeight="1" x14ac:dyDescent="0.25">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row>
    <row r="194" spans="1:58" ht="18" customHeight="1" x14ac:dyDescent="0.25">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row>
    <row r="195" spans="1:58" ht="18" customHeight="1" x14ac:dyDescent="0.25">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row>
    <row r="196" spans="1:58" ht="18" customHeight="1" x14ac:dyDescent="0.25">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row>
    <row r="197" spans="1:58" ht="18" customHeight="1" x14ac:dyDescent="0.25">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row>
    <row r="198" spans="1:58" ht="18" customHeight="1" x14ac:dyDescent="0.25">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row>
    <row r="199" spans="1:58" ht="18" customHeight="1" x14ac:dyDescent="0.25">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row>
    <row r="200" spans="1:58" ht="18" customHeight="1" x14ac:dyDescent="0.25">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row>
    <row r="201" spans="1:58" ht="18" customHeight="1" x14ac:dyDescent="0.25">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row>
    <row r="202" spans="1:58" ht="18" customHeight="1" x14ac:dyDescent="0.25">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row>
    <row r="203" spans="1:58" ht="18" customHeight="1" x14ac:dyDescent="0.25">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row>
    <row r="204" spans="1:58" ht="18" customHeight="1" x14ac:dyDescent="0.25">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row>
    <row r="205" spans="1:58" ht="18" customHeight="1" x14ac:dyDescent="0.25">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row>
    <row r="206" spans="1:58" ht="18" customHeight="1" x14ac:dyDescent="0.25">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row>
    <row r="207" spans="1:58" ht="18" customHeight="1" x14ac:dyDescent="0.25">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row>
    <row r="208" spans="1:58" ht="18" customHeight="1" x14ac:dyDescent="0.25">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row>
    <row r="209" spans="1:58" ht="18" customHeight="1" x14ac:dyDescent="0.25">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row>
    <row r="210" spans="1:58" ht="18" customHeight="1" x14ac:dyDescent="0.25">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row>
    <row r="211" spans="1:58" ht="18" customHeight="1" x14ac:dyDescent="0.25">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row>
    <row r="212" spans="1:58" ht="18" customHeight="1" x14ac:dyDescent="0.25">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row>
    <row r="213" spans="1:58" ht="18" customHeight="1" x14ac:dyDescent="0.25">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row>
    <row r="214" spans="1:58" ht="18" customHeight="1" x14ac:dyDescent="0.25">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row>
    <row r="215" spans="1:58" ht="18" customHeight="1" x14ac:dyDescent="0.25">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row>
    <row r="216" spans="1:58" ht="18" customHeight="1" x14ac:dyDescent="0.25">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row>
    <row r="217" spans="1:58" ht="18" customHeight="1" x14ac:dyDescent="0.25">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row>
    <row r="218" spans="1:58" ht="18" customHeight="1" x14ac:dyDescent="0.25">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row>
    <row r="219" spans="1:58" ht="18" customHeight="1" x14ac:dyDescent="0.25">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row>
    <row r="220" spans="1:58" ht="18" customHeight="1" x14ac:dyDescent="0.25">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row>
    <row r="221" spans="1:58" ht="18" customHeight="1" x14ac:dyDescent="0.25">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row>
    <row r="222" spans="1:58" ht="18" customHeight="1" x14ac:dyDescent="0.25">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row>
    <row r="223" spans="1:58" ht="18" customHeight="1" x14ac:dyDescent="0.25">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row>
    <row r="224" spans="1:58" ht="18" customHeight="1" x14ac:dyDescent="0.25">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row>
    <row r="225" spans="1:58" ht="18" customHeight="1" x14ac:dyDescent="0.25">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row>
    <row r="226" spans="1:58" ht="18" customHeight="1" x14ac:dyDescent="0.25">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row>
    <row r="227" spans="1:58" ht="18" customHeight="1" x14ac:dyDescent="0.25">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row>
    <row r="228" spans="1:58" ht="18" customHeight="1" x14ac:dyDescent="0.25">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row>
    <row r="229" spans="1:58" ht="18" customHeight="1" x14ac:dyDescent="0.25">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row>
    <row r="230" spans="1:58" ht="18" customHeight="1" x14ac:dyDescent="0.25">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row>
    <row r="231" spans="1:58" ht="18" customHeight="1" x14ac:dyDescent="0.25">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row>
    <row r="232" spans="1:58" ht="18" customHeight="1" x14ac:dyDescent="0.25">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row>
    <row r="233" spans="1:58" ht="18" customHeight="1" x14ac:dyDescent="0.25">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row>
    <row r="234" spans="1:58" ht="15.75" customHeight="1" x14ac:dyDescent="0.2"/>
    <row r="235" spans="1:58" ht="15.75" customHeight="1" x14ac:dyDescent="0.2"/>
    <row r="236" spans="1:58" ht="15.75" customHeight="1" x14ac:dyDescent="0.2"/>
    <row r="237" spans="1:58" ht="15.75" customHeight="1" x14ac:dyDescent="0.2"/>
    <row r="238" spans="1:58" ht="15.75" customHeight="1" x14ac:dyDescent="0.2"/>
    <row r="239" spans="1:58" ht="15.75" customHeight="1" x14ac:dyDescent="0.2"/>
    <row r="240" spans="1:58"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22">
    <mergeCell ref="A1:P1"/>
    <mergeCell ref="Q1:AL1"/>
    <mergeCell ref="A2:P2"/>
    <mergeCell ref="Q2:AL2"/>
    <mergeCell ref="A3:AK3"/>
    <mergeCell ref="I4:L4"/>
    <mergeCell ref="M4:N4"/>
    <mergeCell ref="C5:D6"/>
    <mergeCell ref="A32:AI32"/>
    <mergeCell ref="A33:AL33"/>
    <mergeCell ref="O4:Q4"/>
    <mergeCell ref="R4:T4"/>
    <mergeCell ref="A5:A6"/>
    <mergeCell ref="B5:B6"/>
    <mergeCell ref="AJ5:AJ6"/>
    <mergeCell ref="AK5:AK6"/>
    <mergeCell ref="AL5:AL6"/>
    <mergeCell ref="C34:D34"/>
    <mergeCell ref="C37:D37"/>
    <mergeCell ref="C38:G38"/>
    <mergeCell ref="C39:E39"/>
    <mergeCell ref="C40:D40"/>
  </mergeCells>
  <conditionalFormatting sqref="E6:G31 H6 I6:N31 O6:P6 Q6:AI31">
    <cfRule type="expression" dxfId="35" priority="1">
      <formula>IF(E$6="CN",1,0)</formula>
    </cfRule>
  </conditionalFormatting>
  <conditionalFormatting sqref="E6:G31 H6 I6:N31 O6:P6 Q6:AI31">
    <cfRule type="expression" dxfId="34" priority="2">
      <formula>IF(E$6="CN",1,0)</formula>
    </cfRule>
  </conditionalFormatting>
  <pageMargins left="0.30902777777777801" right="0.25" top="0.30902777777777801" bottom="0.16875000000000001" header="0" footer="0"/>
  <pageSetup orientation="landscape"/>
  <colBreaks count="1" manualBreakCount="1">
    <brk id="38"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000"/>
  <sheetViews>
    <sheetView workbookViewId="0"/>
  </sheetViews>
  <sheetFormatPr defaultColWidth="14.42578125" defaultRowHeight="15" customHeight="1" x14ac:dyDescent="0.2"/>
  <cols>
    <col min="1" max="1" width="6.42578125" customWidth="1"/>
    <col min="2" max="2" width="17.85546875" customWidth="1"/>
    <col min="3" max="3" width="26.5703125" customWidth="1"/>
    <col min="4" max="4" width="9.28515625" customWidth="1"/>
    <col min="5" max="5" width="3.85546875" customWidth="1"/>
    <col min="6" max="35" width="4" customWidth="1"/>
    <col min="36" max="38" width="6.85546875" customWidth="1"/>
    <col min="39" max="39" width="10.85546875" hidden="1" customWidth="1"/>
    <col min="40" max="40" width="12.140625" hidden="1" customWidth="1"/>
    <col min="41" max="41" width="10.85546875" hidden="1" customWidth="1"/>
    <col min="42" max="44" width="9.28515625" hidden="1" customWidth="1"/>
    <col min="45" max="58" width="9.28515625" customWidth="1"/>
  </cols>
  <sheetData>
    <row r="1" spans="1:58" ht="22.5" customHeight="1" x14ac:dyDescent="0.25">
      <c r="A1" s="164" t="s">
        <v>42</v>
      </c>
      <c r="B1" s="147"/>
      <c r="C1" s="147"/>
      <c r="D1" s="147"/>
      <c r="E1" s="147"/>
      <c r="F1" s="147"/>
      <c r="G1" s="147"/>
      <c r="H1" s="147"/>
      <c r="I1" s="147"/>
      <c r="J1" s="147"/>
      <c r="K1" s="147"/>
      <c r="L1" s="147"/>
      <c r="M1" s="147"/>
      <c r="N1" s="147"/>
      <c r="O1" s="147"/>
      <c r="P1" s="147"/>
      <c r="Q1" s="165" t="s">
        <v>43</v>
      </c>
      <c r="R1" s="147"/>
      <c r="S1" s="147"/>
      <c r="T1" s="147"/>
      <c r="U1" s="147"/>
      <c r="V1" s="147"/>
      <c r="W1" s="147"/>
      <c r="X1" s="147"/>
      <c r="Y1" s="147"/>
      <c r="Z1" s="147"/>
      <c r="AA1" s="147"/>
      <c r="AB1" s="147"/>
      <c r="AC1" s="147"/>
      <c r="AD1" s="147"/>
      <c r="AE1" s="147"/>
      <c r="AF1" s="147"/>
      <c r="AG1" s="147"/>
      <c r="AH1" s="147"/>
      <c r="AI1" s="147"/>
      <c r="AJ1" s="147"/>
      <c r="AK1" s="147"/>
      <c r="AL1" s="147"/>
      <c r="AM1" s="33"/>
      <c r="AN1" s="33"/>
      <c r="AO1" s="33"/>
      <c r="AP1" s="33"/>
      <c r="AQ1" s="33"/>
      <c r="AR1" s="33"/>
      <c r="AS1" s="33"/>
      <c r="AT1" s="33"/>
      <c r="AU1" s="33"/>
      <c r="AV1" s="33"/>
      <c r="AW1" s="33"/>
      <c r="AX1" s="33"/>
      <c r="AY1" s="33"/>
      <c r="AZ1" s="33"/>
      <c r="BA1" s="33"/>
      <c r="BB1" s="33"/>
      <c r="BC1" s="33"/>
      <c r="BD1" s="33"/>
      <c r="BE1" s="33"/>
      <c r="BF1" s="33"/>
    </row>
    <row r="2" spans="1:58" ht="22.5" customHeight="1" x14ac:dyDescent="0.25">
      <c r="A2" s="165" t="s">
        <v>44</v>
      </c>
      <c r="B2" s="147"/>
      <c r="C2" s="147"/>
      <c r="D2" s="147"/>
      <c r="E2" s="147"/>
      <c r="F2" s="147"/>
      <c r="G2" s="147"/>
      <c r="H2" s="147"/>
      <c r="I2" s="147"/>
      <c r="J2" s="147"/>
      <c r="K2" s="147"/>
      <c r="L2" s="147"/>
      <c r="M2" s="147"/>
      <c r="N2" s="147"/>
      <c r="O2" s="147"/>
      <c r="P2" s="147"/>
      <c r="Q2" s="165" t="s">
        <v>45</v>
      </c>
      <c r="R2" s="147"/>
      <c r="S2" s="147"/>
      <c r="T2" s="147"/>
      <c r="U2" s="147"/>
      <c r="V2" s="147"/>
      <c r="W2" s="147"/>
      <c r="X2" s="147"/>
      <c r="Y2" s="147"/>
      <c r="Z2" s="147"/>
      <c r="AA2" s="147"/>
      <c r="AB2" s="147"/>
      <c r="AC2" s="147"/>
      <c r="AD2" s="147"/>
      <c r="AE2" s="147"/>
      <c r="AF2" s="147"/>
      <c r="AG2" s="147"/>
      <c r="AH2" s="147"/>
      <c r="AI2" s="147"/>
      <c r="AJ2" s="147"/>
      <c r="AK2" s="147"/>
      <c r="AL2" s="147"/>
      <c r="AM2" s="33"/>
      <c r="AN2" s="33"/>
      <c r="AO2" s="33"/>
      <c r="AP2" s="33"/>
      <c r="AQ2" s="33"/>
      <c r="AR2" s="33"/>
      <c r="AS2" s="33"/>
      <c r="AT2" s="33"/>
      <c r="AU2" s="33"/>
      <c r="AV2" s="33"/>
      <c r="AW2" s="33"/>
      <c r="AX2" s="33"/>
      <c r="AY2" s="33"/>
      <c r="AZ2" s="33"/>
      <c r="BA2" s="33"/>
      <c r="BB2" s="33"/>
      <c r="BC2" s="33"/>
      <c r="BD2" s="33"/>
      <c r="BE2" s="33"/>
      <c r="BF2" s="33"/>
    </row>
    <row r="3" spans="1:58" ht="31.5" customHeight="1" x14ac:dyDescent="0.25">
      <c r="A3" s="166" t="s">
        <v>533</v>
      </c>
      <c r="B3" s="147"/>
      <c r="C3" s="147"/>
      <c r="D3" s="147"/>
      <c r="E3" s="147"/>
      <c r="F3" s="147"/>
      <c r="G3" s="147"/>
      <c r="H3" s="147"/>
      <c r="I3" s="147"/>
      <c r="J3" s="147"/>
      <c r="K3" s="147"/>
      <c r="L3" s="147"/>
      <c r="M3" s="147"/>
      <c r="N3" s="147"/>
      <c r="O3" s="147"/>
      <c r="P3" s="147"/>
      <c r="Q3" s="147"/>
      <c r="R3" s="147"/>
      <c r="S3" s="147"/>
      <c r="T3" s="147"/>
      <c r="U3" s="147"/>
      <c r="V3" s="147"/>
      <c r="W3" s="147"/>
      <c r="X3" s="147"/>
      <c r="Y3" s="147"/>
      <c r="Z3" s="147"/>
      <c r="AA3" s="147"/>
      <c r="AB3" s="147"/>
      <c r="AC3" s="147"/>
      <c r="AD3" s="147"/>
      <c r="AE3" s="147"/>
      <c r="AF3" s="147"/>
      <c r="AG3" s="147"/>
      <c r="AH3" s="147"/>
      <c r="AI3" s="147"/>
      <c r="AJ3" s="147"/>
      <c r="AK3" s="147"/>
      <c r="AL3" s="34"/>
      <c r="AM3" s="33"/>
      <c r="AN3" s="33"/>
      <c r="AO3" s="33"/>
      <c r="AP3" s="33"/>
      <c r="AQ3" s="33"/>
      <c r="AR3" s="33"/>
      <c r="AS3" s="33"/>
      <c r="AT3" s="33"/>
      <c r="AU3" s="33"/>
      <c r="AV3" s="33"/>
      <c r="AW3" s="33"/>
      <c r="AX3" s="33"/>
      <c r="AY3" s="33"/>
      <c r="AZ3" s="33"/>
      <c r="BA3" s="33"/>
      <c r="BB3" s="33"/>
      <c r="BC3" s="33"/>
      <c r="BD3" s="33"/>
      <c r="BE3" s="33"/>
      <c r="BF3" s="33"/>
    </row>
    <row r="4" spans="1:58" ht="31.5" customHeight="1" x14ac:dyDescent="0.25">
      <c r="A4" s="33"/>
      <c r="B4" s="35"/>
      <c r="C4" s="35"/>
      <c r="D4" s="35"/>
      <c r="E4" s="35" t="s">
        <v>0</v>
      </c>
      <c r="F4" s="35" t="s">
        <v>0</v>
      </c>
      <c r="G4" s="35"/>
      <c r="H4" s="35"/>
      <c r="I4" s="153" t="s">
        <v>47</v>
      </c>
      <c r="J4" s="154"/>
      <c r="K4" s="154"/>
      <c r="L4" s="154"/>
      <c r="M4" s="153">
        <v>1</v>
      </c>
      <c r="N4" s="154"/>
      <c r="O4" s="153" t="s">
        <v>48</v>
      </c>
      <c r="P4" s="154"/>
      <c r="Q4" s="154"/>
      <c r="R4" s="153">
        <v>2024</v>
      </c>
      <c r="S4" s="154"/>
      <c r="T4" s="154"/>
      <c r="U4" s="35"/>
      <c r="V4" s="35"/>
      <c r="W4" s="35"/>
      <c r="X4" s="35"/>
      <c r="Y4" s="35"/>
      <c r="Z4" s="35"/>
      <c r="AA4" s="35"/>
      <c r="AB4" s="35"/>
      <c r="AC4" s="35"/>
      <c r="AD4" s="35"/>
      <c r="AE4" s="35"/>
      <c r="AF4" s="35"/>
      <c r="AG4" s="35"/>
      <c r="AH4" s="35"/>
      <c r="AI4" s="35"/>
      <c r="AJ4" s="35"/>
      <c r="AK4" s="35"/>
      <c r="AL4" s="35"/>
      <c r="AM4" s="33"/>
      <c r="AN4" s="33"/>
      <c r="AO4" s="33"/>
      <c r="AP4" s="33"/>
      <c r="AQ4" s="33"/>
      <c r="AR4" s="33"/>
      <c r="AS4" s="33"/>
      <c r="AT4" s="33"/>
      <c r="AU4" s="33"/>
      <c r="AV4" s="33"/>
      <c r="AW4" s="33"/>
      <c r="AX4" s="33"/>
      <c r="AY4" s="33"/>
      <c r="AZ4" s="33"/>
      <c r="BA4" s="33"/>
      <c r="BB4" s="33"/>
      <c r="BC4" s="33"/>
      <c r="BD4" s="33"/>
      <c r="BE4" s="33"/>
      <c r="BF4" s="33"/>
    </row>
    <row r="5" spans="1:58" ht="21" customHeight="1" x14ac:dyDescent="0.25">
      <c r="A5" s="155" t="s">
        <v>49</v>
      </c>
      <c r="B5" s="155" t="s">
        <v>50</v>
      </c>
      <c r="C5" s="157" t="s">
        <v>51</v>
      </c>
      <c r="D5" s="143"/>
      <c r="E5" s="36">
        <f>DATE(R4,M4,1)</f>
        <v>45292</v>
      </c>
      <c r="F5" s="36">
        <f t="shared" ref="F5:AI5" si="0">E5+1</f>
        <v>45293</v>
      </c>
      <c r="G5" s="36">
        <f t="shared" si="0"/>
        <v>45294</v>
      </c>
      <c r="H5" s="36">
        <f t="shared" si="0"/>
        <v>45295</v>
      </c>
      <c r="I5" s="36">
        <f t="shared" si="0"/>
        <v>45296</v>
      </c>
      <c r="J5" s="36">
        <f t="shared" si="0"/>
        <v>45297</v>
      </c>
      <c r="K5" s="36">
        <f t="shared" si="0"/>
        <v>45298</v>
      </c>
      <c r="L5" s="36">
        <f t="shared" si="0"/>
        <v>45299</v>
      </c>
      <c r="M5" s="36">
        <f t="shared" si="0"/>
        <v>45300</v>
      </c>
      <c r="N5" s="36">
        <f t="shared" si="0"/>
        <v>45301</v>
      </c>
      <c r="O5" s="36">
        <f t="shared" si="0"/>
        <v>45302</v>
      </c>
      <c r="P5" s="36">
        <f t="shared" si="0"/>
        <v>45303</v>
      </c>
      <c r="Q5" s="36">
        <f t="shared" si="0"/>
        <v>45304</v>
      </c>
      <c r="R5" s="36">
        <f t="shared" si="0"/>
        <v>45305</v>
      </c>
      <c r="S5" s="36">
        <f t="shared" si="0"/>
        <v>45306</v>
      </c>
      <c r="T5" s="36">
        <f t="shared" si="0"/>
        <v>45307</v>
      </c>
      <c r="U5" s="36">
        <f t="shared" si="0"/>
        <v>45308</v>
      </c>
      <c r="V5" s="36">
        <f t="shared" si="0"/>
        <v>45309</v>
      </c>
      <c r="W5" s="36">
        <f t="shared" si="0"/>
        <v>45310</v>
      </c>
      <c r="X5" s="36">
        <f t="shared" si="0"/>
        <v>45311</v>
      </c>
      <c r="Y5" s="36">
        <f t="shared" si="0"/>
        <v>45312</v>
      </c>
      <c r="Z5" s="36">
        <f t="shared" si="0"/>
        <v>45313</v>
      </c>
      <c r="AA5" s="36">
        <f t="shared" si="0"/>
        <v>45314</v>
      </c>
      <c r="AB5" s="36">
        <f t="shared" si="0"/>
        <v>45315</v>
      </c>
      <c r="AC5" s="36">
        <f t="shared" si="0"/>
        <v>45316</v>
      </c>
      <c r="AD5" s="36">
        <f t="shared" si="0"/>
        <v>45317</v>
      </c>
      <c r="AE5" s="36">
        <f t="shared" si="0"/>
        <v>45318</v>
      </c>
      <c r="AF5" s="36">
        <f t="shared" si="0"/>
        <v>45319</v>
      </c>
      <c r="AG5" s="36">
        <f t="shared" si="0"/>
        <v>45320</v>
      </c>
      <c r="AH5" s="36">
        <f t="shared" si="0"/>
        <v>45321</v>
      </c>
      <c r="AI5" s="36">
        <f t="shared" si="0"/>
        <v>45322</v>
      </c>
      <c r="AJ5" s="161" t="s">
        <v>52</v>
      </c>
      <c r="AK5" s="161" t="s">
        <v>53</v>
      </c>
      <c r="AL5" s="161" t="s">
        <v>54</v>
      </c>
      <c r="AM5" s="37"/>
      <c r="AN5" s="37"/>
      <c r="AO5" s="37"/>
      <c r="AP5" s="37"/>
      <c r="AQ5" s="37"/>
      <c r="AR5" s="37"/>
      <c r="AS5" s="37"/>
      <c r="AT5" s="37"/>
      <c r="AU5" s="37"/>
      <c r="AV5" s="37"/>
      <c r="AW5" s="37"/>
      <c r="AX5" s="37"/>
      <c r="AY5" s="37"/>
      <c r="AZ5" s="37"/>
      <c r="BA5" s="37"/>
      <c r="BB5" s="37"/>
      <c r="BC5" s="37"/>
      <c r="BD5" s="37"/>
      <c r="BE5" s="37"/>
      <c r="BF5" s="37"/>
    </row>
    <row r="6" spans="1:58" ht="21" customHeight="1" x14ac:dyDescent="0.25">
      <c r="A6" s="156"/>
      <c r="B6" s="156"/>
      <c r="C6" s="158"/>
      <c r="D6" s="159"/>
      <c r="E6" s="38">
        <f t="shared" ref="E6:AI6" si="1">IF(WEEKDAY(E5)=1,"CN",WEEKDAY(E5))</f>
        <v>2</v>
      </c>
      <c r="F6" s="38">
        <f t="shared" si="1"/>
        <v>3</v>
      </c>
      <c r="G6" s="38">
        <f t="shared" si="1"/>
        <v>4</v>
      </c>
      <c r="H6" s="38">
        <f t="shared" si="1"/>
        <v>5</v>
      </c>
      <c r="I6" s="38">
        <f t="shared" si="1"/>
        <v>6</v>
      </c>
      <c r="J6" s="38">
        <f t="shared" si="1"/>
        <v>7</v>
      </c>
      <c r="K6" s="38" t="str">
        <f t="shared" si="1"/>
        <v>CN</v>
      </c>
      <c r="L6" s="38">
        <f t="shared" si="1"/>
        <v>2</v>
      </c>
      <c r="M6" s="38">
        <f t="shared" si="1"/>
        <v>3</v>
      </c>
      <c r="N6" s="38">
        <f t="shared" si="1"/>
        <v>4</v>
      </c>
      <c r="O6" s="38">
        <f t="shared" si="1"/>
        <v>5</v>
      </c>
      <c r="P6" s="38">
        <f t="shared" si="1"/>
        <v>6</v>
      </c>
      <c r="Q6" s="38">
        <f t="shared" si="1"/>
        <v>7</v>
      </c>
      <c r="R6" s="38" t="str">
        <f t="shared" si="1"/>
        <v>CN</v>
      </c>
      <c r="S6" s="38">
        <f t="shared" si="1"/>
        <v>2</v>
      </c>
      <c r="T6" s="38">
        <f t="shared" si="1"/>
        <v>3</v>
      </c>
      <c r="U6" s="38">
        <f t="shared" si="1"/>
        <v>4</v>
      </c>
      <c r="V6" s="38">
        <f t="shared" si="1"/>
        <v>5</v>
      </c>
      <c r="W6" s="38">
        <f t="shared" si="1"/>
        <v>6</v>
      </c>
      <c r="X6" s="38">
        <f t="shared" si="1"/>
        <v>7</v>
      </c>
      <c r="Y6" s="38" t="str">
        <f t="shared" si="1"/>
        <v>CN</v>
      </c>
      <c r="Z6" s="38">
        <f t="shared" si="1"/>
        <v>2</v>
      </c>
      <c r="AA6" s="38">
        <f t="shared" si="1"/>
        <v>3</v>
      </c>
      <c r="AB6" s="38">
        <f t="shared" si="1"/>
        <v>4</v>
      </c>
      <c r="AC6" s="38">
        <f t="shared" si="1"/>
        <v>5</v>
      </c>
      <c r="AD6" s="38">
        <f t="shared" si="1"/>
        <v>6</v>
      </c>
      <c r="AE6" s="38">
        <f t="shared" si="1"/>
        <v>7</v>
      </c>
      <c r="AF6" s="38" t="str">
        <f t="shared" si="1"/>
        <v>CN</v>
      </c>
      <c r="AG6" s="38">
        <f t="shared" si="1"/>
        <v>2</v>
      </c>
      <c r="AH6" s="38">
        <f t="shared" si="1"/>
        <v>3</v>
      </c>
      <c r="AI6" s="38">
        <f t="shared" si="1"/>
        <v>4</v>
      </c>
      <c r="AJ6" s="156"/>
      <c r="AK6" s="156"/>
      <c r="AL6" s="156"/>
      <c r="AM6" s="37"/>
      <c r="AN6" s="37"/>
      <c r="AO6" s="37"/>
      <c r="AP6" s="37"/>
      <c r="AQ6" s="37"/>
      <c r="AR6" s="37"/>
      <c r="AS6" s="37"/>
      <c r="AT6" s="37"/>
      <c r="AU6" s="37"/>
      <c r="AV6" s="37"/>
      <c r="AW6" s="37"/>
      <c r="AX6" s="37"/>
      <c r="AY6" s="37"/>
      <c r="AZ6" s="37"/>
      <c r="BA6" s="37"/>
      <c r="BB6" s="37"/>
      <c r="BC6" s="37"/>
      <c r="BD6" s="37"/>
      <c r="BE6" s="37"/>
      <c r="BF6" s="37"/>
    </row>
    <row r="7" spans="1:58" ht="21" customHeight="1" x14ac:dyDescent="0.25">
      <c r="A7" s="39">
        <v>1</v>
      </c>
      <c r="B7" s="52">
        <v>2255402060024</v>
      </c>
      <c r="C7" s="41" t="s">
        <v>534</v>
      </c>
      <c r="D7" s="42" t="s">
        <v>535</v>
      </c>
      <c r="E7" s="43"/>
      <c r="F7" s="44"/>
      <c r="G7" s="43"/>
      <c r="H7" s="43"/>
      <c r="I7" s="43"/>
      <c r="J7" s="43"/>
      <c r="K7" s="43"/>
      <c r="L7" s="43"/>
      <c r="M7" s="44"/>
      <c r="N7" s="43"/>
      <c r="O7" s="43"/>
      <c r="P7" s="45"/>
      <c r="Q7" s="43"/>
      <c r="R7" s="44"/>
      <c r="S7" s="43"/>
      <c r="T7" s="46"/>
      <c r="U7" s="44"/>
      <c r="V7" s="46"/>
      <c r="W7" s="43"/>
      <c r="X7" s="44"/>
      <c r="Y7" s="44"/>
      <c r="Z7" s="43"/>
      <c r="AA7" s="43"/>
      <c r="AB7" s="43"/>
      <c r="AC7" s="43"/>
      <c r="AD7" s="43"/>
      <c r="AE7" s="43"/>
      <c r="AF7" s="43"/>
      <c r="AG7" s="44"/>
      <c r="AH7" s="44"/>
      <c r="AI7" s="44"/>
      <c r="AJ7" s="47">
        <f t="shared" ref="AJ7:AJ38" si="2">COUNTIF(E7:AI7,"K")+2*COUNTIF(E7:AI7,"2K")+COUNTIF(E7:AI7,"TK")+COUNTIF(E7:AI7,"KT")+COUNTIF(E7:AI7,"PK")+COUNTIF(E7:AI7,"KP")+2*COUNTIF(E7:AI7,"K2")</f>
        <v>0</v>
      </c>
      <c r="AK7" s="4">
        <f t="shared" ref="AK7:AK38" si="3">COUNTIF(F7:AJ7,"P")+2*COUNTIF(F7:AJ7,"2P")+COUNTIF(F7:AJ7,"TP")+COUNTIF(F7:AJ7,"PT")+COUNTIF(F7:AJ7,"PK")+COUNTIF(F7:AJ7,"KP")+2*COUNTIF(F7:AJ7,"P2")</f>
        <v>0</v>
      </c>
      <c r="AL7" s="4">
        <f t="shared" ref="AL7:AL38" si="4">COUNTIF(E7:AI7,"T")+2*COUNTIF(E7:AI7,"2T")+2*COUNTIF(E7:AI7,"T2")+COUNTIF(E7:AI7,"PT")+COUNTIF(E7:AI7,"TP")+COUNTIF(E7:AI7,"TK")+COUNTIF(E7:AI7,"KT")</f>
        <v>0</v>
      </c>
      <c r="AM7" s="37"/>
      <c r="AN7" s="37"/>
      <c r="AO7" s="37"/>
      <c r="AP7" s="37"/>
      <c r="AQ7" s="37"/>
      <c r="AR7" s="37"/>
      <c r="AS7" s="37"/>
      <c r="AT7" s="37"/>
      <c r="AU7" s="37"/>
      <c r="AV7" s="37"/>
      <c r="AW7" s="37"/>
      <c r="AX7" s="37"/>
      <c r="AY7" s="37"/>
      <c r="AZ7" s="37"/>
      <c r="BA7" s="37"/>
      <c r="BB7" s="37"/>
      <c r="BC7" s="37"/>
      <c r="BD7" s="37"/>
      <c r="BE7" s="37"/>
      <c r="BF7" s="37"/>
    </row>
    <row r="8" spans="1:58" ht="21" customHeight="1" x14ac:dyDescent="0.25">
      <c r="A8" s="39">
        <v>2</v>
      </c>
      <c r="B8" s="52">
        <v>2255402060023</v>
      </c>
      <c r="C8" s="41" t="s">
        <v>536</v>
      </c>
      <c r="D8" s="42" t="s">
        <v>333</v>
      </c>
      <c r="E8" s="43"/>
      <c r="F8" s="43"/>
      <c r="G8" s="43"/>
      <c r="H8" s="43"/>
      <c r="I8" s="43"/>
      <c r="J8" s="43"/>
      <c r="K8" s="43"/>
      <c r="L8" s="43"/>
      <c r="M8" s="43"/>
      <c r="N8" s="43"/>
      <c r="O8" s="43"/>
      <c r="P8" s="48"/>
      <c r="Q8" s="43"/>
      <c r="R8" s="43"/>
      <c r="S8" s="43"/>
      <c r="T8" s="46"/>
      <c r="U8" s="43"/>
      <c r="V8" s="49"/>
      <c r="W8" s="43"/>
      <c r="X8" s="43"/>
      <c r="Y8" s="43"/>
      <c r="Z8" s="43"/>
      <c r="AA8" s="43"/>
      <c r="AB8" s="43"/>
      <c r="AC8" s="43"/>
      <c r="AD8" s="43"/>
      <c r="AE8" s="43"/>
      <c r="AF8" s="43"/>
      <c r="AG8" s="43"/>
      <c r="AH8" s="43"/>
      <c r="AI8" s="43"/>
      <c r="AJ8" s="47">
        <f t="shared" si="2"/>
        <v>0</v>
      </c>
      <c r="AK8" s="4">
        <f t="shared" si="3"/>
        <v>0</v>
      </c>
      <c r="AL8" s="4">
        <f t="shared" si="4"/>
        <v>0</v>
      </c>
      <c r="AM8" s="50"/>
      <c r="AN8" s="51"/>
      <c r="AO8" s="32"/>
      <c r="AP8" s="37"/>
      <c r="AQ8" s="37"/>
      <c r="AR8" s="37"/>
      <c r="AS8" s="37"/>
      <c r="AT8" s="37"/>
      <c r="AU8" s="37"/>
      <c r="AV8" s="37"/>
      <c r="AW8" s="37"/>
      <c r="AX8" s="37"/>
      <c r="AY8" s="37"/>
      <c r="AZ8" s="37"/>
      <c r="BA8" s="37"/>
      <c r="BB8" s="37"/>
      <c r="BC8" s="37"/>
      <c r="BD8" s="37"/>
      <c r="BE8" s="37"/>
      <c r="BF8" s="37"/>
    </row>
    <row r="9" spans="1:58" ht="21" customHeight="1" x14ac:dyDescent="0.25">
      <c r="A9" s="39">
        <v>3</v>
      </c>
      <c r="B9" s="52">
        <v>2255402060004</v>
      </c>
      <c r="C9" s="41" t="s">
        <v>537</v>
      </c>
      <c r="D9" s="42" t="s">
        <v>240</v>
      </c>
      <c r="E9" s="43"/>
      <c r="F9" s="43"/>
      <c r="G9" s="43"/>
      <c r="H9" s="43"/>
      <c r="I9" s="43"/>
      <c r="J9" s="44"/>
      <c r="K9" s="43"/>
      <c r="L9" s="43"/>
      <c r="M9" s="43"/>
      <c r="N9" s="44"/>
      <c r="O9" s="43"/>
      <c r="P9" s="48"/>
      <c r="Q9" s="44"/>
      <c r="R9" s="43"/>
      <c r="S9" s="43"/>
      <c r="T9" s="46"/>
      <c r="U9" s="43"/>
      <c r="V9" s="46"/>
      <c r="W9" s="43"/>
      <c r="X9" s="44"/>
      <c r="Y9" s="43"/>
      <c r="Z9" s="44"/>
      <c r="AA9" s="43"/>
      <c r="AB9" s="43"/>
      <c r="AC9" s="43"/>
      <c r="AD9" s="43"/>
      <c r="AE9" s="43"/>
      <c r="AF9" s="44"/>
      <c r="AG9" s="43"/>
      <c r="AH9" s="43"/>
      <c r="AI9" s="43"/>
      <c r="AJ9" s="47">
        <f t="shared" si="2"/>
        <v>0</v>
      </c>
      <c r="AK9" s="4">
        <f t="shared" si="3"/>
        <v>0</v>
      </c>
      <c r="AL9" s="4">
        <f t="shared" si="4"/>
        <v>0</v>
      </c>
      <c r="AM9" s="51"/>
      <c r="AN9" s="51"/>
      <c r="AO9" s="32"/>
      <c r="AP9" s="37"/>
      <c r="AQ9" s="37"/>
      <c r="AR9" s="37"/>
      <c r="AS9" s="37"/>
      <c r="AT9" s="37"/>
      <c r="AU9" s="37"/>
      <c r="AV9" s="37"/>
      <c r="AW9" s="37"/>
      <c r="AX9" s="37"/>
      <c r="AY9" s="37"/>
      <c r="AZ9" s="37"/>
      <c r="BA9" s="37"/>
      <c r="BB9" s="37"/>
      <c r="BC9" s="37"/>
      <c r="BD9" s="37"/>
      <c r="BE9" s="37"/>
      <c r="BF9" s="37"/>
    </row>
    <row r="10" spans="1:58" ht="21" customHeight="1" x14ac:dyDescent="0.25">
      <c r="A10" s="39">
        <v>4</v>
      </c>
      <c r="B10" s="52">
        <v>2255402060016</v>
      </c>
      <c r="C10" s="41" t="s">
        <v>538</v>
      </c>
      <c r="D10" s="42" t="s">
        <v>539</v>
      </c>
      <c r="E10" s="44"/>
      <c r="F10" s="44"/>
      <c r="G10" s="44"/>
      <c r="H10" s="43"/>
      <c r="I10" s="43"/>
      <c r="J10" s="44"/>
      <c r="K10" s="43"/>
      <c r="L10" s="44"/>
      <c r="M10" s="43"/>
      <c r="N10" s="44"/>
      <c r="O10" s="44"/>
      <c r="P10" s="45"/>
      <c r="Q10" s="43"/>
      <c r="R10" s="43"/>
      <c r="S10" s="43"/>
      <c r="T10" s="46"/>
      <c r="U10" s="43"/>
      <c r="V10" s="46"/>
      <c r="W10" s="44"/>
      <c r="X10" s="43"/>
      <c r="Y10" s="44"/>
      <c r="Z10" s="44"/>
      <c r="AA10" s="43"/>
      <c r="AB10" s="43"/>
      <c r="AC10" s="44"/>
      <c r="AD10" s="43"/>
      <c r="AE10" s="44"/>
      <c r="AF10" s="44"/>
      <c r="AG10" s="43"/>
      <c r="AH10" s="43"/>
      <c r="AI10" s="43"/>
      <c r="AJ10" s="47">
        <f t="shared" si="2"/>
        <v>0</v>
      </c>
      <c r="AK10" s="4">
        <f t="shared" si="3"/>
        <v>0</v>
      </c>
      <c r="AL10" s="4">
        <f t="shared" si="4"/>
        <v>0</v>
      </c>
      <c r="AM10" s="51"/>
      <c r="AN10" s="51"/>
      <c r="AO10" s="32"/>
      <c r="AP10" s="37"/>
      <c r="AQ10" s="37"/>
      <c r="AR10" s="37"/>
      <c r="AS10" s="37"/>
      <c r="AT10" s="37"/>
      <c r="AU10" s="37"/>
      <c r="AV10" s="37"/>
      <c r="AW10" s="37"/>
      <c r="AX10" s="37"/>
      <c r="AY10" s="37"/>
      <c r="AZ10" s="37"/>
      <c r="BA10" s="37"/>
      <c r="BB10" s="37"/>
      <c r="BC10" s="37"/>
      <c r="BD10" s="37"/>
      <c r="BE10" s="37"/>
      <c r="BF10" s="37"/>
    </row>
    <row r="11" spans="1:58" ht="21" customHeight="1" x14ac:dyDescent="0.25">
      <c r="A11" s="39">
        <v>5</v>
      </c>
      <c r="B11" s="52">
        <v>2255402060019</v>
      </c>
      <c r="C11" s="41" t="s">
        <v>540</v>
      </c>
      <c r="D11" s="42" t="s">
        <v>541</v>
      </c>
      <c r="E11" s="43"/>
      <c r="F11" s="43"/>
      <c r="G11" s="43"/>
      <c r="H11" s="43"/>
      <c r="I11" s="43"/>
      <c r="J11" s="43"/>
      <c r="K11" s="43"/>
      <c r="L11" s="43"/>
      <c r="M11" s="43"/>
      <c r="N11" s="43"/>
      <c r="O11" s="43"/>
      <c r="P11" s="48"/>
      <c r="Q11" s="43"/>
      <c r="R11" s="44"/>
      <c r="S11" s="44"/>
      <c r="T11" s="46"/>
      <c r="U11" s="43"/>
      <c r="V11" s="46"/>
      <c r="W11" s="43"/>
      <c r="X11" s="43"/>
      <c r="Y11" s="44"/>
      <c r="Z11" s="43"/>
      <c r="AA11" s="43"/>
      <c r="AB11" s="43"/>
      <c r="AC11" s="43"/>
      <c r="AD11" s="43"/>
      <c r="AE11" s="43"/>
      <c r="AF11" s="43"/>
      <c r="AG11" s="43"/>
      <c r="AH11" s="43"/>
      <c r="AI11" s="43"/>
      <c r="AJ11" s="47">
        <f t="shared" si="2"/>
        <v>0</v>
      </c>
      <c r="AK11" s="4">
        <f t="shared" si="3"/>
        <v>0</v>
      </c>
      <c r="AL11" s="4">
        <f t="shared" si="4"/>
        <v>0</v>
      </c>
      <c r="AM11" s="51"/>
      <c r="AN11" s="51"/>
      <c r="AO11" s="32"/>
      <c r="AP11" s="37"/>
      <c r="AQ11" s="37"/>
      <c r="AR11" s="37"/>
      <c r="AS11" s="37"/>
      <c r="AT11" s="37"/>
      <c r="AU11" s="37"/>
      <c r="AV11" s="37"/>
      <c r="AW11" s="37"/>
      <c r="AX11" s="37"/>
      <c r="AY11" s="37"/>
      <c r="AZ11" s="37"/>
      <c r="BA11" s="37"/>
      <c r="BB11" s="37"/>
      <c r="BC11" s="37"/>
      <c r="BD11" s="37"/>
      <c r="BE11" s="37"/>
      <c r="BF11" s="37"/>
    </row>
    <row r="12" spans="1:58" ht="21" customHeight="1" x14ac:dyDescent="0.25">
      <c r="A12" s="39">
        <v>6</v>
      </c>
      <c r="B12" s="52">
        <v>2255402060014</v>
      </c>
      <c r="C12" s="41" t="s">
        <v>542</v>
      </c>
      <c r="D12" s="42" t="s">
        <v>60</v>
      </c>
      <c r="E12" s="44"/>
      <c r="F12" s="44"/>
      <c r="G12" s="44"/>
      <c r="H12" s="44" t="s">
        <v>53</v>
      </c>
      <c r="I12" s="44"/>
      <c r="J12" s="44"/>
      <c r="K12" s="43"/>
      <c r="L12" s="44"/>
      <c r="M12" s="44"/>
      <c r="N12" s="43"/>
      <c r="O12" s="43"/>
      <c r="P12" s="45"/>
      <c r="Q12" s="43"/>
      <c r="R12" s="44"/>
      <c r="S12" s="43"/>
      <c r="T12" s="46"/>
      <c r="U12" s="44"/>
      <c r="V12" s="46"/>
      <c r="W12" s="44"/>
      <c r="X12" s="44"/>
      <c r="Y12" s="44"/>
      <c r="Z12" s="44"/>
      <c r="AA12" s="43"/>
      <c r="AB12" s="44"/>
      <c r="AC12" s="44"/>
      <c r="AD12" s="44"/>
      <c r="AE12" s="43"/>
      <c r="AF12" s="44"/>
      <c r="AG12" s="44"/>
      <c r="AH12" s="43"/>
      <c r="AI12" s="44"/>
      <c r="AJ12" s="47">
        <f t="shared" si="2"/>
        <v>0</v>
      </c>
      <c r="AK12" s="4">
        <f t="shared" si="3"/>
        <v>1</v>
      </c>
      <c r="AL12" s="4">
        <f t="shared" si="4"/>
        <v>0</v>
      </c>
      <c r="AM12" s="51"/>
      <c r="AN12" s="51"/>
      <c r="AO12" s="32"/>
      <c r="AP12" s="37"/>
      <c r="AQ12" s="37"/>
      <c r="AR12" s="37"/>
      <c r="AS12" s="37"/>
      <c r="AT12" s="37"/>
      <c r="AU12" s="37"/>
      <c r="AV12" s="37"/>
      <c r="AW12" s="37"/>
      <c r="AX12" s="37"/>
      <c r="AY12" s="37"/>
      <c r="AZ12" s="37"/>
      <c r="BA12" s="37"/>
      <c r="BB12" s="37"/>
      <c r="BC12" s="37"/>
      <c r="BD12" s="37"/>
      <c r="BE12" s="37"/>
      <c r="BF12" s="37"/>
    </row>
    <row r="13" spans="1:58" ht="21" customHeight="1" x14ac:dyDescent="0.25">
      <c r="A13" s="39">
        <v>7</v>
      </c>
      <c r="B13" s="52">
        <v>2255402060005</v>
      </c>
      <c r="C13" s="41" t="s">
        <v>543</v>
      </c>
      <c r="D13" s="42" t="s">
        <v>60</v>
      </c>
      <c r="E13" s="43"/>
      <c r="F13" s="43"/>
      <c r="G13" s="43"/>
      <c r="H13" s="43"/>
      <c r="I13" s="43"/>
      <c r="J13" s="44"/>
      <c r="K13" s="43"/>
      <c r="L13" s="43"/>
      <c r="M13" s="43"/>
      <c r="N13" s="43"/>
      <c r="O13" s="43"/>
      <c r="P13" s="48"/>
      <c r="Q13" s="44"/>
      <c r="R13" s="43"/>
      <c r="S13" s="44"/>
      <c r="T13" s="46"/>
      <c r="U13" s="43"/>
      <c r="V13" s="46"/>
      <c r="W13" s="43"/>
      <c r="X13" s="43"/>
      <c r="Y13" s="43"/>
      <c r="Z13" s="44"/>
      <c r="AA13" s="43"/>
      <c r="AB13" s="43"/>
      <c r="AC13" s="43"/>
      <c r="AD13" s="43"/>
      <c r="AE13" s="43"/>
      <c r="AF13" s="43"/>
      <c r="AG13" s="44"/>
      <c r="AH13" s="43"/>
      <c r="AI13" s="43"/>
      <c r="AJ13" s="47">
        <f t="shared" si="2"/>
        <v>0</v>
      </c>
      <c r="AK13" s="4">
        <f t="shared" si="3"/>
        <v>0</v>
      </c>
      <c r="AL13" s="4">
        <f t="shared" si="4"/>
        <v>0</v>
      </c>
      <c r="AM13" s="51"/>
      <c r="AN13" s="51"/>
      <c r="AO13" s="32"/>
      <c r="AP13" s="37"/>
      <c r="AQ13" s="37"/>
      <c r="AR13" s="37"/>
      <c r="AS13" s="37"/>
      <c r="AT13" s="37"/>
      <c r="AU13" s="37"/>
      <c r="AV13" s="37"/>
      <c r="AW13" s="37"/>
      <c r="AX13" s="37"/>
      <c r="AY13" s="37"/>
      <c r="AZ13" s="37"/>
      <c r="BA13" s="37"/>
      <c r="BB13" s="37"/>
      <c r="BC13" s="37"/>
      <c r="BD13" s="37"/>
      <c r="BE13" s="37"/>
      <c r="BF13" s="37"/>
    </row>
    <row r="14" spans="1:58" ht="21" customHeight="1" x14ac:dyDescent="0.25">
      <c r="A14" s="39">
        <v>8</v>
      </c>
      <c r="B14" s="52">
        <v>2255402060015</v>
      </c>
      <c r="C14" s="53" t="s">
        <v>544</v>
      </c>
      <c r="D14" s="42" t="s">
        <v>409</v>
      </c>
      <c r="E14" s="44"/>
      <c r="F14" s="44"/>
      <c r="G14" s="44" t="s">
        <v>53</v>
      </c>
      <c r="H14" s="43"/>
      <c r="I14" s="44"/>
      <c r="J14" s="43"/>
      <c r="K14" s="43"/>
      <c r="L14" s="43"/>
      <c r="M14" s="44"/>
      <c r="N14" s="43"/>
      <c r="O14" s="43"/>
      <c r="P14" s="48"/>
      <c r="Q14" s="44"/>
      <c r="R14" s="43"/>
      <c r="S14" s="44"/>
      <c r="T14" s="46"/>
      <c r="U14" s="43"/>
      <c r="V14" s="49"/>
      <c r="W14" s="44"/>
      <c r="X14" s="43"/>
      <c r="Y14" s="43"/>
      <c r="Z14" s="43"/>
      <c r="AA14" s="43"/>
      <c r="AB14" s="43"/>
      <c r="AC14" s="44"/>
      <c r="AD14" s="44"/>
      <c r="AE14" s="44"/>
      <c r="AF14" s="44"/>
      <c r="AG14" s="43"/>
      <c r="AH14" s="43"/>
      <c r="AI14" s="43"/>
      <c r="AJ14" s="47">
        <f t="shared" si="2"/>
        <v>0</v>
      </c>
      <c r="AK14" s="4">
        <f t="shared" si="3"/>
        <v>1</v>
      </c>
      <c r="AL14" s="4">
        <f t="shared" si="4"/>
        <v>0</v>
      </c>
      <c r="AM14" s="51"/>
      <c r="AN14" s="51"/>
      <c r="AO14" s="32"/>
      <c r="AP14" s="37"/>
      <c r="AQ14" s="37"/>
      <c r="AR14" s="37"/>
      <c r="AS14" s="37"/>
      <c r="AT14" s="37"/>
      <c r="AU14" s="37"/>
      <c r="AV14" s="37"/>
      <c r="AW14" s="37"/>
      <c r="AX14" s="37"/>
      <c r="AY14" s="37"/>
      <c r="AZ14" s="37"/>
      <c r="BA14" s="37"/>
      <c r="BB14" s="37"/>
      <c r="BC14" s="37"/>
      <c r="BD14" s="37"/>
      <c r="BE14" s="37"/>
      <c r="BF14" s="37"/>
    </row>
    <row r="15" spans="1:58" ht="21" customHeight="1" x14ac:dyDescent="0.25">
      <c r="A15" s="39">
        <v>9</v>
      </c>
      <c r="B15" s="52">
        <v>2255402060006</v>
      </c>
      <c r="C15" s="41" t="s">
        <v>545</v>
      </c>
      <c r="D15" s="42" t="s">
        <v>546</v>
      </c>
      <c r="E15" s="43"/>
      <c r="F15" s="43"/>
      <c r="G15" s="43"/>
      <c r="H15" s="43"/>
      <c r="I15" s="43"/>
      <c r="J15" s="43"/>
      <c r="K15" s="43"/>
      <c r="L15" s="43"/>
      <c r="M15" s="43"/>
      <c r="N15" s="43"/>
      <c r="O15" s="43"/>
      <c r="P15" s="48"/>
      <c r="Q15" s="43"/>
      <c r="R15" s="43"/>
      <c r="S15" s="43"/>
      <c r="T15" s="46"/>
      <c r="U15" s="43"/>
      <c r="V15" s="46"/>
      <c r="W15" s="44"/>
      <c r="X15" s="44"/>
      <c r="Y15" s="43"/>
      <c r="Z15" s="43"/>
      <c r="AA15" s="43"/>
      <c r="AB15" s="43"/>
      <c r="AC15" s="43"/>
      <c r="AD15" s="44"/>
      <c r="AE15" s="43"/>
      <c r="AF15" s="43"/>
      <c r="AG15" s="43"/>
      <c r="AH15" s="43"/>
      <c r="AI15" s="43"/>
      <c r="AJ15" s="47">
        <f t="shared" si="2"/>
        <v>0</v>
      </c>
      <c r="AK15" s="4">
        <f t="shared" si="3"/>
        <v>0</v>
      </c>
      <c r="AL15" s="4">
        <f t="shared" si="4"/>
        <v>0</v>
      </c>
      <c r="AM15" s="51"/>
      <c r="AN15" s="51"/>
      <c r="AO15" s="32"/>
      <c r="AP15" s="37"/>
      <c r="AQ15" s="37"/>
      <c r="AR15" s="37"/>
      <c r="AS15" s="37"/>
      <c r="AT15" s="37"/>
      <c r="AU15" s="37"/>
      <c r="AV15" s="37"/>
      <c r="AW15" s="37"/>
      <c r="AX15" s="37"/>
      <c r="AY15" s="37"/>
      <c r="AZ15" s="37"/>
      <c r="BA15" s="37"/>
      <c r="BB15" s="37"/>
      <c r="BC15" s="37"/>
      <c r="BD15" s="37"/>
      <c r="BE15" s="37"/>
      <c r="BF15" s="37"/>
    </row>
    <row r="16" spans="1:58" ht="21" customHeight="1" x14ac:dyDescent="0.25">
      <c r="A16" s="39">
        <v>10</v>
      </c>
      <c r="B16" s="52">
        <v>2255402060018</v>
      </c>
      <c r="C16" s="41" t="s">
        <v>547</v>
      </c>
      <c r="D16" s="42" t="s">
        <v>548</v>
      </c>
      <c r="E16" s="43"/>
      <c r="F16" s="43"/>
      <c r="G16" s="43"/>
      <c r="H16" s="43"/>
      <c r="I16" s="43"/>
      <c r="J16" s="43"/>
      <c r="K16" s="43"/>
      <c r="L16" s="43"/>
      <c r="M16" s="43"/>
      <c r="N16" s="43"/>
      <c r="O16" s="43"/>
      <c r="P16" s="48"/>
      <c r="Q16" s="43"/>
      <c r="R16" s="43"/>
      <c r="S16" s="43"/>
      <c r="T16" s="46"/>
      <c r="U16" s="43"/>
      <c r="V16" s="46"/>
      <c r="W16" s="43"/>
      <c r="X16" s="43"/>
      <c r="Y16" s="43"/>
      <c r="Z16" s="43"/>
      <c r="AA16" s="43"/>
      <c r="AB16" s="43"/>
      <c r="AC16" s="43"/>
      <c r="AD16" s="43"/>
      <c r="AE16" s="43"/>
      <c r="AF16" s="43"/>
      <c r="AG16" s="43"/>
      <c r="AH16" s="43"/>
      <c r="AI16" s="43"/>
      <c r="AJ16" s="47">
        <f t="shared" si="2"/>
        <v>0</v>
      </c>
      <c r="AK16" s="4">
        <f t="shared" si="3"/>
        <v>0</v>
      </c>
      <c r="AL16" s="4">
        <f t="shared" si="4"/>
        <v>0</v>
      </c>
      <c r="AM16" s="51"/>
      <c r="AN16" s="51"/>
      <c r="AO16" s="32"/>
      <c r="AP16" s="37"/>
      <c r="AQ16" s="37"/>
      <c r="AR16" s="37"/>
      <c r="AS16" s="37"/>
      <c r="AT16" s="37"/>
      <c r="AU16" s="37"/>
      <c r="AV16" s="37"/>
      <c r="AW16" s="37"/>
      <c r="AX16" s="37"/>
      <c r="AY16" s="37"/>
      <c r="AZ16" s="37"/>
      <c r="BA16" s="37"/>
      <c r="BB16" s="37"/>
      <c r="BC16" s="37"/>
      <c r="BD16" s="37"/>
      <c r="BE16" s="37"/>
      <c r="BF16" s="37"/>
    </row>
    <row r="17" spans="1:58" ht="21" customHeight="1" x14ac:dyDescent="0.25">
      <c r="A17" s="39">
        <v>11</v>
      </c>
      <c r="B17" s="52">
        <v>2255402060001</v>
      </c>
      <c r="C17" s="41" t="s">
        <v>549</v>
      </c>
      <c r="D17" s="42" t="s">
        <v>70</v>
      </c>
      <c r="E17" s="43"/>
      <c r="F17" s="43"/>
      <c r="G17" s="43"/>
      <c r="H17" s="43"/>
      <c r="I17" s="44"/>
      <c r="J17" s="43"/>
      <c r="K17" s="43"/>
      <c r="L17" s="43"/>
      <c r="M17" s="43"/>
      <c r="N17" s="43"/>
      <c r="O17" s="43"/>
      <c r="P17" s="48"/>
      <c r="Q17" s="43"/>
      <c r="R17" s="43"/>
      <c r="S17" s="43"/>
      <c r="T17" s="46"/>
      <c r="U17" s="43"/>
      <c r="V17" s="49"/>
      <c r="W17" s="44"/>
      <c r="X17" s="44"/>
      <c r="Y17" s="43"/>
      <c r="Z17" s="43"/>
      <c r="AA17" s="43"/>
      <c r="AB17" s="43"/>
      <c r="AC17" s="43"/>
      <c r="AD17" s="43"/>
      <c r="AE17" s="43"/>
      <c r="AF17" s="43"/>
      <c r="AG17" s="43"/>
      <c r="AH17" s="43"/>
      <c r="AI17" s="43"/>
      <c r="AJ17" s="47">
        <f t="shared" si="2"/>
        <v>0</v>
      </c>
      <c r="AK17" s="4">
        <f t="shared" si="3"/>
        <v>0</v>
      </c>
      <c r="AL17" s="4">
        <f t="shared" si="4"/>
        <v>0</v>
      </c>
      <c r="AM17" s="51"/>
      <c r="AN17" s="51"/>
      <c r="AO17" s="32"/>
      <c r="AP17" s="37"/>
      <c r="AQ17" s="37"/>
      <c r="AR17" s="37"/>
      <c r="AS17" s="37"/>
      <c r="AT17" s="37"/>
      <c r="AU17" s="37"/>
      <c r="AV17" s="37"/>
      <c r="AW17" s="37"/>
      <c r="AX17" s="37"/>
      <c r="AY17" s="37"/>
      <c r="AZ17" s="37"/>
      <c r="BA17" s="37"/>
      <c r="BB17" s="37"/>
      <c r="BC17" s="37"/>
      <c r="BD17" s="37"/>
      <c r="BE17" s="37"/>
      <c r="BF17" s="37"/>
    </row>
    <row r="18" spans="1:58" ht="21" customHeight="1" x14ac:dyDescent="0.25">
      <c r="A18" s="39">
        <v>12</v>
      </c>
      <c r="B18" s="52">
        <v>2255402060017</v>
      </c>
      <c r="C18" s="41" t="s">
        <v>550</v>
      </c>
      <c r="D18" s="42" t="s">
        <v>200</v>
      </c>
      <c r="E18" s="43"/>
      <c r="F18" s="44" t="s">
        <v>53</v>
      </c>
      <c r="G18" s="44"/>
      <c r="H18" s="43"/>
      <c r="I18" s="44"/>
      <c r="J18" s="43"/>
      <c r="K18" s="43"/>
      <c r="L18" s="44" t="s">
        <v>53</v>
      </c>
      <c r="M18" s="43"/>
      <c r="N18" s="43"/>
      <c r="O18" s="43"/>
      <c r="P18" s="48"/>
      <c r="Q18" s="44"/>
      <c r="R18" s="43"/>
      <c r="S18" s="43"/>
      <c r="T18" s="49"/>
      <c r="U18" s="43"/>
      <c r="V18" s="46"/>
      <c r="W18" s="43"/>
      <c r="X18" s="43"/>
      <c r="Y18" s="44"/>
      <c r="Z18" s="43"/>
      <c r="AA18" s="43"/>
      <c r="AB18" s="43"/>
      <c r="AC18" s="43"/>
      <c r="AD18" s="43"/>
      <c r="AE18" s="43"/>
      <c r="AF18" s="43"/>
      <c r="AG18" s="43"/>
      <c r="AH18" s="43"/>
      <c r="AI18" s="43"/>
      <c r="AJ18" s="47">
        <f t="shared" si="2"/>
        <v>0</v>
      </c>
      <c r="AK18" s="4">
        <f t="shared" si="3"/>
        <v>2</v>
      </c>
      <c r="AL18" s="4">
        <f t="shared" si="4"/>
        <v>0</v>
      </c>
      <c r="AM18" s="51"/>
      <c r="AN18" s="51"/>
      <c r="AO18" s="32"/>
      <c r="AP18" s="37"/>
      <c r="AQ18" s="37"/>
      <c r="AR18" s="37"/>
      <c r="AS18" s="37"/>
      <c r="AT18" s="37"/>
      <c r="AU18" s="37"/>
      <c r="AV18" s="37"/>
      <c r="AW18" s="37"/>
      <c r="AX18" s="37"/>
      <c r="AY18" s="37"/>
      <c r="AZ18" s="37"/>
      <c r="BA18" s="37"/>
      <c r="BB18" s="37"/>
      <c r="BC18" s="37"/>
      <c r="BD18" s="37"/>
      <c r="BE18" s="37"/>
      <c r="BF18" s="37"/>
    </row>
    <row r="19" spans="1:58" ht="21" customHeight="1" x14ac:dyDescent="0.25">
      <c r="A19" s="39">
        <v>13</v>
      </c>
      <c r="B19" s="52">
        <v>2255402060013</v>
      </c>
      <c r="C19" s="41" t="s">
        <v>111</v>
      </c>
      <c r="D19" s="42" t="s">
        <v>551</v>
      </c>
      <c r="E19" s="43"/>
      <c r="F19" s="43"/>
      <c r="G19" s="43"/>
      <c r="H19" s="43"/>
      <c r="I19" s="43"/>
      <c r="J19" s="43"/>
      <c r="K19" s="43"/>
      <c r="L19" s="43"/>
      <c r="M19" s="43"/>
      <c r="N19" s="43"/>
      <c r="O19" s="43"/>
      <c r="P19" s="48"/>
      <c r="Q19" s="43"/>
      <c r="R19" s="44"/>
      <c r="S19" s="43"/>
      <c r="T19" s="46"/>
      <c r="U19" s="43"/>
      <c r="V19" s="46"/>
      <c r="W19" s="43"/>
      <c r="X19" s="43"/>
      <c r="Y19" s="43"/>
      <c r="Z19" s="43"/>
      <c r="AA19" s="43"/>
      <c r="AB19" s="43"/>
      <c r="AC19" s="43"/>
      <c r="AD19" s="43"/>
      <c r="AE19" s="43"/>
      <c r="AF19" s="43"/>
      <c r="AG19" s="43"/>
      <c r="AH19" s="43"/>
      <c r="AI19" s="43"/>
      <c r="AJ19" s="47">
        <f t="shared" si="2"/>
        <v>0</v>
      </c>
      <c r="AK19" s="4">
        <f t="shared" si="3"/>
        <v>0</v>
      </c>
      <c r="AL19" s="4">
        <f t="shared" si="4"/>
        <v>0</v>
      </c>
      <c r="AM19" s="51"/>
      <c r="AN19" s="51"/>
      <c r="AO19" s="32"/>
      <c r="AP19" s="37"/>
      <c r="AQ19" s="37"/>
      <c r="AR19" s="37"/>
      <c r="AS19" s="37"/>
      <c r="AT19" s="37"/>
      <c r="AU19" s="37"/>
      <c r="AV19" s="37"/>
      <c r="AW19" s="37"/>
      <c r="AX19" s="37"/>
      <c r="AY19" s="37"/>
      <c r="AZ19" s="37"/>
      <c r="BA19" s="37"/>
      <c r="BB19" s="37"/>
      <c r="BC19" s="37"/>
      <c r="BD19" s="37"/>
      <c r="BE19" s="37"/>
      <c r="BF19" s="37"/>
    </row>
    <row r="20" spans="1:58" ht="21" customHeight="1" x14ac:dyDescent="0.25">
      <c r="A20" s="39">
        <v>14</v>
      </c>
      <c r="B20" s="52">
        <v>2255402060009</v>
      </c>
      <c r="C20" s="41" t="s">
        <v>552</v>
      </c>
      <c r="D20" s="42" t="s">
        <v>77</v>
      </c>
      <c r="E20" s="43"/>
      <c r="F20" s="43"/>
      <c r="G20" s="43"/>
      <c r="H20" s="43"/>
      <c r="I20" s="43"/>
      <c r="J20" s="43"/>
      <c r="K20" s="43"/>
      <c r="L20" s="43"/>
      <c r="M20" s="43"/>
      <c r="N20" s="44"/>
      <c r="O20" s="43"/>
      <c r="P20" s="48"/>
      <c r="Q20" s="44"/>
      <c r="R20" s="43"/>
      <c r="S20" s="43"/>
      <c r="T20" s="46"/>
      <c r="U20" s="44"/>
      <c r="V20" s="46"/>
      <c r="W20" s="43"/>
      <c r="X20" s="43"/>
      <c r="Y20" s="44"/>
      <c r="Z20" s="43"/>
      <c r="AA20" s="43"/>
      <c r="AB20" s="43"/>
      <c r="AC20" s="44"/>
      <c r="AD20" s="43"/>
      <c r="AE20" s="43"/>
      <c r="AF20" s="43"/>
      <c r="AG20" s="43"/>
      <c r="AH20" s="44"/>
      <c r="AI20" s="43"/>
      <c r="AJ20" s="47">
        <f t="shared" si="2"/>
        <v>0</v>
      </c>
      <c r="AK20" s="4">
        <f t="shared" si="3"/>
        <v>0</v>
      </c>
      <c r="AL20" s="4">
        <f t="shared" si="4"/>
        <v>0</v>
      </c>
      <c r="AM20" s="51"/>
      <c r="AN20" s="51"/>
      <c r="AO20" s="32"/>
      <c r="AP20" s="37"/>
      <c r="AQ20" s="37"/>
      <c r="AR20" s="37"/>
      <c r="AS20" s="37"/>
      <c r="AT20" s="37"/>
      <c r="AU20" s="37"/>
      <c r="AV20" s="37"/>
      <c r="AW20" s="37"/>
      <c r="AX20" s="37"/>
      <c r="AY20" s="37"/>
      <c r="AZ20" s="37"/>
      <c r="BA20" s="37"/>
      <c r="BB20" s="37"/>
      <c r="BC20" s="37"/>
      <c r="BD20" s="37"/>
      <c r="BE20" s="37"/>
      <c r="BF20" s="37"/>
    </row>
    <row r="21" spans="1:58" ht="21" customHeight="1" x14ac:dyDescent="0.25">
      <c r="A21" s="39">
        <v>15</v>
      </c>
      <c r="B21" s="52">
        <v>2255402060002</v>
      </c>
      <c r="C21" s="41" t="s">
        <v>553</v>
      </c>
      <c r="D21" s="42" t="s">
        <v>149</v>
      </c>
      <c r="E21" s="43"/>
      <c r="F21" s="44"/>
      <c r="G21" s="44"/>
      <c r="H21" s="43"/>
      <c r="I21" s="43"/>
      <c r="J21" s="43"/>
      <c r="K21" s="43"/>
      <c r="L21" s="43"/>
      <c r="M21" s="44"/>
      <c r="N21" s="43"/>
      <c r="O21" s="43"/>
      <c r="P21" s="48"/>
      <c r="Q21" s="43"/>
      <c r="R21" s="43"/>
      <c r="S21" s="43"/>
      <c r="T21" s="44"/>
      <c r="U21" s="43"/>
      <c r="V21" s="46"/>
      <c r="W21" s="43"/>
      <c r="X21" s="43"/>
      <c r="Y21" s="43"/>
      <c r="Z21" s="44"/>
      <c r="AA21" s="44"/>
      <c r="AB21" s="43"/>
      <c r="AC21" s="43"/>
      <c r="AD21" s="43"/>
      <c r="AE21" s="43"/>
      <c r="AF21" s="43"/>
      <c r="AG21" s="43"/>
      <c r="AH21" s="43"/>
      <c r="AI21" s="43"/>
      <c r="AJ21" s="47">
        <f t="shared" si="2"/>
        <v>0</v>
      </c>
      <c r="AK21" s="4">
        <f t="shared" si="3"/>
        <v>0</v>
      </c>
      <c r="AL21" s="4">
        <f t="shared" si="4"/>
        <v>0</v>
      </c>
      <c r="AM21" s="51"/>
      <c r="AN21" s="51"/>
      <c r="AO21" s="32"/>
      <c r="AP21" s="37"/>
      <c r="AQ21" s="37"/>
      <c r="AR21" s="37"/>
      <c r="AS21" s="37"/>
      <c r="AT21" s="37"/>
      <c r="AU21" s="37"/>
      <c r="AV21" s="37"/>
      <c r="AW21" s="37"/>
      <c r="AX21" s="37"/>
      <c r="AY21" s="37"/>
      <c r="AZ21" s="37"/>
      <c r="BA21" s="37"/>
      <c r="BB21" s="37"/>
      <c r="BC21" s="37"/>
      <c r="BD21" s="37"/>
      <c r="BE21" s="37"/>
      <c r="BF21" s="37"/>
    </row>
    <row r="22" spans="1:58" ht="21" customHeight="1" x14ac:dyDescent="0.25">
      <c r="A22" s="39">
        <v>16</v>
      </c>
      <c r="B22" s="52">
        <v>2255402060007</v>
      </c>
      <c r="C22" s="41" t="s">
        <v>554</v>
      </c>
      <c r="D22" s="42" t="s">
        <v>87</v>
      </c>
      <c r="E22" s="43"/>
      <c r="F22" s="43"/>
      <c r="G22" s="44"/>
      <c r="H22" s="44" t="s">
        <v>53</v>
      </c>
      <c r="I22" s="44"/>
      <c r="J22" s="44"/>
      <c r="K22" s="43"/>
      <c r="L22" s="44" t="s">
        <v>53</v>
      </c>
      <c r="M22" s="43"/>
      <c r="N22" s="44"/>
      <c r="O22" s="43"/>
      <c r="P22" s="48"/>
      <c r="Q22" s="44"/>
      <c r="R22" s="43"/>
      <c r="S22" s="44"/>
      <c r="T22" s="43"/>
      <c r="U22" s="44"/>
      <c r="V22" s="46"/>
      <c r="W22" s="43"/>
      <c r="X22" s="44"/>
      <c r="Y22" s="43"/>
      <c r="Z22" s="43"/>
      <c r="AA22" s="43"/>
      <c r="AB22" s="44"/>
      <c r="AC22" s="44"/>
      <c r="AD22" s="43"/>
      <c r="AE22" s="43"/>
      <c r="AF22" s="44"/>
      <c r="AG22" s="43"/>
      <c r="AH22" s="43"/>
      <c r="AI22" s="43"/>
      <c r="AJ22" s="47">
        <f t="shared" si="2"/>
        <v>0</v>
      </c>
      <c r="AK22" s="4">
        <f t="shared" si="3"/>
        <v>2</v>
      </c>
      <c r="AL22" s="4">
        <f t="shared" si="4"/>
        <v>0</v>
      </c>
      <c r="AM22" s="51"/>
      <c r="AN22" s="51"/>
      <c r="AO22" s="32"/>
      <c r="AP22" s="37"/>
      <c r="AQ22" s="37"/>
      <c r="AR22" s="37"/>
      <c r="AS22" s="37"/>
      <c r="AT22" s="37"/>
      <c r="AU22" s="37"/>
      <c r="AV22" s="37"/>
      <c r="AW22" s="37"/>
      <c r="AX22" s="37"/>
      <c r="AY22" s="37"/>
      <c r="AZ22" s="37"/>
      <c r="BA22" s="37"/>
      <c r="BB22" s="37"/>
      <c r="BC22" s="37"/>
      <c r="BD22" s="37"/>
      <c r="BE22" s="37"/>
      <c r="BF22" s="37"/>
    </row>
    <row r="23" spans="1:58" ht="21" customHeight="1" x14ac:dyDescent="0.25">
      <c r="A23" s="39">
        <v>17</v>
      </c>
      <c r="B23" s="52">
        <v>2255402060011</v>
      </c>
      <c r="C23" s="41" t="s">
        <v>555</v>
      </c>
      <c r="D23" s="42" t="s">
        <v>87</v>
      </c>
      <c r="E23" s="43"/>
      <c r="F23" s="43"/>
      <c r="G23" s="43"/>
      <c r="H23" s="43"/>
      <c r="I23" s="43"/>
      <c r="J23" s="43"/>
      <c r="K23" s="43"/>
      <c r="L23" s="43"/>
      <c r="M23" s="43"/>
      <c r="N23" s="43"/>
      <c r="O23" s="43"/>
      <c r="P23" s="48"/>
      <c r="Q23" s="43"/>
      <c r="R23" s="43"/>
      <c r="S23" s="43"/>
      <c r="T23" s="43"/>
      <c r="U23" s="43"/>
      <c r="W23" s="43"/>
      <c r="X23" s="43"/>
      <c r="Y23" s="43"/>
      <c r="Z23" s="43"/>
      <c r="AA23" s="43"/>
      <c r="AB23" s="43"/>
      <c r="AC23" s="43"/>
      <c r="AD23" s="43"/>
      <c r="AE23" s="43"/>
      <c r="AF23" s="43"/>
      <c r="AG23" s="43"/>
      <c r="AH23" s="43"/>
      <c r="AI23" s="43"/>
      <c r="AJ23" s="47">
        <f t="shared" si="2"/>
        <v>0</v>
      </c>
      <c r="AK23" s="4">
        <f t="shared" si="3"/>
        <v>0</v>
      </c>
      <c r="AL23" s="4">
        <f t="shared" si="4"/>
        <v>0</v>
      </c>
      <c r="AM23" s="51"/>
      <c r="AN23" s="51"/>
      <c r="AO23" s="32"/>
      <c r="AP23" s="37"/>
      <c r="AQ23" s="37"/>
      <c r="AR23" s="37"/>
      <c r="AS23" s="37"/>
      <c r="AT23" s="37"/>
      <c r="AU23" s="37"/>
      <c r="AV23" s="37"/>
      <c r="AW23" s="37"/>
      <c r="AX23" s="37"/>
      <c r="AY23" s="37"/>
      <c r="AZ23" s="37"/>
      <c r="BA23" s="37"/>
      <c r="BB23" s="37"/>
      <c r="BC23" s="37"/>
      <c r="BD23" s="37"/>
      <c r="BE23" s="37"/>
      <c r="BF23" s="37"/>
    </row>
    <row r="24" spans="1:58" ht="21" customHeight="1" x14ac:dyDescent="0.25">
      <c r="A24" s="39">
        <v>18</v>
      </c>
      <c r="B24" s="52">
        <v>2255402060026</v>
      </c>
      <c r="C24" s="41" t="s">
        <v>305</v>
      </c>
      <c r="D24" s="42" t="s">
        <v>209</v>
      </c>
      <c r="E24" s="43"/>
      <c r="F24" s="43"/>
      <c r="G24" s="44"/>
      <c r="H24" s="44" t="s">
        <v>53</v>
      </c>
      <c r="I24" s="44"/>
      <c r="J24" s="44"/>
      <c r="K24" s="43"/>
      <c r="L24" s="44"/>
      <c r="M24" s="44"/>
      <c r="N24" s="43"/>
      <c r="O24" s="44"/>
      <c r="P24" s="45"/>
      <c r="Q24" s="44"/>
      <c r="R24" s="43"/>
      <c r="S24" s="44"/>
      <c r="T24" s="43"/>
      <c r="U24" s="43"/>
      <c r="V24" s="44"/>
      <c r="W24" s="44"/>
      <c r="X24" s="44"/>
      <c r="Y24" s="43"/>
      <c r="Z24" s="44"/>
      <c r="AA24" s="43"/>
      <c r="AB24" s="43"/>
      <c r="AC24" s="43"/>
      <c r="AD24" s="43"/>
      <c r="AE24" s="44"/>
      <c r="AF24" s="43"/>
      <c r="AG24" s="44"/>
      <c r="AH24" s="43"/>
      <c r="AI24" s="43"/>
      <c r="AJ24" s="47">
        <f t="shared" si="2"/>
        <v>0</v>
      </c>
      <c r="AK24" s="4">
        <f t="shared" si="3"/>
        <v>1</v>
      </c>
      <c r="AL24" s="4">
        <f t="shared" si="4"/>
        <v>0</v>
      </c>
      <c r="AM24" s="51"/>
      <c r="AN24" s="51"/>
      <c r="AO24" s="32"/>
      <c r="AP24" s="37"/>
      <c r="AQ24" s="37"/>
      <c r="AR24" s="37"/>
      <c r="AS24" s="37"/>
      <c r="AT24" s="37"/>
      <c r="AU24" s="37"/>
      <c r="AV24" s="37"/>
      <c r="AW24" s="37"/>
      <c r="AX24" s="37"/>
      <c r="AY24" s="37"/>
      <c r="AZ24" s="37"/>
      <c r="BA24" s="37"/>
      <c r="BB24" s="37"/>
      <c r="BC24" s="37"/>
      <c r="BD24" s="37"/>
      <c r="BE24" s="37"/>
      <c r="BF24" s="37"/>
    </row>
    <row r="25" spans="1:58" ht="21" customHeight="1" x14ac:dyDescent="0.25">
      <c r="A25" s="39">
        <v>19</v>
      </c>
      <c r="B25" s="52">
        <v>2255402060028</v>
      </c>
      <c r="C25" s="41" t="s">
        <v>556</v>
      </c>
      <c r="D25" s="42" t="s">
        <v>557</v>
      </c>
      <c r="E25" s="43"/>
      <c r="F25" s="43"/>
      <c r="G25" s="43"/>
      <c r="H25" s="44"/>
      <c r="I25" s="44" t="s">
        <v>53</v>
      </c>
      <c r="J25" s="44"/>
      <c r="K25" s="43"/>
      <c r="L25" s="43"/>
      <c r="M25" s="43"/>
      <c r="N25" s="43"/>
      <c r="O25" s="43"/>
      <c r="P25" s="48"/>
      <c r="Q25" s="43"/>
      <c r="R25" s="43"/>
      <c r="S25" s="43"/>
      <c r="T25" s="43"/>
      <c r="U25" s="43"/>
      <c r="V25" s="43"/>
      <c r="W25" s="43"/>
      <c r="X25" s="43"/>
      <c r="Y25" s="43"/>
      <c r="Z25" s="43"/>
      <c r="AA25" s="43"/>
      <c r="AB25" s="43"/>
      <c r="AC25" s="44"/>
      <c r="AD25" s="44"/>
      <c r="AE25" s="44"/>
      <c r="AF25" s="44"/>
      <c r="AG25" s="44"/>
      <c r="AH25" s="43"/>
      <c r="AI25" s="43"/>
      <c r="AJ25" s="47">
        <f t="shared" si="2"/>
        <v>0</v>
      </c>
      <c r="AK25" s="4">
        <f t="shared" si="3"/>
        <v>1</v>
      </c>
      <c r="AL25" s="4">
        <f t="shared" si="4"/>
        <v>0</v>
      </c>
      <c r="AM25" s="51"/>
      <c r="AN25" s="51"/>
      <c r="AO25" s="32"/>
      <c r="AP25" s="37"/>
      <c r="AQ25" s="37"/>
      <c r="AR25" s="37"/>
      <c r="AS25" s="37"/>
      <c r="AT25" s="37"/>
      <c r="AU25" s="37"/>
      <c r="AV25" s="37"/>
      <c r="AW25" s="37"/>
      <c r="AX25" s="37"/>
      <c r="AY25" s="37"/>
      <c r="AZ25" s="37"/>
      <c r="BA25" s="37"/>
      <c r="BB25" s="37"/>
      <c r="BC25" s="37"/>
      <c r="BD25" s="37"/>
      <c r="BE25" s="37"/>
      <c r="BF25" s="37"/>
    </row>
    <row r="26" spans="1:58" ht="21" customHeight="1" x14ac:dyDescent="0.25">
      <c r="A26" s="39">
        <v>20</v>
      </c>
      <c r="B26" s="52">
        <v>2255402060027</v>
      </c>
      <c r="C26" s="41" t="s">
        <v>558</v>
      </c>
      <c r="D26" s="42" t="s">
        <v>559</v>
      </c>
      <c r="E26" s="43"/>
      <c r="F26" s="44" t="s">
        <v>53</v>
      </c>
      <c r="G26" s="43"/>
      <c r="H26" s="43"/>
      <c r="I26" s="43"/>
      <c r="J26" s="43"/>
      <c r="K26" s="43"/>
      <c r="L26" s="43"/>
      <c r="M26" s="43"/>
      <c r="N26" s="43"/>
      <c r="O26" s="43"/>
      <c r="P26" s="48"/>
      <c r="Q26" s="43"/>
      <c r="R26" s="43"/>
      <c r="S26" s="43"/>
      <c r="T26" s="43"/>
      <c r="U26" s="43"/>
      <c r="V26" s="43"/>
      <c r="W26" s="43"/>
      <c r="X26" s="43"/>
      <c r="Y26" s="43"/>
      <c r="Z26" s="43"/>
      <c r="AA26" s="43"/>
      <c r="AB26" s="43"/>
      <c r="AC26" s="43"/>
      <c r="AD26" s="43"/>
      <c r="AE26" s="43"/>
      <c r="AF26" s="43"/>
      <c r="AG26" s="43"/>
      <c r="AH26" s="43"/>
      <c r="AI26" s="43"/>
      <c r="AJ26" s="47">
        <f t="shared" si="2"/>
        <v>0</v>
      </c>
      <c r="AK26" s="4">
        <f t="shared" si="3"/>
        <v>1</v>
      </c>
      <c r="AL26" s="4">
        <f t="shared" si="4"/>
        <v>0</v>
      </c>
      <c r="AM26" s="51"/>
      <c r="AN26" s="51"/>
      <c r="AO26" s="32"/>
      <c r="AP26" s="37"/>
      <c r="AQ26" s="37"/>
      <c r="AR26" s="37"/>
      <c r="AS26" s="37"/>
      <c r="AT26" s="37"/>
      <c r="AU26" s="37"/>
      <c r="AV26" s="37"/>
      <c r="AW26" s="37"/>
      <c r="AX26" s="37"/>
      <c r="AY26" s="37"/>
      <c r="AZ26" s="37"/>
      <c r="BA26" s="37"/>
      <c r="BB26" s="37"/>
      <c r="BC26" s="37"/>
      <c r="BD26" s="37"/>
      <c r="BE26" s="37"/>
      <c r="BF26" s="37"/>
    </row>
    <row r="27" spans="1:58" ht="21" customHeight="1" x14ac:dyDescent="0.25">
      <c r="A27" s="39">
        <v>21</v>
      </c>
      <c r="B27" s="52">
        <v>2255402060021</v>
      </c>
      <c r="C27" s="41" t="s">
        <v>560</v>
      </c>
      <c r="D27" s="42" t="s">
        <v>92</v>
      </c>
      <c r="E27" s="43"/>
      <c r="F27" s="43"/>
      <c r="G27" s="43"/>
      <c r="H27" s="44" t="s">
        <v>53</v>
      </c>
      <c r="I27" s="43"/>
      <c r="J27" s="43"/>
      <c r="K27" s="43"/>
      <c r="L27" s="43"/>
      <c r="M27" s="43"/>
      <c r="N27" s="43"/>
      <c r="O27" s="43"/>
      <c r="P27" s="48"/>
      <c r="Q27" s="43"/>
      <c r="R27" s="43"/>
      <c r="S27" s="43"/>
      <c r="T27" s="43"/>
      <c r="U27" s="43"/>
      <c r="V27" s="43"/>
      <c r="W27" s="43"/>
      <c r="X27" s="43"/>
      <c r="Y27" s="43"/>
      <c r="Z27" s="43"/>
      <c r="AA27" s="43"/>
      <c r="AB27" s="43"/>
      <c r="AC27" s="43"/>
      <c r="AD27" s="43"/>
      <c r="AE27" s="43"/>
      <c r="AF27" s="43"/>
      <c r="AG27" s="43"/>
      <c r="AH27" s="43"/>
      <c r="AI27" s="43"/>
      <c r="AJ27" s="47">
        <f t="shared" si="2"/>
        <v>0</v>
      </c>
      <c r="AK27" s="4">
        <f t="shared" si="3"/>
        <v>1</v>
      </c>
      <c r="AL27" s="4">
        <f t="shared" si="4"/>
        <v>0</v>
      </c>
      <c r="AM27" s="51"/>
      <c r="AN27" s="51"/>
      <c r="AO27" s="32"/>
      <c r="AP27" s="37"/>
      <c r="AQ27" s="37"/>
      <c r="AR27" s="37"/>
      <c r="AS27" s="37"/>
      <c r="AT27" s="37"/>
      <c r="AU27" s="37"/>
      <c r="AV27" s="37"/>
      <c r="AW27" s="37"/>
      <c r="AX27" s="37"/>
      <c r="AY27" s="37"/>
      <c r="AZ27" s="37"/>
      <c r="BA27" s="37"/>
      <c r="BB27" s="37"/>
      <c r="BC27" s="37"/>
      <c r="BD27" s="37"/>
      <c r="BE27" s="37"/>
      <c r="BF27" s="37"/>
    </row>
    <row r="28" spans="1:58" ht="21" customHeight="1" x14ac:dyDescent="0.25">
      <c r="A28" s="39">
        <v>22</v>
      </c>
      <c r="B28" s="52">
        <v>2253402020006</v>
      </c>
      <c r="C28" s="41" t="s">
        <v>561</v>
      </c>
      <c r="D28" s="42" t="s">
        <v>166</v>
      </c>
      <c r="E28" s="43"/>
      <c r="F28" s="43"/>
      <c r="G28" s="43"/>
      <c r="H28" s="43"/>
      <c r="I28" s="43"/>
      <c r="J28" s="43"/>
      <c r="K28" s="43"/>
      <c r="L28" s="43"/>
      <c r="M28" s="43"/>
      <c r="N28" s="43"/>
      <c r="O28" s="43"/>
      <c r="P28" s="48"/>
      <c r="Q28" s="43"/>
      <c r="R28" s="43"/>
      <c r="S28" s="43"/>
      <c r="T28" s="43"/>
      <c r="U28" s="43"/>
      <c r="V28" s="43"/>
      <c r="W28" s="43"/>
      <c r="X28" s="43"/>
      <c r="Y28" s="43"/>
      <c r="Z28" s="43"/>
      <c r="AA28" s="43"/>
      <c r="AB28" s="43"/>
      <c r="AC28" s="43"/>
      <c r="AD28" s="43"/>
      <c r="AE28" s="43"/>
      <c r="AF28" s="43"/>
      <c r="AG28" s="43"/>
      <c r="AH28" s="43"/>
      <c r="AI28" s="43"/>
      <c r="AJ28" s="47">
        <f t="shared" si="2"/>
        <v>0</v>
      </c>
      <c r="AK28" s="4">
        <f t="shared" si="3"/>
        <v>0</v>
      </c>
      <c r="AL28" s="4">
        <f t="shared" si="4"/>
        <v>0</v>
      </c>
      <c r="AM28" s="51"/>
      <c r="AN28" s="51"/>
      <c r="AO28" s="32"/>
      <c r="AP28" s="37"/>
      <c r="AQ28" s="37"/>
      <c r="AR28" s="37"/>
      <c r="AS28" s="37"/>
      <c r="AT28" s="37"/>
      <c r="AU28" s="37"/>
      <c r="AV28" s="37"/>
      <c r="AW28" s="37"/>
      <c r="AX28" s="37"/>
      <c r="AY28" s="37"/>
      <c r="AZ28" s="37"/>
      <c r="BA28" s="37"/>
      <c r="BB28" s="37"/>
      <c r="BC28" s="37"/>
      <c r="BD28" s="37"/>
      <c r="BE28" s="37"/>
      <c r="BF28" s="37"/>
    </row>
    <row r="29" spans="1:58" ht="21" customHeight="1" x14ac:dyDescent="0.25">
      <c r="A29" s="39">
        <v>23</v>
      </c>
      <c r="B29" s="52">
        <v>2255402060029</v>
      </c>
      <c r="C29" s="41" t="s">
        <v>562</v>
      </c>
      <c r="D29" s="42" t="s">
        <v>104</v>
      </c>
      <c r="E29" s="43"/>
      <c r="F29" s="43"/>
      <c r="G29" s="43"/>
      <c r="H29" s="43"/>
      <c r="I29" s="43"/>
      <c r="J29" s="43"/>
      <c r="K29" s="43"/>
      <c r="L29" s="43"/>
      <c r="M29" s="43"/>
      <c r="N29" s="43"/>
      <c r="O29" s="43"/>
      <c r="P29" s="48"/>
      <c r="Q29" s="43"/>
      <c r="R29" s="43"/>
      <c r="S29" s="43"/>
      <c r="T29" s="43"/>
      <c r="U29" s="43"/>
      <c r="V29" s="43"/>
      <c r="W29" s="43"/>
      <c r="X29" s="43"/>
      <c r="Y29" s="43"/>
      <c r="Z29" s="43"/>
      <c r="AA29" s="43"/>
      <c r="AB29" s="43"/>
      <c r="AC29" s="43"/>
      <c r="AD29" s="43"/>
      <c r="AE29" s="43"/>
      <c r="AF29" s="43"/>
      <c r="AG29" s="43"/>
      <c r="AH29" s="43"/>
      <c r="AI29" s="43"/>
      <c r="AJ29" s="47">
        <f t="shared" si="2"/>
        <v>0</v>
      </c>
      <c r="AK29" s="4">
        <f t="shared" si="3"/>
        <v>0</v>
      </c>
      <c r="AL29" s="4">
        <f t="shared" si="4"/>
        <v>0</v>
      </c>
      <c r="AM29" s="51"/>
      <c r="AN29" s="51"/>
      <c r="AO29" s="32"/>
      <c r="AP29" s="37"/>
      <c r="AQ29" s="37"/>
      <c r="AR29" s="37"/>
      <c r="AS29" s="37"/>
      <c r="AT29" s="37"/>
      <c r="AU29" s="37"/>
      <c r="AV29" s="37"/>
      <c r="AW29" s="37"/>
      <c r="AX29" s="37"/>
      <c r="AY29" s="37"/>
      <c r="AZ29" s="37"/>
      <c r="BA29" s="37"/>
      <c r="BB29" s="37"/>
      <c r="BC29" s="37"/>
      <c r="BD29" s="37"/>
      <c r="BE29" s="37"/>
      <c r="BF29" s="37"/>
    </row>
    <row r="30" spans="1:58" ht="21" customHeight="1" x14ac:dyDescent="0.25">
      <c r="A30" s="39">
        <v>24</v>
      </c>
      <c r="B30" s="52">
        <v>2255402060010</v>
      </c>
      <c r="C30" s="41" t="s">
        <v>563</v>
      </c>
      <c r="D30" s="42" t="s">
        <v>108</v>
      </c>
      <c r="E30" s="43"/>
      <c r="F30" s="43"/>
      <c r="G30" s="43"/>
      <c r="H30" s="43"/>
      <c r="I30" s="43"/>
      <c r="J30" s="43"/>
      <c r="K30" s="43"/>
      <c r="L30" s="43"/>
      <c r="M30" s="43"/>
      <c r="N30" s="43"/>
      <c r="O30" s="43"/>
      <c r="P30" s="48"/>
      <c r="Q30" s="43"/>
      <c r="R30" s="43"/>
      <c r="S30" s="43"/>
      <c r="T30" s="43"/>
      <c r="U30" s="43"/>
      <c r="V30" s="43"/>
      <c r="W30" s="43"/>
      <c r="X30" s="43"/>
      <c r="Y30" s="43"/>
      <c r="Z30" s="43"/>
      <c r="AA30" s="43"/>
      <c r="AB30" s="43"/>
      <c r="AC30" s="43"/>
      <c r="AD30" s="43"/>
      <c r="AE30" s="43"/>
      <c r="AF30" s="43"/>
      <c r="AG30" s="43"/>
      <c r="AH30" s="43"/>
      <c r="AI30" s="43"/>
      <c r="AJ30" s="47">
        <f t="shared" si="2"/>
        <v>0</v>
      </c>
      <c r="AK30" s="4">
        <f t="shared" si="3"/>
        <v>0</v>
      </c>
      <c r="AL30" s="4">
        <f t="shared" si="4"/>
        <v>0</v>
      </c>
      <c r="AM30" s="51"/>
      <c r="AN30" s="51"/>
      <c r="AO30" s="32"/>
      <c r="AP30" s="37"/>
      <c r="AQ30" s="37"/>
      <c r="AR30" s="37"/>
      <c r="AS30" s="37"/>
      <c r="AT30" s="37"/>
      <c r="AU30" s="37"/>
      <c r="AV30" s="37"/>
      <c r="AW30" s="37"/>
      <c r="AX30" s="37"/>
      <c r="AY30" s="37"/>
      <c r="AZ30" s="37"/>
      <c r="BA30" s="37"/>
      <c r="BB30" s="37"/>
      <c r="BC30" s="37"/>
      <c r="BD30" s="37"/>
      <c r="BE30" s="37"/>
      <c r="BF30" s="37"/>
    </row>
    <row r="31" spans="1:58" ht="21" customHeight="1" x14ac:dyDescent="0.25">
      <c r="A31" s="39">
        <v>25</v>
      </c>
      <c r="B31" s="52">
        <v>2255402060003</v>
      </c>
      <c r="C31" s="41" t="s">
        <v>564</v>
      </c>
      <c r="D31" s="42" t="s">
        <v>565</v>
      </c>
      <c r="E31" s="43"/>
      <c r="F31" s="43"/>
      <c r="G31" s="43"/>
      <c r="H31" s="43"/>
      <c r="I31" s="43"/>
      <c r="J31" s="43"/>
      <c r="K31" s="43"/>
      <c r="L31" s="43"/>
      <c r="M31" s="43"/>
      <c r="N31" s="43"/>
      <c r="O31" s="43"/>
      <c r="P31" s="48"/>
      <c r="Q31" s="43"/>
      <c r="R31" s="43"/>
      <c r="S31" s="43"/>
      <c r="T31" s="43"/>
      <c r="U31" s="43"/>
      <c r="V31" s="43"/>
      <c r="W31" s="43"/>
      <c r="X31" s="43"/>
      <c r="Y31" s="43"/>
      <c r="Z31" s="44"/>
      <c r="AA31" s="43"/>
      <c r="AB31" s="43"/>
      <c r="AC31" s="43"/>
      <c r="AD31" s="43"/>
      <c r="AE31" s="43"/>
      <c r="AF31" s="43"/>
      <c r="AG31" s="43"/>
      <c r="AH31" s="43"/>
      <c r="AI31" s="43"/>
      <c r="AJ31" s="47">
        <f t="shared" si="2"/>
        <v>0</v>
      </c>
      <c r="AK31" s="4">
        <f t="shared" si="3"/>
        <v>0</v>
      </c>
      <c r="AL31" s="4">
        <f t="shared" si="4"/>
        <v>0</v>
      </c>
      <c r="AM31" s="51"/>
      <c r="AN31" s="51"/>
      <c r="AO31" s="32"/>
      <c r="AP31" s="37"/>
      <c r="AQ31" s="37"/>
      <c r="AR31" s="37"/>
      <c r="AS31" s="37"/>
      <c r="AT31" s="37"/>
      <c r="AU31" s="37"/>
      <c r="AV31" s="37"/>
      <c r="AW31" s="37"/>
      <c r="AX31" s="37"/>
      <c r="AY31" s="37"/>
      <c r="AZ31" s="37"/>
      <c r="BA31" s="37"/>
      <c r="BB31" s="37"/>
      <c r="BC31" s="37"/>
      <c r="BD31" s="37"/>
      <c r="BE31" s="37"/>
      <c r="BF31" s="37"/>
    </row>
    <row r="32" spans="1:58" ht="21" customHeight="1" x14ac:dyDescent="0.25">
      <c r="A32" s="39">
        <v>26</v>
      </c>
      <c r="B32" s="52">
        <v>2255402060012</v>
      </c>
      <c r="C32" s="41" t="s">
        <v>566</v>
      </c>
      <c r="D32" s="42" t="s">
        <v>119</v>
      </c>
      <c r="E32" s="43"/>
      <c r="F32" s="43"/>
      <c r="G32" s="43"/>
      <c r="H32" s="43"/>
      <c r="I32" s="43"/>
      <c r="J32" s="43"/>
      <c r="K32" s="43"/>
      <c r="L32" s="43"/>
      <c r="M32" s="43"/>
      <c r="N32" s="43"/>
      <c r="O32" s="43"/>
      <c r="P32" s="48"/>
      <c r="Q32" s="43"/>
      <c r="R32" s="43"/>
      <c r="S32" s="43"/>
      <c r="T32" s="43"/>
      <c r="U32" s="43"/>
      <c r="V32" s="43"/>
      <c r="W32" s="43"/>
      <c r="X32" s="44"/>
      <c r="Y32" s="43"/>
      <c r="Z32" s="44"/>
      <c r="AA32" s="43"/>
      <c r="AB32" s="43"/>
      <c r="AC32" s="43"/>
      <c r="AD32" s="43"/>
      <c r="AE32" s="43"/>
      <c r="AF32" s="43"/>
      <c r="AG32" s="43"/>
      <c r="AH32" s="44"/>
      <c r="AI32" s="43"/>
      <c r="AJ32" s="47">
        <f t="shared" si="2"/>
        <v>0</v>
      </c>
      <c r="AK32" s="4">
        <f t="shared" si="3"/>
        <v>0</v>
      </c>
      <c r="AL32" s="4">
        <f t="shared" si="4"/>
        <v>0</v>
      </c>
      <c r="AM32" s="51"/>
      <c r="AN32" s="51"/>
      <c r="AO32" s="32"/>
      <c r="AP32" s="37"/>
      <c r="AQ32" s="37"/>
      <c r="AR32" s="37"/>
      <c r="AS32" s="37"/>
      <c r="AT32" s="37"/>
      <c r="AU32" s="37"/>
      <c r="AV32" s="37"/>
      <c r="AW32" s="37"/>
      <c r="AX32" s="37"/>
      <c r="AY32" s="37"/>
      <c r="AZ32" s="37"/>
      <c r="BA32" s="37"/>
      <c r="BB32" s="37"/>
      <c r="BC32" s="37"/>
      <c r="BD32" s="37"/>
      <c r="BE32" s="37"/>
      <c r="BF32" s="37"/>
    </row>
    <row r="33" spans="1:58" ht="21" customHeight="1" x14ac:dyDescent="0.25">
      <c r="A33" s="39">
        <v>27</v>
      </c>
      <c r="B33" s="52">
        <v>2255402060020</v>
      </c>
      <c r="C33" s="41" t="s">
        <v>567</v>
      </c>
      <c r="D33" s="42" t="s">
        <v>119</v>
      </c>
      <c r="E33" s="43"/>
      <c r="F33" s="43"/>
      <c r="G33" s="43"/>
      <c r="H33" s="43"/>
      <c r="I33" s="43"/>
      <c r="J33" s="43"/>
      <c r="K33" s="43"/>
      <c r="L33" s="43"/>
      <c r="M33" s="43"/>
      <c r="N33" s="43"/>
      <c r="O33" s="43"/>
      <c r="P33" s="48"/>
      <c r="Q33" s="43"/>
      <c r="R33" s="43"/>
      <c r="S33" s="43"/>
      <c r="T33" s="43"/>
      <c r="U33" s="43"/>
      <c r="V33" s="43"/>
      <c r="W33" s="43"/>
      <c r="X33" s="43"/>
      <c r="Y33" s="43"/>
      <c r="Z33" s="43"/>
      <c r="AA33" s="43"/>
      <c r="AB33" s="43"/>
      <c r="AC33" s="44"/>
      <c r="AD33" s="43"/>
      <c r="AE33" s="43"/>
      <c r="AF33" s="43"/>
      <c r="AG33" s="43"/>
      <c r="AH33" s="44"/>
      <c r="AI33" s="43"/>
      <c r="AJ33" s="47">
        <f t="shared" si="2"/>
        <v>0</v>
      </c>
      <c r="AK33" s="4">
        <f t="shared" si="3"/>
        <v>0</v>
      </c>
      <c r="AL33" s="4">
        <f t="shared" si="4"/>
        <v>0</v>
      </c>
      <c r="AM33" s="51"/>
      <c r="AN33" s="51"/>
      <c r="AO33" s="32"/>
      <c r="AP33" s="37"/>
      <c r="AQ33" s="37"/>
      <c r="AR33" s="37"/>
      <c r="AS33" s="37"/>
      <c r="AT33" s="37"/>
      <c r="AU33" s="37"/>
      <c r="AV33" s="37"/>
      <c r="AW33" s="37"/>
      <c r="AX33" s="37"/>
      <c r="AY33" s="37"/>
      <c r="AZ33" s="37"/>
      <c r="BA33" s="37"/>
      <c r="BB33" s="37"/>
      <c r="BC33" s="37"/>
      <c r="BD33" s="37"/>
      <c r="BE33" s="37"/>
      <c r="BF33" s="37"/>
    </row>
    <row r="34" spans="1:58" ht="21" customHeight="1" x14ac:dyDescent="0.25">
      <c r="A34" s="39">
        <v>28</v>
      </c>
      <c r="B34" s="52">
        <v>2255402060022</v>
      </c>
      <c r="C34" s="41" t="s">
        <v>201</v>
      </c>
      <c r="D34" s="42" t="s">
        <v>108</v>
      </c>
      <c r="E34" s="43"/>
      <c r="F34" s="43"/>
      <c r="G34" s="43"/>
      <c r="H34" s="43"/>
      <c r="I34" s="43"/>
      <c r="J34" s="43"/>
      <c r="K34" s="43"/>
      <c r="L34" s="43"/>
      <c r="M34" s="43"/>
      <c r="N34" s="43"/>
      <c r="O34" s="43"/>
      <c r="P34" s="48"/>
      <c r="Q34" s="43"/>
      <c r="R34" s="43"/>
      <c r="S34" s="43"/>
      <c r="T34" s="43"/>
      <c r="U34" s="43"/>
      <c r="V34" s="43"/>
      <c r="W34" s="43"/>
      <c r="X34" s="43"/>
      <c r="Y34" s="43"/>
      <c r="Z34" s="43"/>
      <c r="AA34" s="43"/>
      <c r="AB34" s="43"/>
      <c r="AC34" s="43"/>
      <c r="AD34" s="43"/>
      <c r="AE34" s="43"/>
      <c r="AF34" s="43"/>
      <c r="AG34" s="43"/>
      <c r="AH34" s="43"/>
      <c r="AI34" s="43"/>
      <c r="AJ34" s="47">
        <f t="shared" si="2"/>
        <v>0</v>
      </c>
      <c r="AK34" s="4">
        <f t="shared" si="3"/>
        <v>0</v>
      </c>
      <c r="AL34" s="4">
        <f t="shared" si="4"/>
        <v>0</v>
      </c>
      <c r="AM34" s="32"/>
      <c r="AN34" s="32"/>
      <c r="AO34" s="32"/>
      <c r="AP34" s="37"/>
      <c r="AQ34" s="37"/>
      <c r="AR34" s="37"/>
      <c r="AS34" s="37"/>
      <c r="AT34" s="37"/>
      <c r="AU34" s="37"/>
      <c r="AV34" s="37"/>
      <c r="AW34" s="37"/>
      <c r="AX34" s="37"/>
      <c r="AY34" s="37"/>
      <c r="AZ34" s="37"/>
      <c r="BA34" s="37"/>
      <c r="BB34" s="37"/>
      <c r="BC34" s="37"/>
      <c r="BD34" s="37"/>
      <c r="BE34" s="37"/>
      <c r="BF34" s="37"/>
    </row>
    <row r="35" spans="1:58" ht="21" customHeight="1" x14ac:dyDescent="0.25">
      <c r="A35" s="39">
        <v>29</v>
      </c>
      <c r="B35" s="52"/>
      <c r="C35" s="41"/>
      <c r="D35" s="42"/>
      <c r="E35" s="43"/>
      <c r="F35" s="43"/>
      <c r="G35" s="43"/>
      <c r="H35" s="43"/>
      <c r="I35" s="43"/>
      <c r="J35" s="43"/>
      <c r="K35" s="43"/>
      <c r="L35" s="43"/>
      <c r="M35" s="43"/>
      <c r="N35" s="43"/>
      <c r="O35" s="43"/>
      <c r="P35" s="48"/>
      <c r="Q35" s="43"/>
      <c r="R35" s="43"/>
      <c r="S35" s="43"/>
      <c r="T35" s="43"/>
      <c r="U35" s="43"/>
      <c r="V35" s="43"/>
      <c r="W35" s="43"/>
      <c r="X35" s="43"/>
      <c r="Y35" s="43"/>
      <c r="Z35" s="43"/>
      <c r="AA35" s="43"/>
      <c r="AB35" s="43"/>
      <c r="AC35" s="43"/>
      <c r="AD35" s="43"/>
      <c r="AE35" s="43"/>
      <c r="AF35" s="43"/>
      <c r="AG35" s="43"/>
      <c r="AH35" s="43"/>
      <c r="AI35" s="43"/>
      <c r="AJ35" s="47">
        <f t="shared" si="2"/>
        <v>0</v>
      </c>
      <c r="AK35" s="4">
        <f t="shared" si="3"/>
        <v>0</v>
      </c>
      <c r="AL35" s="4">
        <f t="shared" si="4"/>
        <v>0</v>
      </c>
      <c r="AM35" s="32"/>
      <c r="AN35" s="32"/>
      <c r="AO35" s="32"/>
      <c r="AP35" s="37"/>
      <c r="AQ35" s="37"/>
      <c r="AR35" s="37"/>
      <c r="AS35" s="37"/>
      <c r="AT35" s="37"/>
      <c r="AU35" s="37"/>
      <c r="AV35" s="37"/>
      <c r="AW35" s="37"/>
      <c r="AX35" s="37"/>
      <c r="AY35" s="37"/>
      <c r="AZ35" s="37"/>
      <c r="BA35" s="37"/>
      <c r="BB35" s="37"/>
      <c r="BC35" s="37"/>
      <c r="BD35" s="37"/>
      <c r="BE35" s="37"/>
      <c r="BF35" s="37"/>
    </row>
    <row r="36" spans="1:58" ht="21" customHeight="1" x14ac:dyDescent="0.25">
      <c r="A36" s="39">
        <v>30</v>
      </c>
      <c r="B36" s="52"/>
      <c r="C36" s="53"/>
      <c r="D36" s="42"/>
      <c r="E36" s="43"/>
      <c r="F36" s="43"/>
      <c r="G36" s="43"/>
      <c r="H36" s="43"/>
      <c r="I36" s="43"/>
      <c r="J36" s="43"/>
      <c r="K36" s="43"/>
      <c r="L36" s="43"/>
      <c r="M36" s="43"/>
      <c r="N36" s="43"/>
      <c r="O36" s="43"/>
      <c r="P36" s="48"/>
      <c r="Q36" s="43"/>
      <c r="R36" s="43"/>
      <c r="S36" s="43"/>
      <c r="T36" s="43"/>
      <c r="U36" s="43"/>
      <c r="V36" s="43"/>
      <c r="W36" s="43"/>
      <c r="X36" s="43"/>
      <c r="Y36" s="43"/>
      <c r="Z36" s="43"/>
      <c r="AA36" s="43"/>
      <c r="AB36" s="43"/>
      <c r="AC36" s="43"/>
      <c r="AD36" s="43"/>
      <c r="AE36" s="43"/>
      <c r="AF36" s="43"/>
      <c r="AG36" s="43"/>
      <c r="AH36" s="43"/>
      <c r="AI36" s="43"/>
      <c r="AJ36" s="47">
        <f t="shared" si="2"/>
        <v>0</v>
      </c>
      <c r="AK36" s="4">
        <f t="shared" si="3"/>
        <v>0</v>
      </c>
      <c r="AL36" s="4">
        <f t="shared" si="4"/>
        <v>0</v>
      </c>
      <c r="AM36" s="32"/>
      <c r="AN36" s="32"/>
      <c r="AO36" s="32"/>
      <c r="AP36" s="37"/>
      <c r="AQ36" s="37"/>
      <c r="AR36" s="37"/>
      <c r="AS36" s="37"/>
      <c r="AT36" s="37"/>
      <c r="AU36" s="37"/>
      <c r="AV36" s="37"/>
      <c r="AW36" s="37"/>
      <c r="AX36" s="37"/>
      <c r="AY36" s="37"/>
      <c r="AZ36" s="37"/>
      <c r="BA36" s="37"/>
      <c r="BB36" s="37"/>
      <c r="BC36" s="37"/>
      <c r="BD36" s="37"/>
      <c r="BE36" s="37"/>
      <c r="BF36" s="37"/>
    </row>
    <row r="37" spans="1:58" ht="21" customHeight="1" x14ac:dyDescent="0.25">
      <c r="A37" s="39">
        <v>31</v>
      </c>
      <c r="B37" s="52"/>
      <c r="C37" s="41"/>
      <c r="D37" s="42"/>
      <c r="E37" s="43"/>
      <c r="F37" s="43"/>
      <c r="G37" s="43"/>
      <c r="H37" s="43"/>
      <c r="I37" s="43"/>
      <c r="J37" s="43"/>
      <c r="K37" s="43"/>
      <c r="L37" s="43"/>
      <c r="M37" s="43"/>
      <c r="N37" s="43"/>
      <c r="O37" s="43"/>
      <c r="P37" s="48"/>
      <c r="Q37" s="43"/>
      <c r="R37" s="43"/>
      <c r="S37" s="43"/>
      <c r="T37" s="43"/>
      <c r="U37" s="43"/>
      <c r="V37" s="43"/>
      <c r="W37" s="43"/>
      <c r="X37" s="43"/>
      <c r="Y37" s="43"/>
      <c r="Z37" s="43"/>
      <c r="AA37" s="43"/>
      <c r="AB37" s="43"/>
      <c r="AC37" s="43"/>
      <c r="AD37" s="43"/>
      <c r="AE37" s="43"/>
      <c r="AF37" s="43"/>
      <c r="AG37" s="43"/>
      <c r="AH37" s="43"/>
      <c r="AI37" s="43"/>
      <c r="AJ37" s="47">
        <f t="shared" si="2"/>
        <v>0</v>
      </c>
      <c r="AK37" s="4">
        <f t="shared" si="3"/>
        <v>0</v>
      </c>
      <c r="AL37" s="4">
        <f t="shared" si="4"/>
        <v>0</v>
      </c>
      <c r="AM37" s="32"/>
      <c r="AN37" s="32"/>
      <c r="AO37" s="32"/>
      <c r="AP37" s="37"/>
      <c r="AQ37" s="37"/>
      <c r="AR37" s="37"/>
      <c r="AS37" s="37"/>
      <c r="AT37" s="37"/>
      <c r="AU37" s="37"/>
      <c r="AV37" s="37"/>
      <c r="AW37" s="37"/>
      <c r="AX37" s="37"/>
      <c r="AY37" s="37"/>
      <c r="AZ37" s="37"/>
      <c r="BA37" s="37"/>
      <c r="BB37" s="37"/>
      <c r="BC37" s="37"/>
      <c r="BD37" s="37"/>
      <c r="BE37" s="37"/>
      <c r="BF37" s="37"/>
    </row>
    <row r="38" spans="1:58" ht="21" customHeight="1" x14ac:dyDescent="0.25">
      <c r="A38" s="39">
        <v>32</v>
      </c>
      <c r="B38" s="78"/>
      <c r="C38" s="79"/>
      <c r="D38" s="80"/>
      <c r="E38" s="43"/>
      <c r="F38" s="43"/>
      <c r="G38" s="43"/>
      <c r="H38" s="43"/>
      <c r="I38" s="43"/>
      <c r="J38" s="43"/>
      <c r="K38" s="43"/>
      <c r="L38" s="43"/>
      <c r="M38" s="43"/>
      <c r="N38" s="43"/>
      <c r="O38" s="43"/>
      <c r="P38" s="48"/>
      <c r="Q38" s="43"/>
      <c r="R38" s="43"/>
      <c r="S38" s="43"/>
      <c r="T38" s="43"/>
      <c r="U38" s="43"/>
      <c r="V38" s="43"/>
      <c r="W38" s="43"/>
      <c r="X38" s="43"/>
      <c r="Y38" s="43"/>
      <c r="Z38" s="43"/>
      <c r="AA38" s="43"/>
      <c r="AB38" s="43"/>
      <c r="AC38" s="43"/>
      <c r="AD38" s="43"/>
      <c r="AE38" s="43"/>
      <c r="AF38" s="43"/>
      <c r="AG38" s="43"/>
      <c r="AH38" s="43"/>
      <c r="AI38" s="43"/>
      <c r="AJ38" s="47">
        <f t="shared" si="2"/>
        <v>0</v>
      </c>
      <c r="AK38" s="4">
        <f t="shared" si="3"/>
        <v>0</v>
      </c>
      <c r="AL38" s="4">
        <f t="shared" si="4"/>
        <v>0</v>
      </c>
      <c r="AM38" s="32"/>
      <c r="AN38" s="32"/>
      <c r="AO38" s="32"/>
      <c r="AP38" s="37"/>
      <c r="AQ38" s="37"/>
      <c r="AR38" s="37"/>
      <c r="AS38" s="37"/>
      <c r="AT38" s="37"/>
      <c r="AU38" s="37"/>
      <c r="AV38" s="37"/>
      <c r="AW38" s="37"/>
      <c r="AX38" s="37"/>
      <c r="AY38" s="37"/>
      <c r="AZ38" s="37"/>
      <c r="BA38" s="37"/>
      <c r="BB38" s="37"/>
      <c r="BC38" s="37"/>
      <c r="BD38" s="37"/>
      <c r="BE38" s="37"/>
      <c r="BF38" s="37"/>
    </row>
    <row r="39" spans="1:58" ht="21" customHeight="1" x14ac:dyDescent="0.25">
      <c r="A39" s="163" t="s">
        <v>124</v>
      </c>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c r="AA39" s="125"/>
      <c r="AB39" s="125"/>
      <c r="AC39" s="125"/>
      <c r="AD39" s="125"/>
      <c r="AE39" s="125"/>
      <c r="AF39" s="125"/>
      <c r="AG39" s="125"/>
      <c r="AH39" s="125"/>
      <c r="AI39" s="126"/>
      <c r="AJ39" s="47">
        <f t="shared" ref="AJ39:AL39" si="5">SUM(AJ8:AJ38)</f>
        <v>0</v>
      </c>
      <c r="AK39" s="47">
        <f t="shared" si="5"/>
        <v>10</v>
      </c>
      <c r="AL39" s="47">
        <f t="shared" si="5"/>
        <v>0</v>
      </c>
      <c r="AM39" s="47" t="s">
        <v>125</v>
      </c>
      <c r="AN39" s="47" t="s">
        <v>126</v>
      </c>
      <c r="AO39" s="47" t="s">
        <v>127</v>
      </c>
      <c r="AP39" s="32"/>
      <c r="AQ39" s="32"/>
      <c r="AR39" s="37"/>
      <c r="AS39" s="37"/>
      <c r="AT39" s="37"/>
      <c r="AU39" s="37"/>
      <c r="AV39" s="37"/>
      <c r="AW39" s="37"/>
      <c r="AX39" s="37"/>
      <c r="AY39" s="37"/>
      <c r="AZ39" s="37"/>
      <c r="BA39" s="37"/>
      <c r="BB39" s="37"/>
      <c r="BC39" s="37"/>
      <c r="BD39" s="37"/>
      <c r="BE39" s="37"/>
      <c r="BF39" s="37"/>
    </row>
    <row r="40" spans="1:58" ht="21" customHeight="1" x14ac:dyDescent="0.25">
      <c r="A40" s="160" t="s">
        <v>128</v>
      </c>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c r="AC40" s="125"/>
      <c r="AD40" s="125"/>
      <c r="AE40" s="125"/>
      <c r="AF40" s="125"/>
      <c r="AG40" s="125"/>
      <c r="AH40" s="125"/>
      <c r="AI40" s="125"/>
      <c r="AJ40" s="125"/>
      <c r="AK40" s="125"/>
      <c r="AL40" s="126"/>
      <c r="AM40" s="47"/>
      <c r="AN40" s="47"/>
      <c r="AO40" s="47"/>
      <c r="AP40" s="32"/>
      <c r="AQ40" s="32"/>
      <c r="AR40" s="37"/>
      <c r="AS40" s="37"/>
      <c r="AT40" s="37"/>
      <c r="AU40" s="37"/>
      <c r="AV40" s="37"/>
      <c r="AW40" s="37"/>
      <c r="AX40" s="37"/>
      <c r="AY40" s="37"/>
      <c r="AZ40" s="37"/>
      <c r="BA40" s="37"/>
      <c r="BB40" s="37"/>
      <c r="BC40" s="37"/>
      <c r="BD40" s="37"/>
      <c r="BE40" s="37"/>
      <c r="BF40" s="37"/>
    </row>
    <row r="41" spans="1:58" ht="18" customHeight="1" x14ac:dyDescent="0.25">
      <c r="A41" s="61"/>
      <c r="B41" s="61"/>
      <c r="C41" s="152"/>
      <c r="D41" s="147"/>
      <c r="E41" s="33"/>
      <c r="F41" s="33"/>
      <c r="G41" s="33"/>
      <c r="H41" s="63"/>
      <c r="I41" s="64"/>
      <c r="J41" s="64"/>
      <c r="K41" s="64"/>
      <c r="L41" s="64"/>
      <c r="M41" s="64"/>
      <c r="N41" s="64"/>
      <c r="O41" s="64"/>
      <c r="P41" s="64"/>
      <c r="Q41" s="64"/>
      <c r="R41" s="64"/>
      <c r="S41" s="64"/>
      <c r="T41" s="64"/>
      <c r="U41" s="64"/>
      <c r="V41" s="64"/>
      <c r="W41" s="64"/>
      <c r="X41" s="64"/>
      <c r="Y41" s="64"/>
      <c r="Z41" s="64"/>
      <c r="AA41" s="64"/>
      <c r="AB41" s="64"/>
      <c r="AC41" s="64"/>
      <c r="AD41" s="64"/>
      <c r="AE41" s="64"/>
      <c r="AF41" s="64"/>
      <c r="AG41" s="64"/>
      <c r="AH41" s="64"/>
      <c r="AI41" s="64"/>
      <c r="AJ41" s="64"/>
      <c r="AK41" s="64"/>
      <c r="AL41" s="64"/>
      <c r="AM41" s="33"/>
      <c r="AN41" s="33"/>
      <c r="AO41" s="33"/>
      <c r="AP41" s="33"/>
      <c r="AQ41" s="33"/>
      <c r="AR41" s="33"/>
      <c r="AS41" s="33"/>
      <c r="AT41" s="33"/>
      <c r="AU41" s="33"/>
      <c r="AV41" s="33"/>
      <c r="AW41" s="33"/>
      <c r="AX41" s="33"/>
      <c r="AY41" s="33"/>
      <c r="AZ41" s="33"/>
      <c r="BA41" s="33"/>
      <c r="BB41" s="33"/>
      <c r="BC41" s="33"/>
      <c r="BD41" s="33"/>
      <c r="BE41" s="33"/>
      <c r="BF41" s="33"/>
    </row>
    <row r="42" spans="1:58" ht="18" customHeight="1" x14ac:dyDescent="0.25">
      <c r="A42" s="33"/>
      <c r="B42" s="33"/>
      <c r="C42" s="62"/>
      <c r="D42" s="33"/>
      <c r="E42" s="33"/>
      <c r="F42" s="33"/>
      <c r="G42" s="33"/>
      <c r="H42" s="64"/>
      <c r="I42" s="64"/>
      <c r="J42" s="64"/>
      <c r="K42" s="64"/>
      <c r="L42" s="64"/>
      <c r="M42" s="64"/>
      <c r="N42" s="64"/>
      <c r="O42" s="64"/>
      <c r="P42" s="64"/>
      <c r="Q42" s="64"/>
      <c r="R42" s="64"/>
      <c r="S42" s="64"/>
      <c r="T42" s="64"/>
      <c r="U42" s="64"/>
      <c r="V42" s="64"/>
      <c r="W42" s="64"/>
      <c r="X42" s="64"/>
      <c r="Y42" s="64"/>
      <c r="Z42" s="64"/>
      <c r="AA42" s="64"/>
      <c r="AB42" s="64"/>
      <c r="AC42" s="64"/>
      <c r="AD42" s="64"/>
      <c r="AE42" s="64"/>
      <c r="AF42" s="64"/>
      <c r="AG42" s="64"/>
      <c r="AH42" s="64"/>
      <c r="AI42" s="64"/>
      <c r="AJ42" s="64"/>
      <c r="AK42" s="64"/>
      <c r="AL42" s="64"/>
      <c r="AM42" s="33"/>
      <c r="AN42" s="33"/>
      <c r="AO42" s="33"/>
      <c r="AP42" s="33"/>
      <c r="AQ42" s="33"/>
      <c r="AR42" s="33"/>
      <c r="AS42" s="33"/>
      <c r="AT42" s="33"/>
      <c r="AU42" s="33"/>
      <c r="AV42" s="33"/>
      <c r="AW42" s="33"/>
      <c r="AX42" s="33"/>
      <c r="AY42" s="33"/>
      <c r="AZ42" s="33"/>
      <c r="BA42" s="33"/>
      <c r="BB42" s="33"/>
      <c r="BC42" s="33"/>
      <c r="BD42" s="33"/>
      <c r="BE42" s="33"/>
      <c r="BF42" s="33"/>
    </row>
    <row r="43" spans="1:58" ht="18" customHeight="1" x14ac:dyDescent="0.25">
      <c r="A43" s="33"/>
      <c r="B43" s="33"/>
      <c r="C43" s="62"/>
      <c r="D43" s="33"/>
      <c r="E43" s="33"/>
      <c r="F43" s="33"/>
      <c r="G43" s="33"/>
      <c r="H43" s="64"/>
      <c r="I43" s="64"/>
      <c r="J43" s="64"/>
      <c r="K43" s="64"/>
      <c r="L43" s="64"/>
      <c r="M43" s="64"/>
      <c r="N43" s="64"/>
      <c r="O43" s="64"/>
      <c r="P43" s="64"/>
      <c r="Q43" s="64"/>
      <c r="R43" s="64"/>
      <c r="S43" s="64"/>
      <c r="T43" s="64"/>
      <c r="U43" s="64"/>
      <c r="V43" s="64"/>
      <c r="W43" s="64"/>
      <c r="X43" s="64"/>
      <c r="Y43" s="64"/>
      <c r="Z43" s="64"/>
      <c r="AA43" s="64"/>
      <c r="AB43" s="64"/>
      <c r="AC43" s="64"/>
      <c r="AD43" s="64"/>
      <c r="AE43" s="64"/>
      <c r="AF43" s="64"/>
      <c r="AG43" s="64"/>
      <c r="AH43" s="64"/>
      <c r="AI43" s="64"/>
      <c r="AJ43" s="64"/>
      <c r="AK43" s="64"/>
      <c r="AL43" s="64"/>
      <c r="AM43" s="33"/>
      <c r="AN43" s="33"/>
      <c r="AO43" s="33"/>
      <c r="AP43" s="33"/>
      <c r="AQ43" s="33"/>
      <c r="AR43" s="33"/>
      <c r="AS43" s="33"/>
      <c r="AT43" s="33"/>
      <c r="AU43" s="33"/>
      <c r="AV43" s="33"/>
      <c r="AW43" s="33"/>
      <c r="AX43" s="33"/>
      <c r="AY43" s="33"/>
      <c r="AZ43" s="33"/>
      <c r="BA43" s="33"/>
      <c r="BB43" s="33"/>
      <c r="BC43" s="33"/>
      <c r="BD43" s="33"/>
      <c r="BE43" s="33"/>
      <c r="BF43" s="33"/>
    </row>
    <row r="44" spans="1:58" ht="18" customHeight="1" x14ac:dyDescent="0.25">
      <c r="A44" s="33"/>
      <c r="B44" s="33"/>
      <c r="C44" s="152"/>
      <c r="D44" s="147"/>
      <c r="E44" s="33"/>
      <c r="F44" s="33"/>
      <c r="G44" s="33"/>
      <c r="H44" s="64"/>
      <c r="I44" s="64"/>
      <c r="J44" s="64"/>
      <c r="K44" s="64"/>
      <c r="L44" s="64"/>
      <c r="M44" s="64"/>
      <c r="N44" s="64"/>
      <c r="O44" s="64"/>
      <c r="P44" s="64"/>
      <c r="Q44" s="64"/>
      <c r="R44" s="64"/>
      <c r="S44" s="64"/>
      <c r="T44" s="64"/>
      <c r="U44" s="64"/>
      <c r="V44" s="64"/>
      <c r="W44" s="64"/>
      <c r="X44" s="64"/>
      <c r="Y44" s="64"/>
      <c r="Z44" s="64"/>
      <c r="AA44" s="64"/>
      <c r="AB44" s="64"/>
      <c r="AC44" s="64"/>
      <c r="AD44" s="64"/>
      <c r="AE44" s="64"/>
      <c r="AF44" s="64"/>
      <c r="AG44" s="64"/>
      <c r="AH44" s="64"/>
      <c r="AI44" s="64"/>
      <c r="AJ44" s="64"/>
      <c r="AK44" s="64"/>
      <c r="AL44" s="64"/>
      <c r="AM44" s="33"/>
      <c r="AN44" s="33"/>
      <c r="AO44" s="33"/>
      <c r="AP44" s="33"/>
      <c r="AQ44" s="33"/>
      <c r="AR44" s="33"/>
      <c r="AS44" s="33"/>
      <c r="AT44" s="33"/>
      <c r="AU44" s="33"/>
      <c r="AV44" s="33"/>
      <c r="AW44" s="33"/>
      <c r="AX44" s="33"/>
      <c r="AY44" s="33"/>
      <c r="AZ44" s="33"/>
      <c r="BA44" s="33"/>
      <c r="BB44" s="33"/>
      <c r="BC44" s="33"/>
      <c r="BD44" s="33"/>
      <c r="BE44" s="33"/>
      <c r="BF44" s="33"/>
    </row>
    <row r="45" spans="1:58" ht="18" customHeight="1" x14ac:dyDescent="0.25">
      <c r="A45" s="33"/>
      <c r="B45" s="33"/>
      <c r="C45" s="152"/>
      <c r="D45" s="147"/>
      <c r="E45" s="147"/>
      <c r="F45" s="147"/>
      <c r="G45" s="147"/>
      <c r="H45" s="64"/>
      <c r="I45" s="64"/>
      <c r="J45" s="64"/>
      <c r="K45" s="64"/>
      <c r="L45" s="64"/>
      <c r="M45" s="64"/>
      <c r="N45" s="64"/>
      <c r="O45" s="64"/>
      <c r="P45" s="64"/>
      <c r="Q45" s="64"/>
      <c r="R45" s="64"/>
      <c r="S45" s="64"/>
      <c r="T45" s="64"/>
      <c r="U45" s="64"/>
      <c r="V45" s="64"/>
      <c r="W45" s="64"/>
      <c r="X45" s="64"/>
      <c r="Y45" s="64"/>
      <c r="Z45" s="64"/>
      <c r="AA45" s="64"/>
      <c r="AB45" s="64"/>
      <c r="AC45" s="64"/>
      <c r="AD45" s="64"/>
      <c r="AE45" s="64"/>
      <c r="AF45" s="64"/>
      <c r="AG45" s="64"/>
      <c r="AH45" s="64"/>
      <c r="AI45" s="64"/>
      <c r="AJ45" s="64"/>
      <c r="AK45" s="64"/>
      <c r="AL45" s="64"/>
      <c r="AM45" s="33"/>
      <c r="AN45" s="33"/>
      <c r="AO45" s="33"/>
      <c r="AP45" s="33"/>
      <c r="AQ45" s="33"/>
      <c r="AR45" s="33"/>
      <c r="AS45" s="33"/>
      <c r="AT45" s="33"/>
      <c r="AU45" s="33"/>
      <c r="AV45" s="33"/>
      <c r="AW45" s="33"/>
      <c r="AX45" s="33"/>
      <c r="AY45" s="33"/>
      <c r="AZ45" s="33"/>
      <c r="BA45" s="33"/>
      <c r="BB45" s="33"/>
      <c r="BC45" s="33"/>
      <c r="BD45" s="33"/>
      <c r="BE45" s="33"/>
      <c r="BF45" s="33"/>
    </row>
    <row r="46" spans="1:58" ht="18" customHeight="1" x14ac:dyDescent="0.25">
      <c r="A46" s="33"/>
      <c r="B46" s="33"/>
      <c r="C46" s="152"/>
      <c r="D46" s="147"/>
      <c r="E46" s="147"/>
      <c r="F46" s="33"/>
      <c r="G46" s="33"/>
      <c r="H46" s="64"/>
      <c r="I46" s="64"/>
      <c r="J46" s="64"/>
      <c r="K46" s="64"/>
      <c r="L46" s="64"/>
      <c r="M46" s="64"/>
      <c r="N46" s="64"/>
      <c r="O46" s="64"/>
      <c r="P46" s="64"/>
      <c r="Q46" s="64"/>
      <c r="R46" s="64"/>
      <c r="S46" s="64"/>
      <c r="T46" s="64"/>
      <c r="U46" s="64"/>
      <c r="V46" s="64"/>
      <c r="W46" s="64"/>
      <c r="X46" s="64"/>
      <c r="Y46" s="64"/>
      <c r="Z46" s="64"/>
      <c r="AA46" s="64"/>
      <c r="AB46" s="64"/>
      <c r="AC46" s="64"/>
      <c r="AD46" s="64"/>
      <c r="AE46" s="64"/>
      <c r="AF46" s="64"/>
      <c r="AG46" s="64"/>
      <c r="AH46" s="64"/>
      <c r="AI46" s="64"/>
      <c r="AJ46" s="64"/>
      <c r="AK46" s="64"/>
      <c r="AL46" s="64"/>
      <c r="AM46" s="33"/>
      <c r="AN46" s="33"/>
      <c r="AO46" s="33"/>
      <c r="AP46" s="33"/>
      <c r="AQ46" s="33"/>
      <c r="AR46" s="33"/>
      <c r="AS46" s="33"/>
      <c r="AT46" s="33"/>
      <c r="AU46" s="33"/>
      <c r="AV46" s="33"/>
      <c r="AW46" s="33"/>
      <c r="AX46" s="33"/>
      <c r="AY46" s="33"/>
      <c r="AZ46" s="33"/>
      <c r="BA46" s="33"/>
      <c r="BB46" s="33"/>
      <c r="BC46" s="33"/>
      <c r="BD46" s="33"/>
      <c r="BE46" s="33"/>
      <c r="BF46" s="33"/>
    </row>
    <row r="47" spans="1:58" ht="18" customHeight="1" x14ac:dyDescent="0.25">
      <c r="A47" s="33"/>
      <c r="B47" s="33"/>
      <c r="C47" s="152"/>
      <c r="D47" s="147"/>
      <c r="E47" s="33"/>
      <c r="F47" s="33"/>
      <c r="G47" s="33"/>
      <c r="H47" s="64"/>
      <c r="I47" s="64"/>
      <c r="J47" s="64"/>
      <c r="K47" s="64"/>
      <c r="L47" s="64"/>
      <c r="M47" s="64"/>
      <c r="N47" s="64"/>
      <c r="O47" s="64"/>
      <c r="P47" s="64"/>
      <c r="Q47" s="64"/>
      <c r="R47" s="64"/>
      <c r="S47" s="64"/>
      <c r="T47" s="64"/>
      <c r="U47" s="64"/>
      <c r="V47" s="64"/>
      <c r="W47" s="64"/>
      <c r="X47" s="64"/>
      <c r="Y47" s="64"/>
      <c r="Z47" s="64"/>
      <c r="AA47" s="64"/>
      <c r="AB47" s="64"/>
      <c r="AC47" s="64"/>
      <c r="AD47" s="64"/>
      <c r="AE47" s="64"/>
      <c r="AF47" s="64"/>
      <c r="AG47" s="64"/>
      <c r="AH47" s="64"/>
      <c r="AI47" s="64"/>
      <c r="AJ47" s="64"/>
      <c r="AK47" s="64"/>
      <c r="AL47" s="64"/>
      <c r="AM47" s="33"/>
      <c r="AN47" s="33"/>
      <c r="AO47" s="33"/>
      <c r="AP47" s="33"/>
      <c r="AQ47" s="33"/>
      <c r="AR47" s="33"/>
      <c r="AS47" s="33"/>
      <c r="AT47" s="33"/>
      <c r="AU47" s="33"/>
      <c r="AV47" s="33"/>
      <c r="AW47" s="33"/>
      <c r="AX47" s="33"/>
      <c r="AY47" s="33"/>
      <c r="AZ47" s="33"/>
      <c r="BA47" s="33"/>
      <c r="BB47" s="33"/>
      <c r="BC47" s="33"/>
      <c r="BD47" s="33"/>
      <c r="BE47" s="33"/>
      <c r="BF47" s="33"/>
    </row>
    <row r="48" spans="1:58" ht="18" customHeight="1" x14ac:dyDescent="0.25">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row>
    <row r="49" spans="1:58" ht="18" customHeight="1" x14ac:dyDescent="0.25">
      <c r="A49" s="33"/>
      <c r="B49" s="33"/>
      <c r="C49" s="33"/>
      <c r="D49" s="33"/>
      <c r="E49" s="33"/>
      <c r="F49" s="33"/>
      <c r="G49" s="33"/>
      <c r="H49" s="33"/>
      <c r="I49" s="33"/>
      <c r="J49" s="33"/>
      <c r="K49" s="33"/>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3"/>
      <c r="BC49" s="33"/>
      <c r="BD49" s="33"/>
      <c r="BE49" s="33"/>
      <c r="BF49" s="33"/>
    </row>
    <row r="50" spans="1:58" ht="18" customHeight="1" x14ac:dyDescent="0.25">
      <c r="A50" s="33"/>
      <c r="B50" s="33"/>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row>
    <row r="51" spans="1:58" ht="18" customHeight="1" x14ac:dyDescent="0.25">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row>
    <row r="52" spans="1:58" ht="18" customHeight="1" x14ac:dyDescent="0.25">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row>
    <row r="53" spans="1:58" ht="18" customHeight="1" x14ac:dyDescent="0.25">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row>
    <row r="54" spans="1:58" ht="18" customHeight="1" x14ac:dyDescent="0.25">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row>
    <row r="55" spans="1:58" ht="18" customHeight="1" x14ac:dyDescent="0.25">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row>
    <row r="56" spans="1:58" ht="18" customHeight="1" x14ac:dyDescent="0.25">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row>
    <row r="57" spans="1:58" ht="18" customHeight="1" x14ac:dyDescent="0.25">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row>
    <row r="58" spans="1:58" ht="18" customHeight="1" x14ac:dyDescent="0.25">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row>
    <row r="59" spans="1:58" ht="18" customHeight="1" x14ac:dyDescent="0.25">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row>
    <row r="60" spans="1:58" ht="18" customHeight="1" x14ac:dyDescent="0.25">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row>
    <row r="61" spans="1:58" ht="18" customHeight="1" x14ac:dyDescent="0.25">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row>
    <row r="62" spans="1:58" ht="18" customHeight="1" x14ac:dyDescent="0.25">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row>
    <row r="63" spans="1:58" ht="18" customHeight="1" x14ac:dyDescent="0.25">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row>
    <row r="64" spans="1:58" ht="18" customHeight="1" x14ac:dyDescent="0.25">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row>
    <row r="65" spans="1:58" ht="18" customHeight="1" x14ac:dyDescent="0.25">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row>
    <row r="66" spans="1:58" ht="18" customHeight="1" x14ac:dyDescent="0.25">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row>
    <row r="67" spans="1:58" ht="18" customHeight="1" x14ac:dyDescent="0.25">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row>
    <row r="68" spans="1:58" ht="18" customHeight="1" x14ac:dyDescent="0.25">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row>
    <row r="69" spans="1:58" ht="18" customHeight="1" x14ac:dyDescent="0.25">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row>
    <row r="70" spans="1:58" ht="18" customHeight="1" x14ac:dyDescent="0.25">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row>
    <row r="71" spans="1:58" ht="18" customHeight="1" x14ac:dyDescent="0.25">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row>
    <row r="72" spans="1:58" ht="18" customHeight="1" x14ac:dyDescent="0.25">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row>
    <row r="73" spans="1:58" ht="18" customHeight="1" x14ac:dyDescent="0.25">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row>
    <row r="74" spans="1:58" ht="18" customHeight="1" x14ac:dyDescent="0.25">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row>
    <row r="75" spans="1:58" ht="18" customHeight="1" x14ac:dyDescent="0.25">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row>
    <row r="76" spans="1:58" ht="18" customHeight="1" x14ac:dyDescent="0.25">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row>
    <row r="77" spans="1:58" ht="18" customHeight="1" x14ac:dyDescent="0.25">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row>
    <row r="78" spans="1:58" ht="18" customHeight="1" x14ac:dyDescent="0.25">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row>
    <row r="79" spans="1:58" ht="18" customHeight="1" x14ac:dyDescent="0.25">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row>
    <row r="80" spans="1:58" ht="18" customHeight="1" x14ac:dyDescent="0.25">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row>
    <row r="81" spans="1:58" ht="18" customHeight="1" x14ac:dyDescent="0.25">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row>
    <row r="82" spans="1:58" ht="18" customHeight="1" x14ac:dyDescent="0.25">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row>
    <row r="83" spans="1:58" ht="18" customHeight="1" x14ac:dyDescent="0.25">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row>
    <row r="84" spans="1:58" ht="18" customHeight="1" x14ac:dyDescent="0.25">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row>
    <row r="85" spans="1:58" ht="18" customHeight="1" x14ac:dyDescent="0.25">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row>
    <row r="86" spans="1:58" ht="18" customHeight="1" x14ac:dyDescent="0.25">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row>
    <row r="87" spans="1:58" ht="18" customHeight="1" x14ac:dyDescent="0.25">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row>
    <row r="88" spans="1:58" ht="18" customHeight="1" x14ac:dyDescent="0.25">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row>
    <row r="89" spans="1:58" ht="18" customHeight="1" x14ac:dyDescent="0.25">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row>
    <row r="90" spans="1:58" ht="18" customHeight="1" x14ac:dyDescent="0.25">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row>
    <row r="91" spans="1:58" ht="18" customHeight="1" x14ac:dyDescent="0.25">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row>
    <row r="92" spans="1:58" ht="18" customHeight="1" x14ac:dyDescent="0.25">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row>
    <row r="93" spans="1:58" ht="18" customHeight="1" x14ac:dyDescent="0.25">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row>
    <row r="94" spans="1:58" ht="18" customHeight="1" x14ac:dyDescent="0.25">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row>
    <row r="95" spans="1:58" ht="18" customHeight="1" x14ac:dyDescent="0.25">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row>
    <row r="96" spans="1:58" ht="18" customHeight="1" x14ac:dyDescent="0.25">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row>
    <row r="97" spans="1:58" ht="18" customHeight="1" x14ac:dyDescent="0.25">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row>
    <row r="98" spans="1:58" ht="18" customHeight="1" x14ac:dyDescent="0.25">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row>
    <row r="99" spans="1:58" ht="18" customHeight="1" x14ac:dyDescent="0.25">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row>
    <row r="100" spans="1:58" ht="18" customHeight="1" x14ac:dyDescent="0.25">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row>
    <row r="101" spans="1:58" ht="18" customHeight="1" x14ac:dyDescent="0.25">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row>
    <row r="102" spans="1:58" ht="18" customHeight="1" x14ac:dyDescent="0.25">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row>
    <row r="103" spans="1:58" ht="18" customHeight="1" x14ac:dyDescent="0.25">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row>
    <row r="104" spans="1:58" ht="18" customHeight="1" x14ac:dyDescent="0.25">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row>
    <row r="105" spans="1:58" ht="18" customHeight="1" x14ac:dyDescent="0.25">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row>
    <row r="106" spans="1:58" ht="18" customHeight="1" x14ac:dyDescent="0.25">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row>
    <row r="107" spans="1:58" ht="18" customHeight="1" x14ac:dyDescent="0.25">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row>
    <row r="108" spans="1:58" ht="18" customHeight="1" x14ac:dyDescent="0.25">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row>
    <row r="109" spans="1:58" ht="18" customHeight="1" x14ac:dyDescent="0.25">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row>
    <row r="110" spans="1:58" ht="18" customHeight="1" x14ac:dyDescent="0.25">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row>
    <row r="111" spans="1:58" ht="18" customHeight="1" x14ac:dyDescent="0.25">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row>
    <row r="112" spans="1:58" ht="18" customHeight="1" x14ac:dyDescent="0.25">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row>
    <row r="113" spans="1:58" ht="18" customHeight="1" x14ac:dyDescent="0.25">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row>
    <row r="114" spans="1:58" ht="18" customHeight="1" x14ac:dyDescent="0.25">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row>
    <row r="115" spans="1:58" ht="18" customHeight="1" x14ac:dyDescent="0.25">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row>
    <row r="116" spans="1:58" ht="18" customHeight="1" x14ac:dyDescent="0.25">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row>
    <row r="117" spans="1:58" ht="18" customHeight="1" x14ac:dyDescent="0.25">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row>
    <row r="118" spans="1:58" ht="18" customHeight="1" x14ac:dyDescent="0.25">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row>
    <row r="119" spans="1:58" ht="18" customHeight="1" x14ac:dyDescent="0.25">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row>
    <row r="120" spans="1:58" ht="18" customHeight="1" x14ac:dyDescent="0.25">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row>
    <row r="121" spans="1:58" ht="18" customHeight="1" x14ac:dyDescent="0.25">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row>
    <row r="122" spans="1:58" ht="18" customHeight="1" x14ac:dyDescent="0.25">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row>
    <row r="123" spans="1:58" ht="18" customHeight="1" x14ac:dyDescent="0.25">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row>
    <row r="124" spans="1:58" ht="18" customHeight="1" x14ac:dyDescent="0.25">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row>
    <row r="125" spans="1:58" ht="18" customHeight="1" x14ac:dyDescent="0.25">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row>
    <row r="126" spans="1:58" ht="18" customHeight="1" x14ac:dyDescent="0.25">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row>
    <row r="127" spans="1:58" ht="18" customHeight="1" x14ac:dyDescent="0.25">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row>
    <row r="128" spans="1:58" ht="18" customHeight="1" x14ac:dyDescent="0.25">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row>
    <row r="129" spans="1:58" ht="18" customHeight="1" x14ac:dyDescent="0.25">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row>
    <row r="130" spans="1:58" ht="18" customHeight="1" x14ac:dyDescent="0.25">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row>
    <row r="131" spans="1:58" ht="18" customHeight="1" x14ac:dyDescent="0.25">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row>
    <row r="132" spans="1:58" ht="18" customHeight="1" x14ac:dyDescent="0.25">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row>
    <row r="133" spans="1:58" ht="18" customHeight="1" x14ac:dyDescent="0.25">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row>
    <row r="134" spans="1:58" ht="18" customHeight="1" x14ac:dyDescent="0.25">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row>
    <row r="135" spans="1:58" ht="18" customHeight="1" x14ac:dyDescent="0.25">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row>
    <row r="136" spans="1:58" ht="18" customHeight="1" x14ac:dyDescent="0.25">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row>
    <row r="137" spans="1:58" ht="18" customHeight="1" x14ac:dyDescent="0.25">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row>
    <row r="138" spans="1:58" ht="18" customHeight="1" x14ac:dyDescent="0.25">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row>
    <row r="139" spans="1:58" ht="18" customHeight="1" x14ac:dyDescent="0.25">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row>
    <row r="140" spans="1:58" ht="18" customHeight="1" x14ac:dyDescent="0.25">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row>
    <row r="141" spans="1:58" ht="18" customHeight="1" x14ac:dyDescent="0.25">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row>
    <row r="142" spans="1:58" ht="18" customHeight="1" x14ac:dyDescent="0.25">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row>
    <row r="143" spans="1:58" ht="18" customHeight="1" x14ac:dyDescent="0.25">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row>
    <row r="144" spans="1:58" ht="18" customHeight="1" x14ac:dyDescent="0.25">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row>
    <row r="145" spans="1:58" ht="18" customHeight="1" x14ac:dyDescent="0.25">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row>
    <row r="146" spans="1:58" ht="18" customHeight="1" x14ac:dyDescent="0.25">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row>
    <row r="147" spans="1:58" ht="18" customHeight="1" x14ac:dyDescent="0.25">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row>
    <row r="148" spans="1:58" ht="18" customHeight="1" x14ac:dyDescent="0.25">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row>
    <row r="149" spans="1:58" ht="18" customHeight="1" x14ac:dyDescent="0.25">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row>
    <row r="150" spans="1:58" ht="18" customHeight="1" x14ac:dyDescent="0.25">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row>
    <row r="151" spans="1:58" ht="18" customHeight="1" x14ac:dyDescent="0.25">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row>
    <row r="152" spans="1:58" ht="18" customHeight="1" x14ac:dyDescent="0.25">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row>
    <row r="153" spans="1:58" ht="18" customHeight="1" x14ac:dyDescent="0.25">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row>
    <row r="154" spans="1:58" ht="18" customHeight="1" x14ac:dyDescent="0.25">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row>
    <row r="155" spans="1:58" ht="18" customHeight="1" x14ac:dyDescent="0.25">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row>
    <row r="156" spans="1:58" ht="18" customHeight="1" x14ac:dyDescent="0.25">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row>
    <row r="157" spans="1:58" ht="18" customHeight="1" x14ac:dyDescent="0.25">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row>
    <row r="158" spans="1:58" ht="18" customHeight="1" x14ac:dyDescent="0.25">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row>
    <row r="159" spans="1:58" ht="18" customHeight="1" x14ac:dyDescent="0.25">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row>
    <row r="160" spans="1:58" ht="18" customHeight="1" x14ac:dyDescent="0.25">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row>
    <row r="161" spans="1:58" ht="18" customHeight="1" x14ac:dyDescent="0.25">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row>
    <row r="162" spans="1:58" ht="18" customHeight="1" x14ac:dyDescent="0.25">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row>
    <row r="163" spans="1:58" ht="18" customHeight="1" x14ac:dyDescent="0.25">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row>
    <row r="164" spans="1:58" ht="18" customHeight="1" x14ac:dyDescent="0.25">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row>
    <row r="165" spans="1:58" ht="18" customHeight="1" x14ac:dyDescent="0.25">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row>
    <row r="166" spans="1:58" ht="18" customHeight="1" x14ac:dyDescent="0.25">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row>
    <row r="167" spans="1:58" ht="18" customHeight="1" x14ac:dyDescent="0.25">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row>
    <row r="168" spans="1:58" ht="18" customHeight="1" x14ac:dyDescent="0.25">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row>
    <row r="169" spans="1:58" ht="18" customHeight="1" x14ac:dyDescent="0.25">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row>
    <row r="170" spans="1:58" ht="18" customHeight="1" x14ac:dyDescent="0.25">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row>
    <row r="171" spans="1:58" ht="18" customHeight="1" x14ac:dyDescent="0.25">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row>
    <row r="172" spans="1:58" ht="18" customHeight="1" x14ac:dyDescent="0.25">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row>
    <row r="173" spans="1:58" ht="18" customHeight="1" x14ac:dyDescent="0.25">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row>
    <row r="174" spans="1:58" ht="18" customHeight="1" x14ac:dyDescent="0.25">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row>
    <row r="175" spans="1:58" ht="18" customHeight="1" x14ac:dyDescent="0.25">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row>
    <row r="176" spans="1:58" ht="18" customHeight="1" x14ac:dyDescent="0.25">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row>
    <row r="177" spans="1:58" ht="18" customHeight="1" x14ac:dyDescent="0.25">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row>
    <row r="178" spans="1:58" ht="18" customHeight="1" x14ac:dyDescent="0.25">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row>
    <row r="179" spans="1:58" ht="18" customHeight="1" x14ac:dyDescent="0.25">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row>
    <row r="180" spans="1:58" ht="18" customHeight="1" x14ac:dyDescent="0.25">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row>
    <row r="181" spans="1:58" ht="18" customHeight="1" x14ac:dyDescent="0.25">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row>
    <row r="182" spans="1:58" ht="18" customHeight="1" x14ac:dyDescent="0.25">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row>
    <row r="183" spans="1:58" ht="18" customHeight="1" x14ac:dyDescent="0.25">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row>
    <row r="184" spans="1:58" ht="18" customHeight="1" x14ac:dyDescent="0.25">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row>
    <row r="185" spans="1:58" ht="18" customHeight="1" x14ac:dyDescent="0.25">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row>
    <row r="186" spans="1:58" ht="18" customHeight="1" x14ac:dyDescent="0.25">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row>
    <row r="187" spans="1:58" ht="18" customHeight="1" x14ac:dyDescent="0.25">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row>
    <row r="188" spans="1:58" ht="18" customHeight="1" x14ac:dyDescent="0.25">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row>
    <row r="189" spans="1:58" ht="18" customHeight="1" x14ac:dyDescent="0.25">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row>
    <row r="190" spans="1:58" ht="18" customHeight="1" x14ac:dyDescent="0.25">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row>
    <row r="191" spans="1:58" ht="18" customHeight="1" x14ac:dyDescent="0.25">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row>
    <row r="192" spans="1:58" ht="18" customHeight="1" x14ac:dyDescent="0.25">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row>
    <row r="193" spans="1:58" ht="18" customHeight="1" x14ac:dyDescent="0.25">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row>
    <row r="194" spans="1:58" ht="18" customHeight="1" x14ac:dyDescent="0.25">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row>
    <row r="195" spans="1:58" ht="18" customHeight="1" x14ac:dyDescent="0.25">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row>
    <row r="196" spans="1:58" ht="18" customHeight="1" x14ac:dyDescent="0.25">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row>
    <row r="197" spans="1:58" ht="18" customHeight="1" x14ac:dyDescent="0.25">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row>
    <row r="198" spans="1:58" ht="18" customHeight="1" x14ac:dyDescent="0.25">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row>
    <row r="199" spans="1:58" ht="18" customHeight="1" x14ac:dyDescent="0.25">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row>
    <row r="200" spans="1:58" ht="18" customHeight="1" x14ac:dyDescent="0.25">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row>
    <row r="201" spans="1:58" ht="18" customHeight="1" x14ac:dyDescent="0.25">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row>
    <row r="202" spans="1:58" ht="18" customHeight="1" x14ac:dyDescent="0.25">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row>
    <row r="203" spans="1:58" ht="18" customHeight="1" x14ac:dyDescent="0.25">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row>
    <row r="204" spans="1:58" ht="18" customHeight="1" x14ac:dyDescent="0.25">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row>
    <row r="205" spans="1:58" ht="18" customHeight="1" x14ac:dyDescent="0.25">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row>
    <row r="206" spans="1:58" ht="18" customHeight="1" x14ac:dyDescent="0.25">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row>
    <row r="207" spans="1:58" ht="18" customHeight="1" x14ac:dyDescent="0.25">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row>
    <row r="208" spans="1:58" ht="18" customHeight="1" x14ac:dyDescent="0.25">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row>
    <row r="209" spans="1:58" ht="18" customHeight="1" x14ac:dyDescent="0.25">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row>
    <row r="210" spans="1:58" ht="18" customHeight="1" x14ac:dyDescent="0.25">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row>
    <row r="211" spans="1:58" ht="18" customHeight="1" x14ac:dyDescent="0.25">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row>
    <row r="212" spans="1:58" ht="18" customHeight="1" x14ac:dyDescent="0.25">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row>
    <row r="213" spans="1:58" ht="18" customHeight="1" x14ac:dyDescent="0.25">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row>
    <row r="214" spans="1:58" ht="18" customHeight="1" x14ac:dyDescent="0.25">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row>
    <row r="215" spans="1:58" ht="18" customHeight="1" x14ac:dyDescent="0.25">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row>
    <row r="216" spans="1:58" ht="18" customHeight="1" x14ac:dyDescent="0.25">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row>
    <row r="217" spans="1:58" ht="18" customHeight="1" x14ac:dyDescent="0.25">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row>
    <row r="218" spans="1:58" ht="18" customHeight="1" x14ac:dyDescent="0.25">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row>
    <row r="219" spans="1:58" ht="18" customHeight="1" x14ac:dyDescent="0.25">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row>
    <row r="220" spans="1:58" ht="18" customHeight="1" x14ac:dyDescent="0.25">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row>
    <row r="221" spans="1:58" ht="18" customHeight="1" x14ac:dyDescent="0.25">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row>
    <row r="222" spans="1:58" ht="18" customHeight="1" x14ac:dyDescent="0.25">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row>
    <row r="223" spans="1:58" ht="18" customHeight="1" x14ac:dyDescent="0.25">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row>
    <row r="224" spans="1:58" ht="18" customHeight="1" x14ac:dyDescent="0.25">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row>
    <row r="225" spans="1:58" ht="18" customHeight="1" x14ac:dyDescent="0.25">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row>
    <row r="226" spans="1:58" ht="18" customHeight="1" x14ac:dyDescent="0.25">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row>
    <row r="227" spans="1:58" ht="18" customHeight="1" x14ac:dyDescent="0.25">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row>
    <row r="228" spans="1:58" ht="18" customHeight="1" x14ac:dyDescent="0.25">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row>
    <row r="229" spans="1:58" ht="18" customHeight="1" x14ac:dyDescent="0.25">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row>
    <row r="230" spans="1:58" ht="18" customHeight="1" x14ac:dyDescent="0.25">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row>
    <row r="231" spans="1:58" ht="18" customHeight="1" x14ac:dyDescent="0.25">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row>
    <row r="232" spans="1:58" ht="18" customHeight="1" x14ac:dyDescent="0.25">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row>
    <row r="233" spans="1:58" ht="18" customHeight="1" x14ac:dyDescent="0.25">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row>
    <row r="234" spans="1:58" ht="18" customHeight="1" x14ac:dyDescent="0.25">
      <c r="A234" s="33"/>
      <c r="B234" s="33"/>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row>
    <row r="235" spans="1:58" ht="18" customHeight="1" x14ac:dyDescent="0.25">
      <c r="A235" s="33"/>
      <c r="B235" s="33"/>
      <c r="C235" s="33"/>
      <c r="D235" s="33"/>
      <c r="E235" s="33"/>
      <c r="F235" s="33"/>
      <c r="G235" s="33"/>
      <c r="H235" s="33"/>
      <c r="I235" s="33"/>
      <c r="J235" s="33"/>
      <c r="K235" s="33"/>
      <c r="L235" s="33"/>
      <c r="M235" s="33"/>
      <c r="N235" s="33"/>
      <c r="O235" s="33"/>
      <c r="P235" s="33"/>
      <c r="Q235" s="33"/>
      <c r="R235" s="33"/>
      <c r="S235" s="33"/>
      <c r="T235" s="33"/>
      <c r="U235" s="33"/>
      <c r="V235" s="33"/>
      <c r="W235" s="33"/>
      <c r="X235" s="33"/>
      <c r="Y235" s="33"/>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row>
    <row r="236" spans="1:58" ht="18" customHeight="1" x14ac:dyDescent="0.25">
      <c r="A236" s="33"/>
      <c r="B236" s="33"/>
      <c r="C236" s="33"/>
      <c r="D236" s="33"/>
      <c r="E236" s="33"/>
      <c r="F236" s="33"/>
      <c r="G236" s="33"/>
      <c r="H236" s="33"/>
      <c r="I236" s="33"/>
      <c r="J236" s="33"/>
      <c r="K236" s="33"/>
      <c r="L236" s="33"/>
      <c r="M236" s="33"/>
      <c r="N236" s="33"/>
      <c r="O236" s="33"/>
      <c r="P236" s="33"/>
      <c r="Q236" s="33"/>
      <c r="R236" s="33"/>
      <c r="S236" s="33"/>
      <c r="T236" s="33"/>
      <c r="U236" s="33"/>
      <c r="V236" s="33"/>
      <c r="W236" s="33"/>
      <c r="X236" s="33"/>
      <c r="Y236" s="33"/>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33"/>
      <c r="BF236" s="33"/>
    </row>
    <row r="237" spans="1:58" ht="18" customHeight="1" x14ac:dyDescent="0.25">
      <c r="A237" s="33"/>
      <c r="B237" s="33"/>
      <c r="C237" s="33"/>
      <c r="D237" s="33"/>
      <c r="E237" s="33"/>
      <c r="F237" s="33"/>
      <c r="G237" s="33"/>
      <c r="H237" s="33"/>
      <c r="I237" s="33"/>
      <c r="J237" s="33"/>
      <c r="K237" s="33"/>
      <c r="L237" s="33"/>
      <c r="M237" s="33"/>
      <c r="N237" s="33"/>
      <c r="O237" s="33"/>
      <c r="P237" s="33"/>
      <c r="Q237" s="33"/>
      <c r="R237" s="33"/>
      <c r="S237" s="33"/>
      <c r="T237" s="33"/>
      <c r="U237" s="33"/>
      <c r="V237" s="33"/>
      <c r="W237" s="33"/>
      <c r="X237" s="33"/>
      <c r="Y237" s="33"/>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row>
    <row r="238" spans="1:58" ht="18" customHeight="1" x14ac:dyDescent="0.25">
      <c r="A238" s="33"/>
      <c r="B238" s="33"/>
      <c r="C238" s="33"/>
      <c r="D238" s="33"/>
      <c r="E238" s="33"/>
      <c r="F238" s="33"/>
      <c r="G238" s="33"/>
      <c r="H238" s="33"/>
      <c r="I238" s="33"/>
      <c r="J238" s="33"/>
      <c r="K238" s="33"/>
      <c r="L238" s="33"/>
      <c r="M238" s="33"/>
      <c r="N238" s="33"/>
      <c r="O238" s="33"/>
      <c r="P238" s="33"/>
      <c r="Q238" s="33"/>
      <c r="R238" s="33"/>
      <c r="S238" s="33"/>
      <c r="T238" s="33"/>
      <c r="U238" s="33"/>
      <c r="V238" s="33"/>
      <c r="W238" s="33"/>
      <c r="X238" s="33"/>
      <c r="Y238" s="33"/>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33"/>
      <c r="BF238" s="33"/>
    </row>
    <row r="239" spans="1:58" ht="18" customHeight="1" x14ac:dyDescent="0.25">
      <c r="A239" s="33"/>
      <c r="B239" s="33"/>
      <c r="C239" s="33"/>
      <c r="D239" s="33"/>
      <c r="E239" s="33"/>
      <c r="F239" s="33"/>
      <c r="G239" s="33"/>
      <c r="H239" s="33"/>
      <c r="I239" s="33"/>
      <c r="J239" s="33"/>
      <c r="K239" s="33"/>
      <c r="L239" s="33"/>
      <c r="M239" s="33"/>
      <c r="N239" s="33"/>
      <c r="O239" s="33"/>
      <c r="P239" s="33"/>
      <c r="Q239" s="33"/>
      <c r="R239" s="33"/>
      <c r="S239" s="33"/>
      <c r="T239" s="33"/>
      <c r="U239" s="33"/>
      <c r="V239" s="33"/>
      <c r="W239" s="33"/>
      <c r="X239" s="33"/>
      <c r="Y239" s="33"/>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c r="AZ239" s="33"/>
      <c r="BA239" s="33"/>
      <c r="BB239" s="33"/>
      <c r="BC239" s="33"/>
      <c r="BD239" s="33"/>
      <c r="BE239" s="33"/>
      <c r="BF239" s="33"/>
    </row>
    <row r="240" spans="1:58" ht="18" customHeight="1" x14ac:dyDescent="0.25">
      <c r="A240" s="33"/>
      <c r="B240" s="33"/>
      <c r="C240" s="33"/>
      <c r="D240" s="33"/>
      <c r="E240" s="33"/>
      <c r="F240" s="33"/>
      <c r="G240" s="33"/>
      <c r="H240" s="33"/>
      <c r="I240" s="33"/>
      <c r="J240" s="33"/>
      <c r="K240" s="33"/>
      <c r="L240" s="33"/>
      <c r="M240" s="33"/>
      <c r="N240" s="33"/>
      <c r="O240" s="33"/>
      <c r="P240" s="33"/>
      <c r="Q240" s="33"/>
      <c r="R240" s="33"/>
      <c r="S240" s="33"/>
      <c r="T240" s="33"/>
      <c r="U240" s="33"/>
      <c r="V240" s="33"/>
      <c r="W240" s="33"/>
      <c r="X240" s="33"/>
      <c r="Y240" s="33"/>
      <c r="Z240" s="33"/>
      <c r="AA240" s="3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3"/>
      <c r="BA240" s="33"/>
      <c r="BB240" s="33"/>
      <c r="BC240" s="33"/>
      <c r="BD240" s="33"/>
      <c r="BE240" s="33"/>
      <c r="BF240" s="33"/>
    </row>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22">
    <mergeCell ref="A1:P1"/>
    <mergeCell ref="Q1:AL1"/>
    <mergeCell ref="A2:P2"/>
    <mergeCell ref="Q2:AL2"/>
    <mergeCell ref="A3:AK3"/>
    <mergeCell ref="I4:L4"/>
    <mergeCell ref="M4:N4"/>
    <mergeCell ref="C5:D6"/>
    <mergeCell ref="A39:AI39"/>
    <mergeCell ref="A40:AL40"/>
    <mergeCell ref="O4:Q4"/>
    <mergeCell ref="R4:T4"/>
    <mergeCell ref="A5:A6"/>
    <mergeCell ref="B5:B6"/>
    <mergeCell ref="AJ5:AJ6"/>
    <mergeCell ref="AK5:AK6"/>
    <mergeCell ref="AL5:AL6"/>
    <mergeCell ref="C41:D41"/>
    <mergeCell ref="C44:D44"/>
    <mergeCell ref="C45:G45"/>
    <mergeCell ref="C46:E46"/>
    <mergeCell ref="C47:D47"/>
  </mergeCells>
  <conditionalFormatting sqref="E6:G38 H6 I6:N38 O6:P6 Q6:AI38">
    <cfRule type="expression" dxfId="33" priority="1">
      <formula>IF(E$6="CN",1,0)</formula>
    </cfRule>
  </conditionalFormatting>
  <conditionalFormatting sqref="E6:G38 H6 I6:N38 O6:P6 Q6:AI38">
    <cfRule type="expression" dxfId="32" priority="2">
      <formula>IF(E$6="CN",1,0)</formula>
    </cfRule>
  </conditionalFormatting>
  <pageMargins left="0.30902777777777801" right="0.25" top="0.30902777777777801" bottom="0.16875000000000001" header="0" footer="0"/>
  <pageSetup orientation="landscape"/>
  <colBreaks count="1" manualBreakCount="1">
    <brk id="38" man="1"/>
  </col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F1000"/>
  <sheetViews>
    <sheetView workbookViewId="0"/>
  </sheetViews>
  <sheetFormatPr defaultColWidth="14.42578125" defaultRowHeight="15" customHeight="1" x14ac:dyDescent="0.2"/>
  <cols>
    <col min="1" max="1" width="6.42578125" customWidth="1"/>
    <col min="2" max="2" width="17.85546875" customWidth="1"/>
    <col min="3" max="3" width="26.5703125" customWidth="1"/>
    <col min="4" max="4" width="9.28515625" customWidth="1"/>
    <col min="5" max="5" width="3.85546875" customWidth="1"/>
    <col min="6" max="35" width="4" customWidth="1"/>
    <col min="36" max="38" width="6.85546875" customWidth="1"/>
    <col min="39" max="39" width="10.85546875" hidden="1" customWidth="1"/>
    <col min="40" max="40" width="12.140625" hidden="1" customWidth="1"/>
    <col min="41" max="41" width="10.85546875" hidden="1" customWidth="1"/>
    <col min="42" max="44" width="9.28515625" hidden="1" customWidth="1"/>
    <col min="45" max="58" width="9.28515625" customWidth="1"/>
  </cols>
  <sheetData>
    <row r="1" spans="1:58" ht="22.5" customHeight="1" x14ac:dyDescent="0.25">
      <c r="A1" s="164" t="s">
        <v>42</v>
      </c>
      <c r="B1" s="147"/>
      <c r="C1" s="147"/>
      <c r="D1" s="147"/>
      <c r="E1" s="147"/>
      <c r="F1" s="147"/>
      <c r="G1" s="147"/>
      <c r="H1" s="147"/>
      <c r="I1" s="147"/>
      <c r="J1" s="147"/>
      <c r="K1" s="147"/>
      <c r="L1" s="147"/>
      <c r="M1" s="147"/>
      <c r="N1" s="147"/>
      <c r="O1" s="147"/>
      <c r="P1" s="147"/>
      <c r="Q1" s="165" t="s">
        <v>43</v>
      </c>
      <c r="R1" s="147"/>
      <c r="S1" s="147"/>
      <c r="T1" s="147"/>
      <c r="U1" s="147"/>
      <c r="V1" s="147"/>
      <c r="W1" s="147"/>
      <c r="X1" s="147"/>
      <c r="Y1" s="147"/>
      <c r="Z1" s="147"/>
      <c r="AA1" s="147"/>
      <c r="AB1" s="147"/>
      <c r="AC1" s="147"/>
      <c r="AD1" s="147"/>
      <c r="AE1" s="147"/>
      <c r="AF1" s="147"/>
      <c r="AG1" s="147"/>
      <c r="AH1" s="147"/>
      <c r="AI1" s="147"/>
      <c r="AJ1" s="147"/>
      <c r="AK1" s="147"/>
      <c r="AL1" s="147"/>
      <c r="AM1" s="33"/>
      <c r="AN1" s="33"/>
      <c r="AO1" s="33"/>
      <c r="AP1" s="33"/>
      <c r="AQ1" s="33"/>
      <c r="AR1" s="33"/>
      <c r="AS1" s="33"/>
      <c r="AT1" s="33"/>
      <c r="AU1" s="33"/>
      <c r="AV1" s="33"/>
      <c r="AW1" s="33"/>
      <c r="AX1" s="33"/>
      <c r="AY1" s="33"/>
      <c r="AZ1" s="33"/>
      <c r="BA1" s="33"/>
      <c r="BB1" s="33"/>
      <c r="BC1" s="33"/>
      <c r="BD1" s="33"/>
      <c r="BE1" s="33"/>
      <c r="BF1" s="33"/>
    </row>
    <row r="2" spans="1:58" ht="22.5" customHeight="1" x14ac:dyDescent="0.25">
      <c r="A2" s="165" t="s">
        <v>44</v>
      </c>
      <c r="B2" s="147"/>
      <c r="C2" s="147"/>
      <c r="D2" s="147"/>
      <c r="E2" s="147"/>
      <c r="F2" s="147"/>
      <c r="G2" s="147"/>
      <c r="H2" s="147"/>
      <c r="I2" s="147"/>
      <c r="J2" s="147"/>
      <c r="K2" s="147"/>
      <c r="L2" s="147"/>
      <c r="M2" s="147"/>
      <c r="N2" s="147"/>
      <c r="O2" s="147"/>
      <c r="P2" s="147"/>
      <c r="Q2" s="165" t="s">
        <v>45</v>
      </c>
      <c r="R2" s="147"/>
      <c r="S2" s="147"/>
      <c r="T2" s="147"/>
      <c r="U2" s="147"/>
      <c r="V2" s="147"/>
      <c r="W2" s="147"/>
      <c r="X2" s="147"/>
      <c r="Y2" s="147"/>
      <c r="Z2" s="147"/>
      <c r="AA2" s="147"/>
      <c r="AB2" s="147"/>
      <c r="AC2" s="147"/>
      <c r="AD2" s="147"/>
      <c r="AE2" s="147"/>
      <c r="AF2" s="147"/>
      <c r="AG2" s="147"/>
      <c r="AH2" s="147"/>
      <c r="AI2" s="147"/>
      <c r="AJ2" s="147"/>
      <c r="AK2" s="147"/>
      <c r="AL2" s="147"/>
      <c r="AM2" s="33"/>
      <c r="AN2" s="33"/>
      <c r="AO2" s="33"/>
      <c r="AP2" s="33"/>
      <c r="AQ2" s="33"/>
      <c r="AR2" s="33"/>
      <c r="AS2" s="33"/>
      <c r="AT2" s="33"/>
      <c r="AU2" s="33"/>
      <c r="AV2" s="33"/>
      <c r="AW2" s="33"/>
      <c r="AX2" s="33"/>
      <c r="AY2" s="33"/>
      <c r="AZ2" s="33"/>
      <c r="BA2" s="33"/>
      <c r="BB2" s="33"/>
      <c r="BC2" s="33"/>
      <c r="BD2" s="33"/>
      <c r="BE2" s="33"/>
      <c r="BF2" s="33"/>
    </row>
    <row r="3" spans="1:58" ht="31.5" customHeight="1" x14ac:dyDescent="0.25">
      <c r="A3" s="166" t="s">
        <v>568</v>
      </c>
      <c r="B3" s="147"/>
      <c r="C3" s="147"/>
      <c r="D3" s="147"/>
      <c r="E3" s="147"/>
      <c r="F3" s="147"/>
      <c r="G3" s="147"/>
      <c r="H3" s="147"/>
      <c r="I3" s="147"/>
      <c r="J3" s="147"/>
      <c r="K3" s="147"/>
      <c r="L3" s="147"/>
      <c r="M3" s="147"/>
      <c r="N3" s="147"/>
      <c r="O3" s="147"/>
      <c r="P3" s="147"/>
      <c r="Q3" s="147"/>
      <c r="R3" s="147"/>
      <c r="S3" s="147"/>
      <c r="T3" s="147"/>
      <c r="U3" s="147"/>
      <c r="V3" s="147"/>
      <c r="W3" s="147"/>
      <c r="X3" s="147"/>
      <c r="Y3" s="147"/>
      <c r="Z3" s="147"/>
      <c r="AA3" s="147"/>
      <c r="AB3" s="147"/>
      <c r="AC3" s="147"/>
      <c r="AD3" s="147"/>
      <c r="AE3" s="147"/>
      <c r="AF3" s="147"/>
      <c r="AG3" s="147"/>
      <c r="AH3" s="147"/>
      <c r="AI3" s="147"/>
      <c r="AJ3" s="147"/>
      <c r="AK3" s="147"/>
      <c r="AL3" s="34"/>
      <c r="AM3" s="33"/>
      <c r="AN3" s="33"/>
      <c r="AO3" s="33"/>
      <c r="AP3" s="33"/>
      <c r="AQ3" s="33"/>
      <c r="AR3" s="33"/>
      <c r="AS3" s="33"/>
      <c r="AT3" s="33"/>
      <c r="AU3" s="33"/>
      <c r="AV3" s="33"/>
      <c r="AW3" s="33"/>
      <c r="AX3" s="33"/>
      <c r="AY3" s="33"/>
      <c r="AZ3" s="33"/>
      <c r="BA3" s="33"/>
      <c r="BB3" s="33"/>
      <c r="BC3" s="33"/>
      <c r="BD3" s="33"/>
      <c r="BE3" s="33"/>
      <c r="BF3" s="33"/>
    </row>
    <row r="4" spans="1:58" ht="31.5" customHeight="1" x14ac:dyDescent="0.25">
      <c r="A4" s="33"/>
      <c r="B4" s="35"/>
      <c r="C4" s="35"/>
      <c r="D4" s="35"/>
      <c r="E4" s="35" t="s">
        <v>0</v>
      </c>
      <c r="F4" s="35" t="s">
        <v>0</v>
      </c>
      <c r="G4" s="35"/>
      <c r="H4" s="35"/>
      <c r="I4" s="153" t="s">
        <v>47</v>
      </c>
      <c r="J4" s="154"/>
      <c r="K4" s="154"/>
      <c r="L4" s="154"/>
      <c r="M4" s="153">
        <v>1</v>
      </c>
      <c r="N4" s="154"/>
      <c r="O4" s="153" t="s">
        <v>48</v>
      </c>
      <c r="P4" s="154"/>
      <c r="Q4" s="154"/>
      <c r="R4" s="153">
        <v>2024</v>
      </c>
      <c r="S4" s="154"/>
      <c r="T4" s="154"/>
      <c r="U4" s="35"/>
      <c r="V4" s="35"/>
      <c r="W4" s="35"/>
      <c r="X4" s="35"/>
      <c r="Y4" s="35"/>
      <c r="Z4" s="35"/>
      <c r="AA4" s="35"/>
      <c r="AB4" s="35"/>
      <c r="AC4" s="35"/>
      <c r="AD4" s="35"/>
      <c r="AE4" s="35"/>
      <c r="AF4" s="35"/>
      <c r="AG4" s="35"/>
      <c r="AH4" s="35"/>
      <c r="AI4" s="35"/>
      <c r="AJ4" s="35"/>
      <c r="AK4" s="35"/>
      <c r="AL4" s="35"/>
      <c r="AM4" s="33"/>
      <c r="AN4" s="33"/>
      <c r="AO4" s="33"/>
      <c r="AP4" s="33"/>
      <c r="AQ4" s="33"/>
      <c r="AR4" s="33"/>
      <c r="AS4" s="33"/>
      <c r="AT4" s="33"/>
      <c r="AU4" s="33"/>
      <c r="AV4" s="33"/>
      <c r="AW4" s="33"/>
      <c r="AX4" s="33"/>
      <c r="AY4" s="33"/>
      <c r="AZ4" s="33"/>
      <c r="BA4" s="33"/>
      <c r="BB4" s="33"/>
      <c r="BC4" s="33"/>
      <c r="BD4" s="33"/>
      <c r="BE4" s="33"/>
      <c r="BF4" s="33"/>
    </row>
    <row r="5" spans="1:58" ht="21" customHeight="1" x14ac:dyDescent="0.25">
      <c r="A5" s="155" t="s">
        <v>49</v>
      </c>
      <c r="B5" s="155" t="s">
        <v>50</v>
      </c>
      <c r="C5" s="157" t="s">
        <v>51</v>
      </c>
      <c r="D5" s="143"/>
      <c r="E5" s="36">
        <f>DATE(R4,M4,1)</f>
        <v>45292</v>
      </c>
      <c r="F5" s="36">
        <f t="shared" ref="F5:AI5" si="0">E5+1</f>
        <v>45293</v>
      </c>
      <c r="G5" s="36">
        <f t="shared" si="0"/>
        <v>45294</v>
      </c>
      <c r="H5" s="36">
        <f t="shared" si="0"/>
        <v>45295</v>
      </c>
      <c r="I5" s="36">
        <f t="shared" si="0"/>
        <v>45296</v>
      </c>
      <c r="J5" s="36">
        <f t="shared" si="0"/>
        <v>45297</v>
      </c>
      <c r="K5" s="36">
        <f t="shared" si="0"/>
        <v>45298</v>
      </c>
      <c r="L5" s="36">
        <f t="shared" si="0"/>
        <v>45299</v>
      </c>
      <c r="M5" s="36">
        <f t="shared" si="0"/>
        <v>45300</v>
      </c>
      <c r="N5" s="36">
        <f t="shared" si="0"/>
        <v>45301</v>
      </c>
      <c r="O5" s="36">
        <f t="shared" si="0"/>
        <v>45302</v>
      </c>
      <c r="P5" s="36">
        <f t="shared" si="0"/>
        <v>45303</v>
      </c>
      <c r="Q5" s="36">
        <f t="shared" si="0"/>
        <v>45304</v>
      </c>
      <c r="R5" s="36">
        <f t="shared" si="0"/>
        <v>45305</v>
      </c>
      <c r="S5" s="36">
        <f t="shared" si="0"/>
        <v>45306</v>
      </c>
      <c r="T5" s="36">
        <f t="shared" si="0"/>
        <v>45307</v>
      </c>
      <c r="U5" s="36">
        <f t="shared" si="0"/>
        <v>45308</v>
      </c>
      <c r="V5" s="36">
        <f t="shared" si="0"/>
        <v>45309</v>
      </c>
      <c r="W5" s="36">
        <f t="shared" si="0"/>
        <v>45310</v>
      </c>
      <c r="X5" s="36">
        <f t="shared" si="0"/>
        <v>45311</v>
      </c>
      <c r="Y5" s="36">
        <f t="shared" si="0"/>
        <v>45312</v>
      </c>
      <c r="Z5" s="36">
        <f t="shared" si="0"/>
        <v>45313</v>
      </c>
      <c r="AA5" s="36">
        <f t="shared" si="0"/>
        <v>45314</v>
      </c>
      <c r="AB5" s="36">
        <f t="shared" si="0"/>
        <v>45315</v>
      </c>
      <c r="AC5" s="36">
        <f t="shared" si="0"/>
        <v>45316</v>
      </c>
      <c r="AD5" s="36">
        <f t="shared" si="0"/>
        <v>45317</v>
      </c>
      <c r="AE5" s="36">
        <f t="shared" si="0"/>
        <v>45318</v>
      </c>
      <c r="AF5" s="36">
        <f t="shared" si="0"/>
        <v>45319</v>
      </c>
      <c r="AG5" s="36">
        <f t="shared" si="0"/>
        <v>45320</v>
      </c>
      <c r="AH5" s="36">
        <f t="shared" si="0"/>
        <v>45321</v>
      </c>
      <c r="AI5" s="36">
        <f t="shared" si="0"/>
        <v>45322</v>
      </c>
      <c r="AJ5" s="161" t="s">
        <v>52</v>
      </c>
      <c r="AK5" s="161" t="s">
        <v>53</v>
      </c>
      <c r="AL5" s="161" t="s">
        <v>54</v>
      </c>
      <c r="AM5" s="37"/>
      <c r="AN5" s="37"/>
      <c r="AO5" s="37"/>
      <c r="AP5" s="37"/>
      <c r="AQ5" s="37"/>
      <c r="AR5" s="37"/>
      <c r="AS5" s="37"/>
      <c r="AT5" s="37"/>
      <c r="AU5" s="37"/>
      <c r="AV5" s="37"/>
      <c r="AW5" s="37"/>
      <c r="AX5" s="37"/>
      <c r="AY5" s="37"/>
      <c r="AZ5" s="37"/>
      <c r="BA5" s="37"/>
      <c r="BB5" s="37"/>
      <c r="BC5" s="37"/>
      <c r="BD5" s="37"/>
      <c r="BE5" s="37"/>
      <c r="BF5" s="37"/>
    </row>
    <row r="6" spans="1:58" ht="21" customHeight="1" x14ac:dyDescent="0.25">
      <c r="A6" s="156"/>
      <c r="B6" s="156"/>
      <c r="C6" s="158"/>
      <c r="D6" s="159"/>
      <c r="E6" s="38">
        <f t="shared" ref="E6:AI6" si="1">IF(WEEKDAY(E5)=1,"CN",WEEKDAY(E5))</f>
        <v>2</v>
      </c>
      <c r="F6" s="38">
        <f t="shared" si="1"/>
        <v>3</v>
      </c>
      <c r="G6" s="38">
        <f t="shared" si="1"/>
        <v>4</v>
      </c>
      <c r="H6" s="38">
        <f t="shared" si="1"/>
        <v>5</v>
      </c>
      <c r="I6" s="38">
        <f t="shared" si="1"/>
        <v>6</v>
      </c>
      <c r="J6" s="38">
        <f t="shared" si="1"/>
        <v>7</v>
      </c>
      <c r="K6" s="38" t="str">
        <f t="shared" si="1"/>
        <v>CN</v>
      </c>
      <c r="L6" s="38">
        <f t="shared" si="1"/>
        <v>2</v>
      </c>
      <c r="M6" s="38">
        <f t="shared" si="1"/>
        <v>3</v>
      </c>
      <c r="N6" s="38">
        <f t="shared" si="1"/>
        <v>4</v>
      </c>
      <c r="O6" s="38">
        <f t="shared" si="1"/>
        <v>5</v>
      </c>
      <c r="P6" s="38">
        <f t="shared" si="1"/>
        <v>6</v>
      </c>
      <c r="Q6" s="38">
        <f t="shared" si="1"/>
        <v>7</v>
      </c>
      <c r="R6" s="38" t="str">
        <f t="shared" si="1"/>
        <v>CN</v>
      </c>
      <c r="S6" s="38">
        <f t="shared" si="1"/>
        <v>2</v>
      </c>
      <c r="T6" s="38">
        <f t="shared" si="1"/>
        <v>3</v>
      </c>
      <c r="U6" s="38">
        <f t="shared" si="1"/>
        <v>4</v>
      </c>
      <c r="V6" s="38">
        <f t="shared" si="1"/>
        <v>5</v>
      </c>
      <c r="W6" s="38">
        <f t="shared" si="1"/>
        <v>6</v>
      </c>
      <c r="X6" s="38">
        <f t="shared" si="1"/>
        <v>7</v>
      </c>
      <c r="Y6" s="38" t="str">
        <f t="shared" si="1"/>
        <v>CN</v>
      </c>
      <c r="Z6" s="38">
        <f t="shared" si="1"/>
        <v>2</v>
      </c>
      <c r="AA6" s="38">
        <f t="shared" si="1"/>
        <v>3</v>
      </c>
      <c r="AB6" s="38">
        <f t="shared" si="1"/>
        <v>4</v>
      </c>
      <c r="AC6" s="38">
        <f t="shared" si="1"/>
        <v>5</v>
      </c>
      <c r="AD6" s="38">
        <f t="shared" si="1"/>
        <v>6</v>
      </c>
      <c r="AE6" s="38">
        <f t="shared" si="1"/>
        <v>7</v>
      </c>
      <c r="AF6" s="38" t="str">
        <f t="shared" si="1"/>
        <v>CN</v>
      </c>
      <c r="AG6" s="38">
        <f t="shared" si="1"/>
        <v>2</v>
      </c>
      <c r="AH6" s="38">
        <f t="shared" si="1"/>
        <v>3</v>
      </c>
      <c r="AI6" s="38">
        <f t="shared" si="1"/>
        <v>4</v>
      </c>
      <c r="AJ6" s="156"/>
      <c r="AK6" s="156"/>
      <c r="AL6" s="156"/>
      <c r="AM6" s="37"/>
      <c r="AN6" s="37"/>
      <c r="AO6" s="37"/>
      <c r="AP6" s="37"/>
      <c r="AQ6" s="37"/>
      <c r="AR6" s="37"/>
      <c r="AS6" s="37"/>
      <c r="AT6" s="37"/>
      <c r="AU6" s="37"/>
      <c r="AV6" s="37"/>
      <c r="AW6" s="37"/>
      <c r="AX6" s="37"/>
      <c r="AY6" s="37"/>
      <c r="AZ6" s="37"/>
      <c r="BA6" s="37"/>
      <c r="BB6" s="37"/>
      <c r="BC6" s="37"/>
      <c r="BD6" s="37"/>
      <c r="BE6" s="37"/>
      <c r="BF6" s="37"/>
    </row>
    <row r="7" spans="1:58" ht="21" customHeight="1" x14ac:dyDescent="0.25">
      <c r="A7" s="39">
        <v>1</v>
      </c>
      <c r="B7" s="52">
        <v>2255201570015</v>
      </c>
      <c r="C7" s="41" t="s">
        <v>140</v>
      </c>
      <c r="D7" s="42" t="s">
        <v>295</v>
      </c>
      <c r="E7" s="43"/>
      <c r="F7" s="44" t="s">
        <v>53</v>
      </c>
      <c r="G7" s="43"/>
      <c r="H7" s="43"/>
      <c r="I7" s="43"/>
      <c r="J7" s="43"/>
      <c r="K7" s="43"/>
      <c r="L7" s="43"/>
      <c r="M7" s="44"/>
      <c r="N7" s="43"/>
      <c r="O7" s="43"/>
      <c r="P7" s="45"/>
      <c r="Q7" s="43"/>
      <c r="R7" s="44"/>
      <c r="S7" s="43"/>
      <c r="T7" s="46"/>
      <c r="U7" s="44"/>
      <c r="V7" s="46"/>
      <c r="W7" s="43"/>
      <c r="X7" s="44"/>
      <c r="Y7" s="44"/>
      <c r="Z7" s="43"/>
      <c r="AA7" s="43"/>
      <c r="AB7" s="43"/>
      <c r="AC7" s="43"/>
      <c r="AD7" s="43"/>
      <c r="AE7" s="43"/>
      <c r="AF7" s="43"/>
      <c r="AG7" s="44"/>
      <c r="AH7" s="44"/>
      <c r="AI7" s="44"/>
      <c r="AJ7" s="47">
        <f t="shared" ref="AJ7:AJ30" si="2">COUNTIF(E7:AI7,"K")+2*COUNTIF(E7:AI7,"2K")+COUNTIF(E7:AI7,"TK")+COUNTIF(E7:AI7,"KT")+COUNTIF(E7:AI7,"PK")+COUNTIF(E7:AI7,"KP")+2*COUNTIF(E7:AI7,"K2")</f>
        <v>0</v>
      </c>
      <c r="AK7" s="4">
        <f t="shared" ref="AK7:AK30" si="3">COUNTIF(F7:AJ7,"P")+2*COUNTIF(F7:AJ7,"2P")+COUNTIF(F7:AJ7,"TP")+COUNTIF(F7:AJ7,"PT")+COUNTIF(F7:AJ7,"PK")+COUNTIF(F7:AJ7,"KP")+2*COUNTIF(F7:AJ7,"P2")</f>
        <v>1</v>
      </c>
      <c r="AL7" s="4">
        <f t="shared" ref="AL7:AL30" si="4">COUNTIF(E7:AI7,"T")+2*COUNTIF(E7:AI7,"2T")+2*COUNTIF(E7:AI7,"T2")+COUNTIF(E7:AI7,"PT")+COUNTIF(E7:AI7,"TP")+COUNTIF(E7:AI7,"TK")+COUNTIF(E7:AI7,"KT")</f>
        <v>0</v>
      </c>
      <c r="AM7" s="37"/>
      <c r="AN7" s="37"/>
      <c r="AO7" s="37"/>
      <c r="AP7" s="37"/>
      <c r="AQ7" s="37"/>
      <c r="AR7" s="37"/>
      <c r="AS7" s="37"/>
      <c r="AT7" s="37"/>
      <c r="AU7" s="37"/>
      <c r="AV7" s="37"/>
      <c r="AW7" s="37"/>
      <c r="AX7" s="37"/>
      <c r="AY7" s="37"/>
      <c r="AZ7" s="37"/>
      <c r="BA7" s="37"/>
      <c r="BB7" s="37"/>
      <c r="BC7" s="37"/>
      <c r="BD7" s="37"/>
      <c r="BE7" s="37"/>
      <c r="BF7" s="37"/>
    </row>
    <row r="8" spans="1:58" ht="21" customHeight="1" x14ac:dyDescent="0.25">
      <c r="A8" s="39">
        <v>2</v>
      </c>
      <c r="B8" s="52">
        <v>2255201570024</v>
      </c>
      <c r="C8" s="41" t="s">
        <v>569</v>
      </c>
      <c r="D8" s="42" t="s">
        <v>295</v>
      </c>
      <c r="E8" s="43"/>
      <c r="F8" s="43"/>
      <c r="G8" s="43"/>
      <c r="H8" s="43"/>
      <c r="I8" s="43"/>
      <c r="J8" s="43"/>
      <c r="K8" s="43"/>
      <c r="L8" s="43"/>
      <c r="M8" s="43"/>
      <c r="N8" s="43"/>
      <c r="O8" s="43"/>
      <c r="P8" s="48"/>
      <c r="Q8" s="43"/>
      <c r="R8" s="43"/>
      <c r="S8" s="43"/>
      <c r="T8" s="46"/>
      <c r="U8" s="43"/>
      <c r="V8" s="49"/>
      <c r="W8" s="43"/>
      <c r="X8" s="43"/>
      <c r="Y8" s="43"/>
      <c r="Z8" s="43"/>
      <c r="AA8" s="43"/>
      <c r="AB8" s="43"/>
      <c r="AC8" s="43"/>
      <c r="AD8" s="43"/>
      <c r="AE8" s="43"/>
      <c r="AF8" s="43"/>
      <c r="AG8" s="43"/>
      <c r="AH8" s="43"/>
      <c r="AI8" s="43"/>
      <c r="AJ8" s="47">
        <f t="shared" si="2"/>
        <v>0</v>
      </c>
      <c r="AK8" s="4">
        <f t="shared" si="3"/>
        <v>0</v>
      </c>
      <c r="AL8" s="4">
        <f t="shared" si="4"/>
        <v>0</v>
      </c>
      <c r="AM8" s="50"/>
      <c r="AN8" s="51"/>
      <c r="AO8" s="32"/>
      <c r="AP8" s="37"/>
      <c r="AQ8" s="37"/>
      <c r="AR8" s="37"/>
      <c r="AS8" s="37"/>
      <c r="AT8" s="37"/>
      <c r="AU8" s="37"/>
      <c r="AV8" s="37"/>
      <c r="AW8" s="37"/>
      <c r="AX8" s="37"/>
      <c r="AY8" s="37"/>
      <c r="AZ8" s="37"/>
      <c r="BA8" s="37"/>
      <c r="BB8" s="37"/>
      <c r="BC8" s="37"/>
      <c r="BD8" s="37"/>
      <c r="BE8" s="37"/>
      <c r="BF8" s="37"/>
    </row>
    <row r="9" spans="1:58" ht="21" customHeight="1" x14ac:dyDescent="0.25">
      <c r="A9" s="39">
        <v>3</v>
      </c>
      <c r="B9" s="52">
        <v>2255201570013</v>
      </c>
      <c r="C9" s="41" t="s">
        <v>247</v>
      </c>
      <c r="D9" s="42" t="s">
        <v>570</v>
      </c>
      <c r="E9" s="43"/>
      <c r="F9" s="43"/>
      <c r="G9" s="43"/>
      <c r="H9" s="43"/>
      <c r="I9" s="43"/>
      <c r="J9" s="44"/>
      <c r="K9" s="43"/>
      <c r="L9" s="44" t="s">
        <v>53</v>
      </c>
      <c r="M9" s="44" t="s">
        <v>53</v>
      </c>
      <c r="N9" s="44"/>
      <c r="O9" s="43"/>
      <c r="P9" s="45" t="s">
        <v>53</v>
      </c>
      <c r="Q9" s="44"/>
      <c r="R9" s="43"/>
      <c r="S9" s="43"/>
      <c r="T9" s="46"/>
      <c r="U9" s="43"/>
      <c r="V9" s="46"/>
      <c r="W9" s="43"/>
      <c r="X9" s="44"/>
      <c r="Y9" s="43"/>
      <c r="Z9" s="44"/>
      <c r="AA9" s="43"/>
      <c r="AB9" s="43"/>
      <c r="AC9" s="43"/>
      <c r="AD9" s="43"/>
      <c r="AE9" s="43"/>
      <c r="AF9" s="44"/>
      <c r="AG9" s="43"/>
      <c r="AH9" s="43"/>
      <c r="AI9" s="43"/>
      <c r="AJ9" s="47">
        <f t="shared" si="2"/>
        <v>0</v>
      </c>
      <c r="AK9" s="4">
        <f t="shared" si="3"/>
        <v>3</v>
      </c>
      <c r="AL9" s="4">
        <f t="shared" si="4"/>
        <v>0</v>
      </c>
      <c r="AM9" s="51"/>
      <c r="AN9" s="51"/>
      <c r="AO9" s="32"/>
      <c r="AP9" s="37"/>
      <c r="AQ9" s="37"/>
      <c r="AR9" s="37"/>
      <c r="AS9" s="37"/>
      <c r="AT9" s="37"/>
      <c r="AU9" s="37"/>
      <c r="AV9" s="37"/>
      <c r="AW9" s="37"/>
      <c r="AX9" s="37"/>
      <c r="AY9" s="37"/>
      <c r="AZ9" s="37"/>
      <c r="BA9" s="37"/>
      <c r="BB9" s="37"/>
      <c r="BC9" s="37"/>
      <c r="BD9" s="37"/>
      <c r="BE9" s="37"/>
      <c r="BF9" s="37"/>
    </row>
    <row r="10" spans="1:58" ht="21" customHeight="1" x14ac:dyDescent="0.25">
      <c r="A10" s="39">
        <v>4</v>
      </c>
      <c r="B10" s="52">
        <v>2255201570020</v>
      </c>
      <c r="C10" s="41" t="s">
        <v>571</v>
      </c>
      <c r="D10" s="42" t="s">
        <v>572</v>
      </c>
      <c r="E10" s="44"/>
      <c r="F10" s="44" t="s">
        <v>53</v>
      </c>
      <c r="G10" s="44" t="s">
        <v>53</v>
      </c>
      <c r="H10" s="44" t="s">
        <v>53</v>
      </c>
      <c r="I10" s="44" t="s">
        <v>53</v>
      </c>
      <c r="J10" s="44"/>
      <c r="K10" s="43"/>
      <c r="L10" s="44"/>
      <c r="M10" s="44" t="s">
        <v>53</v>
      </c>
      <c r="N10" s="44"/>
      <c r="O10" s="44" t="s">
        <v>53</v>
      </c>
      <c r="P10" s="45" t="s">
        <v>53</v>
      </c>
      <c r="Q10" s="43"/>
      <c r="R10" s="43"/>
      <c r="S10" s="43"/>
      <c r="T10" s="46"/>
      <c r="U10" s="43"/>
      <c r="V10" s="46"/>
      <c r="W10" s="44"/>
      <c r="X10" s="43"/>
      <c r="Y10" s="44"/>
      <c r="Z10" s="44"/>
      <c r="AA10" s="43"/>
      <c r="AB10" s="43"/>
      <c r="AC10" s="44"/>
      <c r="AD10" s="43"/>
      <c r="AE10" s="44"/>
      <c r="AF10" s="44"/>
      <c r="AG10" s="43"/>
      <c r="AH10" s="43"/>
      <c r="AI10" s="43"/>
      <c r="AJ10" s="47">
        <f t="shared" si="2"/>
        <v>0</v>
      </c>
      <c r="AK10" s="4">
        <f t="shared" si="3"/>
        <v>7</v>
      </c>
      <c r="AL10" s="4">
        <f t="shared" si="4"/>
        <v>0</v>
      </c>
      <c r="AM10" s="51"/>
      <c r="AN10" s="51"/>
      <c r="AO10" s="32"/>
      <c r="AP10" s="37"/>
      <c r="AQ10" s="37"/>
      <c r="AR10" s="37"/>
      <c r="AS10" s="37"/>
      <c r="AT10" s="37"/>
      <c r="AU10" s="37"/>
      <c r="AV10" s="37"/>
      <c r="AW10" s="37"/>
      <c r="AX10" s="37"/>
      <c r="AY10" s="37"/>
      <c r="AZ10" s="37"/>
      <c r="BA10" s="37"/>
      <c r="BB10" s="37"/>
      <c r="BC10" s="37"/>
      <c r="BD10" s="37"/>
      <c r="BE10" s="37"/>
      <c r="BF10" s="37"/>
    </row>
    <row r="11" spans="1:58" ht="21" customHeight="1" x14ac:dyDescent="0.25">
      <c r="A11" s="39">
        <v>5</v>
      </c>
      <c r="B11" s="52">
        <v>2255201570004</v>
      </c>
      <c r="C11" s="41" t="s">
        <v>573</v>
      </c>
      <c r="D11" s="42" t="s">
        <v>234</v>
      </c>
      <c r="E11" s="43"/>
      <c r="F11" s="43"/>
      <c r="G11" s="43"/>
      <c r="H11" s="43"/>
      <c r="I11" s="43"/>
      <c r="J11" s="43"/>
      <c r="K11" s="43"/>
      <c r="L11" s="43"/>
      <c r="M11" s="43"/>
      <c r="N11" s="43"/>
      <c r="O11" s="43"/>
      <c r="P11" s="45" t="s">
        <v>53</v>
      </c>
      <c r="Q11" s="43"/>
      <c r="R11" s="44"/>
      <c r="S11" s="44"/>
      <c r="T11" s="46"/>
      <c r="U11" s="43"/>
      <c r="V11" s="46"/>
      <c r="W11" s="43"/>
      <c r="X11" s="43"/>
      <c r="Y11" s="44"/>
      <c r="Z11" s="43"/>
      <c r="AA11" s="43"/>
      <c r="AB11" s="43"/>
      <c r="AC11" s="43"/>
      <c r="AD11" s="43"/>
      <c r="AE11" s="43"/>
      <c r="AF11" s="43"/>
      <c r="AG11" s="43"/>
      <c r="AH11" s="43"/>
      <c r="AI11" s="43"/>
      <c r="AJ11" s="47">
        <f t="shared" si="2"/>
        <v>0</v>
      </c>
      <c r="AK11" s="4">
        <f t="shared" si="3"/>
        <v>1</v>
      </c>
      <c r="AL11" s="4">
        <f t="shared" si="4"/>
        <v>0</v>
      </c>
      <c r="AM11" s="51"/>
      <c r="AN11" s="51"/>
      <c r="AO11" s="32"/>
      <c r="AP11" s="37"/>
      <c r="AQ11" s="37"/>
      <c r="AR11" s="37"/>
      <c r="AS11" s="37"/>
      <c r="AT11" s="37"/>
      <c r="AU11" s="37"/>
      <c r="AV11" s="37"/>
      <c r="AW11" s="37"/>
      <c r="AX11" s="37"/>
      <c r="AY11" s="37"/>
      <c r="AZ11" s="37"/>
      <c r="BA11" s="37"/>
      <c r="BB11" s="37"/>
      <c r="BC11" s="37"/>
      <c r="BD11" s="37"/>
      <c r="BE11" s="37"/>
      <c r="BF11" s="37"/>
    </row>
    <row r="12" spans="1:58" ht="21" customHeight="1" x14ac:dyDescent="0.25">
      <c r="A12" s="39">
        <v>6</v>
      </c>
      <c r="B12" s="72">
        <v>2255202250029</v>
      </c>
      <c r="C12" s="41" t="s">
        <v>574</v>
      </c>
      <c r="D12" s="42" t="s">
        <v>300</v>
      </c>
      <c r="E12" s="44"/>
      <c r="F12" s="44"/>
      <c r="G12" s="44"/>
      <c r="H12" s="44"/>
      <c r="I12" s="44"/>
      <c r="J12" s="44"/>
      <c r="K12" s="43"/>
      <c r="L12" s="44"/>
      <c r="M12" s="44"/>
      <c r="N12" s="43"/>
      <c r="O12" s="43"/>
      <c r="P12" s="45"/>
      <c r="Q12" s="43"/>
      <c r="R12" s="44"/>
      <c r="S12" s="43"/>
      <c r="T12" s="46"/>
      <c r="U12" s="44"/>
      <c r="V12" s="46"/>
      <c r="W12" s="44"/>
      <c r="X12" s="44"/>
      <c r="Y12" s="44"/>
      <c r="Z12" s="44"/>
      <c r="AA12" s="43"/>
      <c r="AB12" s="44"/>
      <c r="AC12" s="44"/>
      <c r="AD12" s="44"/>
      <c r="AE12" s="43"/>
      <c r="AF12" s="44"/>
      <c r="AG12" s="44"/>
      <c r="AH12" s="43"/>
      <c r="AI12" s="44"/>
      <c r="AJ12" s="47">
        <f t="shared" si="2"/>
        <v>0</v>
      </c>
      <c r="AK12" s="4">
        <f t="shared" si="3"/>
        <v>0</v>
      </c>
      <c r="AL12" s="4">
        <f t="shared" si="4"/>
        <v>0</v>
      </c>
      <c r="AM12" s="51"/>
      <c r="AN12" s="51"/>
      <c r="AO12" s="32"/>
      <c r="AP12" s="37"/>
      <c r="AQ12" s="37"/>
      <c r="AR12" s="37"/>
      <c r="AS12" s="37"/>
      <c r="AT12" s="37"/>
      <c r="AU12" s="37"/>
      <c r="AV12" s="37"/>
      <c r="AW12" s="37"/>
      <c r="AX12" s="37"/>
      <c r="AY12" s="37"/>
      <c r="AZ12" s="37"/>
      <c r="BA12" s="37"/>
      <c r="BB12" s="37"/>
      <c r="BC12" s="37"/>
      <c r="BD12" s="37"/>
      <c r="BE12" s="37"/>
      <c r="BF12" s="37"/>
    </row>
    <row r="13" spans="1:58" ht="21" customHeight="1" x14ac:dyDescent="0.25">
      <c r="A13" s="39">
        <v>7</v>
      </c>
      <c r="B13" s="52">
        <v>2255201570022</v>
      </c>
      <c r="C13" s="41" t="s">
        <v>575</v>
      </c>
      <c r="D13" s="42" t="s">
        <v>246</v>
      </c>
      <c r="E13" s="43"/>
      <c r="F13" s="43"/>
      <c r="G13" s="43"/>
      <c r="H13" s="43"/>
      <c r="I13" s="43"/>
      <c r="J13" s="44"/>
      <c r="K13" s="43"/>
      <c r="L13" s="43"/>
      <c r="M13" s="43"/>
      <c r="N13" s="43"/>
      <c r="O13" s="43"/>
      <c r="P13" s="48"/>
      <c r="Q13" s="44"/>
      <c r="R13" s="43"/>
      <c r="S13" s="44"/>
      <c r="T13" s="46"/>
      <c r="U13" s="43"/>
      <c r="V13" s="46"/>
      <c r="W13" s="43"/>
      <c r="X13" s="43"/>
      <c r="Y13" s="43"/>
      <c r="Z13" s="44"/>
      <c r="AA13" s="43"/>
      <c r="AB13" s="43"/>
      <c r="AC13" s="43"/>
      <c r="AD13" s="43"/>
      <c r="AE13" s="43"/>
      <c r="AF13" s="43"/>
      <c r="AG13" s="44"/>
      <c r="AH13" s="43"/>
      <c r="AI13" s="43"/>
      <c r="AJ13" s="47">
        <f t="shared" si="2"/>
        <v>0</v>
      </c>
      <c r="AK13" s="4">
        <f t="shared" si="3"/>
        <v>0</v>
      </c>
      <c r="AL13" s="4">
        <f t="shared" si="4"/>
        <v>0</v>
      </c>
      <c r="AM13" s="51"/>
      <c r="AN13" s="51"/>
      <c r="AO13" s="32"/>
      <c r="AP13" s="37"/>
      <c r="AQ13" s="37"/>
      <c r="AR13" s="37"/>
      <c r="AS13" s="37"/>
      <c r="AT13" s="37"/>
      <c r="AU13" s="37"/>
      <c r="AV13" s="37"/>
      <c r="AW13" s="37"/>
      <c r="AX13" s="37"/>
      <c r="AY13" s="37"/>
      <c r="AZ13" s="37"/>
      <c r="BA13" s="37"/>
      <c r="BB13" s="37"/>
      <c r="BC13" s="37"/>
      <c r="BD13" s="37"/>
      <c r="BE13" s="37"/>
      <c r="BF13" s="37"/>
    </row>
    <row r="14" spans="1:58" ht="21" customHeight="1" x14ac:dyDescent="0.25">
      <c r="A14" s="39">
        <v>8</v>
      </c>
      <c r="B14" s="52">
        <v>2255201570025</v>
      </c>
      <c r="C14" s="53" t="s">
        <v>576</v>
      </c>
      <c r="D14" s="42" t="s">
        <v>577</v>
      </c>
      <c r="E14" s="44"/>
      <c r="F14" s="44"/>
      <c r="G14" s="44"/>
      <c r="H14" s="43"/>
      <c r="I14" s="44"/>
      <c r="J14" s="43"/>
      <c r="K14" s="43"/>
      <c r="L14" s="43"/>
      <c r="M14" s="44"/>
      <c r="N14" s="43"/>
      <c r="O14" s="43"/>
      <c r="P14" s="48"/>
      <c r="Q14" s="44"/>
      <c r="R14" s="43"/>
      <c r="S14" s="44"/>
      <c r="T14" s="46"/>
      <c r="U14" s="43"/>
      <c r="V14" s="49"/>
      <c r="W14" s="44"/>
      <c r="X14" s="43"/>
      <c r="Y14" s="43"/>
      <c r="Z14" s="43"/>
      <c r="AA14" s="43"/>
      <c r="AB14" s="43"/>
      <c r="AC14" s="44"/>
      <c r="AD14" s="44"/>
      <c r="AE14" s="44"/>
      <c r="AF14" s="44"/>
      <c r="AG14" s="43"/>
      <c r="AH14" s="43"/>
      <c r="AI14" s="43"/>
      <c r="AJ14" s="47">
        <f t="shared" si="2"/>
        <v>0</v>
      </c>
      <c r="AK14" s="4">
        <f t="shared" si="3"/>
        <v>0</v>
      </c>
      <c r="AL14" s="4">
        <f t="shared" si="4"/>
        <v>0</v>
      </c>
      <c r="AM14" s="51"/>
      <c r="AN14" s="51"/>
      <c r="AO14" s="32"/>
      <c r="AP14" s="37"/>
      <c r="AQ14" s="37"/>
      <c r="AR14" s="37"/>
      <c r="AS14" s="37"/>
      <c r="AT14" s="37"/>
      <c r="AU14" s="37"/>
      <c r="AV14" s="37"/>
      <c r="AW14" s="37"/>
      <c r="AX14" s="37"/>
      <c r="AY14" s="37"/>
      <c r="AZ14" s="37"/>
      <c r="BA14" s="37"/>
      <c r="BB14" s="37"/>
      <c r="BC14" s="37"/>
      <c r="BD14" s="37"/>
      <c r="BE14" s="37"/>
      <c r="BF14" s="37"/>
    </row>
    <row r="15" spans="1:58" ht="21" customHeight="1" x14ac:dyDescent="0.25">
      <c r="A15" s="39">
        <v>9</v>
      </c>
      <c r="B15" s="52">
        <v>2255201570030</v>
      </c>
      <c r="C15" s="41" t="s">
        <v>385</v>
      </c>
      <c r="D15" s="42" t="s">
        <v>476</v>
      </c>
      <c r="E15" s="43"/>
      <c r="F15" s="43"/>
      <c r="G15" s="43"/>
      <c r="H15" s="43"/>
      <c r="I15" s="43"/>
      <c r="J15" s="43"/>
      <c r="K15" s="43"/>
      <c r="L15" s="43"/>
      <c r="M15" s="43"/>
      <c r="N15" s="43"/>
      <c r="O15" s="43"/>
      <c r="P15" s="48"/>
      <c r="Q15" s="43"/>
      <c r="R15" s="43"/>
      <c r="S15" s="43"/>
      <c r="T15" s="46"/>
      <c r="U15" s="43"/>
      <c r="V15" s="46"/>
      <c r="W15" s="44"/>
      <c r="X15" s="44"/>
      <c r="Y15" s="43"/>
      <c r="Z15" s="43"/>
      <c r="AA15" s="43"/>
      <c r="AB15" s="43"/>
      <c r="AC15" s="43"/>
      <c r="AD15" s="44"/>
      <c r="AE15" s="43"/>
      <c r="AF15" s="43"/>
      <c r="AG15" s="43"/>
      <c r="AH15" s="43"/>
      <c r="AI15" s="43"/>
      <c r="AJ15" s="47">
        <f t="shared" si="2"/>
        <v>0</v>
      </c>
      <c r="AK15" s="4">
        <f t="shared" si="3"/>
        <v>0</v>
      </c>
      <c r="AL15" s="4">
        <f t="shared" si="4"/>
        <v>0</v>
      </c>
      <c r="AM15" s="51"/>
      <c r="AN15" s="51"/>
      <c r="AO15" s="32"/>
      <c r="AP15" s="37"/>
      <c r="AQ15" s="37"/>
      <c r="AR15" s="37"/>
      <c r="AS15" s="37"/>
      <c r="AT15" s="37"/>
      <c r="AU15" s="37"/>
      <c r="AV15" s="37"/>
      <c r="AW15" s="37"/>
      <c r="AX15" s="37"/>
      <c r="AY15" s="37"/>
      <c r="AZ15" s="37"/>
      <c r="BA15" s="37"/>
      <c r="BB15" s="37"/>
      <c r="BC15" s="37"/>
      <c r="BD15" s="37"/>
      <c r="BE15" s="37"/>
      <c r="BF15" s="37"/>
    </row>
    <row r="16" spans="1:58" ht="21" customHeight="1" x14ac:dyDescent="0.25">
      <c r="A16" s="39">
        <v>10</v>
      </c>
      <c r="B16" s="52">
        <v>2255201570005</v>
      </c>
      <c r="C16" s="41" t="s">
        <v>578</v>
      </c>
      <c r="D16" s="42" t="s">
        <v>579</v>
      </c>
      <c r="E16" s="43"/>
      <c r="F16" s="43"/>
      <c r="G16" s="43"/>
      <c r="H16" s="43"/>
      <c r="I16" s="43"/>
      <c r="J16" s="43"/>
      <c r="K16" s="43"/>
      <c r="L16" s="43"/>
      <c r="M16" s="43"/>
      <c r="N16" s="43"/>
      <c r="O16" s="43"/>
      <c r="P16" s="48"/>
      <c r="Q16" s="43"/>
      <c r="R16" s="43"/>
      <c r="S16" s="43"/>
      <c r="T16" s="46"/>
      <c r="U16" s="43"/>
      <c r="V16" s="46"/>
      <c r="W16" s="43"/>
      <c r="X16" s="43"/>
      <c r="Y16" s="43"/>
      <c r="Z16" s="43"/>
      <c r="AA16" s="43"/>
      <c r="AB16" s="43"/>
      <c r="AC16" s="43"/>
      <c r="AD16" s="43"/>
      <c r="AE16" s="43"/>
      <c r="AF16" s="43"/>
      <c r="AG16" s="43"/>
      <c r="AH16" s="43"/>
      <c r="AI16" s="43"/>
      <c r="AJ16" s="47">
        <f t="shared" si="2"/>
        <v>0</v>
      </c>
      <c r="AK16" s="4">
        <f t="shared" si="3"/>
        <v>0</v>
      </c>
      <c r="AL16" s="4">
        <f t="shared" si="4"/>
        <v>0</v>
      </c>
      <c r="AM16" s="51"/>
      <c r="AN16" s="51"/>
      <c r="AO16" s="32"/>
      <c r="AP16" s="37"/>
      <c r="AQ16" s="37"/>
      <c r="AR16" s="37"/>
      <c r="AS16" s="37"/>
      <c r="AT16" s="37"/>
      <c r="AU16" s="37"/>
      <c r="AV16" s="37"/>
      <c r="AW16" s="37"/>
      <c r="AX16" s="37"/>
      <c r="AY16" s="37"/>
      <c r="AZ16" s="37"/>
      <c r="BA16" s="37"/>
      <c r="BB16" s="37"/>
      <c r="BC16" s="37"/>
      <c r="BD16" s="37"/>
      <c r="BE16" s="37"/>
      <c r="BF16" s="37"/>
    </row>
    <row r="17" spans="1:58" ht="21" customHeight="1" x14ac:dyDescent="0.25">
      <c r="A17" s="39">
        <v>11</v>
      </c>
      <c r="B17" s="52">
        <v>2255201570001</v>
      </c>
      <c r="C17" s="41" t="s">
        <v>355</v>
      </c>
      <c r="D17" s="42" t="s">
        <v>580</v>
      </c>
      <c r="E17" s="43"/>
      <c r="F17" s="43"/>
      <c r="G17" s="43"/>
      <c r="H17" s="43"/>
      <c r="I17" s="44"/>
      <c r="J17" s="43"/>
      <c r="K17" s="43"/>
      <c r="L17" s="43"/>
      <c r="M17" s="43"/>
      <c r="N17" s="43"/>
      <c r="O17" s="43"/>
      <c r="P17" s="48"/>
      <c r="Q17" s="43"/>
      <c r="R17" s="43"/>
      <c r="S17" s="43"/>
      <c r="T17" s="46"/>
      <c r="U17" s="43"/>
      <c r="V17" s="49"/>
      <c r="W17" s="44"/>
      <c r="X17" s="44"/>
      <c r="Y17" s="43"/>
      <c r="Z17" s="43"/>
      <c r="AA17" s="43"/>
      <c r="AB17" s="43"/>
      <c r="AC17" s="43"/>
      <c r="AD17" s="43"/>
      <c r="AE17" s="43"/>
      <c r="AF17" s="43"/>
      <c r="AG17" s="43"/>
      <c r="AH17" s="43"/>
      <c r="AI17" s="43"/>
      <c r="AJ17" s="47">
        <f t="shared" si="2"/>
        <v>0</v>
      </c>
      <c r="AK17" s="4">
        <f t="shared" si="3"/>
        <v>0</v>
      </c>
      <c r="AL17" s="4">
        <f t="shared" si="4"/>
        <v>0</v>
      </c>
      <c r="AM17" s="51"/>
      <c r="AN17" s="51"/>
      <c r="AO17" s="32"/>
      <c r="AP17" s="37"/>
      <c r="AQ17" s="37"/>
      <c r="AR17" s="37"/>
      <c r="AS17" s="37"/>
      <c r="AT17" s="37"/>
      <c r="AU17" s="37"/>
      <c r="AV17" s="37"/>
      <c r="AW17" s="37"/>
      <c r="AX17" s="37"/>
      <c r="AY17" s="37"/>
      <c r="AZ17" s="37"/>
      <c r="BA17" s="37"/>
      <c r="BB17" s="37"/>
      <c r="BC17" s="37"/>
      <c r="BD17" s="37"/>
      <c r="BE17" s="37"/>
      <c r="BF17" s="37"/>
    </row>
    <row r="18" spans="1:58" ht="21" customHeight="1" x14ac:dyDescent="0.25">
      <c r="A18" s="39">
        <v>12</v>
      </c>
      <c r="B18" s="72">
        <v>2255201570003</v>
      </c>
      <c r="C18" s="41" t="s">
        <v>431</v>
      </c>
      <c r="D18" s="42" t="s">
        <v>581</v>
      </c>
      <c r="E18" s="43"/>
      <c r="F18" s="44"/>
      <c r="G18" s="44"/>
      <c r="H18" s="43"/>
      <c r="I18" s="44"/>
      <c r="J18" s="43"/>
      <c r="K18" s="43"/>
      <c r="L18" s="44" t="s">
        <v>53</v>
      </c>
      <c r="M18" s="43"/>
      <c r="N18" s="43"/>
      <c r="O18" s="43"/>
      <c r="P18" s="48"/>
      <c r="Q18" s="44"/>
      <c r="R18" s="43"/>
      <c r="S18" s="43"/>
      <c r="T18" s="49"/>
      <c r="U18" s="43"/>
      <c r="V18" s="46"/>
      <c r="W18" s="43"/>
      <c r="X18" s="43"/>
      <c r="Y18" s="44"/>
      <c r="Z18" s="43"/>
      <c r="AA18" s="43"/>
      <c r="AB18" s="43"/>
      <c r="AC18" s="43"/>
      <c r="AD18" s="43"/>
      <c r="AE18" s="43"/>
      <c r="AF18" s="43"/>
      <c r="AG18" s="43"/>
      <c r="AH18" s="43"/>
      <c r="AI18" s="43"/>
      <c r="AJ18" s="47">
        <f t="shared" si="2"/>
        <v>0</v>
      </c>
      <c r="AK18" s="4">
        <f t="shared" si="3"/>
        <v>1</v>
      </c>
      <c r="AL18" s="4">
        <f t="shared" si="4"/>
        <v>0</v>
      </c>
      <c r="AM18" s="51"/>
      <c r="AN18" s="51"/>
      <c r="AO18" s="32"/>
      <c r="AP18" s="37"/>
      <c r="AQ18" s="37"/>
      <c r="AR18" s="37"/>
      <c r="AS18" s="37"/>
      <c r="AT18" s="37"/>
      <c r="AU18" s="37"/>
      <c r="AV18" s="37"/>
      <c r="AW18" s="37"/>
      <c r="AX18" s="37"/>
      <c r="AY18" s="37"/>
      <c r="AZ18" s="37"/>
      <c r="BA18" s="37"/>
      <c r="BB18" s="37"/>
      <c r="BC18" s="37"/>
      <c r="BD18" s="37"/>
      <c r="BE18" s="37"/>
      <c r="BF18" s="37"/>
    </row>
    <row r="19" spans="1:58" ht="21" customHeight="1" x14ac:dyDescent="0.25">
      <c r="A19" s="39">
        <v>13</v>
      </c>
      <c r="B19" s="52">
        <v>2255201570021</v>
      </c>
      <c r="C19" s="53" t="s">
        <v>582</v>
      </c>
      <c r="D19" s="42" t="s">
        <v>209</v>
      </c>
      <c r="E19" s="43"/>
      <c r="F19" s="43"/>
      <c r="G19" s="43"/>
      <c r="H19" s="43"/>
      <c r="I19" s="43"/>
      <c r="J19" s="43"/>
      <c r="K19" s="43"/>
      <c r="L19" s="43"/>
      <c r="M19" s="43"/>
      <c r="N19" s="43"/>
      <c r="O19" s="43"/>
      <c r="P19" s="48"/>
      <c r="Q19" s="43"/>
      <c r="R19" s="44"/>
      <c r="S19" s="43"/>
      <c r="T19" s="46"/>
      <c r="U19" s="43"/>
      <c r="V19" s="46"/>
      <c r="W19" s="43"/>
      <c r="X19" s="43"/>
      <c r="Y19" s="43"/>
      <c r="Z19" s="43"/>
      <c r="AA19" s="43"/>
      <c r="AB19" s="43"/>
      <c r="AC19" s="43"/>
      <c r="AD19" s="43"/>
      <c r="AE19" s="43"/>
      <c r="AF19" s="43"/>
      <c r="AG19" s="43"/>
      <c r="AH19" s="43"/>
      <c r="AI19" s="43"/>
      <c r="AJ19" s="47">
        <f t="shared" si="2"/>
        <v>0</v>
      </c>
      <c r="AK19" s="4">
        <f t="shared" si="3"/>
        <v>0</v>
      </c>
      <c r="AL19" s="4">
        <f t="shared" si="4"/>
        <v>0</v>
      </c>
      <c r="AM19" s="51"/>
      <c r="AN19" s="51"/>
      <c r="AO19" s="32"/>
      <c r="AP19" s="37"/>
      <c r="AQ19" s="37"/>
      <c r="AR19" s="37"/>
      <c r="AS19" s="37"/>
      <c r="AT19" s="37"/>
      <c r="AU19" s="37"/>
      <c r="AV19" s="37"/>
      <c r="AW19" s="37"/>
      <c r="AX19" s="37"/>
      <c r="AY19" s="37"/>
      <c r="AZ19" s="37"/>
      <c r="BA19" s="37"/>
      <c r="BB19" s="37"/>
      <c r="BC19" s="37"/>
      <c r="BD19" s="37"/>
      <c r="BE19" s="37"/>
      <c r="BF19" s="37"/>
    </row>
    <row r="20" spans="1:58" ht="21" customHeight="1" x14ac:dyDescent="0.25">
      <c r="A20" s="39">
        <v>14</v>
      </c>
      <c r="B20" s="52">
        <v>2255201570014</v>
      </c>
      <c r="C20" s="41" t="s">
        <v>385</v>
      </c>
      <c r="D20" s="42" t="s">
        <v>583</v>
      </c>
      <c r="E20" s="43"/>
      <c r="F20" s="43"/>
      <c r="G20" s="43"/>
      <c r="H20" s="43"/>
      <c r="I20" s="43"/>
      <c r="J20" s="43"/>
      <c r="K20" s="43"/>
      <c r="L20" s="43"/>
      <c r="M20" s="43"/>
      <c r="N20" s="44"/>
      <c r="O20" s="43"/>
      <c r="P20" s="48"/>
      <c r="Q20" s="44"/>
      <c r="R20" s="43"/>
      <c r="S20" s="43"/>
      <c r="T20" s="46"/>
      <c r="U20" s="44"/>
      <c r="V20" s="46"/>
      <c r="W20" s="43"/>
      <c r="X20" s="43"/>
      <c r="Y20" s="44"/>
      <c r="Z20" s="43"/>
      <c r="AA20" s="43"/>
      <c r="AB20" s="43"/>
      <c r="AC20" s="44"/>
      <c r="AD20" s="43"/>
      <c r="AE20" s="43"/>
      <c r="AF20" s="43"/>
      <c r="AG20" s="43"/>
      <c r="AH20" s="44"/>
      <c r="AI20" s="43"/>
      <c r="AJ20" s="47">
        <f t="shared" si="2"/>
        <v>0</v>
      </c>
      <c r="AK20" s="4">
        <f t="shared" si="3"/>
        <v>0</v>
      </c>
      <c r="AL20" s="4">
        <f t="shared" si="4"/>
        <v>0</v>
      </c>
      <c r="AM20" s="51"/>
      <c r="AN20" s="51"/>
      <c r="AO20" s="32"/>
      <c r="AP20" s="37"/>
      <c r="AQ20" s="37"/>
      <c r="AR20" s="37"/>
      <c r="AS20" s="37"/>
      <c r="AT20" s="37"/>
      <c r="AU20" s="37"/>
      <c r="AV20" s="37"/>
      <c r="AW20" s="37"/>
      <c r="AX20" s="37"/>
      <c r="AY20" s="37"/>
      <c r="AZ20" s="37"/>
      <c r="BA20" s="37"/>
      <c r="BB20" s="37"/>
      <c r="BC20" s="37"/>
      <c r="BD20" s="37"/>
      <c r="BE20" s="37"/>
      <c r="BF20" s="37"/>
    </row>
    <row r="21" spans="1:58" ht="21" customHeight="1" x14ac:dyDescent="0.25">
      <c r="A21" s="39">
        <v>15</v>
      </c>
      <c r="B21" s="52">
        <v>2255201570016</v>
      </c>
      <c r="C21" s="41" t="s">
        <v>202</v>
      </c>
      <c r="D21" s="42" t="s">
        <v>215</v>
      </c>
      <c r="E21" s="43"/>
      <c r="F21" s="44"/>
      <c r="G21" s="44"/>
      <c r="H21" s="43"/>
      <c r="I21" s="43"/>
      <c r="J21" s="43"/>
      <c r="K21" s="43"/>
      <c r="L21" s="43"/>
      <c r="M21" s="44"/>
      <c r="N21" s="43"/>
      <c r="O21" s="43"/>
      <c r="P21" s="48"/>
      <c r="Q21" s="43"/>
      <c r="R21" s="43"/>
      <c r="S21" s="43"/>
      <c r="T21" s="44"/>
      <c r="U21" s="43"/>
      <c r="V21" s="46"/>
      <c r="W21" s="43"/>
      <c r="X21" s="43"/>
      <c r="Y21" s="43"/>
      <c r="Z21" s="44"/>
      <c r="AA21" s="44"/>
      <c r="AB21" s="43"/>
      <c r="AC21" s="43"/>
      <c r="AD21" s="43"/>
      <c r="AE21" s="43"/>
      <c r="AF21" s="43"/>
      <c r="AG21" s="43"/>
      <c r="AH21" s="43"/>
      <c r="AI21" s="43"/>
      <c r="AJ21" s="47">
        <f t="shared" si="2"/>
        <v>0</v>
      </c>
      <c r="AK21" s="4">
        <f t="shared" si="3"/>
        <v>0</v>
      </c>
      <c r="AL21" s="4">
        <f t="shared" si="4"/>
        <v>0</v>
      </c>
      <c r="AM21" s="51"/>
      <c r="AN21" s="51"/>
      <c r="AO21" s="32"/>
      <c r="AP21" s="37"/>
      <c r="AQ21" s="37"/>
      <c r="AR21" s="37"/>
      <c r="AS21" s="37"/>
      <c r="AT21" s="37"/>
      <c r="AU21" s="37"/>
      <c r="AV21" s="37"/>
      <c r="AW21" s="37"/>
      <c r="AX21" s="37"/>
      <c r="AY21" s="37"/>
      <c r="AZ21" s="37"/>
      <c r="BA21" s="37"/>
      <c r="BB21" s="37"/>
      <c r="BC21" s="37"/>
      <c r="BD21" s="37"/>
      <c r="BE21" s="37"/>
      <c r="BF21" s="37"/>
    </row>
    <row r="22" spans="1:58" ht="21" customHeight="1" x14ac:dyDescent="0.25">
      <c r="A22" s="39">
        <v>16</v>
      </c>
      <c r="B22" s="52">
        <v>2255201570009</v>
      </c>
      <c r="C22" s="41" t="s">
        <v>267</v>
      </c>
      <c r="D22" s="42" t="s">
        <v>215</v>
      </c>
      <c r="E22" s="43"/>
      <c r="F22" s="43"/>
      <c r="G22" s="44"/>
      <c r="H22" s="44" t="s">
        <v>53</v>
      </c>
      <c r="I22" s="44"/>
      <c r="J22" s="44"/>
      <c r="K22" s="43"/>
      <c r="L22" s="44" t="s">
        <v>53</v>
      </c>
      <c r="M22" s="43"/>
      <c r="N22" s="44"/>
      <c r="O22" s="43"/>
      <c r="P22" s="48"/>
      <c r="Q22" s="44"/>
      <c r="R22" s="43"/>
      <c r="S22" s="44"/>
      <c r="T22" s="43"/>
      <c r="U22" s="44"/>
      <c r="V22" s="46"/>
      <c r="W22" s="43"/>
      <c r="X22" s="44"/>
      <c r="Y22" s="43"/>
      <c r="Z22" s="43"/>
      <c r="AA22" s="43"/>
      <c r="AB22" s="44"/>
      <c r="AC22" s="44"/>
      <c r="AD22" s="43"/>
      <c r="AE22" s="43"/>
      <c r="AF22" s="44"/>
      <c r="AG22" s="43"/>
      <c r="AH22" s="43"/>
      <c r="AI22" s="43"/>
      <c r="AJ22" s="47">
        <f t="shared" si="2"/>
        <v>0</v>
      </c>
      <c r="AK22" s="4">
        <f t="shared" si="3"/>
        <v>2</v>
      </c>
      <c r="AL22" s="4">
        <f t="shared" si="4"/>
        <v>0</v>
      </c>
      <c r="AM22" s="51"/>
      <c r="AN22" s="51"/>
      <c r="AO22" s="32"/>
      <c r="AP22" s="37"/>
      <c r="AQ22" s="37"/>
      <c r="AR22" s="37"/>
      <c r="AS22" s="37"/>
      <c r="AT22" s="37"/>
      <c r="AU22" s="37"/>
      <c r="AV22" s="37"/>
      <c r="AW22" s="37"/>
      <c r="AX22" s="37"/>
      <c r="AY22" s="37"/>
      <c r="AZ22" s="37"/>
      <c r="BA22" s="37"/>
      <c r="BB22" s="37"/>
      <c r="BC22" s="37"/>
      <c r="BD22" s="37"/>
      <c r="BE22" s="37"/>
      <c r="BF22" s="37"/>
    </row>
    <row r="23" spans="1:58" ht="21" customHeight="1" x14ac:dyDescent="0.25">
      <c r="A23" s="39">
        <v>17</v>
      </c>
      <c r="B23" s="52">
        <v>2255201570026</v>
      </c>
      <c r="C23" s="41" t="s">
        <v>584</v>
      </c>
      <c r="D23" s="42" t="s">
        <v>94</v>
      </c>
      <c r="E23" s="43"/>
      <c r="F23" s="43"/>
      <c r="G23" s="43"/>
      <c r="H23" s="43"/>
      <c r="I23" s="43"/>
      <c r="J23" s="43"/>
      <c r="K23" s="43"/>
      <c r="L23" s="43"/>
      <c r="M23" s="43"/>
      <c r="N23" s="43"/>
      <c r="O23" s="44" t="s">
        <v>53</v>
      </c>
      <c r="P23" s="48"/>
      <c r="Q23" s="43"/>
      <c r="R23" s="43"/>
      <c r="S23" s="43"/>
      <c r="T23" s="43"/>
      <c r="U23" s="43"/>
      <c r="W23" s="43"/>
      <c r="X23" s="43"/>
      <c r="Y23" s="43"/>
      <c r="Z23" s="43"/>
      <c r="AA23" s="43"/>
      <c r="AB23" s="43"/>
      <c r="AC23" s="43"/>
      <c r="AD23" s="43"/>
      <c r="AE23" s="43"/>
      <c r="AF23" s="43"/>
      <c r="AG23" s="43"/>
      <c r="AH23" s="43"/>
      <c r="AI23" s="43"/>
      <c r="AJ23" s="47">
        <f t="shared" si="2"/>
        <v>0</v>
      </c>
      <c r="AK23" s="4">
        <f t="shared" si="3"/>
        <v>1</v>
      </c>
      <c r="AL23" s="4">
        <f t="shared" si="4"/>
        <v>0</v>
      </c>
      <c r="AM23" s="51"/>
      <c r="AN23" s="51"/>
      <c r="AO23" s="32"/>
      <c r="AP23" s="37"/>
      <c r="AQ23" s="37"/>
      <c r="AR23" s="37"/>
      <c r="AS23" s="37"/>
      <c r="AT23" s="37"/>
      <c r="AU23" s="37"/>
      <c r="AV23" s="37"/>
      <c r="AW23" s="37"/>
      <c r="AX23" s="37"/>
      <c r="AY23" s="37"/>
      <c r="AZ23" s="37"/>
      <c r="BA23" s="37"/>
      <c r="BB23" s="37"/>
      <c r="BC23" s="37"/>
      <c r="BD23" s="37"/>
      <c r="BE23" s="37"/>
      <c r="BF23" s="37"/>
    </row>
    <row r="24" spans="1:58" ht="21" customHeight="1" x14ac:dyDescent="0.25">
      <c r="A24" s="39">
        <v>18</v>
      </c>
      <c r="B24" s="52">
        <v>2255201570008</v>
      </c>
      <c r="C24" s="41" t="s">
        <v>211</v>
      </c>
      <c r="D24" s="42" t="s">
        <v>290</v>
      </c>
      <c r="E24" s="43"/>
      <c r="F24" s="43"/>
      <c r="G24" s="44"/>
      <c r="H24" s="43"/>
      <c r="I24" s="44"/>
      <c r="J24" s="44"/>
      <c r="K24" s="43"/>
      <c r="L24" s="44" t="s">
        <v>53</v>
      </c>
      <c r="M24" s="44"/>
      <c r="N24" s="43"/>
      <c r="O24" s="44"/>
      <c r="P24" s="45" t="s">
        <v>53</v>
      </c>
      <c r="Q24" s="44"/>
      <c r="R24" s="43"/>
      <c r="S24" s="44"/>
      <c r="T24" s="43"/>
      <c r="U24" s="43"/>
      <c r="V24" s="44"/>
      <c r="W24" s="44"/>
      <c r="X24" s="44"/>
      <c r="Y24" s="43"/>
      <c r="Z24" s="44"/>
      <c r="AA24" s="43"/>
      <c r="AB24" s="43"/>
      <c r="AC24" s="43"/>
      <c r="AD24" s="43"/>
      <c r="AE24" s="44"/>
      <c r="AF24" s="43"/>
      <c r="AG24" s="44"/>
      <c r="AH24" s="43"/>
      <c r="AI24" s="43"/>
      <c r="AJ24" s="47">
        <f t="shared" si="2"/>
        <v>0</v>
      </c>
      <c r="AK24" s="4">
        <f t="shared" si="3"/>
        <v>2</v>
      </c>
      <c r="AL24" s="4">
        <f t="shared" si="4"/>
        <v>0</v>
      </c>
      <c r="AM24" s="51"/>
      <c r="AN24" s="51"/>
      <c r="AO24" s="32"/>
      <c r="AP24" s="37"/>
      <c r="AQ24" s="37"/>
      <c r="AR24" s="37"/>
      <c r="AS24" s="37"/>
      <c r="AT24" s="37"/>
      <c r="AU24" s="37"/>
      <c r="AV24" s="37"/>
      <c r="AW24" s="37"/>
      <c r="AX24" s="37"/>
      <c r="AY24" s="37"/>
      <c r="AZ24" s="37"/>
      <c r="BA24" s="37"/>
      <c r="BB24" s="37"/>
      <c r="BC24" s="37"/>
      <c r="BD24" s="37"/>
      <c r="BE24" s="37"/>
      <c r="BF24" s="37"/>
    </row>
    <row r="25" spans="1:58" ht="21" customHeight="1" x14ac:dyDescent="0.25">
      <c r="A25" s="39">
        <v>19</v>
      </c>
      <c r="B25" s="52">
        <v>2255201570023</v>
      </c>
      <c r="C25" s="41" t="s">
        <v>585</v>
      </c>
      <c r="D25" s="42" t="s">
        <v>586</v>
      </c>
      <c r="E25" s="43"/>
      <c r="F25" s="43"/>
      <c r="G25" s="43"/>
      <c r="H25" s="44"/>
      <c r="I25" s="44"/>
      <c r="J25" s="44"/>
      <c r="K25" s="43"/>
      <c r="L25" s="43"/>
      <c r="M25" s="43"/>
      <c r="N25" s="43"/>
      <c r="O25" s="43"/>
      <c r="P25" s="48"/>
      <c r="Q25" s="43"/>
      <c r="R25" s="43"/>
      <c r="S25" s="43"/>
      <c r="T25" s="43"/>
      <c r="U25" s="43"/>
      <c r="V25" s="43"/>
      <c r="W25" s="43"/>
      <c r="X25" s="43"/>
      <c r="Y25" s="43"/>
      <c r="Z25" s="43"/>
      <c r="AA25" s="43"/>
      <c r="AB25" s="43"/>
      <c r="AC25" s="44"/>
      <c r="AD25" s="44"/>
      <c r="AE25" s="44"/>
      <c r="AF25" s="44"/>
      <c r="AG25" s="44"/>
      <c r="AH25" s="43"/>
      <c r="AI25" s="43"/>
      <c r="AJ25" s="47">
        <f t="shared" si="2"/>
        <v>0</v>
      </c>
      <c r="AK25" s="4">
        <f t="shared" si="3"/>
        <v>0</v>
      </c>
      <c r="AL25" s="4">
        <f t="shared" si="4"/>
        <v>0</v>
      </c>
      <c r="AM25" s="51"/>
      <c r="AN25" s="51"/>
      <c r="AO25" s="32"/>
      <c r="AP25" s="37"/>
      <c r="AQ25" s="37"/>
      <c r="AR25" s="37"/>
      <c r="AS25" s="37"/>
      <c r="AT25" s="37"/>
      <c r="AU25" s="37"/>
      <c r="AV25" s="37"/>
      <c r="AW25" s="37"/>
      <c r="AX25" s="37"/>
      <c r="AY25" s="37"/>
      <c r="AZ25" s="37"/>
      <c r="BA25" s="37"/>
      <c r="BB25" s="37"/>
      <c r="BC25" s="37"/>
      <c r="BD25" s="37"/>
      <c r="BE25" s="37"/>
      <c r="BF25" s="37"/>
    </row>
    <row r="26" spans="1:58" ht="21" customHeight="1" x14ac:dyDescent="0.25">
      <c r="A26" s="39">
        <v>20</v>
      </c>
      <c r="B26" s="52"/>
      <c r="C26" s="41"/>
      <c r="D26" s="42"/>
      <c r="E26" s="43"/>
      <c r="F26" s="43"/>
      <c r="G26" s="43"/>
      <c r="H26" s="43"/>
      <c r="I26" s="43"/>
      <c r="J26" s="43"/>
      <c r="K26" s="43"/>
      <c r="L26" s="43"/>
      <c r="M26" s="43"/>
      <c r="N26" s="43"/>
      <c r="O26" s="43"/>
      <c r="P26" s="48"/>
      <c r="Q26" s="43"/>
      <c r="R26" s="43"/>
      <c r="S26" s="43"/>
      <c r="T26" s="43"/>
      <c r="U26" s="43"/>
      <c r="V26" s="43"/>
      <c r="W26" s="43"/>
      <c r="X26" s="43"/>
      <c r="Y26" s="43"/>
      <c r="Z26" s="43"/>
      <c r="AA26" s="43"/>
      <c r="AB26" s="43"/>
      <c r="AC26" s="43"/>
      <c r="AD26" s="43"/>
      <c r="AE26" s="43"/>
      <c r="AF26" s="43"/>
      <c r="AG26" s="43"/>
      <c r="AH26" s="43"/>
      <c r="AI26" s="43"/>
      <c r="AJ26" s="47">
        <f t="shared" si="2"/>
        <v>0</v>
      </c>
      <c r="AK26" s="4">
        <f t="shared" si="3"/>
        <v>0</v>
      </c>
      <c r="AL26" s="4">
        <f t="shared" si="4"/>
        <v>0</v>
      </c>
      <c r="AM26" s="51"/>
      <c r="AN26" s="51"/>
      <c r="AO26" s="32"/>
      <c r="AP26" s="37"/>
      <c r="AQ26" s="37"/>
      <c r="AR26" s="37"/>
      <c r="AS26" s="37"/>
      <c r="AT26" s="37"/>
      <c r="AU26" s="37"/>
      <c r="AV26" s="37"/>
      <c r="AW26" s="37"/>
      <c r="AX26" s="37"/>
      <c r="AY26" s="37"/>
      <c r="AZ26" s="37"/>
      <c r="BA26" s="37"/>
      <c r="BB26" s="37"/>
      <c r="BC26" s="37"/>
      <c r="BD26" s="37"/>
      <c r="BE26" s="37"/>
      <c r="BF26" s="37"/>
    </row>
    <row r="27" spans="1:58" ht="21" customHeight="1" x14ac:dyDescent="0.25">
      <c r="A27" s="39">
        <v>21</v>
      </c>
      <c r="B27" s="52"/>
      <c r="C27" s="41"/>
      <c r="D27" s="42"/>
      <c r="E27" s="43"/>
      <c r="F27" s="43"/>
      <c r="G27" s="43"/>
      <c r="H27" s="43"/>
      <c r="I27" s="43"/>
      <c r="J27" s="43"/>
      <c r="K27" s="43"/>
      <c r="L27" s="43"/>
      <c r="M27" s="43"/>
      <c r="N27" s="43"/>
      <c r="O27" s="43"/>
      <c r="P27" s="48"/>
      <c r="Q27" s="43"/>
      <c r="R27" s="43"/>
      <c r="S27" s="43"/>
      <c r="T27" s="43"/>
      <c r="U27" s="43"/>
      <c r="V27" s="43"/>
      <c r="W27" s="43"/>
      <c r="X27" s="43"/>
      <c r="Y27" s="43"/>
      <c r="Z27" s="43"/>
      <c r="AA27" s="43"/>
      <c r="AB27" s="43"/>
      <c r="AC27" s="43"/>
      <c r="AD27" s="43"/>
      <c r="AE27" s="43"/>
      <c r="AF27" s="43"/>
      <c r="AG27" s="43"/>
      <c r="AH27" s="43"/>
      <c r="AI27" s="43"/>
      <c r="AJ27" s="47">
        <f t="shared" si="2"/>
        <v>0</v>
      </c>
      <c r="AK27" s="4">
        <f t="shared" si="3"/>
        <v>0</v>
      </c>
      <c r="AL27" s="4">
        <f t="shared" si="4"/>
        <v>0</v>
      </c>
      <c r="AM27" s="51"/>
      <c r="AN27" s="51"/>
      <c r="AO27" s="32"/>
      <c r="AP27" s="37"/>
      <c r="AQ27" s="37"/>
      <c r="AR27" s="37"/>
      <c r="AS27" s="37"/>
      <c r="AT27" s="37"/>
      <c r="AU27" s="37"/>
      <c r="AV27" s="37"/>
      <c r="AW27" s="37"/>
      <c r="AX27" s="37"/>
      <c r="AY27" s="37"/>
      <c r="AZ27" s="37"/>
      <c r="BA27" s="37"/>
      <c r="BB27" s="37"/>
      <c r="BC27" s="37"/>
      <c r="BD27" s="37"/>
      <c r="BE27" s="37"/>
      <c r="BF27" s="37"/>
    </row>
    <row r="28" spans="1:58" ht="21" customHeight="1" x14ac:dyDescent="0.25">
      <c r="A28" s="39">
        <v>22</v>
      </c>
      <c r="B28" s="52"/>
      <c r="C28" s="41"/>
      <c r="D28" s="42"/>
      <c r="E28" s="43"/>
      <c r="F28" s="43"/>
      <c r="G28" s="43"/>
      <c r="H28" s="43"/>
      <c r="I28" s="43"/>
      <c r="J28" s="43"/>
      <c r="K28" s="43"/>
      <c r="L28" s="43"/>
      <c r="M28" s="43"/>
      <c r="N28" s="43"/>
      <c r="O28" s="43"/>
      <c r="P28" s="48"/>
      <c r="Q28" s="43"/>
      <c r="R28" s="43"/>
      <c r="S28" s="43"/>
      <c r="T28" s="43"/>
      <c r="U28" s="43"/>
      <c r="V28" s="43"/>
      <c r="W28" s="43"/>
      <c r="X28" s="43"/>
      <c r="Y28" s="43"/>
      <c r="Z28" s="43"/>
      <c r="AA28" s="43"/>
      <c r="AB28" s="43"/>
      <c r="AC28" s="43"/>
      <c r="AD28" s="43"/>
      <c r="AE28" s="43"/>
      <c r="AF28" s="43"/>
      <c r="AG28" s="43"/>
      <c r="AH28" s="43"/>
      <c r="AI28" s="43"/>
      <c r="AJ28" s="47">
        <f t="shared" si="2"/>
        <v>0</v>
      </c>
      <c r="AK28" s="4">
        <f t="shared" si="3"/>
        <v>0</v>
      </c>
      <c r="AL28" s="4">
        <f t="shared" si="4"/>
        <v>0</v>
      </c>
      <c r="AM28" s="51"/>
      <c r="AN28" s="51"/>
      <c r="AO28" s="32"/>
      <c r="AP28" s="37"/>
      <c r="AQ28" s="37"/>
      <c r="AR28" s="37"/>
      <c r="AS28" s="37"/>
      <c r="AT28" s="37"/>
      <c r="AU28" s="37"/>
      <c r="AV28" s="37"/>
      <c r="AW28" s="37"/>
      <c r="AX28" s="37"/>
      <c r="AY28" s="37"/>
      <c r="AZ28" s="37"/>
      <c r="BA28" s="37"/>
      <c r="BB28" s="37"/>
      <c r="BC28" s="37"/>
      <c r="BD28" s="37"/>
      <c r="BE28" s="37"/>
      <c r="BF28" s="37"/>
    </row>
    <row r="29" spans="1:58" ht="21" customHeight="1" x14ac:dyDescent="0.3">
      <c r="A29" s="39">
        <v>23</v>
      </c>
      <c r="B29" s="58"/>
      <c r="C29" s="59"/>
      <c r="D29" s="60"/>
      <c r="E29" s="43"/>
      <c r="F29" s="43"/>
      <c r="G29" s="43"/>
      <c r="H29" s="43"/>
      <c r="I29" s="43"/>
      <c r="J29" s="43"/>
      <c r="K29" s="43"/>
      <c r="L29" s="43"/>
      <c r="M29" s="43"/>
      <c r="N29" s="43"/>
      <c r="O29" s="43"/>
      <c r="P29" s="48"/>
      <c r="Q29" s="43"/>
      <c r="R29" s="43"/>
      <c r="S29" s="43"/>
      <c r="T29" s="43"/>
      <c r="U29" s="43"/>
      <c r="V29" s="43"/>
      <c r="W29" s="43"/>
      <c r="X29" s="43"/>
      <c r="Y29" s="43"/>
      <c r="Z29" s="43"/>
      <c r="AA29" s="43"/>
      <c r="AB29" s="43"/>
      <c r="AC29" s="43"/>
      <c r="AD29" s="43"/>
      <c r="AE29" s="43"/>
      <c r="AF29" s="43"/>
      <c r="AG29" s="43"/>
      <c r="AH29" s="43"/>
      <c r="AI29" s="43"/>
      <c r="AJ29" s="47">
        <f t="shared" si="2"/>
        <v>0</v>
      </c>
      <c r="AK29" s="4">
        <f t="shared" si="3"/>
        <v>0</v>
      </c>
      <c r="AL29" s="4">
        <f t="shared" si="4"/>
        <v>0</v>
      </c>
      <c r="AM29" s="51"/>
      <c r="AN29" s="51"/>
      <c r="AO29" s="32"/>
      <c r="AP29" s="37"/>
      <c r="AQ29" s="37"/>
      <c r="AR29" s="37"/>
      <c r="AS29" s="37"/>
      <c r="AT29" s="37"/>
      <c r="AU29" s="37"/>
      <c r="AV29" s="37"/>
      <c r="AW29" s="37"/>
      <c r="AX29" s="37"/>
      <c r="AY29" s="37"/>
      <c r="AZ29" s="37"/>
      <c r="BA29" s="37"/>
      <c r="BB29" s="37"/>
      <c r="BC29" s="37"/>
      <c r="BD29" s="37"/>
      <c r="BE29" s="37"/>
      <c r="BF29" s="37"/>
    </row>
    <row r="30" spans="1:58" ht="21" customHeight="1" x14ac:dyDescent="0.3">
      <c r="A30" s="39">
        <v>24</v>
      </c>
      <c r="B30" s="58"/>
      <c r="C30" s="59"/>
      <c r="D30" s="60"/>
      <c r="E30" s="43"/>
      <c r="F30" s="43"/>
      <c r="G30" s="43"/>
      <c r="H30" s="43"/>
      <c r="I30" s="43"/>
      <c r="J30" s="43"/>
      <c r="K30" s="43"/>
      <c r="L30" s="43"/>
      <c r="M30" s="43"/>
      <c r="N30" s="43"/>
      <c r="O30" s="43"/>
      <c r="P30" s="48"/>
      <c r="Q30" s="43"/>
      <c r="R30" s="43"/>
      <c r="S30" s="43"/>
      <c r="T30" s="43"/>
      <c r="U30" s="43"/>
      <c r="V30" s="43"/>
      <c r="W30" s="43"/>
      <c r="X30" s="43"/>
      <c r="Y30" s="43"/>
      <c r="Z30" s="43"/>
      <c r="AA30" s="43"/>
      <c r="AB30" s="43"/>
      <c r="AC30" s="43"/>
      <c r="AD30" s="43"/>
      <c r="AE30" s="43"/>
      <c r="AF30" s="43"/>
      <c r="AG30" s="43"/>
      <c r="AH30" s="43"/>
      <c r="AI30" s="43"/>
      <c r="AJ30" s="47">
        <f t="shared" si="2"/>
        <v>0</v>
      </c>
      <c r="AK30" s="4">
        <f t="shared" si="3"/>
        <v>0</v>
      </c>
      <c r="AL30" s="4">
        <f t="shared" si="4"/>
        <v>0</v>
      </c>
      <c r="AM30" s="51"/>
      <c r="AN30" s="51"/>
      <c r="AO30" s="32"/>
      <c r="AP30" s="37"/>
      <c r="AQ30" s="37"/>
      <c r="AR30" s="37"/>
      <c r="AS30" s="37"/>
      <c r="AT30" s="37"/>
      <c r="AU30" s="37"/>
      <c r="AV30" s="37"/>
      <c r="AW30" s="37"/>
      <c r="AX30" s="37"/>
      <c r="AY30" s="37"/>
      <c r="AZ30" s="37"/>
      <c r="BA30" s="37"/>
      <c r="BB30" s="37"/>
      <c r="BC30" s="37"/>
      <c r="BD30" s="37"/>
      <c r="BE30" s="37"/>
      <c r="BF30" s="37"/>
    </row>
    <row r="31" spans="1:58" ht="21" customHeight="1" x14ac:dyDescent="0.25">
      <c r="A31" s="163" t="s">
        <v>124</v>
      </c>
      <c r="B31" s="125"/>
      <c r="C31" s="125"/>
      <c r="D31" s="125"/>
      <c r="E31" s="125"/>
      <c r="F31" s="125"/>
      <c r="G31" s="125"/>
      <c r="H31" s="125"/>
      <c r="I31" s="125"/>
      <c r="J31" s="125"/>
      <c r="K31" s="125"/>
      <c r="L31" s="125"/>
      <c r="M31" s="125"/>
      <c r="N31" s="125"/>
      <c r="O31" s="125"/>
      <c r="P31" s="125"/>
      <c r="Q31" s="125"/>
      <c r="R31" s="125"/>
      <c r="S31" s="125"/>
      <c r="T31" s="125"/>
      <c r="U31" s="125"/>
      <c r="V31" s="125"/>
      <c r="W31" s="125"/>
      <c r="X31" s="125"/>
      <c r="Y31" s="125"/>
      <c r="Z31" s="125"/>
      <c r="AA31" s="125"/>
      <c r="AB31" s="125"/>
      <c r="AC31" s="125"/>
      <c r="AD31" s="125"/>
      <c r="AE31" s="125"/>
      <c r="AF31" s="125"/>
      <c r="AG31" s="125"/>
      <c r="AH31" s="125"/>
      <c r="AI31" s="126"/>
      <c r="AJ31" s="47">
        <f t="shared" ref="AJ31:AL31" si="5">SUM(AJ8:AJ30)</f>
        <v>0</v>
      </c>
      <c r="AK31" s="47">
        <f t="shared" si="5"/>
        <v>17</v>
      </c>
      <c r="AL31" s="47">
        <f t="shared" si="5"/>
        <v>0</v>
      </c>
      <c r="AM31" s="47" t="s">
        <v>125</v>
      </c>
      <c r="AN31" s="47" t="s">
        <v>126</v>
      </c>
      <c r="AO31" s="47" t="s">
        <v>127</v>
      </c>
      <c r="AP31" s="32"/>
      <c r="AQ31" s="32"/>
      <c r="AR31" s="37"/>
      <c r="AS31" s="37"/>
      <c r="AT31" s="37"/>
      <c r="AU31" s="37"/>
      <c r="AV31" s="37"/>
      <c r="AW31" s="37"/>
      <c r="AX31" s="37"/>
      <c r="AY31" s="37"/>
      <c r="AZ31" s="37"/>
      <c r="BA31" s="37"/>
      <c r="BB31" s="37"/>
      <c r="BC31" s="37"/>
      <c r="BD31" s="37"/>
      <c r="BE31" s="37"/>
      <c r="BF31" s="37"/>
    </row>
    <row r="32" spans="1:58" ht="21" customHeight="1" x14ac:dyDescent="0.25">
      <c r="A32" s="160" t="s">
        <v>128</v>
      </c>
      <c r="B32" s="125"/>
      <c r="C32" s="125"/>
      <c r="D32" s="125"/>
      <c r="E32" s="125"/>
      <c r="F32" s="125"/>
      <c r="G32" s="125"/>
      <c r="H32" s="125"/>
      <c r="I32" s="125"/>
      <c r="J32" s="125"/>
      <c r="K32" s="125"/>
      <c r="L32" s="125"/>
      <c r="M32" s="125"/>
      <c r="N32" s="125"/>
      <c r="O32" s="125"/>
      <c r="P32" s="125"/>
      <c r="Q32" s="125"/>
      <c r="R32" s="125"/>
      <c r="S32" s="125"/>
      <c r="T32" s="125"/>
      <c r="U32" s="125"/>
      <c r="V32" s="125"/>
      <c r="W32" s="125"/>
      <c r="X32" s="125"/>
      <c r="Y32" s="125"/>
      <c r="Z32" s="125"/>
      <c r="AA32" s="125"/>
      <c r="AB32" s="125"/>
      <c r="AC32" s="125"/>
      <c r="AD32" s="125"/>
      <c r="AE32" s="125"/>
      <c r="AF32" s="125"/>
      <c r="AG32" s="125"/>
      <c r="AH32" s="125"/>
      <c r="AI32" s="125"/>
      <c r="AJ32" s="125"/>
      <c r="AK32" s="125"/>
      <c r="AL32" s="126"/>
      <c r="AM32" s="47"/>
      <c r="AN32" s="47"/>
      <c r="AO32" s="47"/>
      <c r="AP32" s="32"/>
      <c r="AQ32" s="32"/>
      <c r="AR32" s="37"/>
      <c r="AS32" s="37"/>
      <c r="AT32" s="37"/>
      <c r="AU32" s="37"/>
      <c r="AV32" s="37"/>
      <c r="AW32" s="37"/>
      <c r="AX32" s="37"/>
      <c r="AY32" s="37"/>
      <c r="AZ32" s="37"/>
      <c r="BA32" s="37"/>
      <c r="BB32" s="37"/>
      <c r="BC32" s="37"/>
      <c r="BD32" s="37"/>
      <c r="BE32" s="37"/>
      <c r="BF32" s="37"/>
    </row>
    <row r="33" spans="1:58" ht="18" customHeight="1" x14ac:dyDescent="0.25">
      <c r="A33" s="61"/>
      <c r="B33" s="61"/>
      <c r="C33" s="152"/>
      <c r="D33" s="147"/>
      <c r="E33" s="33"/>
      <c r="F33" s="33"/>
      <c r="G33" s="33"/>
      <c r="H33" s="63"/>
      <c r="I33" s="64"/>
      <c r="J33" s="64"/>
      <c r="K33" s="64"/>
      <c r="L33" s="64"/>
      <c r="M33" s="64"/>
      <c r="N33" s="64"/>
      <c r="O33" s="64"/>
      <c r="P33" s="64"/>
      <c r="Q33" s="64"/>
      <c r="R33" s="64"/>
      <c r="S33" s="64"/>
      <c r="T33" s="64"/>
      <c r="U33" s="64"/>
      <c r="V33" s="64"/>
      <c r="W33" s="64"/>
      <c r="X33" s="64"/>
      <c r="Y33" s="64"/>
      <c r="Z33" s="64"/>
      <c r="AA33" s="64"/>
      <c r="AB33" s="64"/>
      <c r="AC33" s="64"/>
      <c r="AD33" s="64"/>
      <c r="AE33" s="64"/>
      <c r="AF33" s="64"/>
      <c r="AG33" s="64"/>
      <c r="AH33" s="64"/>
      <c r="AI33" s="64"/>
      <c r="AJ33" s="64"/>
      <c r="AK33" s="64"/>
      <c r="AL33" s="64"/>
      <c r="AM33" s="33"/>
      <c r="AN33" s="33"/>
      <c r="AO33" s="33"/>
      <c r="AP33" s="33"/>
      <c r="AQ33" s="33"/>
      <c r="AR33" s="33"/>
      <c r="AS33" s="33"/>
      <c r="AT33" s="33"/>
      <c r="AU33" s="33"/>
      <c r="AV33" s="33"/>
      <c r="AW33" s="33"/>
      <c r="AX33" s="33"/>
      <c r="AY33" s="33"/>
      <c r="AZ33" s="33"/>
      <c r="BA33" s="33"/>
      <c r="BB33" s="33"/>
      <c r="BC33" s="33"/>
      <c r="BD33" s="33"/>
      <c r="BE33" s="33"/>
      <c r="BF33" s="33"/>
    </row>
    <row r="34" spans="1:58" ht="18" customHeight="1" x14ac:dyDescent="0.25">
      <c r="A34" s="33"/>
      <c r="B34" s="33"/>
      <c r="C34" s="62"/>
      <c r="D34" s="33"/>
      <c r="E34" s="33"/>
      <c r="F34" s="33"/>
      <c r="G34" s="33"/>
      <c r="H34" s="64"/>
      <c r="I34" s="64"/>
      <c r="J34" s="64"/>
      <c r="K34" s="64"/>
      <c r="L34" s="64"/>
      <c r="M34" s="64"/>
      <c r="N34" s="64"/>
      <c r="O34" s="64"/>
      <c r="P34" s="64"/>
      <c r="Q34" s="64"/>
      <c r="R34" s="64"/>
      <c r="S34" s="64"/>
      <c r="T34" s="64"/>
      <c r="U34" s="64"/>
      <c r="V34" s="64"/>
      <c r="W34" s="64"/>
      <c r="X34" s="64"/>
      <c r="Y34" s="64"/>
      <c r="Z34" s="64"/>
      <c r="AA34" s="64"/>
      <c r="AB34" s="64"/>
      <c r="AC34" s="64"/>
      <c r="AD34" s="64"/>
      <c r="AE34" s="64"/>
      <c r="AF34" s="64"/>
      <c r="AG34" s="64"/>
      <c r="AH34" s="64"/>
      <c r="AI34" s="64"/>
      <c r="AJ34" s="64"/>
      <c r="AK34" s="64"/>
      <c r="AL34" s="64"/>
      <c r="AM34" s="33"/>
      <c r="AN34" s="33"/>
      <c r="AO34" s="33"/>
      <c r="AP34" s="33"/>
      <c r="AQ34" s="33"/>
      <c r="AR34" s="33"/>
      <c r="AS34" s="33"/>
      <c r="AT34" s="33"/>
      <c r="AU34" s="33"/>
      <c r="AV34" s="33"/>
      <c r="AW34" s="33"/>
      <c r="AX34" s="33"/>
      <c r="AY34" s="33"/>
      <c r="AZ34" s="33"/>
      <c r="BA34" s="33"/>
      <c r="BB34" s="33"/>
      <c r="BC34" s="33"/>
      <c r="BD34" s="33"/>
      <c r="BE34" s="33"/>
      <c r="BF34" s="33"/>
    </row>
    <row r="35" spans="1:58" ht="18" customHeight="1" x14ac:dyDescent="0.25">
      <c r="A35" s="33"/>
      <c r="B35" s="33"/>
      <c r="C35" s="62"/>
      <c r="D35" s="33"/>
      <c r="E35" s="33"/>
      <c r="F35" s="33"/>
      <c r="G35" s="33"/>
      <c r="H35" s="64"/>
      <c r="I35" s="64"/>
      <c r="J35" s="64"/>
      <c r="K35" s="64"/>
      <c r="L35" s="64"/>
      <c r="M35" s="64"/>
      <c r="N35" s="64"/>
      <c r="O35" s="64"/>
      <c r="P35" s="64"/>
      <c r="Q35" s="64"/>
      <c r="R35" s="64"/>
      <c r="S35" s="64"/>
      <c r="T35" s="64"/>
      <c r="U35" s="64"/>
      <c r="V35" s="64"/>
      <c r="W35" s="64"/>
      <c r="X35" s="64"/>
      <c r="Y35" s="64"/>
      <c r="Z35" s="64"/>
      <c r="AA35" s="64"/>
      <c r="AB35" s="64"/>
      <c r="AC35" s="64"/>
      <c r="AD35" s="64"/>
      <c r="AE35" s="64"/>
      <c r="AF35" s="64"/>
      <c r="AG35" s="64"/>
      <c r="AH35" s="64"/>
      <c r="AI35" s="64"/>
      <c r="AJ35" s="64"/>
      <c r="AK35" s="64"/>
      <c r="AL35" s="64"/>
      <c r="AM35" s="33"/>
      <c r="AN35" s="33"/>
      <c r="AO35" s="33"/>
      <c r="AP35" s="33"/>
      <c r="AQ35" s="33"/>
      <c r="AR35" s="33"/>
      <c r="AS35" s="33"/>
      <c r="AT35" s="33"/>
      <c r="AU35" s="33"/>
      <c r="AV35" s="33"/>
      <c r="AW35" s="33"/>
      <c r="AX35" s="33"/>
      <c r="AY35" s="33"/>
      <c r="AZ35" s="33"/>
      <c r="BA35" s="33"/>
      <c r="BB35" s="33"/>
      <c r="BC35" s="33"/>
      <c r="BD35" s="33"/>
      <c r="BE35" s="33"/>
      <c r="BF35" s="33"/>
    </row>
    <row r="36" spans="1:58" ht="18" customHeight="1" x14ac:dyDescent="0.25">
      <c r="A36" s="33"/>
      <c r="B36" s="33"/>
      <c r="C36" s="152"/>
      <c r="D36" s="147"/>
      <c r="E36" s="33"/>
      <c r="F36" s="33"/>
      <c r="G36" s="33"/>
      <c r="H36" s="64"/>
      <c r="I36" s="64"/>
      <c r="J36" s="64"/>
      <c r="K36" s="64"/>
      <c r="L36" s="64"/>
      <c r="M36" s="64"/>
      <c r="N36" s="64"/>
      <c r="O36" s="64"/>
      <c r="P36" s="64"/>
      <c r="Q36" s="64"/>
      <c r="R36" s="64"/>
      <c r="S36" s="64"/>
      <c r="T36" s="64"/>
      <c r="U36" s="64"/>
      <c r="V36" s="64"/>
      <c r="W36" s="64"/>
      <c r="X36" s="64"/>
      <c r="Y36" s="64"/>
      <c r="Z36" s="64"/>
      <c r="AA36" s="64"/>
      <c r="AB36" s="64"/>
      <c r="AC36" s="64"/>
      <c r="AD36" s="64"/>
      <c r="AE36" s="64"/>
      <c r="AF36" s="64"/>
      <c r="AG36" s="64"/>
      <c r="AH36" s="64"/>
      <c r="AI36" s="64"/>
      <c r="AJ36" s="64"/>
      <c r="AK36" s="64"/>
      <c r="AL36" s="64"/>
      <c r="AM36" s="33"/>
      <c r="AN36" s="33"/>
      <c r="AO36" s="33"/>
      <c r="AP36" s="33"/>
      <c r="AQ36" s="33"/>
      <c r="AR36" s="33"/>
      <c r="AS36" s="33"/>
      <c r="AT36" s="33"/>
      <c r="AU36" s="33"/>
      <c r="AV36" s="33"/>
      <c r="AW36" s="33"/>
      <c r="AX36" s="33"/>
      <c r="AY36" s="33"/>
      <c r="AZ36" s="33"/>
      <c r="BA36" s="33"/>
      <c r="BB36" s="33"/>
      <c r="BC36" s="33"/>
      <c r="BD36" s="33"/>
      <c r="BE36" s="33"/>
      <c r="BF36" s="33"/>
    </row>
    <row r="37" spans="1:58" ht="18" customHeight="1" x14ac:dyDescent="0.25">
      <c r="A37" s="33"/>
      <c r="B37" s="33"/>
      <c r="C37" s="152"/>
      <c r="D37" s="147"/>
      <c r="E37" s="147"/>
      <c r="F37" s="147"/>
      <c r="G37" s="147"/>
      <c r="H37" s="64"/>
      <c r="I37" s="64"/>
      <c r="J37" s="64"/>
      <c r="K37" s="64"/>
      <c r="L37" s="64"/>
      <c r="M37" s="64"/>
      <c r="N37" s="64"/>
      <c r="O37" s="64"/>
      <c r="P37" s="64"/>
      <c r="Q37" s="64"/>
      <c r="R37" s="64"/>
      <c r="S37" s="64"/>
      <c r="T37" s="64"/>
      <c r="U37" s="64"/>
      <c r="V37" s="64"/>
      <c r="W37" s="64"/>
      <c r="X37" s="64"/>
      <c r="Y37" s="64"/>
      <c r="Z37" s="64"/>
      <c r="AA37" s="64"/>
      <c r="AB37" s="64"/>
      <c r="AC37" s="64"/>
      <c r="AD37" s="64"/>
      <c r="AE37" s="64"/>
      <c r="AF37" s="64"/>
      <c r="AG37" s="64"/>
      <c r="AH37" s="64"/>
      <c r="AI37" s="64"/>
      <c r="AJ37" s="64"/>
      <c r="AK37" s="64"/>
      <c r="AL37" s="64"/>
      <c r="AM37" s="33"/>
      <c r="AN37" s="33"/>
      <c r="AO37" s="33"/>
      <c r="AP37" s="33"/>
      <c r="AQ37" s="33"/>
      <c r="AR37" s="33"/>
      <c r="AS37" s="33"/>
      <c r="AT37" s="33"/>
      <c r="AU37" s="33"/>
      <c r="AV37" s="33"/>
      <c r="AW37" s="33"/>
      <c r="AX37" s="33"/>
      <c r="AY37" s="33"/>
      <c r="AZ37" s="33"/>
      <c r="BA37" s="33"/>
      <c r="BB37" s="33"/>
      <c r="BC37" s="33"/>
      <c r="BD37" s="33"/>
      <c r="BE37" s="33"/>
      <c r="BF37" s="33"/>
    </row>
    <row r="38" spans="1:58" ht="18" customHeight="1" x14ac:dyDescent="0.25">
      <c r="A38" s="33"/>
      <c r="B38" s="33"/>
      <c r="C38" s="152"/>
      <c r="D38" s="147"/>
      <c r="E38" s="147"/>
      <c r="F38" s="33"/>
      <c r="G38" s="33"/>
      <c r="H38" s="64"/>
      <c r="I38" s="64"/>
      <c r="J38" s="64"/>
      <c r="K38" s="64"/>
      <c r="L38" s="64"/>
      <c r="M38" s="64"/>
      <c r="N38" s="64"/>
      <c r="O38" s="64"/>
      <c r="P38" s="64"/>
      <c r="Q38" s="64"/>
      <c r="R38" s="64"/>
      <c r="S38" s="64"/>
      <c r="T38" s="64"/>
      <c r="U38" s="64"/>
      <c r="V38" s="64"/>
      <c r="W38" s="64"/>
      <c r="X38" s="64"/>
      <c r="Y38" s="64"/>
      <c r="Z38" s="64"/>
      <c r="AA38" s="64"/>
      <c r="AB38" s="64"/>
      <c r="AC38" s="64"/>
      <c r="AD38" s="64"/>
      <c r="AE38" s="64"/>
      <c r="AF38" s="64"/>
      <c r="AG38" s="64"/>
      <c r="AH38" s="64"/>
      <c r="AI38" s="64"/>
      <c r="AJ38" s="64"/>
      <c r="AK38" s="64"/>
      <c r="AL38" s="64"/>
      <c r="AM38" s="33"/>
      <c r="AN38" s="33"/>
      <c r="AO38" s="33"/>
      <c r="AP38" s="33"/>
      <c r="AQ38" s="33"/>
      <c r="AR38" s="33"/>
      <c r="AS38" s="33"/>
      <c r="AT38" s="33"/>
      <c r="AU38" s="33"/>
      <c r="AV38" s="33"/>
      <c r="AW38" s="33"/>
      <c r="AX38" s="33"/>
      <c r="AY38" s="33"/>
      <c r="AZ38" s="33"/>
      <c r="BA38" s="33"/>
      <c r="BB38" s="33"/>
      <c r="BC38" s="33"/>
      <c r="BD38" s="33"/>
      <c r="BE38" s="33"/>
      <c r="BF38" s="33"/>
    </row>
    <row r="39" spans="1:58" ht="18" customHeight="1" x14ac:dyDescent="0.25">
      <c r="A39" s="33"/>
      <c r="B39" s="33"/>
      <c r="C39" s="152"/>
      <c r="D39" s="147"/>
      <c r="E39" s="33"/>
      <c r="F39" s="33"/>
      <c r="G39" s="33"/>
      <c r="H39" s="64"/>
      <c r="I39" s="64"/>
      <c r="J39" s="64"/>
      <c r="K39" s="64"/>
      <c r="L39" s="64"/>
      <c r="M39" s="64"/>
      <c r="N39" s="64"/>
      <c r="O39" s="64"/>
      <c r="P39" s="64"/>
      <c r="Q39" s="64"/>
      <c r="R39" s="64"/>
      <c r="S39" s="64"/>
      <c r="T39" s="64"/>
      <c r="U39" s="64"/>
      <c r="V39" s="64"/>
      <c r="W39" s="64"/>
      <c r="X39" s="64"/>
      <c r="Y39" s="64"/>
      <c r="Z39" s="64"/>
      <c r="AA39" s="64"/>
      <c r="AB39" s="64"/>
      <c r="AC39" s="64"/>
      <c r="AD39" s="64"/>
      <c r="AE39" s="64"/>
      <c r="AF39" s="64"/>
      <c r="AG39" s="64"/>
      <c r="AH39" s="64"/>
      <c r="AI39" s="64"/>
      <c r="AJ39" s="64"/>
      <c r="AK39" s="64"/>
      <c r="AL39" s="64"/>
      <c r="AM39" s="33"/>
      <c r="AN39" s="33"/>
      <c r="AO39" s="33"/>
      <c r="AP39" s="33"/>
      <c r="AQ39" s="33"/>
      <c r="AR39" s="33"/>
      <c r="AS39" s="33"/>
      <c r="AT39" s="33"/>
      <c r="AU39" s="33"/>
      <c r="AV39" s="33"/>
      <c r="AW39" s="33"/>
      <c r="AX39" s="33"/>
      <c r="AY39" s="33"/>
      <c r="AZ39" s="33"/>
      <c r="BA39" s="33"/>
      <c r="BB39" s="33"/>
      <c r="BC39" s="33"/>
      <c r="BD39" s="33"/>
      <c r="BE39" s="33"/>
      <c r="BF39" s="33"/>
    </row>
    <row r="40" spans="1:58" ht="18" customHeight="1" x14ac:dyDescent="0.25">
      <c r="A40" s="33"/>
      <c r="B40" s="33"/>
      <c r="C40" s="33"/>
      <c r="D40" s="33"/>
      <c r="E40" s="33"/>
      <c r="F40" s="33"/>
      <c r="G40" s="33"/>
      <c r="H40" s="33"/>
      <c r="I40" s="33"/>
      <c r="J40" s="33"/>
      <c r="K40" s="33"/>
      <c r="L40" s="33"/>
      <c r="M40" s="33"/>
      <c r="N40" s="33"/>
      <c r="O40" s="33"/>
      <c r="P40" s="33"/>
      <c r="Q40" s="33"/>
      <c r="R40" s="33"/>
      <c r="S40" s="33"/>
      <c r="T40" s="33"/>
      <c r="U40" s="33"/>
      <c r="V40" s="33"/>
      <c r="W40" s="33"/>
      <c r="X40" s="33"/>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row>
    <row r="41" spans="1:58" ht="18" customHeight="1" x14ac:dyDescent="0.25">
      <c r="A41" s="33"/>
      <c r="B41" s="33"/>
      <c r="C41" s="33"/>
      <c r="D41" s="33"/>
      <c r="E41" s="33"/>
      <c r="F41" s="33"/>
      <c r="G41" s="33"/>
      <c r="H41" s="33"/>
      <c r="I41" s="33"/>
      <c r="J41" s="33"/>
      <c r="K41" s="33"/>
      <c r="L41" s="33"/>
      <c r="M41" s="33"/>
      <c r="N41" s="33"/>
      <c r="O41" s="33"/>
      <c r="P41" s="33"/>
      <c r="Q41" s="33"/>
      <c r="R41" s="33"/>
      <c r="S41" s="33"/>
      <c r="T41" s="33"/>
      <c r="U41" s="33"/>
      <c r="V41" s="33"/>
      <c r="W41" s="33"/>
      <c r="X41" s="33"/>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row>
    <row r="42" spans="1:58" ht="18" customHeight="1" x14ac:dyDescent="0.25">
      <c r="A42" s="33"/>
      <c r="B42" s="33"/>
      <c r="C42" s="33"/>
      <c r="D42" s="33"/>
      <c r="E42" s="33"/>
      <c r="F42" s="33"/>
      <c r="G42" s="33"/>
      <c r="H42" s="33"/>
      <c r="I42" s="33"/>
      <c r="J42" s="33"/>
      <c r="K42" s="33"/>
      <c r="L42" s="33"/>
      <c r="M42" s="33"/>
      <c r="N42" s="33"/>
      <c r="O42" s="33"/>
      <c r="P42" s="33"/>
      <c r="Q42" s="33"/>
      <c r="R42" s="33"/>
      <c r="S42" s="33"/>
      <c r="T42" s="33"/>
      <c r="U42" s="33"/>
      <c r="V42" s="33"/>
      <c r="W42" s="33"/>
      <c r="X42" s="33"/>
      <c r="Y42" s="33"/>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3"/>
      <c r="AY42" s="33"/>
      <c r="AZ42" s="33"/>
      <c r="BA42" s="33"/>
      <c r="BB42" s="33"/>
      <c r="BC42" s="33"/>
      <c r="BD42" s="33"/>
      <c r="BE42" s="33"/>
      <c r="BF42" s="33"/>
    </row>
    <row r="43" spans="1:58" ht="18" customHeight="1" x14ac:dyDescent="0.25">
      <c r="A43" s="33"/>
      <c r="B43" s="33"/>
      <c r="C43" s="33"/>
      <c r="D43" s="33"/>
      <c r="E43" s="33"/>
      <c r="F43" s="33"/>
      <c r="G43" s="33"/>
      <c r="H43" s="33"/>
      <c r="I43" s="33"/>
      <c r="J43" s="33"/>
      <c r="K43" s="33"/>
      <c r="L43" s="33"/>
      <c r="M43" s="33"/>
      <c r="N43" s="33"/>
      <c r="O43" s="33"/>
      <c r="P43" s="33"/>
      <c r="Q43" s="33"/>
      <c r="R43" s="33"/>
      <c r="S43" s="33"/>
      <c r="T43" s="33"/>
      <c r="U43" s="33"/>
      <c r="V43" s="33"/>
      <c r="W43" s="33"/>
      <c r="X43" s="33"/>
      <c r="Y43" s="33"/>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3"/>
      <c r="AY43" s="33"/>
      <c r="AZ43" s="33"/>
      <c r="BA43" s="33"/>
      <c r="BB43" s="33"/>
      <c r="BC43" s="33"/>
      <c r="BD43" s="33"/>
      <c r="BE43" s="33"/>
      <c r="BF43" s="33"/>
    </row>
    <row r="44" spans="1:58" ht="18" customHeight="1" x14ac:dyDescent="0.25">
      <c r="A44" s="33"/>
      <c r="B44" s="33"/>
      <c r="C44" s="33"/>
      <c r="D44" s="33"/>
      <c r="E44" s="33"/>
      <c r="F44" s="33"/>
      <c r="G44" s="33"/>
      <c r="H44" s="33"/>
      <c r="I44" s="33"/>
      <c r="J44" s="33"/>
      <c r="K44" s="33"/>
      <c r="L44" s="33"/>
      <c r="M44" s="33"/>
      <c r="N44" s="33"/>
      <c r="O44" s="33"/>
      <c r="P44" s="33"/>
      <c r="Q44" s="33"/>
      <c r="R44" s="33"/>
      <c r="S44" s="33"/>
      <c r="T44" s="33"/>
      <c r="U44" s="33"/>
      <c r="V44" s="33"/>
      <c r="W44" s="33"/>
      <c r="X44" s="33"/>
      <c r="Y44" s="33"/>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3"/>
      <c r="AY44" s="33"/>
      <c r="AZ44" s="33"/>
      <c r="BA44" s="33"/>
      <c r="BB44" s="33"/>
      <c r="BC44" s="33"/>
      <c r="BD44" s="33"/>
      <c r="BE44" s="33"/>
      <c r="BF44" s="33"/>
    </row>
    <row r="45" spans="1:58" ht="18" customHeight="1" x14ac:dyDescent="0.25">
      <c r="A45" s="33"/>
      <c r="B45" s="33"/>
      <c r="C45" s="33"/>
      <c r="D45" s="33"/>
      <c r="E45" s="33"/>
      <c r="F45" s="33"/>
      <c r="G45" s="33"/>
      <c r="H45" s="33"/>
      <c r="I45" s="33"/>
      <c r="J45" s="33"/>
      <c r="K45" s="33"/>
      <c r="L45" s="33"/>
      <c r="M45" s="33"/>
      <c r="N45" s="33"/>
      <c r="O45" s="33"/>
      <c r="P45" s="33"/>
      <c r="Q45" s="33"/>
      <c r="R45" s="33"/>
      <c r="S45" s="33"/>
      <c r="T45" s="33"/>
      <c r="U45" s="33"/>
      <c r="V45" s="33"/>
      <c r="W45" s="33"/>
      <c r="X45" s="33"/>
      <c r="Y45" s="33"/>
      <c r="Z45" s="33"/>
      <c r="AA45" s="33"/>
      <c r="AB45" s="33"/>
      <c r="AC45" s="33"/>
      <c r="AD45" s="33"/>
      <c r="AE45" s="33"/>
      <c r="AF45" s="33"/>
      <c r="AG45" s="33"/>
      <c r="AH45" s="33"/>
      <c r="AI45" s="33"/>
      <c r="AJ45" s="33"/>
      <c r="AK45" s="33"/>
      <c r="AL45" s="33"/>
      <c r="AM45" s="33"/>
      <c r="AN45" s="33"/>
      <c r="AO45" s="33"/>
      <c r="AP45" s="33"/>
      <c r="AQ45" s="33"/>
      <c r="AR45" s="33"/>
      <c r="AS45" s="33"/>
      <c r="AT45" s="33"/>
      <c r="AU45" s="33"/>
      <c r="AV45" s="33"/>
      <c r="AW45" s="33"/>
      <c r="AX45" s="33"/>
      <c r="AY45" s="33"/>
      <c r="AZ45" s="33"/>
      <c r="BA45" s="33"/>
      <c r="BB45" s="33"/>
      <c r="BC45" s="33"/>
      <c r="BD45" s="33"/>
      <c r="BE45" s="33"/>
      <c r="BF45" s="33"/>
    </row>
    <row r="46" spans="1:58" ht="18" customHeight="1" x14ac:dyDescent="0.25">
      <c r="A46" s="33"/>
      <c r="B46" s="33"/>
      <c r="C46" s="33"/>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c r="BB46" s="33"/>
      <c r="BC46" s="33"/>
      <c r="BD46" s="33"/>
      <c r="BE46" s="33"/>
      <c r="BF46" s="33"/>
    </row>
    <row r="47" spans="1:58" ht="18" customHeight="1" x14ac:dyDescent="0.25">
      <c r="A47" s="33"/>
      <c r="B47" s="33"/>
      <c r="C47" s="33"/>
      <c r="D47" s="33"/>
      <c r="E47" s="33"/>
      <c r="F47" s="33"/>
      <c r="G47" s="33"/>
      <c r="H47" s="33"/>
      <c r="I47" s="33"/>
      <c r="J47" s="33"/>
      <c r="K47" s="33"/>
      <c r="L47" s="33"/>
      <c r="M47" s="33"/>
      <c r="N47" s="33"/>
      <c r="O47" s="33"/>
      <c r="P47" s="33"/>
      <c r="Q47" s="33"/>
      <c r="R47" s="33"/>
      <c r="S47" s="33"/>
      <c r="T47" s="33"/>
      <c r="U47" s="33"/>
      <c r="V47" s="33"/>
      <c r="W47" s="33"/>
      <c r="X47" s="33"/>
      <c r="Y47" s="33"/>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3"/>
      <c r="BC47" s="33"/>
      <c r="BD47" s="33"/>
      <c r="BE47" s="33"/>
      <c r="BF47" s="33"/>
    </row>
    <row r="48" spans="1:58" ht="18" customHeight="1" x14ac:dyDescent="0.25">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row>
    <row r="49" spans="1:58" ht="18" customHeight="1" x14ac:dyDescent="0.25">
      <c r="A49" s="33"/>
      <c r="B49" s="33"/>
      <c r="C49" s="33"/>
      <c r="D49" s="33"/>
      <c r="E49" s="33"/>
      <c r="F49" s="33"/>
      <c r="G49" s="33"/>
      <c r="H49" s="33"/>
      <c r="I49" s="33"/>
      <c r="J49" s="33"/>
      <c r="K49" s="33"/>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3"/>
      <c r="BC49" s="33"/>
      <c r="BD49" s="33"/>
      <c r="BE49" s="33"/>
      <c r="BF49" s="33"/>
    </row>
    <row r="50" spans="1:58" ht="18" customHeight="1" x14ac:dyDescent="0.25">
      <c r="A50" s="33"/>
      <c r="B50" s="33"/>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row>
    <row r="51" spans="1:58" ht="18" customHeight="1" x14ac:dyDescent="0.25">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row>
    <row r="52" spans="1:58" ht="18" customHeight="1" x14ac:dyDescent="0.25">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row>
    <row r="53" spans="1:58" ht="18" customHeight="1" x14ac:dyDescent="0.25">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row>
    <row r="54" spans="1:58" ht="18" customHeight="1" x14ac:dyDescent="0.25">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row>
    <row r="55" spans="1:58" ht="18" customHeight="1" x14ac:dyDescent="0.25">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row>
    <row r="56" spans="1:58" ht="18" customHeight="1" x14ac:dyDescent="0.25">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row>
    <row r="57" spans="1:58" ht="18" customHeight="1" x14ac:dyDescent="0.25">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row>
    <row r="58" spans="1:58" ht="18" customHeight="1" x14ac:dyDescent="0.25">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row>
    <row r="59" spans="1:58" ht="18" customHeight="1" x14ac:dyDescent="0.25">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row>
    <row r="60" spans="1:58" ht="18" customHeight="1" x14ac:dyDescent="0.25">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row>
    <row r="61" spans="1:58" ht="18" customHeight="1" x14ac:dyDescent="0.25">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row>
    <row r="62" spans="1:58" ht="18" customHeight="1" x14ac:dyDescent="0.25">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row>
    <row r="63" spans="1:58" ht="18" customHeight="1" x14ac:dyDescent="0.25">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row>
    <row r="64" spans="1:58" ht="18" customHeight="1" x14ac:dyDescent="0.25">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row>
    <row r="65" spans="1:58" ht="18" customHeight="1" x14ac:dyDescent="0.25">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row>
    <row r="66" spans="1:58" ht="18" customHeight="1" x14ac:dyDescent="0.25">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row>
    <row r="67" spans="1:58" ht="18" customHeight="1" x14ac:dyDescent="0.25">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row>
    <row r="68" spans="1:58" ht="18" customHeight="1" x14ac:dyDescent="0.25">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row>
    <row r="69" spans="1:58" ht="18" customHeight="1" x14ac:dyDescent="0.25">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row>
    <row r="70" spans="1:58" ht="18" customHeight="1" x14ac:dyDescent="0.25">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row>
    <row r="71" spans="1:58" ht="18" customHeight="1" x14ac:dyDescent="0.25">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row>
    <row r="72" spans="1:58" ht="18" customHeight="1" x14ac:dyDescent="0.25">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row>
    <row r="73" spans="1:58" ht="18" customHeight="1" x14ac:dyDescent="0.25">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row>
    <row r="74" spans="1:58" ht="18" customHeight="1" x14ac:dyDescent="0.25">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row>
    <row r="75" spans="1:58" ht="18" customHeight="1" x14ac:dyDescent="0.25">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row>
    <row r="76" spans="1:58" ht="18" customHeight="1" x14ac:dyDescent="0.25">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row>
    <row r="77" spans="1:58" ht="18" customHeight="1" x14ac:dyDescent="0.25">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row>
    <row r="78" spans="1:58" ht="18" customHeight="1" x14ac:dyDescent="0.25">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row>
    <row r="79" spans="1:58" ht="18" customHeight="1" x14ac:dyDescent="0.25">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row>
    <row r="80" spans="1:58" ht="18" customHeight="1" x14ac:dyDescent="0.25">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row>
    <row r="81" spans="1:58" ht="18" customHeight="1" x14ac:dyDescent="0.25">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row>
    <row r="82" spans="1:58" ht="18" customHeight="1" x14ac:dyDescent="0.25">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row>
    <row r="83" spans="1:58" ht="18" customHeight="1" x14ac:dyDescent="0.25">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row>
    <row r="84" spans="1:58" ht="18" customHeight="1" x14ac:dyDescent="0.25">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row>
    <row r="85" spans="1:58" ht="18" customHeight="1" x14ac:dyDescent="0.25">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row>
    <row r="86" spans="1:58" ht="18" customHeight="1" x14ac:dyDescent="0.25">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row>
    <row r="87" spans="1:58" ht="18" customHeight="1" x14ac:dyDescent="0.25">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row>
    <row r="88" spans="1:58" ht="18" customHeight="1" x14ac:dyDescent="0.25">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row>
    <row r="89" spans="1:58" ht="18" customHeight="1" x14ac:dyDescent="0.25">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row>
    <row r="90" spans="1:58" ht="18" customHeight="1" x14ac:dyDescent="0.25">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row>
    <row r="91" spans="1:58" ht="18" customHeight="1" x14ac:dyDescent="0.25">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row>
    <row r="92" spans="1:58" ht="18" customHeight="1" x14ac:dyDescent="0.25">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row>
    <row r="93" spans="1:58" ht="18" customHeight="1" x14ac:dyDescent="0.25">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row>
    <row r="94" spans="1:58" ht="18" customHeight="1" x14ac:dyDescent="0.25">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row>
    <row r="95" spans="1:58" ht="18" customHeight="1" x14ac:dyDescent="0.25">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row>
    <row r="96" spans="1:58" ht="18" customHeight="1" x14ac:dyDescent="0.25">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row>
    <row r="97" spans="1:58" ht="18" customHeight="1" x14ac:dyDescent="0.25">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row>
    <row r="98" spans="1:58" ht="18" customHeight="1" x14ac:dyDescent="0.25">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row>
    <row r="99" spans="1:58" ht="18" customHeight="1" x14ac:dyDescent="0.25">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row>
    <row r="100" spans="1:58" ht="18" customHeight="1" x14ac:dyDescent="0.25">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row>
    <row r="101" spans="1:58" ht="18" customHeight="1" x14ac:dyDescent="0.25">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row>
    <row r="102" spans="1:58" ht="18" customHeight="1" x14ac:dyDescent="0.25">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row>
    <row r="103" spans="1:58" ht="18" customHeight="1" x14ac:dyDescent="0.25">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row>
    <row r="104" spans="1:58" ht="18" customHeight="1" x14ac:dyDescent="0.25">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row>
    <row r="105" spans="1:58" ht="18" customHeight="1" x14ac:dyDescent="0.25">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row>
    <row r="106" spans="1:58" ht="18" customHeight="1" x14ac:dyDescent="0.25">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row>
    <row r="107" spans="1:58" ht="18" customHeight="1" x14ac:dyDescent="0.25">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row>
    <row r="108" spans="1:58" ht="18" customHeight="1" x14ac:dyDescent="0.25">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row>
    <row r="109" spans="1:58" ht="18" customHeight="1" x14ac:dyDescent="0.25">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row>
    <row r="110" spans="1:58" ht="18" customHeight="1" x14ac:dyDescent="0.25">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row>
    <row r="111" spans="1:58" ht="18" customHeight="1" x14ac:dyDescent="0.25">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row>
    <row r="112" spans="1:58" ht="18" customHeight="1" x14ac:dyDescent="0.25">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row>
    <row r="113" spans="1:58" ht="18" customHeight="1" x14ac:dyDescent="0.25">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row>
    <row r="114" spans="1:58" ht="18" customHeight="1" x14ac:dyDescent="0.25">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row>
    <row r="115" spans="1:58" ht="18" customHeight="1" x14ac:dyDescent="0.25">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row>
    <row r="116" spans="1:58" ht="18" customHeight="1" x14ac:dyDescent="0.25">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row>
    <row r="117" spans="1:58" ht="18" customHeight="1" x14ac:dyDescent="0.25">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row>
    <row r="118" spans="1:58" ht="18" customHeight="1" x14ac:dyDescent="0.25">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row>
    <row r="119" spans="1:58" ht="18" customHeight="1" x14ac:dyDescent="0.25">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row>
    <row r="120" spans="1:58" ht="18" customHeight="1" x14ac:dyDescent="0.25">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row>
    <row r="121" spans="1:58" ht="18" customHeight="1" x14ac:dyDescent="0.25">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row>
    <row r="122" spans="1:58" ht="18" customHeight="1" x14ac:dyDescent="0.25">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row>
    <row r="123" spans="1:58" ht="18" customHeight="1" x14ac:dyDescent="0.25">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row>
    <row r="124" spans="1:58" ht="18" customHeight="1" x14ac:dyDescent="0.25">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row>
    <row r="125" spans="1:58" ht="18" customHeight="1" x14ac:dyDescent="0.25">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row>
    <row r="126" spans="1:58" ht="18" customHeight="1" x14ac:dyDescent="0.25">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row>
    <row r="127" spans="1:58" ht="18" customHeight="1" x14ac:dyDescent="0.25">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row>
    <row r="128" spans="1:58" ht="18" customHeight="1" x14ac:dyDescent="0.25">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row>
    <row r="129" spans="1:58" ht="18" customHeight="1" x14ac:dyDescent="0.25">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row>
    <row r="130" spans="1:58" ht="18" customHeight="1" x14ac:dyDescent="0.25">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row>
    <row r="131" spans="1:58" ht="18" customHeight="1" x14ac:dyDescent="0.25">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row>
    <row r="132" spans="1:58" ht="18" customHeight="1" x14ac:dyDescent="0.25">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row>
    <row r="133" spans="1:58" ht="18" customHeight="1" x14ac:dyDescent="0.25">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row>
    <row r="134" spans="1:58" ht="18" customHeight="1" x14ac:dyDescent="0.25">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row>
    <row r="135" spans="1:58" ht="18" customHeight="1" x14ac:dyDescent="0.25">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row>
    <row r="136" spans="1:58" ht="18" customHeight="1" x14ac:dyDescent="0.25">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row>
    <row r="137" spans="1:58" ht="18" customHeight="1" x14ac:dyDescent="0.25">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row>
    <row r="138" spans="1:58" ht="18" customHeight="1" x14ac:dyDescent="0.25">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row>
    <row r="139" spans="1:58" ht="18" customHeight="1" x14ac:dyDescent="0.25">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row>
    <row r="140" spans="1:58" ht="18" customHeight="1" x14ac:dyDescent="0.25">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row>
    <row r="141" spans="1:58" ht="18" customHeight="1" x14ac:dyDescent="0.25">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row>
    <row r="142" spans="1:58" ht="18" customHeight="1" x14ac:dyDescent="0.25">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row>
    <row r="143" spans="1:58" ht="18" customHeight="1" x14ac:dyDescent="0.25">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row>
    <row r="144" spans="1:58" ht="18" customHeight="1" x14ac:dyDescent="0.25">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row>
    <row r="145" spans="1:58" ht="18" customHeight="1" x14ac:dyDescent="0.25">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row>
    <row r="146" spans="1:58" ht="18" customHeight="1" x14ac:dyDescent="0.25">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row>
    <row r="147" spans="1:58" ht="18" customHeight="1" x14ac:dyDescent="0.25">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row>
    <row r="148" spans="1:58" ht="18" customHeight="1" x14ac:dyDescent="0.25">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row>
    <row r="149" spans="1:58" ht="18" customHeight="1" x14ac:dyDescent="0.25">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row>
    <row r="150" spans="1:58" ht="18" customHeight="1" x14ac:dyDescent="0.25">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row>
    <row r="151" spans="1:58" ht="18" customHeight="1" x14ac:dyDescent="0.25">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row>
    <row r="152" spans="1:58" ht="18" customHeight="1" x14ac:dyDescent="0.25">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row>
    <row r="153" spans="1:58" ht="18" customHeight="1" x14ac:dyDescent="0.25">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row>
    <row r="154" spans="1:58" ht="18" customHeight="1" x14ac:dyDescent="0.25">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row>
    <row r="155" spans="1:58" ht="18" customHeight="1" x14ac:dyDescent="0.25">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row>
    <row r="156" spans="1:58" ht="18" customHeight="1" x14ac:dyDescent="0.25">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row>
    <row r="157" spans="1:58" ht="18" customHeight="1" x14ac:dyDescent="0.25">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row>
    <row r="158" spans="1:58" ht="18" customHeight="1" x14ac:dyDescent="0.25">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row>
    <row r="159" spans="1:58" ht="18" customHeight="1" x14ac:dyDescent="0.25">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row>
    <row r="160" spans="1:58" ht="18" customHeight="1" x14ac:dyDescent="0.25">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row>
    <row r="161" spans="1:58" ht="18" customHeight="1" x14ac:dyDescent="0.25">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row>
    <row r="162" spans="1:58" ht="18" customHeight="1" x14ac:dyDescent="0.25">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row>
    <row r="163" spans="1:58" ht="18" customHeight="1" x14ac:dyDescent="0.25">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row>
    <row r="164" spans="1:58" ht="18" customHeight="1" x14ac:dyDescent="0.25">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row>
    <row r="165" spans="1:58" ht="18" customHeight="1" x14ac:dyDescent="0.25">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row>
    <row r="166" spans="1:58" ht="18" customHeight="1" x14ac:dyDescent="0.25">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row>
    <row r="167" spans="1:58" ht="18" customHeight="1" x14ac:dyDescent="0.25">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row>
    <row r="168" spans="1:58" ht="18" customHeight="1" x14ac:dyDescent="0.25">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row>
    <row r="169" spans="1:58" ht="18" customHeight="1" x14ac:dyDescent="0.25">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row>
    <row r="170" spans="1:58" ht="18" customHeight="1" x14ac:dyDescent="0.25">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row>
    <row r="171" spans="1:58" ht="18" customHeight="1" x14ac:dyDescent="0.25">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row>
    <row r="172" spans="1:58" ht="18" customHeight="1" x14ac:dyDescent="0.25">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row>
    <row r="173" spans="1:58" ht="18" customHeight="1" x14ac:dyDescent="0.25">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row>
    <row r="174" spans="1:58" ht="18" customHeight="1" x14ac:dyDescent="0.25">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row>
    <row r="175" spans="1:58" ht="18" customHeight="1" x14ac:dyDescent="0.25">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row>
    <row r="176" spans="1:58" ht="18" customHeight="1" x14ac:dyDescent="0.25">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row>
    <row r="177" spans="1:58" ht="18" customHeight="1" x14ac:dyDescent="0.25">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row>
    <row r="178" spans="1:58" ht="18" customHeight="1" x14ac:dyDescent="0.25">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row>
    <row r="179" spans="1:58" ht="18" customHeight="1" x14ac:dyDescent="0.25">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row>
    <row r="180" spans="1:58" ht="18" customHeight="1" x14ac:dyDescent="0.25">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row>
    <row r="181" spans="1:58" ht="18" customHeight="1" x14ac:dyDescent="0.25">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row>
    <row r="182" spans="1:58" ht="18" customHeight="1" x14ac:dyDescent="0.25">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row>
    <row r="183" spans="1:58" ht="18" customHeight="1" x14ac:dyDescent="0.25">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row>
    <row r="184" spans="1:58" ht="18" customHeight="1" x14ac:dyDescent="0.25">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row>
    <row r="185" spans="1:58" ht="18" customHeight="1" x14ac:dyDescent="0.25">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row>
    <row r="186" spans="1:58" ht="18" customHeight="1" x14ac:dyDescent="0.25">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row>
    <row r="187" spans="1:58" ht="18" customHeight="1" x14ac:dyDescent="0.25">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row>
    <row r="188" spans="1:58" ht="18" customHeight="1" x14ac:dyDescent="0.25">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row>
    <row r="189" spans="1:58" ht="18" customHeight="1" x14ac:dyDescent="0.25">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row>
    <row r="190" spans="1:58" ht="18" customHeight="1" x14ac:dyDescent="0.25">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row>
    <row r="191" spans="1:58" ht="18" customHeight="1" x14ac:dyDescent="0.25">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row>
    <row r="192" spans="1:58" ht="18" customHeight="1" x14ac:dyDescent="0.25">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row>
    <row r="193" spans="1:58" ht="18" customHeight="1" x14ac:dyDescent="0.25">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row>
    <row r="194" spans="1:58" ht="18" customHeight="1" x14ac:dyDescent="0.25">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row>
    <row r="195" spans="1:58" ht="18" customHeight="1" x14ac:dyDescent="0.25">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row>
    <row r="196" spans="1:58" ht="18" customHeight="1" x14ac:dyDescent="0.25">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row>
    <row r="197" spans="1:58" ht="18" customHeight="1" x14ac:dyDescent="0.25">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row>
    <row r="198" spans="1:58" ht="18" customHeight="1" x14ac:dyDescent="0.25">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row>
    <row r="199" spans="1:58" ht="18" customHeight="1" x14ac:dyDescent="0.25">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row>
    <row r="200" spans="1:58" ht="18" customHeight="1" x14ac:dyDescent="0.25">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row>
    <row r="201" spans="1:58" ht="18" customHeight="1" x14ac:dyDescent="0.25">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row>
    <row r="202" spans="1:58" ht="18" customHeight="1" x14ac:dyDescent="0.25">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row>
    <row r="203" spans="1:58" ht="18" customHeight="1" x14ac:dyDescent="0.25">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row>
    <row r="204" spans="1:58" ht="18" customHeight="1" x14ac:dyDescent="0.25">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row>
    <row r="205" spans="1:58" ht="18" customHeight="1" x14ac:dyDescent="0.25">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row>
    <row r="206" spans="1:58" ht="18" customHeight="1" x14ac:dyDescent="0.25">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row>
    <row r="207" spans="1:58" ht="18" customHeight="1" x14ac:dyDescent="0.25">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row>
    <row r="208" spans="1:58" ht="18" customHeight="1" x14ac:dyDescent="0.25">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row>
    <row r="209" spans="1:58" ht="18" customHeight="1" x14ac:dyDescent="0.25">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row>
    <row r="210" spans="1:58" ht="18" customHeight="1" x14ac:dyDescent="0.25">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row>
    <row r="211" spans="1:58" ht="18" customHeight="1" x14ac:dyDescent="0.25">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row>
    <row r="212" spans="1:58" ht="18" customHeight="1" x14ac:dyDescent="0.25">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row>
    <row r="213" spans="1:58" ht="18" customHeight="1" x14ac:dyDescent="0.25">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row>
    <row r="214" spans="1:58" ht="18" customHeight="1" x14ac:dyDescent="0.25">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row>
    <row r="215" spans="1:58" ht="18" customHeight="1" x14ac:dyDescent="0.25">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row>
    <row r="216" spans="1:58" ht="18" customHeight="1" x14ac:dyDescent="0.25">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row>
    <row r="217" spans="1:58" ht="18" customHeight="1" x14ac:dyDescent="0.25">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row>
    <row r="218" spans="1:58" ht="18" customHeight="1" x14ac:dyDescent="0.25">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row>
    <row r="219" spans="1:58" ht="18" customHeight="1" x14ac:dyDescent="0.25">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row>
    <row r="220" spans="1:58" ht="18" customHeight="1" x14ac:dyDescent="0.25">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row>
    <row r="221" spans="1:58" ht="18" customHeight="1" x14ac:dyDescent="0.25">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row>
    <row r="222" spans="1:58" ht="18" customHeight="1" x14ac:dyDescent="0.25">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row>
    <row r="223" spans="1:58" ht="18" customHeight="1" x14ac:dyDescent="0.25">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row>
    <row r="224" spans="1:58" ht="18" customHeight="1" x14ac:dyDescent="0.25">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row>
    <row r="225" spans="1:58" ht="18" customHeight="1" x14ac:dyDescent="0.25">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row>
    <row r="226" spans="1:58" ht="18" customHeight="1" x14ac:dyDescent="0.25">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row>
    <row r="227" spans="1:58" ht="18" customHeight="1" x14ac:dyDescent="0.25">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row>
    <row r="228" spans="1:58" ht="18" customHeight="1" x14ac:dyDescent="0.25">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row>
    <row r="229" spans="1:58" ht="18" customHeight="1" x14ac:dyDescent="0.25">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row>
    <row r="230" spans="1:58" ht="18" customHeight="1" x14ac:dyDescent="0.25">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row>
    <row r="231" spans="1:58" ht="18" customHeight="1" x14ac:dyDescent="0.25">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row>
    <row r="232" spans="1:58" ht="18" customHeight="1" x14ac:dyDescent="0.25">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row>
    <row r="233" spans="1:58" ht="15.75" customHeight="1" x14ac:dyDescent="0.2"/>
    <row r="234" spans="1:58" ht="15.75" customHeight="1" x14ac:dyDescent="0.2"/>
    <row r="235" spans="1:58" ht="15.75" customHeight="1" x14ac:dyDescent="0.2"/>
    <row r="236" spans="1:58" ht="15.75" customHeight="1" x14ac:dyDescent="0.2"/>
    <row r="237" spans="1:58" ht="15.75" customHeight="1" x14ac:dyDescent="0.2"/>
    <row r="238" spans="1:58" ht="15.75" customHeight="1" x14ac:dyDescent="0.2"/>
    <row r="239" spans="1:58" ht="15.75" customHeight="1" x14ac:dyDescent="0.2"/>
    <row r="240" spans="1:58"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22">
    <mergeCell ref="A1:P1"/>
    <mergeCell ref="Q1:AL1"/>
    <mergeCell ref="A2:P2"/>
    <mergeCell ref="Q2:AL2"/>
    <mergeCell ref="A3:AK3"/>
    <mergeCell ref="I4:L4"/>
    <mergeCell ref="M4:N4"/>
    <mergeCell ref="C5:D6"/>
    <mergeCell ref="A31:AI31"/>
    <mergeCell ref="A32:AL32"/>
    <mergeCell ref="O4:Q4"/>
    <mergeCell ref="R4:T4"/>
    <mergeCell ref="A5:A6"/>
    <mergeCell ref="B5:B6"/>
    <mergeCell ref="AJ5:AJ6"/>
    <mergeCell ref="AK5:AK6"/>
    <mergeCell ref="AL5:AL6"/>
    <mergeCell ref="C33:D33"/>
    <mergeCell ref="C36:D36"/>
    <mergeCell ref="C37:G37"/>
    <mergeCell ref="C38:E38"/>
    <mergeCell ref="C39:D39"/>
  </mergeCells>
  <conditionalFormatting sqref="E6:G30 H6 I6:N30 O6:P6 Q6:AI30">
    <cfRule type="expression" dxfId="31" priority="1">
      <formula>IF(E$6="CN",1,0)</formula>
    </cfRule>
  </conditionalFormatting>
  <conditionalFormatting sqref="E6:G30 H6 I6:N30 O6:P6 Q6:AI30">
    <cfRule type="expression" dxfId="30" priority="2">
      <formula>IF(E$6="CN",1,0)</formula>
    </cfRule>
  </conditionalFormatting>
  <pageMargins left="0.30902777777777801" right="0.25" top="0.30902777777777801" bottom="0.16875000000000001" header="0" footer="0"/>
  <pageSetup orientation="landscape"/>
  <colBreaks count="1" manualBreakCount="1">
    <brk id="38" man="1"/>
  </colBreaks>
  <legacy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000"/>
  <sheetViews>
    <sheetView workbookViewId="0"/>
  </sheetViews>
  <sheetFormatPr defaultColWidth="14.42578125" defaultRowHeight="15" customHeight="1" x14ac:dyDescent="0.2"/>
  <cols>
    <col min="1" max="1" width="6.42578125" customWidth="1"/>
    <col min="2" max="2" width="17.85546875" customWidth="1"/>
    <col min="3" max="3" width="26.5703125" customWidth="1"/>
    <col min="4" max="4" width="9.28515625" customWidth="1"/>
    <col min="5" max="5" width="3.85546875" customWidth="1"/>
    <col min="6" max="35" width="4" customWidth="1"/>
    <col min="36" max="38" width="6.85546875" customWidth="1"/>
    <col min="39" max="39" width="10.85546875" hidden="1" customWidth="1"/>
    <col min="40" max="40" width="12.140625" hidden="1" customWidth="1"/>
    <col min="41" max="41" width="10.85546875" hidden="1" customWidth="1"/>
    <col min="42" max="44" width="9.28515625" hidden="1" customWidth="1"/>
    <col min="45" max="58" width="9.28515625" customWidth="1"/>
  </cols>
  <sheetData>
    <row r="1" spans="1:58" ht="22.5" customHeight="1" x14ac:dyDescent="0.25">
      <c r="A1" s="164" t="s">
        <v>42</v>
      </c>
      <c r="B1" s="147"/>
      <c r="C1" s="147"/>
      <c r="D1" s="147"/>
      <c r="E1" s="147"/>
      <c r="F1" s="147"/>
      <c r="G1" s="147"/>
      <c r="H1" s="147"/>
      <c r="I1" s="147"/>
      <c r="J1" s="147"/>
      <c r="K1" s="147"/>
      <c r="L1" s="147"/>
      <c r="M1" s="147"/>
      <c r="N1" s="147"/>
      <c r="O1" s="147"/>
      <c r="P1" s="147"/>
      <c r="Q1" s="165" t="s">
        <v>43</v>
      </c>
      <c r="R1" s="147"/>
      <c r="S1" s="147"/>
      <c r="T1" s="147"/>
      <c r="U1" s="147"/>
      <c r="V1" s="147"/>
      <c r="W1" s="147"/>
      <c r="X1" s="147"/>
      <c r="Y1" s="147"/>
      <c r="Z1" s="147"/>
      <c r="AA1" s="147"/>
      <c r="AB1" s="147"/>
      <c r="AC1" s="147"/>
      <c r="AD1" s="147"/>
      <c r="AE1" s="147"/>
      <c r="AF1" s="147"/>
      <c r="AG1" s="147"/>
      <c r="AH1" s="147"/>
      <c r="AI1" s="147"/>
      <c r="AJ1" s="147"/>
      <c r="AK1" s="147"/>
      <c r="AL1" s="147"/>
      <c r="AM1" s="33"/>
      <c r="AN1" s="33"/>
      <c r="AO1" s="33"/>
      <c r="AP1" s="33"/>
      <c r="AQ1" s="33"/>
      <c r="AR1" s="33"/>
      <c r="AS1" s="33"/>
      <c r="AT1" s="33"/>
      <c r="AU1" s="33"/>
      <c r="AV1" s="33"/>
      <c r="AW1" s="33"/>
      <c r="AX1" s="33"/>
      <c r="AY1" s="33"/>
      <c r="AZ1" s="33"/>
      <c r="BA1" s="33"/>
      <c r="BB1" s="33"/>
      <c r="BC1" s="33"/>
      <c r="BD1" s="33"/>
      <c r="BE1" s="33"/>
      <c r="BF1" s="33"/>
    </row>
    <row r="2" spans="1:58" ht="22.5" customHeight="1" x14ac:dyDescent="0.25">
      <c r="A2" s="165" t="s">
        <v>44</v>
      </c>
      <c r="B2" s="147"/>
      <c r="C2" s="147"/>
      <c r="D2" s="147"/>
      <c r="E2" s="147"/>
      <c r="F2" s="147"/>
      <c r="G2" s="147"/>
      <c r="H2" s="147"/>
      <c r="I2" s="147"/>
      <c r="J2" s="147"/>
      <c r="K2" s="147"/>
      <c r="L2" s="147"/>
      <c r="M2" s="147"/>
      <c r="N2" s="147"/>
      <c r="O2" s="147"/>
      <c r="P2" s="147"/>
      <c r="Q2" s="165" t="s">
        <v>45</v>
      </c>
      <c r="R2" s="147"/>
      <c r="S2" s="147"/>
      <c r="T2" s="147"/>
      <c r="U2" s="147"/>
      <c r="V2" s="147"/>
      <c r="W2" s="147"/>
      <c r="X2" s="147"/>
      <c r="Y2" s="147"/>
      <c r="Z2" s="147"/>
      <c r="AA2" s="147"/>
      <c r="AB2" s="147"/>
      <c r="AC2" s="147"/>
      <c r="AD2" s="147"/>
      <c r="AE2" s="147"/>
      <c r="AF2" s="147"/>
      <c r="AG2" s="147"/>
      <c r="AH2" s="147"/>
      <c r="AI2" s="147"/>
      <c r="AJ2" s="147"/>
      <c r="AK2" s="147"/>
      <c r="AL2" s="147"/>
      <c r="AM2" s="33"/>
      <c r="AN2" s="33"/>
      <c r="AO2" s="33"/>
      <c r="AP2" s="33"/>
      <c r="AQ2" s="33"/>
      <c r="AR2" s="33"/>
      <c r="AS2" s="33"/>
      <c r="AT2" s="33"/>
      <c r="AU2" s="33"/>
      <c r="AV2" s="33"/>
      <c r="AW2" s="33"/>
      <c r="AX2" s="33"/>
      <c r="AY2" s="33"/>
      <c r="AZ2" s="33"/>
      <c r="BA2" s="33"/>
      <c r="BB2" s="33"/>
      <c r="BC2" s="33"/>
      <c r="BD2" s="33"/>
      <c r="BE2" s="33"/>
      <c r="BF2" s="33"/>
    </row>
    <row r="3" spans="1:58" ht="31.5" customHeight="1" x14ac:dyDescent="0.25">
      <c r="A3" s="166" t="s">
        <v>587</v>
      </c>
      <c r="B3" s="147"/>
      <c r="C3" s="147"/>
      <c r="D3" s="147"/>
      <c r="E3" s="147"/>
      <c r="F3" s="147"/>
      <c r="G3" s="147"/>
      <c r="H3" s="147"/>
      <c r="I3" s="147"/>
      <c r="J3" s="147"/>
      <c r="K3" s="147"/>
      <c r="L3" s="147"/>
      <c r="M3" s="147"/>
      <c r="N3" s="147"/>
      <c r="O3" s="147"/>
      <c r="P3" s="147"/>
      <c r="Q3" s="147"/>
      <c r="R3" s="147"/>
      <c r="S3" s="147"/>
      <c r="T3" s="147"/>
      <c r="U3" s="147"/>
      <c r="V3" s="147"/>
      <c r="W3" s="147"/>
      <c r="X3" s="147"/>
      <c r="Y3" s="147"/>
      <c r="Z3" s="147"/>
      <c r="AA3" s="147"/>
      <c r="AB3" s="147"/>
      <c r="AC3" s="147"/>
      <c r="AD3" s="147"/>
      <c r="AE3" s="147"/>
      <c r="AF3" s="147"/>
      <c r="AG3" s="147"/>
      <c r="AH3" s="147"/>
      <c r="AI3" s="147"/>
      <c r="AJ3" s="147"/>
      <c r="AK3" s="147"/>
      <c r="AL3" s="34"/>
      <c r="AM3" s="33"/>
      <c r="AN3" s="33"/>
      <c r="AO3" s="33"/>
      <c r="AP3" s="33"/>
      <c r="AQ3" s="33"/>
      <c r="AR3" s="33"/>
      <c r="AS3" s="33"/>
      <c r="AT3" s="33"/>
      <c r="AU3" s="33"/>
      <c r="AV3" s="33"/>
      <c r="AW3" s="33"/>
      <c r="AX3" s="33"/>
      <c r="AY3" s="33"/>
      <c r="AZ3" s="33"/>
      <c r="BA3" s="33"/>
      <c r="BB3" s="33"/>
      <c r="BC3" s="33"/>
      <c r="BD3" s="33"/>
      <c r="BE3" s="33"/>
      <c r="BF3" s="33"/>
    </row>
    <row r="4" spans="1:58" ht="31.5" customHeight="1" x14ac:dyDescent="0.25">
      <c r="A4" s="33"/>
      <c r="B4" s="35"/>
      <c r="C4" s="35"/>
      <c r="D4" s="35"/>
      <c r="E4" s="35" t="s">
        <v>0</v>
      </c>
      <c r="F4" s="35" t="s">
        <v>0</v>
      </c>
      <c r="G4" s="35"/>
      <c r="H4" s="35"/>
      <c r="I4" s="153" t="s">
        <v>47</v>
      </c>
      <c r="J4" s="154"/>
      <c r="K4" s="154"/>
      <c r="L4" s="154"/>
      <c r="M4" s="153">
        <v>1</v>
      </c>
      <c r="N4" s="154"/>
      <c r="O4" s="153" t="s">
        <v>48</v>
      </c>
      <c r="P4" s="154"/>
      <c r="Q4" s="154"/>
      <c r="R4" s="153">
        <v>2024</v>
      </c>
      <c r="S4" s="154"/>
      <c r="T4" s="154"/>
      <c r="U4" s="35"/>
      <c r="V4" s="35"/>
      <c r="W4" s="35"/>
      <c r="X4" s="35"/>
      <c r="Y4" s="35"/>
      <c r="Z4" s="35"/>
      <c r="AA4" s="35"/>
      <c r="AB4" s="35"/>
      <c r="AC4" s="35"/>
      <c r="AD4" s="35"/>
      <c r="AE4" s="35"/>
      <c r="AF4" s="35"/>
      <c r="AG4" s="35"/>
      <c r="AH4" s="35"/>
      <c r="AI4" s="35"/>
      <c r="AJ4" s="35"/>
      <c r="AK4" s="35"/>
      <c r="AL4" s="35"/>
      <c r="AM4" s="33"/>
      <c r="AN4" s="33"/>
      <c r="AO4" s="33"/>
      <c r="AP4" s="33"/>
      <c r="AQ4" s="33"/>
      <c r="AR4" s="33"/>
      <c r="AS4" s="33"/>
      <c r="AT4" s="33"/>
      <c r="AU4" s="33"/>
      <c r="AV4" s="33"/>
      <c r="AW4" s="33"/>
      <c r="AX4" s="33"/>
      <c r="AY4" s="33"/>
      <c r="AZ4" s="33"/>
      <c r="BA4" s="33"/>
      <c r="BB4" s="33"/>
      <c r="BC4" s="33"/>
      <c r="BD4" s="33"/>
      <c r="BE4" s="33"/>
      <c r="BF4" s="33"/>
    </row>
    <row r="5" spans="1:58" ht="21" customHeight="1" x14ac:dyDescent="0.25">
      <c r="A5" s="155" t="s">
        <v>49</v>
      </c>
      <c r="B5" s="155" t="s">
        <v>50</v>
      </c>
      <c r="C5" s="157" t="s">
        <v>51</v>
      </c>
      <c r="D5" s="143"/>
      <c r="E5" s="36">
        <f>DATE(R4,M4,1)</f>
        <v>45292</v>
      </c>
      <c r="F5" s="36">
        <f t="shared" ref="F5:AI5" si="0">E5+1</f>
        <v>45293</v>
      </c>
      <c r="G5" s="36">
        <f t="shared" si="0"/>
        <v>45294</v>
      </c>
      <c r="H5" s="36">
        <f t="shared" si="0"/>
        <v>45295</v>
      </c>
      <c r="I5" s="36">
        <f t="shared" si="0"/>
        <v>45296</v>
      </c>
      <c r="J5" s="36">
        <f t="shared" si="0"/>
        <v>45297</v>
      </c>
      <c r="K5" s="36">
        <f t="shared" si="0"/>
        <v>45298</v>
      </c>
      <c r="L5" s="36">
        <f t="shared" si="0"/>
        <v>45299</v>
      </c>
      <c r="M5" s="36">
        <f t="shared" si="0"/>
        <v>45300</v>
      </c>
      <c r="N5" s="36">
        <f t="shared" si="0"/>
        <v>45301</v>
      </c>
      <c r="O5" s="36">
        <f t="shared" si="0"/>
        <v>45302</v>
      </c>
      <c r="P5" s="36">
        <f t="shared" si="0"/>
        <v>45303</v>
      </c>
      <c r="Q5" s="36">
        <f t="shared" si="0"/>
        <v>45304</v>
      </c>
      <c r="R5" s="36">
        <f t="shared" si="0"/>
        <v>45305</v>
      </c>
      <c r="S5" s="36">
        <f t="shared" si="0"/>
        <v>45306</v>
      </c>
      <c r="T5" s="36">
        <f t="shared" si="0"/>
        <v>45307</v>
      </c>
      <c r="U5" s="36">
        <f t="shared" si="0"/>
        <v>45308</v>
      </c>
      <c r="V5" s="36">
        <f t="shared" si="0"/>
        <v>45309</v>
      </c>
      <c r="W5" s="36">
        <f t="shared" si="0"/>
        <v>45310</v>
      </c>
      <c r="X5" s="36">
        <f t="shared" si="0"/>
        <v>45311</v>
      </c>
      <c r="Y5" s="36">
        <f t="shared" si="0"/>
        <v>45312</v>
      </c>
      <c r="Z5" s="36">
        <f t="shared" si="0"/>
        <v>45313</v>
      </c>
      <c r="AA5" s="36">
        <f t="shared" si="0"/>
        <v>45314</v>
      </c>
      <c r="AB5" s="36">
        <f t="shared" si="0"/>
        <v>45315</v>
      </c>
      <c r="AC5" s="36">
        <f t="shared" si="0"/>
        <v>45316</v>
      </c>
      <c r="AD5" s="36">
        <f t="shared" si="0"/>
        <v>45317</v>
      </c>
      <c r="AE5" s="36">
        <f t="shared" si="0"/>
        <v>45318</v>
      </c>
      <c r="AF5" s="36">
        <f t="shared" si="0"/>
        <v>45319</v>
      </c>
      <c r="AG5" s="36">
        <f t="shared" si="0"/>
        <v>45320</v>
      </c>
      <c r="AH5" s="36">
        <f t="shared" si="0"/>
        <v>45321</v>
      </c>
      <c r="AI5" s="36">
        <f t="shared" si="0"/>
        <v>45322</v>
      </c>
      <c r="AJ5" s="161" t="s">
        <v>52</v>
      </c>
      <c r="AK5" s="161" t="s">
        <v>53</v>
      </c>
      <c r="AL5" s="161" t="s">
        <v>54</v>
      </c>
      <c r="AM5" s="37"/>
      <c r="AN5" s="37"/>
      <c r="AO5" s="37"/>
      <c r="AP5" s="37"/>
      <c r="AQ5" s="37"/>
      <c r="AR5" s="37"/>
      <c r="AS5" s="37"/>
      <c r="AT5" s="37"/>
      <c r="AU5" s="37"/>
      <c r="AV5" s="37"/>
      <c r="AW5" s="37"/>
      <c r="AX5" s="37"/>
      <c r="AY5" s="37"/>
      <c r="AZ5" s="37"/>
      <c r="BA5" s="37"/>
      <c r="BB5" s="37"/>
      <c r="BC5" s="37"/>
      <c r="BD5" s="37"/>
      <c r="BE5" s="37"/>
      <c r="BF5" s="37"/>
    </row>
    <row r="6" spans="1:58" ht="21" customHeight="1" x14ac:dyDescent="0.25">
      <c r="A6" s="156"/>
      <c r="B6" s="156"/>
      <c r="C6" s="158"/>
      <c r="D6" s="159"/>
      <c r="E6" s="38">
        <f t="shared" ref="E6:AI6" si="1">IF(WEEKDAY(E5)=1,"CN",WEEKDAY(E5))</f>
        <v>2</v>
      </c>
      <c r="F6" s="38">
        <f t="shared" si="1"/>
        <v>3</v>
      </c>
      <c r="G6" s="38">
        <f t="shared" si="1"/>
        <v>4</v>
      </c>
      <c r="H6" s="38">
        <f t="shared" si="1"/>
        <v>5</v>
      </c>
      <c r="I6" s="38">
        <f t="shared" si="1"/>
        <v>6</v>
      </c>
      <c r="J6" s="38">
        <f t="shared" si="1"/>
        <v>7</v>
      </c>
      <c r="K6" s="38" t="str">
        <f t="shared" si="1"/>
        <v>CN</v>
      </c>
      <c r="L6" s="38">
        <f t="shared" si="1"/>
        <v>2</v>
      </c>
      <c r="M6" s="38">
        <f t="shared" si="1"/>
        <v>3</v>
      </c>
      <c r="N6" s="38">
        <f t="shared" si="1"/>
        <v>4</v>
      </c>
      <c r="O6" s="38">
        <f t="shared" si="1"/>
        <v>5</v>
      </c>
      <c r="P6" s="38">
        <f t="shared" si="1"/>
        <v>6</v>
      </c>
      <c r="Q6" s="38">
        <f t="shared" si="1"/>
        <v>7</v>
      </c>
      <c r="R6" s="38" t="str">
        <f t="shared" si="1"/>
        <v>CN</v>
      </c>
      <c r="S6" s="38">
        <f t="shared" si="1"/>
        <v>2</v>
      </c>
      <c r="T6" s="38">
        <f t="shared" si="1"/>
        <v>3</v>
      </c>
      <c r="U6" s="38">
        <f t="shared" si="1"/>
        <v>4</v>
      </c>
      <c r="V6" s="38">
        <f t="shared" si="1"/>
        <v>5</v>
      </c>
      <c r="W6" s="38">
        <f t="shared" si="1"/>
        <v>6</v>
      </c>
      <c r="X6" s="38">
        <f t="shared" si="1"/>
        <v>7</v>
      </c>
      <c r="Y6" s="38" t="str">
        <f t="shared" si="1"/>
        <v>CN</v>
      </c>
      <c r="Z6" s="38">
        <f t="shared" si="1"/>
        <v>2</v>
      </c>
      <c r="AA6" s="38">
        <f t="shared" si="1"/>
        <v>3</v>
      </c>
      <c r="AB6" s="38">
        <f t="shared" si="1"/>
        <v>4</v>
      </c>
      <c r="AC6" s="38">
        <f t="shared" si="1"/>
        <v>5</v>
      </c>
      <c r="AD6" s="38">
        <f t="shared" si="1"/>
        <v>6</v>
      </c>
      <c r="AE6" s="38">
        <f t="shared" si="1"/>
        <v>7</v>
      </c>
      <c r="AF6" s="38" t="str">
        <f t="shared" si="1"/>
        <v>CN</v>
      </c>
      <c r="AG6" s="38">
        <f t="shared" si="1"/>
        <v>2</v>
      </c>
      <c r="AH6" s="38">
        <f t="shared" si="1"/>
        <v>3</v>
      </c>
      <c r="AI6" s="38">
        <f t="shared" si="1"/>
        <v>4</v>
      </c>
      <c r="AJ6" s="156"/>
      <c r="AK6" s="156"/>
      <c r="AL6" s="156"/>
      <c r="AM6" s="37"/>
      <c r="AN6" s="37"/>
      <c r="AO6" s="37"/>
      <c r="AP6" s="37"/>
      <c r="AQ6" s="37"/>
      <c r="AR6" s="37"/>
      <c r="AS6" s="37"/>
      <c r="AT6" s="37"/>
      <c r="AU6" s="37"/>
      <c r="AV6" s="37"/>
      <c r="AW6" s="37"/>
      <c r="AX6" s="37"/>
      <c r="AY6" s="37"/>
      <c r="AZ6" s="37"/>
      <c r="BA6" s="37"/>
      <c r="BB6" s="37"/>
      <c r="BC6" s="37"/>
      <c r="BD6" s="37"/>
      <c r="BE6" s="37"/>
      <c r="BF6" s="37"/>
    </row>
    <row r="7" spans="1:58" ht="21" customHeight="1" x14ac:dyDescent="0.25">
      <c r="A7" s="39">
        <v>1</v>
      </c>
      <c r="B7" s="52">
        <v>2258104020066</v>
      </c>
      <c r="C7" s="41" t="s">
        <v>588</v>
      </c>
      <c r="D7" s="42" t="s">
        <v>333</v>
      </c>
      <c r="E7" s="43"/>
      <c r="F7" s="43"/>
      <c r="G7" s="43"/>
      <c r="H7" s="43"/>
      <c r="I7" s="43"/>
      <c r="J7" s="43"/>
      <c r="K7" s="43"/>
      <c r="L7" s="43"/>
      <c r="M7" s="43"/>
      <c r="N7" s="43"/>
      <c r="O7" s="43"/>
      <c r="P7" s="48"/>
      <c r="Q7" s="43"/>
      <c r="R7" s="43"/>
      <c r="S7" s="43"/>
      <c r="T7" s="43"/>
      <c r="U7" s="43"/>
      <c r="V7" s="43"/>
      <c r="W7" s="43"/>
      <c r="X7" s="43"/>
      <c r="Y7" s="43"/>
      <c r="Z7" s="43"/>
      <c r="AA7" s="43"/>
      <c r="AB7" s="43"/>
      <c r="AC7" s="43"/>
      <c r="AD7" s="43"/>
      <c r="AE7" s="43"/>
      <c r="AF7" s="43"/>
      <c r="AG7" s="43"/>
      <c r="AH7" s="43"/>
      <c r="AI7" s="43"/>
      <c r="AJ7" s="47">
        <f t="shared" ref="AJ7:AJ36" si="2">COUNTIF(E7:AI7,"K")+2*COUNTIF(E7:AI7,"2K")+COUNTIF(E7:AI7,"TK")+COUNTIF(E7:AI7,"KT")+COUNTIF(E7:AI7,"PK")+COUNTIF(E7:AI7,"KP")+2*COUNTIF(E7:AI7,"K2")</f>
        <v>0</v>
      </c>
      <c r="AK7" s="4">
        <f t="shared" ref="AK7:AK36" si="3">COUNTIF(F7:AJ7,"P")+2*COUNTIF(F7:AJ7,"2P")+COUNTIF(F7:AJ7,"TP")+COUNTIF(F7:AJ7,"PT")+COUNTIF(F7:AJ7,"PK")+COUNTIF(F7:AJ7,"KP")+2*COUNTIF(F7:AJ7,"P2")</f>
        <v>0</v>
      </c>
      <c r="AL7" s="4">
        <f t="shared" ref="AL7:AL36" si="4">COUNTIF(E7:AI7,"T")+2*COUNTIF(E7:AI7,"2T")+2*COUNTIF(E7:AI7,"T2")+COUNTIF(E7:AI7,"PT")+COUNTIF(E7:AI7,"TP")+COUNTIF(E7:AI7,"TK")+COUNTIF(E7:AI7,"KT")</f>
        <v>0</v>
      </c>
      <c r="AM7" s="37"/>
      <c r="AN7" s="37"/>
      <c r="AO7" s="37"/>
      <c r="AP7" s="37"/>
      <c r="AQ7" s="37"/>
      <c r="AR7" s="37"/>
      <c r="AS7" s="37"/>
      <c r="AT7" s="37"/>
      <c r="AU7" s="37"/>
      <c r="AV7" s="37"/>
      <c r="AW7" s="37"/>
      <c r="AX7" s="37"/>
      <c r="AY7" s="37"/>
      <c r="AZ7" s="37"/>
      <c r="BA7" s="37"/>
      <c r="BB7" s="37"/>
      <c r="BC7" s="37"/>
      <c r="BD7" s="37"/>
      <c r="BE7" s="37"/>
      <c r="BF7" s="37"/>
    </row>
    <row r="8" spans="1:58" ht="21" customHeight="1" x14ac:dyDescent="0.25">
      <c r="A8" s="39">
        <v>2</v>
      </c>
      <c r="B8" s="52">
        <v>2258104020056</v>
      </c>
      <c r="C8" s="41" t="s">
        <v>589</v>
      </c>
      <c r="D8" s="42" t="s">
        <v>238</v>
      </c>
      <c r="E8" s="44"/>
      <c r="F8" s="43"/>
      <c r="G8" s="43"/>
      <c r="H8" s="43"/>
      <c r="I8" s="43"/>
      <c r="J8" s="43"/>
      <c r="K8" s="43"/>
      <c r="L8" s="43"/>
      <c r="M8" s="43"/>
      <c r="N8" s="43"/>
      <c r="O8" s="43"/>
      <c r="P8" s="48"/>
      <c r="Q8" s="43"/>
      <c r="R8" s="43"/>
      <c r="S8" s="43"/>
      <c r="T8" s="43"/>
      <c r="U8" s="43"/>
      <c r="V8" s="43"/>
      <c r="W8" s="43"/>
      <c r="X8" s="43"/>
      <c r="Y8" s="43"/>
      <c r="Z8" s="43"/>
      <c r="AA8" s="43"/>
      <c r="AB8" s="43"/>
      <c r="AC8" s="43"/>
      <c r="AD8" s="43"/>
      <c r="AE8" s="43"/>
      <c r="AF8" s="43"/>
      <c r="AG8" s="43"/>
      <c r="AH8" s="43"/>
      <c r="AI8" s="43"/>
      <c r="AJ8" s="47">
        <f t="shared" si="2"/>
        <v>0</v>
      </c>
      <c r="AK8" s="4">
        <f t="shared" si="3"/>
        <v>0</v>
      </c>
      <c r="AL8" s="4">
        <f t="shared" si="4"/>
        <v>0</v>
      </c>
      <c r="AM8" s="50"/>
      <c r="AN8" s="51"/>
      <c r="AO8" s="32"/>
      <c r="AP8" s="37"/>
      <c r="AQ8" s="37"/>
      <c r="AR8" s="37"/>
      <c r="AS8" s="37"/>
      <c r="AT8" s="37"/>
      <c r="AU8" s="37"/>
      <c r="AV8" s="37"/>
      <c r="AW8" s="37"/>
      <c r="AX8" s="37"/>
      <c r="AY8" s="37"/>
      <c r="AZ8" s="37"/>
      <c r="BA8" s="37"/>
      <c r="BB8" s="37"/>
      <c r="BC8" s="37"/>
      <c r="BD8" s="37"/>
      <c r="BE8" s="37"/>
      <c r="BF8" s="37"/>
    </row>
    <row r="9" spans="1:58" ht="21" customHeight="1" x14ac:dyDescent="0.25">
      <c r="A9" s="39">
        <v>3</v>
      </c>
      <c r="B9" s="52">
        <v>2258104020059</v>
      </c>
      <c r="C9" s="41" t="s">
        <v>286</v>
      </c>
      <c r="D9" s="42" t="s">
        <v>240</v>
      </c>
      <c r="E9" s="43"/>
      <c r="F9" s="43"/>
      <c r="G9" s="43"/>
      <c r="H9" s="43"/>
      <c r="I9" s="43"/>
      <c r="J9" s="43"/>
      <c r="K9" s="43"/>
      <c r="L9" s="43"/>
      <c r="M9" s="43"/>
      <c r="N9" s="43"/>
      <c r="O9" s="43"/>
      <c r="P9" s="48"/>
      <c r="Q9" s="43"/>
      <c r="R9" s="43"/>
      <c r="S9" s="43"/>
      <c r="T9" s="43"/>
      <c r="U9" s="43"/>
      <c r="V9" s="43"/>
      <c r="W9" s="43"/>
      <c r="X9" s="43"/>
      <c r="Y9" s="43"/>
      <c r="Z9" s="43"/>
      <c r="AA9" s="43"/>
      <c r="AB9" s="43"/>
      <c r="AC9" s="43"/>
      <c r="AD9" s="43"/>
      <c r="AE9" s="43"/>
      <c r="AF9" s="43"/>
      <c r="AG9" s="43"/>
      <c r="AH9" s="43"/>
      <c r="AI9" s="43"/>
      <c r="AJ9" s="47">
        <f t="shared" si="2"/>
        <v>0</v>
      </c>
      <c r="AK9" s="4">
        <f t="shared" si="3"/>
        <v>0</v>
      </c>
      <c r="AL9" s="4">
        <f t="shared" si="4"/>
        <v>0</v>
      </c>
      <c r="AM9" s="51"/>
      <c r="AN9" s="51"/>
      <c r="AO9" s="32"/>
      <c r="AP9" s="37"/>
      <c r="AQ9" s="37"/>
      <c r="AR9" s="37"/>
      <c r="AS9" s="37"/>
      <c r="AT9" s="37"/>
      <c r="AU9" s="37"/>
      <c r="AV9" s="37"/>
      <c r="AW9" s="37"/>
      <c r="AX9" s="37"/>
      <c r="AY9" s="37"/>
      <c r="AZ9" s="37"/>
      <c r="BA9" s="37"/>
      <c r="BB9" s="37"/>
      <c r="BC9" s="37"/>
      <c r="BD9" s="37"/>
      <c r="BE9" s="37"/>
      <c r="BF9" s="37"/>
    </row>
    <row r="10" spans="1:58" ht="21" customHeight="1" x14ac:dyDescent="0.25">
      <c r="A10" s="39">
        <v>4</v>
      </c>
      <c r="B10" s="52">
        <v>2258104020062</v>
      </c>
      <c r="C10" s="41" t="s">
        <v>590</v>
      </c>
      <c r="D10" s="42" t="s">
        <v>60</v>
      </c>
      <c r="E10" s="43"/>
      <c r="F10" s="43"/>
      <c r="G10" s="43"/>
      <c r="H10" s="43"/>
      <c r="I10" s="43"/>
      <c r="J10" s="43"/>
      <c r="K10" s="43"/>
      <c r="L10" s="43"/>
      <c r="M10" s="43"/>
      <c r="N10" s="43"/>
      <c r="O10" s="43"/>
      <c r="P10" s="48"/>
      <c r="Q10" s="43"/>
      <c r="R10" s="43"/>
      <c r="S10" s="43"/>
      <c r="T10" s="43"/>
      <c r="U10" s="43"/>
      <c r="V10" s="43"/>
      <c r="W10" s="43"/>
      <c r="X10" s="43"/>
      <c r="Y10" s="43"/>
      <c r="Z10" s="43"/>
      <c r="AA10" s="43"/>
      <c r="AB10" s="43"/>
      <c r="AC10" s="43"/>
      <c r="AD10" s="43"/>
      <c r="AE10" s="43"/>
      <c r="AF10" s="43"/>
      <c r="AG10" s="43"/>
      <c r="AH10" s="43"/>
      <c r="AI10" s="43"/>
      <c r="AJ10" s="47">
        <f t="shared" si="2"/>
        <v>0</v>
      </c>
      <c r="AK10" s="4">
        <f t="shared" si="3"/>
        <v>0</v>
      </c>
      <c r="AL10" s="4">
        <f t="shared" si="4"/>
        <v>0</v>
      </c>
      <c r="AM10" s="51"/>
      <c r="AN10" s="51"/>
      <c r="AO10" s="32"/>
      <c r="AP10" s="37"/>
      <c r="AQ10" s="37"/>
      <c r="AR10" s="37"/>
      <c r="AS10" s="37"/>
      <c r="AT10" s="37"/>
      <c r="AU10" s="37"/>
      <c r="AV10" s="37"/>
      <c r="AW10" s="37"/>
      <c r="AX10" s="37"/>
      <c r="AY10" s="37"/>
      <c r="AZ10" s="37"/>
      <c r="BA10" s="37"/>
      <c r="BB10" s="37"/>
      <c r="BC10" s="37"/>
      <c r="BD10" s="37"/>
      <c r="BE10" s="37"/>
      <c r="BF10" s="37"/>
    </row>
    <row r="11" spans="1:58" ht="21" customHeight="1" x14ac:dyDescent="0.25">
      <c r="A11" s="39">
        <v>5</v>
      </c>
      <c r="B11" s="52">
        <v>2258104020045</v>
      </c>
      <c r="C11" s="41" t="s">
        <v>591</v>
      </c>
      <c r="D11" s="42" t="s">
        <v>592</v>
      </c>
      <c r="E11" s="43"/>
      <c r="F11" s="43"/>
      <c r="G11" s="43"/>
      <c r="H11" s="43"/>
      <c r="I11" s="43"/>
      <c r="J11" s="43"/>
      <c r="K11" s="43"/>
      <c r="L11" s="43"/>
      <c r="M11" s="43"/>
      <c r="N11" s="43"/>
      <c r="O11" s="43"/>
      <c r="P11" s="48"/>
      <c r="Q11" s="43"/>
      <c r="R11" s="43"/>
      <c r="S11" s="43"/>
      <c r="T11" s="43"/>
      <c r="U11" s="43"/>
      <c r="V11" s="43"/>
      <c r="W11" s="43"/>
      <c r="X11" s="43"/>
      <c r="Y11" s="43"/>
      <c r="Z11" s="43"/>
      <c r="AA11" s="43"/>
      <c r="AB11" s="43"/>
      <c r="AC11" s="43"/>
      <c r="AD11" s="43"/>
      <c r="AE11" s="43"/>
      <c r="AF11" s="43"/>
      <c r="AG11" s="43"/>
      <c r="AH11" s="43"/>
      <c r="AI11" s="43"/>
      <c r="AJ11" s="47">
        <f t="shared" si="2"/>
        <v>0</v>
      </c>
      <c r="AK11" s="4">
        <f t="shared" si="3"/>
        <v>0</v>
      </c>
      <c r="AL11" s="4">
        <f t="shared" si="4"/>
        <v>0</v>
      </c>
      <c r="AM11" s="51"/>
      <c r="AN11" s="51"/>
      <c r="AO11" s="32"/>
      <c r="AP11" s="37"/>
      <c r="AQ11" s="37"/>
      <c r="AR11" s="37"/>
      <c r="AS11" s="37"/>
      <c r="AT11" s="37"/>
      <c r="AU11" s="37"/>
      <c r="AV11" s="37"/>
      <c r="AW11" s="37"/>
      <c r="AX11" s="37"/>
      <c r="AY11" s="37"/>
      <c r="AZ11" s="37"/>
      <c r="BA11" s="37"/>
      <c r="BB11" s="37"/>
      <c r="BC11" s="37"/>
      <c r="BD11" s="37"/>
      <c r="BE11" s="37"/>
      <c r="BF11" s="37"/>
    </row>
    <row r="12" spans="1:58" ht="21" customHeight="1" x14ac:dyDescent="0.25">
      <c r="A12" s="39">
        <v>6</v>
      </c>
      <c r="B12" s="52">
        <v>2258104020067</v>
      </c>
      <c r="C12" s="41" t="s">
        <v>593</v>
      </c>
      <c r="D12" s="42" t="s">
        <v>70</v>
      </c>
      <c r="E12" s="43"/>
      <c r="F12" s="43"/>
      <c r="G12" s="43"/>
      <c r="H12" s="43"/>
      <c r="I12" s="43"/>
      <c r="J12" s="43"/>
      <c r="K12" s="43"/>
      <c r="L12" s="43"/>
      <c r="M12" s="43"/>
      <c r="N12" s="43"/>
      <c r="O12" s="43"/>
      <c r="P12" s="48"/>
      <c r="Q12" s="43"/>
      <c r="R12" s="43"/>
      <c r="S12" s="43"/>
      <c r="T12" s="43"/>
      <c r="U12" s="43"/>
      <c r="V12" s="43"/>
      <c r="W12" s="43"/>
      <c r="X12" s="43"/>
      <c r="Y12" s="43"/>
      <c r="Z12" s="43"/>
      <c r="AA12" s="43"/>
      <c r="AB12" s="43"/>
      <c r="AC12" s="43"/>
      <c r="AD12" s="43"/>
      <c r="AE12" s="43"/>
      <c r="AF12" s="43"/>
      <c r="AG12" s="43"/>
      <c r="AH12" s="43"/>
      <c r="AI12" s="43"/>
      <c r="AJ12" s="47">
        <f t="shared" si="2"/>
        <v>0</v>
      </c>
      <c r="AK12" s="4">
        <f t="shared" si="3"/>
        <v>0</v>
      </c>
      <c r="AL12" s="4">
        <f t="shared" si="4"/>
        <v>0</v>
      </c>
      <c r="AM12" s="51"/>
      <c r="AN12" s="51"/>
      <c r="AO12" s="32"/>
      <c r="AP12" s="37"/>
      <c r="AQ12" s="37"/>
      <c r="AR12" s="37"/>
      <c r="AS12" s="37"/>
      <c r="AT12" s="37"/>
      <c r="AU12" s="37"/>
      <c r="AV12" s="37"/>
      <c r="AW12" s="37"/>
      <c r="AX12" s="37"/>
      <c r="AY12" s="37"/>
      <c r="AZ12" s="37"/>
      <c r="BA12" s="37"/>
      <c r="BB12" s="37"/>
      <c r="BC12" s="37"/>
      <c r="BD12" s="37"/>
      <c r="BE12" s="37"/>
      <c r="BF12" s="37"/>
    </row>
    <row r="13" spans="1:58" ht="21" customHeight="1" x14ac:dyDescent="0.25">
      <c r="A13" s="39">
        <v>7</v>
      </c>
      <c r="B13" s="52">
        <v>2258104020069</v>
      </c>
      <c r="C13" s="41" t="s">
        <v>594</v>
      </c>
      <c r="D13" s="42" t="s">
        <v>316</v>
      </c>
      <c r="E13" s="43"/>
      <c r="F13" s="43"/>
      <c r="G13" s="43"/>
      <c r="H13" s="44"/>
      <c r="I13" s="43"/>
      <c r="J13" s="43"/>
      <c r="K13" s="43"/>
      <c r="L13" s="43"/>
      <c r="M13" s="43"/>
      <c r="N13" s="43"/>
      <c r="O13" s="43"/>
      <c r="P13" s="45"/>
      <c r="Q13" s="43"/>
      <c r="R13" s="43"/>
      <c r="S13" s="43"/>
      <c r="T13" s="43"/>
      <c r="U13" s="43"/>
      <c r="V13" s="43"/>
      <c r="W13" s="43"/>
      <c r="X13" s="44"/>
      <c r="Y13" s="43"/>
      <c r="Z13" s="43"/>
      <c r="AA13" s="43"/>
      <c r="AB13" s="43"/>
      <c r="AC13" s="43"/>
      <c r="AD13" s="43"/>
      <c r="AE13" s="43"/>
      <c r="AF13" s="43"/>
      <c r="AG13" s="43"/>
      <c r="AH13" s="43"/>
      <c r="AI13" s="43"/>
      <c r="AJ13" s="47">
        <f t="shared" si="2"/>
        <v>0</v>
      </c>
      <c r="AK13" s="4">
        <f t="shared" si="3"/>
        <v>0</v>
      </c>
      <c r="AL13" s="4">
        <f t="shared" si="4"/>
        <v>0</v>
      </c>
      <c r="AM13" s="51"/>
      <c r="AN13" s="51"/>
      <c r="AO13" s="32"/>
      <c r="AP13" s="37"/>
      <c r="AQ13" s="37"/>
      <c r="AR13" s="37"/>
      <c r="AS13" s="37"/>
      <c r="AT13" s="37"/>
      <c r="AU13" s="37"/>
      <c r="AV13" s="37"/>
      <c r="AW13" s="37"/>
      <c r="AX13" s="37"/>
      <c r="AY13" s="37"/>
      <c r="AZ13" s="37"/>
      <c r="BA13" s="37"/>
      <c r="BB13" s="37"/>
      <c r="BC13" s="37"/>
      <c r="BD13" s="37"/>
      <c r="BE13" s="37"/>
      <c r="BF13" s="37"/>
    </row>
    <row r="14" spans="1:58" ht="21" customHeight="1" x14ac:dyDescent="0.25">
      <c r="A14" s="39">
        <v>8</v>
      </c>
      <c r="B14" s="52">
        <v>2258104020047</v>
      </c>
      <c r="C14" s="41" t="s">
        <v>595</v>
      </c>
      <c r="D14" s="42" t="s">
        <v>77</v>
      </c>
      <c r="E14" s="43"/>
      <c r="F14" s="43"/>
      <c r="G14" s="43"/>
      <c r="H14" s="43"/>
      <c r="I14" s="43"/>
      <c r="J14" s="43"/>
      <c r="K14" s="43"/>
      <c r="L14" s="43"/>
      <c r="M14" s="43"/>
      <c r="N14" s="43"/>
      <c r="O14" s="43"/>
      <c r="P14" s="48"/>
      <c r="Q14" s="43"/>
      <c r="R14" s="43"/>
      <c r="S14" s="43"/>
      <c r="T14" s="43"/>
      <c r="U14" s="43"/>
      <c r="V14" s="43"/>
      <c r="W14" s="43"/>
      <c r="X14" s="43"/>
      <c r="Y14" s="43"/>
      <c r="Z14" s="43"/>
      <c r="AA14" s="43"/>
      <c r="AB14" s="43"/>
      <c r="AC14" s="43"/>
      <c r="AD14" s="43"/>
      <c r="AE14" s="43"/>
      <c r="AF14" s="43"/>
      <c r="AG14" s="43"/>
      <c r="AH14" s="43"/>
      <c r="AI14" s="43"/>
      <c r="AJ14" s="47">
        <f t="shared" si="2"/>
        <v>0</v>
      </c>
      <c r="AK14" s="4">
        <f t="shared" si="3"/>
        <v>0</v>
      </c>
      <c r="AL14" s="4">
        <f t="shared" si="4"/>
        <v>0</v>
      </c>
      <c r="AM14" s="51"/>
      <c r="AN14" s="51"/>
      <c r="AO14" s="32"/>
      <c r="AP14" s="37"/>
      <c r="AQ14" s="37"/>
      <c r="AR14" s="37"/>
      <c r="AS14" s="37"/>
      <c r="AT14" s="37"/>
      <c r="AU14" s="37"/>
      <c r="AV14" s="37"/>
      <c r="AW14" s="37"/>
      <c r="AX14" s="37"/>
      <c r="AY14" s="37"/>
      <c r="AZ14" s="37"/>
      <c r="BA14" s="37"/>
      <c r="BB14" s="37"/>
      <c r="BC14" s="37"/>
      <c r="BD14" s="37"/>
      <c r="BE14" s="37"/>
      <c r="BF14" s="37"/>
    </row>
    <row r="15" spans="1:58" ht="21" customHeight="1" x14ac:dyDescent="0.25">
      <c r="A15" s="39">
        <v>9</v>
      </c>
      <c r="B15" s="52">
        <v>2258104020057</v>
      </c>
      <c r="C15" s="41" t="s">
        <v>596</v>
      </c>
      <c r="D15" s="42" t="s">
        <v>77</v>
      </c>
      <c r="E15" s="43"/>
      <c r="F15" s="43"/>
      <c r="G15" s="43"/>
      <c r="H15" s="43"/>
      <c r="I15" s="43"/>
      <c r="J15" s="43"/>
      <c r="K15" s="43"/>
      <c r="L15" s="43"/>
      <c r="M15" s="43"/>
      <c r="N15" s="43"/>
      <c r="O15" s="43"/>
      <c r="P15" s="48"/>
      <c r="Q15" s="43"/>
      <c r="R15" s="43"/>
      <c r="S15" s="43"/>
      <c r="T15" s="43"/>
      <c r="U15" s="43"/>
      <c r="V15" s="43"/>
      <c r="W15" s="43"/>
      <c r="X15" s="44"/>
      <c r="Y15" s="43"/>
      <c r="Z15" s="43"/>
      <c r="AA15" s="43"/>
      <c r="AB15" s="43"/>
      <c r="AC15" s="43"/>
      <c r="AD15" s="43"/>
      <c r="AE15" s="43"/>
      <c r="AF15" s="43"/>
      <c r="AG15" s="43"/>
      <c r="AH15" s="43"/>
      <c r="AI15" s="43"/>
      <c r="AJ15" s="47">
        <f t="shared" si="2"/>
        <v>0</v>
      </c>
      <c r="AK15" s="4">
        <f t="shared" si="3"/>
        <v>0</v>
      </c>
      <c r="AL15" s="4">
        <f t="shared" si="4"/>
        <v>0</v>
      </c>
      <c r="AM15" s="51"/>
      <c r="AN15" s="51"/>
      <c r="AO15" s="32"/>
      <c r="AP15" s="37"/>
      <c r="AQ15" s="37"/>
      <c r="AR15" s="37"/>
      <c r="AS15" s="37"/>
      <c r="AT15" s="37"/>
      <c r="AU15" s="37"/>
      <c r="AV15" s="37"/>
      <c r="AW15" s="37"/>
      <c r="AX15" s="37"/>
      <c r="AY15" s="37"/>
      <c r="AZ15" s="37"/>
      <c r="BA15" s="37"/>
      <c r="BB15" s="37"/>
      <c r="BC15" s="37"/>
      <c r="BD15" s="37"/>
      <c r="BE15" s="37"/>
      <c r="BF15" s="37"/>
    </row>
    <row r="16" spans="1:58" ht="21" customHeight="1" x14ac:dyDescent="0.25">
      <c r="A16" s="39">
        <v>10</v>
      </c>
      <c r="B16" s="52">
        <v>2258104020074</v>
      </c>
      <c r="C16" s="41" t="s">
        <v>597</v>
      </c>
      <c r="D16" s="42" t="s">
        <v>255</v>
      </c>
      <c r="E16" s="43"/>
      <c r="F16" s="43"/>
      <c r="G16" s="43"/>
      <c r="H16" s="43"/>
      <c r="I16" s="43"/>
      <c r="J16" s="43"/>
      <c r="K16" s="43"/>
      <c r="L16" s="43"/>
      <c r="M16" s="43"/>
      <c r="N16" s="43"/>
      <c r="O16" s="43"/>
      <c r="P16" s="48"/>
      <c r="Q16" s="43"/>
      <c r="R16" s="43"/>
      <c r="S16" s="43"/>
      <c r="T16" s="43"/>
      <c r="U16" s="43"/>
      <c r="V16" s="43"/>
      <c r="W16" s="43"/>
      <c r="X16" s="43"/>
      <c r="Y16" s="43"/>
      <c r="Z16" s="43"/>
      <c r="AA16" s="43"/>
      <c r="AB16" s="43"/>
      <c r="AC16" s="43"/>
      <c r="AD16" s="43"/>
      <c r="AE16" s="43"/>
      <c r="AF16" s="43"/>
      <c r="AG16" s="43"/>
      <c r="AH16" s="43"/>
      <c r="AI16" s="43"/>
      <c r="AJ16" s="47">
        <f t="shared" si="2"/>
        <v>0</v>
      </c>
      <c r="AK16" s="4">
        <f t="shared" si="3"/>
        <v>0</v>
      </c>
      <c r="AL16" s="4">
        <f t="shared" si="4"/>
        <v>0</v>
      </c>
      <c r="AM16" s="51"/>
      <c r="AN16" s="51"/>
      <c r="AO16" s="32"/>
      <c r="AP16" s="37"/>
      <c r="AQ16" s="37"/>
      <c r="AR16" s="37"/>
      <c r="AS16" s="37"/>
      <c r="AT16" s="37"/>
      <c r="AU16" s="37"/>
      <c r="AV16" s="37"/>
      <c r="AW16" s="37"/>
      <c r="AX16" s="37"/>
      <c r="AY16" s="37"/>
      <c r="AZ16" s="37"/>
      <c r="BA16" s="37"/>
      <c r="BB16" s="37"/>
      <c r="BC16" s="37"/>
      <c r="BD16" s="37"/>
      <c r="BE16" s="37"/>
      <c r="BF16" s="37"/>
    </row>
    <row r="17" spans="1:58" ht="21" customHeight="1" x14ac:dyDescent="0.25">
      <c r="A17" s="39">
        <v>11</v>
      </c>
      <c r="B17" s="52">
        <v>2258104020064</v>
      </c>
      <c r="C17" s="41" t="s">
        <v>598</v>
      </c>
      <c r="D17" s="42" t="s">
        <v>149</v>
      </c>
      <c r="E17" s="43"/>
      <c r="F17" s="43"/>
      <c r="G17" s="43"/>
      <c r="H17" s="43"/>
      <c r="I17" s="43"/>
      <c r="J17" s="43"/>
      <c r="K17" s="43"/>
      <c r="L17" s="43"/>
      <c r="M17" s="43"/>
      <c r="N17" s="43"/>
      <c r="O17" s="43"/>
      <c r="P17" s="48"/>
      <c r="Q17" s="44"/>
      <c r="R17" s="43"/>
      <c r="S17" s="43"/>
      <c r="T17" s="43"/>
      <c r="U17" s="43"/>
      <c r="V17" s="43"/>
      <c r="W17" s="43"/>
      <c r="X17" s="43"/>
      <c r="Y17" s="43"/>
      <c r="Z17" s="43"/>
      <c r="AA17" s="43"/>
      <c r="AB17" s="43"/>
      <c r="AC17" s="43"/>
      <c r="AD17" s="43"/>
      <c r="AE17" s="43"/>
      <c r="AF17" s="43"/>
      <c r="AG17" s="43"/>
      <c r="AH17" s="43"/>
      <c r="AI17" s="43"/>
      <c r="AJ17" s="47">
        <f t="shared" si="2"/>
        <v>0</v>
      </c>
      <c r="AK17" s="4">
        <f t="shared" si="3"/>
        <v>0</v>
      </c>
      <c r="AL17" s="4">
        <f t="shared" si="4"/>
        <v>0</v>
      </c>
      <c r="AM17" s="51"/>
      <c r="AN17" s="51"/>
      <c r="AO17" s="32"/>
      <c r="AP17" s="37"/>
      <c r="AQ17" s="37"/>
      <c r="AR17" s="37"/>
      <c r="AS17" s="37"/>
      <c r="AT17" s="37"/>
      <c r="AU17" s="37"/>
      <c r="AV17" s="37"/>
      <c r="AW17" s="37"/>
      <c r="AX17" s="37"/>
      <c r="AY17" s="37"/>
      <c r="AZ17" s="37"/>
      <c r="BA17" s="37"/>
      <c r="BB17" s="37"/>
      <c r="BC17" s="37"/>
      <c r="BD17" s="37"/>
      <c r="BE17" s="37"/>
      <c r="BF17" s="37"/>
    </row>
    <row r="18" spans="1:58" ht="21" customHeight="1" x14ac:dyDescent="0.25">
      <c r="A18" s="39">
        <v>12</v>
      </c>
      <c r="B18" s="52">
        <v>2258104020048</v>
      </c>
      <c r="C18" s="41" t="s">
        <v>599</v>
      </c>
      <c r="D18" s="42" t="s">
        <v>149</v>
      </c>
      <c r="E18" s="43"/>
      <c r="F18" s="43"/>
      <c r="G18" s="43"/>
      <c r="H18" s="43"/>
      <c r="I18" s="43"/>
      <c r="J18" s="43"/>
      <c r="K18" s="43"/>
      <c r="L18" s="43"/>
      <c r="M18" s="43"/>
      <c r="N18" s="43"/>
      <c r="O18" s="43"/>
      <c r="P18" s="48"/>
      <c r="Q18" s="43"/>
      <c r="R18" s="43"/>
      <c r="S18" s="43"/>
      <c r="T18" s="43"/>
      <c r="U18" s="43"/>
      <c r="V18" s="43"/>
      <c r="W18" s="43"/>
      <c r="X18" s="43"/>
      <c r="Y18" s="43"/>
      <c r="Z18" s="43"/>
      <c r="AA18" s="43"/>
      <c r="AB18" s="43"/>
      <c r="AC18" s="43"/>
      <c r="AD18" s="43"/>
      <c r="AE18" s="43"/>
      <c r="AF18" s="43"/>
      <c r="AG18" s="43"/>
      <c r="AH18" s="43"/>
      <c r="AI18" s="43"/>
      <c r="AJ18" s="47">
        <f t="shared" si="2"/>
        <v>0</v>
      </c>
      <c r="AK18" s="4">
        <f t="shared" si="3"/>
        <v>0</v>
      </c>
      <c r="AL18" s="4">
        <f t="shared" si="4"/>
        <v>0</v>
      </c>
      <c r="AM18" s="51"/>
      <c r="AN18" s="51"/>
      <c r="AO18" s="32"/>
      <c r="AP18" s="37"/>
      <c r="AQ18" s="37"/>
      <c r="AR18" s="37"/>
      <c r="AS18" s="37"/>
      <c r="AT18" s="37"/>
      <c r="AU18" s="37"/>
      <c r="AV18" s="37"/>
      <c r="AW18" s="37"/>
      <c r="AX18" s="37"/>
      <c r="AY18" s="37"/>
      <c r="AZ18" s="37"/>
      <c r="BA18" s="37"/>
      <c r="BB18" s="37"/>
      <c r="BC18" s="37"/>
      <c r="BD18" s="37"/>
      <c r="BE18" s="37"/>
      <c r="BF18" s="37"/>
    </row>
    <row r="19" spans="1:58" ht="21" customHeight="1" x14ac:dyDescent="0.25">
      <c r="A19" s="39">
        <v>13</v>
      </c>
      <c r="B19" s="52">
        <v>2258104020075</v>
      </c>
      <c r="C19" s="41" t="s">
        <v>600</v>
      </c>
      <c r="D19" s="42" t="s">
        <v>149</v>
      </c>
      <c r="E19" s="43"/>
      <c r="F19" s="43"/>
      <c r="G19" s="43"/>
      <c r="H19" s="43"/>
      <c r="I19" s="43"/>
      <c r="J19" s="43"/>
      <c r="K19" s="43"/>
      <c r="L19" s="43"/>
      <c r="M19" s="43"/>
      <c r="N19" s="43"/>
      <c r="O19" s="44"/>
      <c r="P19" s="45"/>
      <c r="Q19" s="43"/>
      <c r="R19" s="43"/>
      <c r="S19" s="43"/>
      <c r="T19" s="43"/>
      <c r="U19" s="43"/>
      <c r="V19" s="43"/>
      <c r="W19" s="43"/>
      <c r="X19" s="44"/>
      <c r="Y19" s="43"/>
      <c r="Z19" s="43"/>
      <c r="AA19" s="44"/>
      <c r="AB19" s="43"/>
      <c r="AC19" s="43"/>
      <c r="AD19" s="43"/>
      <c r="AE19" s="44"/>
      <c r="AF19" s="43"/>
      <c r="AG19" s="43"/>
      <c r="AH19" s="43"/>
      <c r="AI19" s="43"/>
      <c r="AJ19" s="47">
        <f t="shared" si="2"/>
        <v>0</v>
      </c>
      <c r="AK19" s="4">
        <f t="shared" si="3"/>
        <v>0</v>
      </c>
      <c r="AL19" s="4">
        <f t="shared" si="4"/>
        <v>0</v>
      </c>
      <c r="AM19" s="51"/>
      <c r="AN19" s="51"/>
      <c r="AO19" s="32"/>
      <c r="AP19" s="37"/>
      <c r="AQ19" s="37"/>
      <c r="AR19" s="37"/>
      <c r="AS19" s="37"/>
      <c r="AT19" s="37"/>
      <c r="AU19" s="37"/>
      <c r="AV19" s="37"/>
      <c r="AW19" s="37"/>
      <c r="AX19" s="37"/>
      <c r="AY19" s="37"/>
      <c r="AZ19" s="37"/>
      <c r="BA19" s="37"/>
      <c r="BB19" s="37"/>
      <c r="BC19" s="37"/>
      <c r="BD19" s="37"/>
      <c r="BE19" s="37"/>
      <c r="BF19" s="37"/>
    </row>
    <row r="20" spans="1:58" ht="21" customHeight="1" x14ac:dyDescent="0.25">
      <c r="A20" s="39">
        <v>14</v>
      </c>
      <c r="B20" s="52">
        <v>2258104020068</v>
      </c>
      <c r="C20" s="41" t="s">
        <v>601</v>
      </c>
      <c r="D20" s="42" t="s">
        <v>156</v>
      </c>
      <c r="E20" s="43"/>
      <c r="F20" s="43"/>
      <c r="G20" s="43"/>
      <c r="H20" s="43"/>
      <c r="I20" s="43"/>
      <c r="J20" s="43"/>
      <c r="K20" s="43"/>
      <c r="L20" s="43"/>
      <c r="M20" s="43"/>
      <c r="N20" s="43"/>
      <c r="O20" s="43"/>
      <c r="P20" s="48"/>
      <c r="Q20" s="43"/>
      <c r="R20" s="43"/>
      <c r="S20" s="43"/>
      <c r="T20" s="43"/>
      <c r="U20" s="43"/>
      <c r="V20" s="43"/>
      <c r="W20" s="43"/>
      <c r="X20" s="43"/>
      <c r="Y20" s="43"/>
      <c r="Z20" s="43"/>
      <c r="AA20" s="43"/>
      <c r="AB20" s="43"/>
      <c r="AC20" s="43"/>
      <c r="AD20" s="43"/>
      <c r="AE20" s="43"/>
      <c r="AF20" s="43"/>
      <c r="AG20" s="43"/>
      <c r="AH20" s="43"/>
      <c r="AI20" s="43"/>
      <c r="AJ20" s="47">
        <f t="shared" si="2"/>
        <v>0</v>
      </c>
      <c r="AK20" s="4">
        <f t="shared" si="3"/>
        <v>0</v>
      </c>
      <c r="AL20" s="4">
        <f t="shared" si="4"/>
        <v>0</v>
      </c>
      <c r="AM20" s="51"/>
      <c r="AN20" s="51"/>
      <c r="AO20" s="32"/>
      <c r="AP20" s="37"/>
      <c r="AQ20" s="37"/>
      <c r="AR20" s="37"/>
      <c r="AS20" s="37"/>
      <c r="AT20" s="37"/>
      <c r="AU20" s="37"/>
      <c r="AV20" s="37"/>
      <c r="AW20" s="37"/>
      <c r="AX20" s="37"/>
      <c r="AY20" s="37"/>
      <c r="AZ20" s="37"/>
      <c r="BA20" s="37"/>
      <c r="BB20" s="37"/>
      <c r="BC20" s="37"/>
      <c r="BD20" s="37"/>
      <c r="BE20" s="37"/>
      <c r="BF20" s="37"/>
    </row>
    <row r="21" spans="1:58" ht="21" customHeight="1" x14ac:dyDescent="0.25">
      <c r="A21" s="39">
        <v>15</v>
      </c>
      <c r="B21" s="52">
        <v>2258104020049</v>
      </c>
      <c r="C21" s="41" t="s">
        <v>602</v>
      </c>
      <c r="D21" s="42" t="s">
        <v>92</v>
      </c>
      <c r="E21" s="43"/>
      <c r="F21" s="43"/>
      <c r="G21" s="43"/>
      <c r="H21" s="43"/>
      <c r="I21" s="43"/>
      <c r="J21" s="43"/>
      <c r="K21" s="43"/>
      <c r="L21" s="43"/>
      <c r="M21" s="43"/>
      <c r="N21" s="43"/>
      <c r="O21" s="43"/>
      <c r="P21" s="48"/>
      <c r="Q21" s="43"/>
      <c r="R21" s="43"/>
      <c r="S21" s="43"/>
      <c r="T21" s="43"/>
      <c r="U21" s="43"/>
      <c r="V21" s="43"/>
      <c r="W21" s="43"/>
      <c r="X21" s="43"/>
      <c r="Y21" s="43"/>
      <c r="Z21" s="43"/>
      <c r="AA21" s="43"/>
      <c r="AB21" s="43"/>
      <c r="AC21" s="43"/>
      <c r="AD21" s="43"/>
      <c r="AE21" s="43"/>
      <c r="AF21" s="43"/>
      <c r="AG21" s="43"/>
      <c r="AH21" s="43"/>
      <c r="AI21" s="43"/>
      <c r="AJ21" s="47">
        <f t="shared" si="2"/>
        <v>0</v>
      </c>
      <c r="AK21" s="4">
        <f t="shared" si="3"/>
        <v>0</v>
      </c>
      <c r="AL21" s="4">
        <f t="shared" si="4"/>
        <v>0</v>
      </c>
      <c r="AM21" s="51"/>
      <c r="AN21" s="51"/>
      <c r="AO21" s="32"/>
      <c r="AP21" s="37"/>
      <c r="AQ21" s="37"/>
      <c r="AR21" s="37"/>
      <c r="AS21" s="37"/>
      <c r="AT21" s="37"/>
      <c r="AU21" s="37"/>
      <c r="AV21" s="37"/>
      <c r="AW21" s="37"/>
      <c r="AX21" s="37"/>
      <c r="AY21" s="37"/>
      <c r="AZ21" s="37"/>
      <c r="BA21" s="37"/>
      <c r="BB21" s="37"/>
      <c r="BC21" s="37"/>
      <c r="BD21" s="37"/>
      <c r="BE21" s="37"/>
      <c r="BF21" s="37"/>
    </row>
    <row r="22" spans="1:58" ht="21" customHeight="1" x14ac:dyDescent="0.25">
      <c r="A22" s="39">
        <v>16</v>
      </c>
      <c r="B22" s="52">
        <v>2258104020071</v>
      </c>
      <c r="C22" s="41" t="s">
        <v>603</v>
      </c>
      <c r="D22" s="42" t="s">
        <v>162</v>
      </c>
      <c r="E22" s="43"/>
      <c r="F22" s="43"/>
      <c r="G22" s="43"/>
      <c r="H22" s="44"/>
      <c r="I22" s="43"/>
      <c r="J22" s="43"/>
      <c r="K22" s="43"/>
      <c r="L22" s="43"/>
      <c r="M22" s="43"/>
      <c r="N22" s="43"/>
      <c r="O22" s="43"/>
      <c r="P22" s="48"/>
      <c r="Q22" s="43"/>
      <c r="R22" s="43"/>
      <c r="S22" s="43"/>
      <c r="T22" s="43"/>
      <c r="U22" s="43"/>
      <c r="V22" s="43"/>
      <c r="W22" s="43"/>
      <c r="X22" s="44"/>
      <c r="Y22" s="43"/>
      <c r="Z22" s="43"/>
      <c r="AA22" s="43"/>
      <c r="AB22" s="43"/>
      <c r="AC22" s="43"/>
      <c r="AD22" s="43"/>
      <c r="AE22" s="43"/>
      <c r="AF22" s="43"/>
      <c r="AG22" s="43"/>
      <c r="AH22" s="43"/>
      <c r="AI22" s="43"/>
      <c r="AJ22" s="47">
        <f t="shared" si="2"/>
        <v>0</v>
      </c>
      <c r="AK22" s="4">
        <f t="shared" si="3"/>
        <v>0</v>
      </c>
      <c r="AL22" s="4">
        <f t="shared" si="4"/>
        <v>0</v>
      </c>
      <c r="AM22" s="51"/>
      <c r="AN22" s="51"/>
      <c r="AO22" s="32"/>
      <c r="AP22" s="37"/>
      <c r="AQ22" s="37"/>
      <c r="AR22" s="37"/>
      <c r="AS22" s="37"/>
      <c r="AT22" s="37"/>
      <c r="AU22" s="37"/>
      <c r="AV22" s="37"/>
      <c r="AW22" s="37"/>
      <c r="AX22" s="37"/>
      <c r="AY22" s="37"/>
      <c r="AZ22" s="37"/>
      <c r="BA22" s="37"/>
      <c r="BB22" s="37"/>
      <c r="BC22" s="37"/>
      <c r="BD22" s="37"/>
      <c r="BE22" s="37"/>
      <c r="BF22" s="37"/>
    </row>
    <row r="23" spans="1:58" ht="21" customHeight="1" x14ac:dyDescent="0.25">
      <c r="A23" s="39">
        <v>17</v>
      </c>
      <c r="B23" s="52">
        <v>2258104020052</v>
      </c>
      <c r="C23" s="41" t="s">
        <v>604</v>
      </c>
      <c r="D23" s="42" t="s">
        <v>99</v>
      </c>
      <c r="E23" s="43"/>
      <c r="F23" s="43"/>
      <c r="G23" s="43"/>
      <c r="H23" s="43"/>
      <c r="I23" s="43"/>
      <c r="J23" s="43"/>
      <c r="K23" s="43"/>
      <c r="L23" s="43"/>
      <c r="M23" s="43"/>
      <c r="N23" s="43"/>
      <c r="O23" s="43"/>
      <c r="P23" s="48"/>
      <c r="Q23" s="43"/>
      <c r="R23" s="43"/>
      <c r="S23" s="44"/>
      <c r="T23" s="43"/>
      <c r="U23" s="43"/>
      <c r="V23" s="43"/>
      <c r="W23" s="43"/>
      <c r="X23" s="44"/>
      <c r="Y23" s="43"/>
      <c r="Z23" s="43"/>
      <c r="AA23" s="43"/>
      <c r="AB23" s="43"/>
      <c r="AC23" s="43"/>
      <c r="AD23" s="43"/>
      <c r="AE23" s="43"/>
      <c r="AF23" s="43"/>
      <c r="AG23" s="43"/>
      <c r="AH23" s="43"/>
      <c r="AI23" s="43"/>
      <c r="AJ23" s="47">
        <f t="shared" si="2"/>
        <v>0</v>
      </c>
      <c r="AK23" s="4">
        <f t="shared" si="3"/>
        <v>0</v>
      </c>
      <c r="AL23" s="4">
        <f t="shared" si="4"/>
        <v>0</v>
      </c>
      <c r="AM23" s="51"/>
      <c r="AN23" s="51"/>
      <c r="AO23" s="32"/>
      <c r="AP23" s="37"/>
      <c r="AQ23" s="37"/>
      <c r="AR23" s="37"/>
      <c r="AS23" s="37"/>
      <c r="AT23" s="37"/>
      <c r="AU23" s="37"/>
      <c r="AV23" s="37"/>
      <c r="AW23" s="37"/>
      <c r="AX23" s="37"/>
      <c r="AY23" s="37"/>
      <c r="AZ23" s="37"/>
      <c r="BA23" s="37"/>
      <c r="BB23" s="37"/>
      <c r="BC23" s="37"/>
      <c r="BD23" s="37"/>
      <c r="BE23" s="37"/>
      <c r="BF23" s="37"/>
    </row>
    <row r="24" spans="1:58" ht="21" customHeight="1" x14ac:dyDescent="0.25">
      <c r="A24" s="39">
        <v>18</v>
      </c>
      <c r="B24" s="52">
        <v>2258104020055</v>
      </c>
      <c r="C24" s="41" t="s">
        <v>561</v>
      </c>
      <c r="D24" s="42" t="s">
        <v>99</v>
      </c>
      <c r="E24" s="43"/>
      <c r="F24" s="43"/>
      <c r="G24" s="43"/>
      <c r="H24" s="43"/>
      <c r="I24" s="43"/>
      <c r="J24" s="43"/>
      <c r="K24" s="43"/>
      <c r="L24" s="43"/>
      <c r="M24" s="43"/>
      <c r="N24" s="43"/>
      <c r="O24" s="43"/>
      <c r="P24" s="48"/>
      <c r="Q24" s="43"/>
      <c r="R24" s="43"/>
      <c r="S24" s="43"/>
      <c r="T24" s="43"/>
      <c r="U24" s="43"/>
      <c r="V24" s="43"/>
      <c r="W24" s="43"/>
      <c r="X24" s="44"/>
      <c r="Y24" s="43"/>
      <c r="Z24" s="43"/>
      <c r="AA24" s="43"/>
      <c r="AB24" s="43"/>
      <c r="AC24" s="43"/>
      <c r="AD24" s="43"/>
      <c r="AE24" s="44"/>
      <c r="AF24" s="43"/>
      <c r="AG24" s="43"/>
      <c r="AH24" s="43"/>
      <c r="AI24" s="43"/>
      <c r="AJ24" s="47">
        <f t="shared" si="2"/>
        <v>0</v>
      </c>
      <c r="AK24" s="4">
        <f t="shared" si="3"/>
        <v>0</v>
      </c>
      <c r="AL24" s="4">
        <f t="shared" si="4"/>
        <v>0</v>
      </c>
      <c r="AM24" s="51"/>
      <c r="AN24" s="51"/>
      <c r="AO24" s="32"/>
      <c r="AP24" s="37"/>
      <c r="AQ24" s="37"/>
      <c r="AR24" s="37"/>
      <c r="AS24" s="37"/>
      <c r="AT24" s="37"/>
      <c r="AU24" s="37"/>
      <c r="AV24" s="37"/>
      <c r="AW24" s="37"/>
      <c r="AX24" s="37"/>
      <c r="AY24" s="37"/>
      <c r="AZ24" s="37"/>
      <c r="BA24" s="37"/>
      <c r="BB24" s="37"/>
      <c r="BC24" s="37"/>
      <c r="BD24" s="37"/>
      <c r="BE24" s="37"/>
      <c r="BF24" s="37"/>
    </row>
    <row r="25" spans="1:58" ht="21" customHeight="1" x14ac:dyDescent="0.25">
      <c r="A25" s="39">
        <v>19</v>
      </c>
      <c r="B25" s="52">
        <v>2258104020050</v>
      </c>
      <c r="C25" s="41" t="s">
        <v>605</v>
      </c>
      <c r="D25" s="42" t="s">
        <v>166</v>
      </c>
      <c r="E25" s="43"/>
      <c r="F25" s="43"/>
      <c r="G25" s="43"/>
      <c r="H25" s="43"/>
      <c r="I25" s="43"/>
      <c r="J25" s="43"/>
      <c r="K25" s="43"/>
      <c r="L25" s="43"/>
      <c r="M25" s="43"/>
      <c r="N25" s="43"/>
      <c r="O25" s="43"/>
      <c r="P25" s="48"/>
      <c r="Q25" s="43"/>
      <c r="R25" s="43"/>
      <c r="S25" s="43"/>
      <c r="T25" s="43"/>
      <c r="U25" s="43"/>
      <c r="V25" s="43"/>
      <c r="W25" s="43"/>
      <c r="X25" s="43"/>
      <c r="Y25" s="43"/>
      <c r="Z25" s="43"/>
      <c r="AA25" s="43"/>
      <c r="AB25" s="43"/>
      <c r="AC25" s="43"/>
      <c r="AD25" s="43"/>
      <c r="AE25" s="43"/>
      <c r="AF25" s="43"/>
      <c r="AG25" s="43"/>
      <c r="AH25" s="43"/>
      <c r="AI25" s="43"/>
      <c r="AJ25" s="47">
        <f t="shared" si="2"/>
        <v>0</v>
      </c>
      <c r="AK25" s="4">
        <f t="shared" si="3"/>
        <v>0</v>
      </c>
      <c r="AL25" s="4">
        <f t="shared" si="4"/>
        <v>0</v>
      </c>
      <c r="AM25" s="51"/>
      <c r="AN25" s="51"/>
      <c r="AO25" s="32"/>
      <c r="AP25" s="37"/>
      <c r="AQ25" s="37"/>
      <c r="AR25" s="37"/>
      <c r="AS25" s="37"/>
      <c r="AT25" s="37"/>
      <c r="AU25" s="37"/>
      <c r="AV25" s="37"/>
      <c r="AW25" s="37"/>
      <c r="AX25" s="37"/>
      <c r="AY25" s="37"/>
      <c r="AZ25" s="37"/>
      <c r="BA25" s="37"/>
      <c r="BB25" s="37"/>
      <c r="BC25" s="37"/>
      <c r="BD25" s="37"/>
      <c r="BE25" s="37"/>
      <c r="BF25" s="37"/>
    </row>
    <row r="26" spans="1:58" ht="21" customHeight="1" x14ac:dyDescent="0.25">
      <c r="A26" s="39">
        <v>20</v>
      </c>
      <c r="B26" s="52">
        <v>2258104020070</v>
      </c>
      <c r="C26" s="41" t="s">
        <v>199</v>
      </c>
      <c r="D26" s="42" t="s">
        <v>166</v>
      </c>
      <c r="E26" s="43"/>
      <c r="F26" s="43"/>
      <c r="G26" s="43"/>
      <c r="H26" s="43"/>
      <c r="I26" s="43"/>
      <c r="J26" s="43"/>
      <c r="K26" s="43"/>
      <c r="L26" s="43"/>
      <c r="M26" s="43"/>
      <c r="N26" s="43"/>
      <c r="O26" s="43"/>
      <c r="P26" s="48"/>
      <c r="Q26" s="43"/>
      <c r="R26" s="43"/>
      <c r="S26" s="43"/>
      <c r="T26" s="43"/>
      <c r="U26" s="43"/>
      <c r="V26" s="43"/>
      <c r="W26" s="43"/>
      <c r="X26" s="43"/>
      <c r="Y26" s="43"/>
      <c r="Z26" s="43"/>
      <c r="AA26" s="43"/>
      <c r="AB26" s="43"/>
      <c r="AC26" s="43"/>
      <c r="AD26" s="43"/>
      <c r="AE26" s="43"/>
      <c r="AF26" s="43"/>
      <c r="AG26" s="43"/>
      <c r="AH26" s="43"/>
      <c r="AI26" s="43"/>
      <c r="AJ26" s="47">
        <f t="shared" si="2"/>
        <v>0</v>
      </c>
      <c r="AK26" s="4">
        <f t="shared" si="3"/>
        <v>0</v>
      </c>
      <c r="AL26" s="4">
        <f t="shared" si="4"/>
        <v>0</v>
      </c>
      <c r="AM26" s="51"/>
      <c r="AN26" s="51"/>
      <c r="AO26" s="32"/>
      <c r="AP26" s="37"/>
      <c r="AQ26" s="37"/>
      <c r="AR26" s="37"/>
      <c r="AS26" s="37"/>
      <c r="AT26" s="37"/>
      <c r="AU26" s="37"/>
      <c r="AV26" s="37"/>
      <c r="AW26" s="37"/>
      <c r="AX26" s="37"/>
      <c r="AY26" s="37"/>
      <c r="AZ26" s="37"/>
      <c r="BA26" s="37"/>
      <c r="BB26" s="37"/>
      <c r="BC26" s="37"/>
      <c r="BD26" s="37"/>
      <c r="BE26" s="37"/>
      <c r="BF26" s="37"/>
    </row>
    <row r="27" spans="1:58" ht="21" customHeight="1" x14ac:dyDescent="0.25">
      <c r="A27" s="39">
        <v>21</v>
      </c>
      <c r="B27" s="52">
        <v>2258104020039</v>
      </c>
      <c r="C27" s="41" t="s">
        <v>606</v>
      </c>
      <c r="D27" s="42" t="s">
        <v>287</v>
      </c>
      <c r="E27" s="43"/>
      <c r="F27" s="43"/>
      <c r="G27" s="43"/>
      <c r="H27" s="43"/>
      <c r="I27" s="43"/>
      <c r="J27" s="43"/>
      <c r="K27" s="43"/>
      <c r="L27" s="43"/>
      <c r="M27" s="43"/>
      <c r="N27" s="43"/>
      <c r="O27" s="43"/>
      <c r="P27" s="48"/>
      <c r="Q27" s="43"/>
      <c r="R27" s="43"/>
      <c r="S27" s="43"/>
      <c r="T27" s="43"/>
      <c r="U27" s="43"/>
      <c r="V27" s="43"/>
      <c r="W27" s="43"/>
      <c r="X27" s="43"/>
      <c r="Y27" s="43"/>
      <c r="Z27" s="43"/>
      <c r="AA27" s="43"/>
      <c r="AB27" s="43"/>
      <c r="AC27" s="43"/>
      <c r="AD27" s="43"/>
      <c r="AE27" s="43"/>
      <c r="AF27" s="43"/>
      <c r="AG27" s="43"/>
      <c r="AH27" s="43"/>
      <c r="AI27" s="43"/>
      <c r="AJ27" s="47">
        <f t="shared" si="2"/>
        <v>0</v>
      </c>
      <c r="AK27" s="4">
        <f t="shared" si="3"/>
        <v>0</v>
      </c>
      <c r="AL27" s="4">
        <f t="shared" si="4"/>
        <v>0</v>
      </c>
      <c r="AM27" s="51"/>
      <c r="AN27" s="51"/>
      <c r="AO27" s="32"/>
      <c r="AP27" s="37"/>
      <c r="AQ27" s="37"/>
      <c r="AR27" s="37"/>
      <c r="AS27" s="37"/>
      <c r="AT27" s="37"/>
      <c r="AU27" s="37"/>
      <c r="AV27" s="37"/>
      <c r="AW27" s="37"/>
      <c r="AX27" s="37"/>
      <c r="AY27" s="37"/>
      <c r="AZ27" s="37"/>
      <c r="BA27" s="37"/>
      <c r="BB27" s="37"/>
      <c r="BC27" s="37"/>
      <c r="BD27" s="37"/>
      <c r="BE27" s="37"/>
      <c r="BF27" s="37"/>
    </row>
    <row r="28" spans="1:58" ht="21" customHeight="1" x14ac:dyDescent="0.25">
      <c r="A28" s="39">
        <v>22</v>
      </c>
      <c r="B28" s="52">
        <v>2258104020054</v>
      </c>
      <c r="C28" s="41" t="s">
        <v>607</v>
      </c>
      <c r="D28" s="42" t="s">
        <v>115</v>
      </c>
      <c r="E28" s="43"/>
      <c r="F28" s="43"/>
      <c r="G28" s="43"/>
      <c r="H28" s="43"/>
      <c r="I28" s="43"/>
      <c r="J28" s="43"/>
      <c r="K28" s="43"/>
      <c r="L28" s="43"/>
      <c r="M28" s="43"/>
      <c r="N28" s="43"/>
      <c r="O28" s="43"/>
      <c r="P28" s="48"/>
      <c r="Q28" s="43"/>
      <c r="R28" s="43"/>
      <c r="S28" s="43"/>
      <c r="T28" s="43"/>
      <c r="U28" s="43"/>
      <c r="V28" s="43"/>
      <c r="W28" s="43"/>
      <c r="X28" s="43"/>
      <c r="Y28" s="43"/>
      <c r="Z28" s="43"/>
      <c r="AA28" s="43"/>
      <c r="AB28" s="43"/>
      <c r="AC28" s="43"/>
      <c r="AD28" s="43"/>
      <c r="AE28" s="43"/>
      <c r="AF28" s="43"/>
      <c r="AG28" s="43"/>
      <c r="AH28" s="43"/>
      <c r="AI28" s="43"/>
      <c r="AJ28" s="47">
        <f t="shared" si="2"/>
        <v>0</v>
      </c>
      <c r="AK28" s="4">
        <f t="shared" si="3"/>
        <v>0</v>
      </c>
      <c r="AL28" s="4">
        <f t="shared" si="4"/>
        <v>0</v>
      </c>
      <c r="AM28" s="51"/>
      <c r="AN28" s="51"/>
      <c r="AO28" s="32"/>
      <c r="AP28" s="37"/>
      <c r="AQ28" s="37"/>
      <c r="AR28" s="37"/>
      <c r="AS28" s="37"/>
      <c r="AT28" s="37"/>
      <c r="AU28" s="37"/>
      <c r="AV28" s="37"/>
      <c r="AW28" s="37"/>
      <c r="AX28" s="37"/>
      <c r="AY28" s="37"/>
      <c r="AZ28" s="37"/>
      <c r="BA28" s="37"/>
      <c r="BB28" s="37"/>
      <c r="BC28" s="37"/>
      <c r="BD28" s="37"/>
      <c r="BE28" s="37"/>
      <c r="BF28" s="37"/>
    </row>
    <row r="29" spans="1:58" ht="21" customHeight="1" x14ac:dyDescent="0.25">
      <c r="A29" s="39">
        <v>23</v>
      </c>
      <c r="B29" s="52">
        <v>2258104020046</v>
      </c>
      <c r="C29" s="41" t="s">
        <v>608</v>
      </c>
      <c r="D29" s="42" t="s">
        <v>115</v>
      </c>
      <c r="E29" s="43"/>
      <c r="F29" s="43"/>
      <c r="G29" s="43"/>
      <c r="H29" s="43"/>
      <c r="I29" s="43"/>
      <c r="J29" s="43"/>
      <c r="K29" s="43"/>
      <c r="L29" s="43"/>
      <c r="M29" s="43"/>
      <c r="N29" s="43"/>
      <c r="O29" s="43"/>
      <c r="P29" s="48"/>
      <c r="Q29" s="43"/>
      <c r="R29" s="43"/>
      <c r="S29" s="43"/>
      <c r="T29" s="43"/>
      <c r="U29" s="43"/>
      <c r="V29" s="43"/>
      <c r="W29" s="43"/>
      <c r="X29" s="43"/>
      <c r="Y29" s="43"/>
      <c r="Z29" s="43"/>
      <c r="AA29" s="43"/>
      <c r="AB29" s="43"/>
      <c r="AC29" s="43"/>
      <c r="AD29" s="43"/>
      <c r="AE29" s="43"/>
      <c r="AF29" s="43"/>
      <c r="AG29" s="43"/>
      <c r="AH29" s="43"/>
      <c r="AI29" s="43"/>
      <c r="AJ29" s="47">
        <f t="shared" si="2"/>
        <v>0</v>
      </c>
      <c r="AK29" s="4">
        <f t="shared" si="3"/>
        <v>0</v>
      </c>
      <c r="AL29" s="4">
        <f t="shared" si="4"/>
        <v>0</v>
      </c>
      <c r="AM29" s="51"/>
      <c r="AN29" s="51"/>
      <c r="AO29" s="32"/>
      <c r="AP29" s="37"/>
      <c r="AQ29" s="37"/>
      <c r="AR29" s="37"/>
      <c r="AS29" s="37"/>
      <c r="AT29" s="37"/>
      <c r="AU29" s="37"/>
      <c r="AV29" s="37"/>
      <c r="AW29" s="37"/>
      <c r="AX29" s="37"/>
      <c r="AY29" s="37"/>
      <c r="AZ29" s="37"/>
      <c r="BA29" s="37"/>
      <c r="BB29" s="37"/>
      <c r="BC29" s="37"/>
      <c r="BD29" s="37"/>
      <c r="BE29" s="37"/>
      <c r="BF29" s="37"/>
    </row>
    <row r="30" spans="1:58" ht="21" customHeight="1" x14ac:dyDescent="0.25">
      <c r="A30" s="39">
        <v>24</v>
      </c>
      <c r="B30" s="52">
        <v>2258104020043</v>
      </c>
      <c r="C30" s="41" t="s">
        <v>80</v>
      </c>
      <c r="D30" s="42" t="s">
        <v>119</v>
      </c>
      <c r="E30" s="43"/>
      <c r="F30" s="43"/>
      <c r="G30" s="43"/>
      <c r="H30" s="43"/>
      <c r="I30" s="43"/>
      <c r="J30" s="43"/>
      <c r="K30" s="43"/>
      <c r="L30" s="43"/>
      <c r="M30" s="43"/>
      <c r="N30" s="43"/>
      <c r="O30" s="43"/>
      <c r="P30" s="48"/>
      <c r="Q30" s="43"/>
      <c r="R30" s="43"/>
      <c r="S30" s="43"/>
      <c r="T30" s="43"/>
      <c r="U30" s="43"/>
      <c r="V30" s="43"/>
      <c r="W30" s="43"/>
      <c r="X30" s="43"/>
      <c r="Y30" s="43"/>
      <c r="Z30" s="43"/>
      <c r="AA30" s="43"/>
      <c r="AB30" s="43"/>
      <c r="AC30" s="43"/>
      <c r="AD30" s="43"/>
      <c r="AE30" s="43"/>
      <c r="AF30" s="43"/>
      <c r="AG30" s="43"/>
      <c r="AH30" s="43"/>
      <c r="AI30" s="43"/>
      <c r="AJ30" s="47">
        <f t="shared" si="2"/>
        <v>0</v>
      </c>
      <c r="AK30" s="4">
        <f t="shared" si="3"/>
        <v>0</v>
      </c>
      <c r="AL30" s="4">
        <f t="shared" si="4"/>
        <v>0</v>
      </c>
      <c r="AM30" s="51"/>
      <c r="AN30" s="51"/>
      <c r="AO30" s="32"/>
      <c r="AP30" s="37"/>
      <c r="AQ30" s="37"/>
      <c r="AR30" s="37"/>
      <c r="AS30" s="37"/>
      <c r="AT30" s="37"/>
      <c r="AU30" s="37"/>
      <c r="AV30" s="37"/>
      <c r="AW30" s="37"/>
      <c r="AX30" s="37"/>
      <c r="AY30" s="37"/>
      <c r="AZ30" s="37"/>
      <c r="BA30" s="37"/>
      <c r="BB30" s="37"/>
      <c r="BC30" s="37"/>
      <c r="BD30" s="37"/>
      <c r="BE30" s="37"/>
      <c r="BF30" s="37"/>
    </row>
    <row r="31" spans="1:58" ht="21" customHeight="1" x14ac:dyDescent="0.25">
      <c r="A31" s="39">
        <v>25</v>
      </c>
      <c r="B31" s="52"/>
      <c r="C31" s="41"/>
      <c r="D31" s="42"/>
      <c r="E31" s="43"/>
      <c r="F31" s="43"/>
      <c r="G31" s="43"/>
      <c r="H31" s="43"/>
      <c r="I31" s="43"/>
      <c r="J31" s="43"/>
      <c r="K31" s="43"/>
      <c r="L31" s="43"/>
      <c r="M31" s="43"/>
      <c r="N31" s="43"/>
      <c r="O31" s="43"/>
      <c r="P31" s="48"/>
      <c r="Q31" s="43"/>
      <c r="R31" s="43"/>
      <c r="S31" s="43"/>
      <c r="T31" s="43"/>
      <c r="U31" s="43"/>
      <c r="V31" s="43"/>
      <c r="W31" s="43"/>
      <c r="X31" s="43"/>
      <c r="Y31" s="43"/>
      <c r="Z31" s="43"/>
      <c r="AA31" s="43"/>
      <c r="AB31" s="43"/>
      <c r="AC31" s="43"/>
      <c r="AD31" s="43"/>
      <c r="AE31" s="43"/>
      <c r="AF31" s="43"/>
      <c r="AG31" s="43"/>
      <c r="AH31" s="43"/>
      <c r="AI31" s="43"/>
      <c r="AJ31" s="47">
        <f t="shared" si="2"/>
        <v>0</v>
      </c>
      <c r="AK31" s="4">
        <f t="shared" si="3"/>
        <v>0</v>
      </c>
      <c r="AL31" s="4">
        <f t="shared" si="4"/>
        <v>0</v>
      </c>
      <c r="AM31" s="51"/>
      <c r="AN31" s="51"/>
      <c r="AO31" s="32"/>
      <c r="AP31" s="37"/>
      <c r="AQ31" s="37"/>
      <c r="AR31" s="37"/>
      <c r="AS31" s="37"/>
      <c r="AT31" s="37"/>
      <c r="AU31" s="37"/>
      <c r="AV31" s="37"/>
      <c r="AW31" s="37"/>
      <c r="AX31" s="37"/>
      <c r="AY31" s="37"/>
      <c r="AZ31" s="37"/>
      <c r="BA31" s="37"/>
      <c r="BB31" s="37"/>
      <c r="BC31" s="37"/>
      <c r="BD31" s="37"/>
      <c r="BE31" s="37"/>
      <c r="BF31" s="37"/>
    </row>
    <row r="32" spans="1:58" ht="21" customHeight="1" x14ac:dyDescent="0.25">
      <c r="A32" s="39">
        <v>26</v>
      </c>
      <c r="B32" s="52"/>
      <c r="C32" s="41"/>
      <c r="D32" s="42"/>
      <c r="E32" s="43"/>
      <c r="F32" s="43"/>
      <c r="G32" s="43"/>
      <c r="H32" s="43"/>
      <c r="I32" s="43"/>
      <c r="J32" s="43"/>
      <c r="K32" s="43"/>
      <c r="L32" s="43"/>
      <c r="M32" s="43"/>
      <c r="N32" s="43"/>
      <c r="O32" s="43"/>
      <c r="P32" s="48"/>
      <c r="Q32" s="43"/>
      <c r="R32" s="43"/>
      <c r="S32" s="43"/>
      <c r="T32" s="43"/>
      <c r="U32" s="43"/>
      <c r="V32" s="43"/>
      <c r="W32" s="43"/>
      <c r="X32" s="43"/>
      <c r="Y32" s="43"/>
      <c r="Z32" s="43"/>
      <c r="AA32" s="43"/>
      <c r="AB32" s="43"/>
      <c r="AC32" s="43"/>
      <c r="AD32" s="43"/>
      <c r="AE32" s="43"/>
      <c r="AF32" s="43"/>
      <c r="AG32" s="43"/>
      <c r="AH32" s="43"/>
      <c r="AI32" s="43"/>
      <c r="AJ32" s="47">
        <f t="shared" si="2"/>
        <v>0</v>
      </c>
      <c r="AK32" s="4">
        <f t="shared" si="3"/>
        <v>0</v>
      </c>
      <c r="AL32" s="4">
        <f t="shared" si="4"/>
        <v>0</v>
      </c>
      <c r="AM32" s="51"/>
      <c r="AN32" s="51"/>
      <c r="AO32" s="32"/>
      <c r="AP32" s="37"/>
      <c r="AQ32" s="37"/>
      <c r="AR32" s="37"/>
      <c r="AS32" s="37"/>
      <c r="AT32" s="37"/>
      <c r="AU32" s="37"/>
      <c r="AV32" s="37"/>
      <c r="AW32" s="37"/>
      <c r="AX32" s="37"/>
      <c r="AY32" s="37"/>
      <c r="AZ32" s="37"/>
      <c r="BA32" s="37"/>
      <c r="BB32" s="37"/>
      <c r="BC32" s="37"/>
      <c r="BD32" s="37"/>
      <c r="BE32" s="37"/>
      <c r="BF32" s="37"/>
    </row>
    <row r="33" spans="1:58" ht="21" customHeight="1" x14ac:dyDescent="0.25">
      <c r="A33" s="39">
        <v>27</v>
      </c>
      <c r="B33" s="52"/>
      <c r="C33" s="41"/>
      <c r="D33" s="42"/>
      <c r="E33" s="43"/>
      <c r="F33" s="43"/>
      <c r="G33" s="43"/>
      <c r="H33" s="43"/>
      <c r="I33" s="43"/>
      <c r="J33" s="43"/>
      <c r="K33" s="43"/>
      <c r="L33" s="43"/>
      <c r="M33" s="43"/>
      <c r="N33" s="43"/>
      <c r="O33" s="43"/>
      <c r="P33" s="48"/>
      <c r="Q33" s="43"/>
      <c r="R33" s="43"/>
      <c r="S33" s="43"/>
      <c r="T33" s="43"/>
      <c r="U33" s="43"/>
      <c r="V33" s="43"/>
      <c r="W33" s="43"/>
      <c r="X33" s="43"/>
      <c r="Y33" s="43"/>
      <c r="Z33" s="43"/>
      <c r="AA33" s="43"/>
      <c r="AB33" s="43"/>
      <c r="AC33" s="43"/>
      <c r="AD33" s="43"/>
      <c r="AE33" s="43"/>
      <c r="AF33" s="43"/>
      <c r="AG33" s="43"/>
      <c r="AH33" s="43"/>
      <c r="AI33" s="43"/>
      <c r="AJ33" s="47">
        <f t="shared" si="2"/>
        <v>0</v>
      </c>
      <c r="AK33" s="4">
        <f t="shared" si="3"/>
        <v>0</v>
      </c>
      <c r="AL33" s="4">
        <f t="shared" si="4"/>
        <v>0</v>
      </c>
      <c r="AM33" s="51"/>
      <c r="AN33" s="51"/>
      <c r="AO33" s="32"/>
      <c r="AP33" s="37"/>
      <c r="AQ33" s="37"/>
      <c r="AR33" s="37"/>
      <c r="AS33" s="37"/>
      <c r="AT33" s="37"/>
      <c r="AU33" s="37"/>
      <c r="AV33" s="37"/>
      <c r="AW33" s="37"/>
      <c r="AX33" s="37"/>
      <c r="AY33" s="37"/>
      <c r="AZ33" s="37"/>
      <c r="BA33" s="37"/>
      <c r="BB33" s="37"/>
      <c r="BC33" s="37"/>
      <c r="BD33" s="37"/>
      <c r="BE33" s="37"/>
      <c r="BF33" s="37"/>
    </row>
    <row r="34" spans="1:58" ht="21" customHeight="1" x14ac:dyDescent="0.25">
      <c r="A34" s="39">
        <v>28</v>
      </c>
      <c r="B34" s="52"/>
      <c r="C34" s="41"/>
      <c r="D34" s="42"/>
      <c r="E34" s="43"/>
      <c r="F34" s="43"/>
      <c r="G34" s="43"/>
      <c r="H34" s="43"/>
      <c r="I34" s="43"/>
      <c r="J34" s="43"/>
      <c r="K34" s="43"/>
      <c r="L34" s="43"/>
      <c r="M34" s="43"/>
      <c r="N34" s="43"/>
      <c r="O34" s="43"/>
      <c r="P34" s="48"/>
      <c r="Q34" s="43"/>
      <c r="R34" s="43"/>
      <c r="S34" s="43"/>
      <c r="T34" s="43"/>
      <c r="U34" s="43"/>
      <c r="V34" s="43"/>
      <c r="W34" s="43"/>
      <c r="X34" s="43"/>
      <c r="Y34" s="43"/>
      <c r="Z34" s="43"/>
      <c r="AA34" s="43"/>
      <c r="AB34" s="43"/>
      <c r="AC34" s="43"/>
      <c r="AD34" s="43"/>
      <c r="AE34" s="43"/>
      <c r="AF34" s="43"/>
      <c r="AG34" s="43"/>
      <c r="AH34" s="43"/>
      <c r="AI34" s="43"/>
      <c r="AJ34" s="47">
        <f t="shared" si="2"/>
        <v>0</v>
      </c>
      <c r="AK34" s="4">
        <f t="shared" si="3"/>
        <v>0</v>
      </c>
      <c r="AL34" s="4">
        <f t="shared" si="4"/>
        <v>0</v>
      </c>
      <c r="AM34" s="32"/>
      <c r="AN34" s="32"/>
      <c r="AO34" s="32"/>
      <c r="AP34" s="37"/>
      <c r="AQ34" s="37"/>
      <c r="AR34" s="37"/>
      <c r="AS34" s="37"/>
      <c r="AT34" s="37"/>
      <c r="AU34" s="37"/>
      <c r="AV34" s="37"/>
      <c r="AW34" s="37"/>
      <c r="AX34" s="37"/>
      <c r="AY34" s="37"/>
      <c r="AZ34" s="37"/>
      <c r="BA34" s="37"/>
      <c r="BB34" s="37"/>
      <c r="BC34" s="37"/>
      <c r="BD34" s="37"/>
      <c r="BE34" s="37"/>
      <c r="BF34" s="37"/>
    </row>
    <row r="35" spans="1:58" ht="21" customHeight="1" x14ac:dyDescent="0.3">
      <c r="A35" s="39">
        <v>29</v>
      </c>
      <c r="B35" s="58"/>
      <c r="C35" s="59"/>
      <c r="D35" s="60"/>
      <c r="E35" s="43"/>
      <c r="F35" s="43"/>
      <c r="G35" s="43"/>
      <c r="H35" s="43"/>
      <c r="I35" s="43"/>
      <c r="J35" s="43"/>
      <c r="K35" s="43"/>
      <c r="L35" s="43"/>
      <c r="M35" s="43"/>
      <c r="N35" s="43"/>
      <c r="O35" s="43"/>
      <c r="P35" s="48"/>
      <c r="Q35" s="43"/>
      <c r="R35" s="43"/>
      <c r="S35" s="43"/>
      <c r="T35" s="43"/>
      <c r="U35" s="43"/>
      <c r="V35" s="43"/>
      <c r="W35" s="43"/>
      <c r="X35" s="43"/>
      <c r="Y35" s="43"/>
      <c r="Z35" s="43"/>
      <c r="AA35" s="43"/>
      <c r="AB35" s="43"/>
      <c r="AC35" s="43"/>
      <c r="AD35" s="43"/>
      <c r="AE35" s="43"/>
      <c r="AF35" s="43"/>
      <c r="AG35" s="43"/>
      <c r="AH35" s="43"/>
      <c r="AI35" s="43"/>
      <c r="AJ35" s="47">
        <f t="shared" si="2"/>
        <v>0</v>
      </c>
      <c r="AK35" s="4">
        <f t="shared" si="3"/>
        <v>0</v>
      </c>
      <c r="AL35" s="4">
        <f t="shared" si="4"/>
        <v>0</v>
      </c>
      <c r="AM35" s="32"/>
      <c r="AN35" s="32"/>
      <c r="AO35" s="32"/>
      <c r="AP35" s="37"/>
      <c r="AQ35" s="37"/>
      <c r="AR35" s="37"/>
      <c r="AS35" s="37"/>
      <c r="AT35" s="37"/>
      <c r="AU35" s="37"/>
      <c r="AV35" s="37"/>
      <c r="AW35" s="37"/>
      <c r="AX35" s="37"/>
      <c r="AY35" s="37"/>
      <c r="AZ35" s="37"/>
      <c r="BA35" s="37"/>
      <c r="BB35" s="37"/>
      <c r="BC35" s="37"/>
      <c r="BD35" s="37"/>
      <c r="BE35" s="37"/>
      <c r="BF35" s="37"/>
    </row>
    <row r="36" spans="1:58" ht="21" customHeight="1" x14ac:dyDescent="0.3">
      <c r="A36" s="39">
        <v>30</v>
      </c>
      <c r="B36" s="58"/>
      <c r="C36" s="59"/>
      <c r="D36" s="60"/>
      <c r="E36" s="43"/>
      <c r="F36" s="43"/>
      <c r="G36" s="43"/>
      <c r="H36" s="43"/>
      <c r="I36" s="43"/>
      <c r="J36" s="43"/>
      <c r="K36" s="43"/>
      <c r="L36" s="43"/>
      <c r="M36" s="43"/>
      <c r="N36" s="43"/>
      <c r="O36" s="43"/>
      <c r="P36" s="48"/>
      <c r="Q36" s="43"/>
      <c r="R36" s="43"/>
      <c r="S36" s="43"/>
      <c r="T36" s="43"/>
      <c r="U36" s="43"/>
      <c r="V36" s="43"/>
      <c r="W36" s="43"/>
      <c r="X36" s="43"/>
      <c r="Y36" s="43"/>
      <c r="Z36" s="43"/>
      <c r="AA36" s="43"/>
      <c r="AB36" s="43"/>
      <c r="AC36" s="43"/>
      <c r="AD36" s="43"/>
      <c r="AE36" s="43"/>
      <c r="AF36" s="43"/>
      <c r="AG36" s="43"/>
      <c r="AH36" s="43"/>
      <c r="AI36" s="43"/>
      <c r="AJ36" s="47">
        <f t="shared" si="2"/>
        <v>0</v>
      </c>
      <c r="AK36" s="4">
        <f t="shared" si="3"/>
        <v>0</v>
      </c>
      <c r="AL36" s="4">
        <f t="shared" si="4"/>
        <v>0</v>
      </c>
      <c r="AM36" s="32"/>
      <c r="AN36" s="32"/>
      <c r="AO36" s="32"/>
      <c r="AP36" s="37"/>
      <c r="AQ36" s="37"/>
      <c r="AR36" s="37"/>
      <c r="AS36" s="37"/>
      <c r="AT36" s="37"/>
      <c r="AU36" s="37"/>
      <c r="AV36" s="37"/>
      <c r="AW36" s="37"/>
      <c r="AX36" s="37"/>
      <c r="AY36" s="37"/>
      <c r="AZ36" s="37"/>
      <c r="BA36" s="37"/>
      <c r="BB36" s="37"/>
      <c r="BC36" s="37"/>
      <c r="BD36" s="37"/>
      <c r="BE36" s="37"/>
      <c r="BF36" s="37"/>
    </row>
    <row r="37" spans="1:58" ht="21" customHeight="1" x14ac:dyDescent="0.25">
      <c r="A37" s="163" t="s">
        <v>124</v>
      </c>
      <c r="B37" s="125"/>
      <c r="C37" s="125"/>
      <c r="D37" s="125"/>
      <c r="E37" s="125"/>
      <c r="F37" s="125"/>
      <c r="G37" s="125"/>
      <c r="H37" s="125"/>
      <c r="I37" s="125"/>
      <c r="J37" s="125"/>
      <c r="K37" s="125"/>
      <c r="L37" s="125"/>
      <c r="M37" s="125"/>
      <c r="N37" s="125"/>
      <c r="O37" s="125"/>
      <c r="P37" s="125"/>
      <c r="Q37" s="125"/>
      <c r="R37" s="125"/>
      <c r="S37" s="125"/>
      <c r="T37" s="125"/>
      <c r="U37" s="125"/>
      <c r="V37" s="125"/>
      <c r="W37" s="125"/>
      <c r="X37" s="125"/>
      <c r="Y37" s="125"/>
      <c r="Z37" s="125"/>
      <c r="AA37" s="125"/>
      <c r="AB37" s="125"/>
      <c r="AC37" s="125"/>
      <c r="AD37" s="125"/>
      <c r="AE37" s="125"/>
      <c r="AF37" s="125"/>
      <c r="AG37" s="125"/>
      <c r="AH37" s="125"/>
      <c r="AI37" s="126"/>
      <c r="AJ37" s="47">
        <f t="shared" ref="AJ37:AL37" si="5">SUM(AJ8:AJ36)</f>
        <v>0</v>
      </c>
      <c r="AK37" s="47">
        <f t="shared" si="5"/>
        <v>0</v>
      </c>
      <c r="AL37" s="47">
        <f t="shared" si="5"/>
        <v>0</v>
      </c>
      <c r="AM37" s="47" t="s">
        <v>125</v>
      </c>
      <c r="AN37" s="47" t="s">
        <v>126</v>
      </c>
      <c r="AO37" s="47" t="s">
        <v>127</v>
      </c>
      <c r="AP37" s="32"/>
      <c r="AQ37" s="32"/>
      <c r="AR37" s="37"/>
      <c r="AS37" s="37"/>
      <c r="AT37" s="37"/>
      <c r="AU37" s="37"/>
      <c r="AV37" s="37"/>
      <c r="AW37" s="37"/>
      <c r="AX37" s="37"/>
      <c r="AY37" s="37"/>
      <c r="AZ37" s="37"/>
      <c r="BA37" s="37"/>
      <c r="BB37" s="37"/>
      <c r="BC37" s="37"/>
      <c r="BD37" s="37"/>
      <c r="BE37" s="37"/>
      <c r="BF37" s="37"/>
    </row>
    <row r="38" spans="1:58" ht="21" customHeight="1" x14ac:dyDescent="0.25">
      <c r="A38" s="160" t="s">
        <v>128</v>
      </c>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c r="AC38" s="125"/>
      <c r="AD38" s="125"/>
      <c r="AE38" s="125"/>
      <c r="AF38" s="125"/>
      <c r="AG38" s="125"/>
      <c r="AH38" s="125"/>
      <c r="AI38" s="125"/>
      <c r="AJ38" s="125"/>
      <c r="AK38" s="125"/>
      <c r="AL38" s="126"/>
      <c r="AM38" s="47"/>
      <c r="AN38" s="47"/>
      <c r="AO38" s="47"/>
      <c r="AP38" s="32"/>
      <c r="AQ38" s="32"/>
      <c r="AR38" s="37"/>
      <c r="AS38" s="37"/>
      <c r="AT38" s="37"/>
      <c r="AU38" s="37"/>
      <c r="AV38" s="37"/>
      <c r="AW38" s="37"/>
      <c r="AX38" s="37"/>
      <c r="AY38" s="37"/>
      <c r="AZ38" s="37"/>
      <c r="BA38" s="37"/>
      <c r="BB38" s="37"/>
      <c r="BC38" s="37"/>
      <c r="BD38" s="37"/>
      <c r="BE38" s="37"/>
      <c r="BF38" s="37"/>
    </row>
    <row r="39" spans="1:58" ht="18" customHeight="1" x14ac:dyDescent="0.25">
      <c r="A39" s="61"/>
      <c r="B39" s="61"/>
      <c r="C39" s="152"/>
      <c r="D39" s="147"/>
      <c r="E39" s="33"/>
      <c r="F39" s="33"/>
      <c r="G39" s="33"/>
      <c r="H39" s="63"/>
      <c r="I39" s="64"/>
      <c r="J39" s="64"/>
      <c r="K39" s="64"/>
      <c r="L39" s="64"/>
      <c r="M39" s="64"/>
      <c r="N39" s="64"/>
      <c r="O39" s="64"/>
      <c r="P39" s="64"/>
      <c r="Q39" s="64"/>
      <c r="R39" s="64"/>
      <c r="S39" s="64"/>
      <c r="T39" s="64"/>
      <c r="U39" s="64"/>
      <c r="V39" s="64"/>
      <c r="W39" s="64"/>
      <c r="X39" s="64"/>
      <c r="Y39" s="64"/>
      <c r="Z39" s="64"/>
      <c r="AA39" s="64"/>
      <c r="AB39" s="64"/>
      <c r="AC39" s="64"/>
      <c r="AD39" s="64"/>
      <c r="AE39" s="64"/>
      <c r="AF39" s="64"/>
      <c r="AG39" s="64"/>
      <c r="AH39" s="64"/>
      <c r="AI39" s="64"/>
      <c r="AJ39" s="64"/>
      <c r="AK39" s="64"/>
      <c r="AL39" s="64"/>
      <c r="AM39" s="33"/>
      <c r="AN39" s="33"/>
      <c r="AO39" s="33"/>
      <c r="AP39" s="33"/>
      <c r="AQ39" s="33"/>
      <c r="AR39" s="33"/>
      <c r="AS39" s="33"/>
      <c r="AT39" s="33"/>
      <c r="AU39" s="33"/>
      <c r="AV39" s="33"/>
      <c r="AW39" s="33"/>
      <c r="AX39" s="33"/>
      <c r="AY39" s="33"/>
      <c r="AZ39" s="33"/>
      <c r="BA39" s="33"/>
      <c r="BB39" s="33"/>
      <c r="BC39" s="33"/>
      <c r="BD39" s="33"/>
      <c r="BE39" s="33"/>
      <c r="BF39" s="33"/>
    </row>
    <row r="40" spans="1:58" ht="18" customHeight="1" x14ac:dyDescent="0.25">
      <c r="A40" s="33"/>
      <c r="B40" s="33"/>
      <c r="C40" s="62"/>
      <c r="D40" s="33"/>
      <c r="E40" s="33"/>
      <c r="F40" s="33"/>
      <c r="G40" s="33"/>
      <c r="H40" s="64"/>
      <c r="I40" s="64"/>
      <c r="J40" s="64"/>
      <c r="K40" s="64"/>
      <c r="L40" s="64"/>
      <c r="M40" s="64"/>
      <c r="N40" s="64"/>
      <c r="O40" s="64"/>
      <c r="P40" s="64"/>
      <c r="Q40" s="64"/>
      <c r="R40" s="64"/>
      <c r="S40" s="64"/>
      <c r="T40" s="64"/>
      <c r="U40" s="64"/>
      <c r="V40" s="64"/>
      <c r="W40" s="64"/>
      <c r="X40" s="64"/>
      <c r="Y40" s="64"/>
      <c r="Z40" s="64"/>
      <c r="AA40" s="64"/>
      <c r="AB40" s="64"/>
      <c r="AC40" s="64"/>
      <c r="AD40" s="64"/>
      <c r="AE40" s="64"/>
      <c r="AF40" s="64"/>
      <c r="AG40" s="64"/>
      <c r="AH40" s="64"/>
      <c r="AI40" s="64"/>
      <c r="AJ40" s="64"/>
      <c r="AK40" s="64"/>
      <c r="AL40" s="64"/>
      <c r="AM40" s="33"/>
      <c r="AN40" s="33"/>
      <c r="AO40" s="33"/>
      <c r="AP40" s="33"/>
      <c r="AQ40" s="33"/>
      <c r="AR40" s="33"/>
      <c r="AS40" s="33"/>
      <c r="AT40" s="33"/>
      <c r="AU40" s="33"/>
      <c r="AV40" s="33"/>
      <c r="AW40" s="33"/>
      <c r="AX40" s="33"/>
      <c r="AY40" s="33"/>
      <c r="AZ40" s="33"/>
      <c r="BA40" s="33"/>
      <c r="BB40" s="33"/>
      <c r="BC40" s="33"/>
      <c r="BD40" s="33"/>
      <c r="BE40" s="33"/>
      <c r="BF40" s="33"/>
    </row>
    <row r="41" spans="1:58" ht="18" customHeight="1" x14ac:dyDescent="0.25">
      <c r="A41" s="33"/>
      <c r="B41" s="33"/>
      <c r="C41" s="62"/>
      <c r="D41" s="33"/>
      <c r="E41" s="33"/>
      <c r="F41" s="33"/>
      <c r="G41" s="33"/>
      <c r="H41" s="64"/>
      <c r="I41" s="64"/>
      <c r="J41" s="64"/>
      <c r="K41" s="64"/>
      <c r="L41" s="64"/>
      <c r="M41" s="64"/>
      <c r="N41" s="64"/>
      <c r="O41" s="64"/>
      <c r="P41" s="64"/>
      <c r="Q41" s="64"/>
      <c r="R41" s="64"/>
      <c r="S41" s="64"/>
      <c r="T41" s="64"/>
      <c r="U41" s="64"/>
      <c r="V41" s="64"/>
      <c r="W41" s="64"/>
      <c r="X41" s="64"/>
      <c r="Y41" s="64"/>
      <c r="Z41" s="64"/>
      <c r="AA41" s="64"/>
      <c r="AB41" s="64"/>
      <c r="AC41" s="64"/>
      <c r="AD41" s="64"/>
      <c r="AE41" s="64"/>
      <c r="AF41" s="64"/>
      <c r="AG41" s="64"/>
      <c r="AH41" s="64"/>
      <c r="AI41" s="64"/>
      <c r="AJ41" s="64"/>
      <c r="AK41" s="64"/>
      <c r="AL41" s="64"/>
      <c r="AM41" s="33"/>
      <c r="AN41" s="33"/>
      <c r="AO41" s="33"/>
      <c r="AP41" s="33"/>
      <c r="AQ41" s="33"/>
      <c r="AR41" s="33"/>
      <c r="AS41" s="33"/>
      <c r="AT41" s="33"/>
      <c r="AU41" s="33"/>
      <c r="AV41" s="33"/>
      <c r="AW41" s="33"/>
      <c r="AX41" s="33"/>
      <c r="AY41" s="33"/>
      <c r="AZ41" s="33"/>
      <c r="BA41" s="33"/>
      <c r="BB41" s="33"/>
      <c r="BC41" s="33"/>
      <c r="BD41" s="33"/>
      <c r="BE41" s="33"/>
      <c r="BF41" s="33"/>
    </row>
    <row r="42" spans="1:58" ht="18" customHeight="1" x14ac:dyDescent="0.25">
      <c r="A42" s="33"/>
      <c r="B42" s="33"/>
      <c r="C42" s="152"/>
      <c r="D42" s="147"/>
      <c r="E42" s="33"/>
      <c r="F42" s="33"/>
      <c r="G42" s="33"/>
      <c r="H42" s="64"/>
      <c r="I42" s="64"/>
      <c r="J42" s="64"/>
      <c r="K42" s="64"/>
      <c r="L42" s="64"/>
      <c r="M42" s="64"/>
      <c r="N42" s="64"/>
      <c r="O42" s="64"/>
      <c r="P42" s="64"/>
      <c r="Q42" s="64"/>
      <c r="R42" s="64"/>
      <c r="S42" s="64"/>
      <c r="T42" s="64"/>
      <c r="U42" s="64"/>
      <c r="V42" s="64"/>
      <c r="W42" s="64"/>
      <c r="X42" s="64"/>
      <c r="Y42" s="64"/>
      <c r="Z42" s="64"/>
      <c r="AA42" s="64"/>
      <c r="AB42" s="64"/>
      <c r="AC42" s="64"/>
      <c r="AD42" s="64"/>
      <c r="AE42" s="64"/>
      <c r="AF42" s="64"/>
      <c r="AG42" s="64"/>
      <c r="AH42" s="64"/>
      <c r="AI42" s="64"/>
      <c r="AJ42" s="64"/>
      <c r="AK42" s="64"/>
      <c r="AL42" s="64"/>
      <c r="AM42" s="33"/>
      <c r="AN42" s="33"/>
      <c r="AO42" s="33"/>
      <c r="AP42" s="33"/>
      <c r="AQ42" s="33"/>
      <c r="AR42" s="33"/>
      <c r="AS42" s="33"/>
      <c r="AT42" s="33"/>
      <c r="AU42" s="33"/>
      <c r="AV42" s="33"/>
      <c r="AW42" s="33"/>
      <c r="AX42" s="33"/>
      <c r="AY42" s="33"/>
      <c r="AZ42" s="33"/>
      <c r="BA42" s="33"/>
      <c r="BB42" s="33"/>
      <c r="BC42" s="33"/>
      <c r="BD42" s="33"/>
      <c r="BE42" s="33"/>
      <c r="BF42" s="33"/>
    </row>
    <row r="43" spans="1:58" ht="18" customHeight="1" x14ac:dyDescent="0.25">
      <c r="A43" s="33"/>
      <c r="B43" s="33"/>
      <c r="C43" s="152"/>
      <c r="D43" s="147"/>
      <c r="E43" s="147"/>
      <c r="F43" s="147"/>
      <c r="G43" s="147"/>
      <c r="H43" s="64"/>
      <c r="I43" s="64"/>
      <c r="J43" s="64"/>
      <c r="K43" s="64"/>
      <c r="L43" s="64"/>
      <c r="M43" s="64"/>
      <c r="N43" s="64"/>
      <c r="O43" s="64"/>
      <c r="P43" s="64"/>
      <c r="Q43" s="64"/>
      <c r="R43" s="64"/>
      <c r="S43" s="64"/>
      <c r="T43" s="64"/>
      <c r="U43" s="64"/>
      <c r="V43" s="64"/>
      <c r="W43" s="64"/>
      <c r="X43" s="64"/>
      <c r="Y43" s="64"/>
      <c r="Z43" s="64"/>
      <c r="AA43" s="64"/>
      <c r="AB43" s="64"/>
      <c r="AC43" s="64"/>
      <c r="AD43" s="64"/>
      <c r="AE43" s="64"/>
      <c r="AF43" s="64"/>
      <c r="AG43" s="64"/>
      <c r="AH43" s="64"/>
      <c r="AI43" s="64"/>
      <c r="AJ43" s="64"/>
      <c r="AK43" s="64"/>
      <c r="AL43" s="64"/>
      <c r="AM43" s="33"/>
      <c r="AN43" s="33"/>
      <c r="AO43" s="33"/>
      <c r="AP43" s="33"/>
      <c r="AQ43" s="33"/>
      <c r="AR43" s="33"/>
      <c r="AS43" s="33"/>
      <c r="AT43" s="33"/>
      <c r="AU43" s="33"/>
      <c r="AV43" s="33"/>
      <c r="AW43" s="33"/>
      <c r="AX43" s="33"/>
      <c r="AY43" s="33"/>
      <c r="AZ43" s="33"/>
      <c r="BA43" s="33"/>
      <c r="BB43" s="33"/>
      <c r="BC43" s="33"/>
      <c r="BD43" s="33"/>
      <c r="BE43" s="33"/>
      <c r="BF43" s="33"/>
    </row>
    <row r="44" spans="1:58" ht="18" customHeight="1" x14ac:dyDescent="0.25">
      <c r="A44" s="33"/>
      <c r="B44" s="33"/>
      <c r="C44" s="152"/>
      <c r="D44" s="147"/>
      <c r="E44" s="147"/>
      <c r="F44" s="33"/>
      <c r="G44" s="33"/>
      <c r="H44" s="64"/>
      <c r="I44" s="64"/>
      <c r="J44" s="64"/>
      <c r="K44" s="64"/>
      <c r="L44" s="64"/>
      <c r="M44" s="64"/>
      <c r="N44" s="64"/>
      <c r="O44" s="64"/>
      <c r="P44" s="64"/>
      <c r="Q44" s="64"/>
      <c r="R44" s="64"/>
      <c r="S44" s="64"/>
      <c r="T44" s="64"/>
      <c r="U44" s="64"/>
      <c r="V44" s="64"/>
      <c r="W44" s="64"/>
      <c r="X44" s="64"/>
      <c r="Y44" s="64"/>
      <c r="Z44" s="64"/>
      <c r="AA44" s="64"/>
      <c r="AB44" s="64"/>
      <c r="AC44" s="64"/>
      <c r="AD44" s="64"/>
      <c r="AE44" s="64"/>
      <c r="AF44" s="64"/>
      <c r="AG44" s="64"/>
      <c r="AH44" s="64"/>
      <c r="AI44" s="64"/>
      <c r="AJ44" s="64"/>
      <c r="AK44" s="64"/>
      <c r="AL44" s="64"/>
      <c r="AM44" s="33"/>
      <c r="AN44" s="33"/>
      <c r="AO44" s="33"/>
      <c r="AP44" s="33"/>
      <c r="AQ44" s="33"/>
      <c r="AR44" s="33"/>
      <c r="AS44" s="33"/>
      <c r="AT44" s="33"/>
      <c r="AU44" s="33"/>
      <c r="AV44" s="33"/>
      <c r="AW44" s="33"/>
      <c r="AX44" s="33"/>
      <c r="AY44" s="33"/>
      <c r="AZ44" s="33"/>
      <c r="BA44" s="33"/>
      <c r="BB44" s="33"/>
      <c r="BC44" s="33"/>
      <c r="BD44" s="33"/>
      <c r="BE44" s="33"/>
      <c r="BF44" s="33"/>
    </row>
    <row r="45" spans="1:58" ht="18" customHeight="1" x14ac:dyDescent="0.25">
      <c r="A45" s="33"/>
      <c r="B45" s="33"/>
      <c r="C45" s="152"/>
      <c r="D45" s="147"/>
      <c r="E45" s="33"/>
      <c r="F45" s="33"/>
      <c r="G45" s="33"/>
      <c r="H45" s="64"/>
      <c r="I45" s="64"/>
      <c r="J45" s="64"/>
      <c r="K45" s="64"/>
      <c r="L45" s="64"/>
      <c r="M45" s="64"/>
      <c r="N45" s="64"/>
      <c r="O45" s="64"/>
      <c r="P45" s="64"/>
      <c r="Q45" s="64"/>
      <c r="R45" s="64"/>
      <c r="S45" s="64"/>
      <c r="T45" s="64"/>
      <c r="U45" s="64"/>
      <c r="V45" s="64"/>
      <c r="W45" s="64"/>
      <c r="X45" s="64"/>
      <c r="Y45" s="64"/>
      <c r="Z45" s="64"/>
      <c r="AA45" s="64"/>
      <c r="AB45" s="64"/>
      <c r="AC45" s="64"/>
      <c r="AD45" s="64"/>
      <c r="AE45" s="64"/>
      <c r="AF45" s="64"/>
      <c r="AG45" s="64"/>
      <c r="AH45" s="64"/>
      <c r="AI45" s="64"/>
      <c r="AJ45" s="64"/>
      <c r="AK45" s="64"/>
      <c r="AL45" s="64"/>
      <c r="AM45" s="33"/>
      <c r="AN45" s="33"/>
      <c r="AO45" s="33"/>
      <c r="AP45" s="33"/>
      <c r="AQ45" s="33"/>
      <c r="AR45" s="33"/>
      <c r="AS45" s="33"/>
      <c r="AT45" s="33"/>
      <c r="AU45" s="33"/>
      <c r="AV45" s="33"/>
      <c r="AW45" s="33"/>
      <c r="AX45" s="33"/>
      <c r="AY45" s="33"/>
      <c r="AZ45" s="33"/>
      <c r="BA45" s="33"/>
      <c r="BB45" s="33"/>
      <c r="BC45" s="33"/>
      <c r="BD45" s="33"/>
      <c r="BE45" s="33"/>
      <c r="BF45" s="33"/>
    </row>
    <row r="46" spans="1:58" ht="18" customHeight="1" x14ac:dyDescent="0.25">
      <c r="A46" s="33"/>
      <c r="B46" s="33"/>
      <c r="C46" s="33"/>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c r="BB46" s="33"/>
      <c r="BC46" s="33"/>
      <c r="BD46" s="33"/>
      <c r="BE46" s="33"/>
      <c r="BF46" s="33"/>
    </row>
    <row r="47" spans="1:58" ht="18" customHeight="1" x14ac:dyDescent="0.25">
      <c r="A47" s="33"/>
      <c r="B47" s="33"/>
      <c r="C47" s="33"/>
      <c r="D47" s="33"/>
      <c r="E47" s="33"/>
      <c r="F47" s="33"/>
      <c r="G47" s="33"/>
      <c r="H47" s="33"/>
      <c r="I47" s="33"/>
      <c r="J47" s="33"/>
      <c r="K47" s="33"/>
      <c r="L47" s="33"/>
      <c r="M47" s="33"/>
      <c r="N47" s="33"/>
      <c r="O47" s="33"/>
      <c r="P47" s="33"/>
      <c r="Q47" s="33"/>
      <c r="R47" s="33"/>
      <c r="S47" s="33"/>
      <c r="T47" s="33"/>
      <c r="U47" s="33"/>
      <c r="V47" s="33"/>
      <c r="W47" s="33"/>
      <c r="X47" s="33"/>
      <c r="Y47" s="33"/>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3"/>
      <c r="BC47" s="33"/>
      <c r="BD47" s="33"/>
      <c r="BE47" s="33"/>
      <c r="BF47" s="33"/>
    </row>
    <row r="48" spans="1:58" ht="18" customHeight="1" x14ac:dyDescent="0.25">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row>
    <row r="49" spans="1:58" ht="18" customHeight="1" x14ac:dyDescent="0.25">
      <c r="A49" s="33"/>
      <c r="B49" s="33"/>
      <c r="C49" s="33"/>
      <c r="D49" s="33"/>
      <c r="E49" s="33"/>
      <c r="F49" s="33"/>
      <c r="G49" s="33"/>
      <c r="H49" s="33"/>
      <c r="I49" s="33"/>
      <c r="J49" s="33"/>
      <c r="K49" s="33"/>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3"/>
      <c r="BC49" s="33"/>
      <c r="BD49" s="33"/>
      <c r="BE49" s="33"/>
      <c r="BF49" s="33"/>
    </row>
    <row r="50" spans="1:58" ht="18" customHeight="1" x14ac:dyDescent="0.25">
      <c r="A50" s="33"/>
      <c r="B50" s="33"/>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row>
    <row r="51" spans="1:58" ht="18" customHeight="1" x14ac:dyDescent="0.25">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row>
    <row r="52" spans="1:58" ht="18" customHeight="1" x14ac:dyDescent="0.25">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row>
    <row r="53" spans="1:58" ht="18" customHeight="1" x14ac:dyDescent="0.25">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row>
    <row r="54" spans="1:58" ht="18" customHeight="1" x14ac:dyDescent="0.25">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row>
    <row r="55" spans="1:58" ht="18" customHeight="1" x14ac:dyDescent="0.25">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row>
    <row r="56" spans="1:58" ht="18" customHeight="1" x14ac:dyDescent="0.25">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row>
    <row r="57" spans="1:58" ht="18" customHeight="1" x14ac:dyDescent="0.25">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row>
    <row r="58" spans="1:58" ht="18" customHeight="1" x14ac:dyDescent="0.25">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row>
    <row r="59" spans="1:58" ht="18" customHeight="1" x14ac:dyDescent="0.25">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row>
    <row r="60" spans="1:58" ht="18" customHeight="1" x14ac:dyDescent="0.25">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row>
    <row r="61" spans="1:58" ht="18" customHeight="1" x14ac:dyDescent="0.25">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row>
    <row r="62" spans="1:58" ht="18" customHeight="1" x14ac:dyDescent="0.25">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row>
    <row r="63" spans="1:58" ht="18" customHeight="1" x14ac:dyDescent="0.25">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row>
    <row r="64" spans="1:58" ht="18" customHeight="1" x14ac:dyDescent="0.25">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row>
    <row r="65" spans="1:58" ht="18" customHeight="1" x14ac:dyDescent="0.25">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row>
    <row r="66" spans="1:58" ht="18" customHeight="1" x14ac:dyDescent="0.25">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row>
    <row r="67" spans="1:58" ht="18" customHeight="1" x14ac:dyDescent="0.25">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row>
    <row r="68" spans="1:58" ht="18" customHeight="1" x14ac:dyDescent="0.25">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row>
    <row r="69" spans="1:58" ht="18" customHeight="1" x14ac:dyDescent="0.25">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row>
    <row r="70" spans="1:58" ht="18" customHeight="1" x14ac:dyDescent="0.25">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row>
    <row r="71" spans="1:58" ht="18" customHeight="1" x14ac:dyDescent="0.25">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row>
    <row r="72" spans="1:58" ht="18" customHeight="1" x14ac:dyDescent="0.25">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row>
    <row r="73" spans="1:58" ht="18" customHeight="1" x14ac:dyDescent="0.25">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row>
    <row r="74" spans="1:58" ht="18" customHeight="1" x14ac:dyDescent="0.25">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row>
    <row r="75" spans="1:58" ht="18" customHeight="1" x14ac:dyDescent="0.25">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row>
    <row r="76" spans="1:58" ht="18" customHeight="1" x14ac:dyDescent="0.25">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row>
    <row r="77" spans="1:58" ht="18" customHeight="1" x14ac:dyDescent="0.25">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row>
    <row r="78" spans="1:58" ht="18" customHeight="1" x14ac:dyDescent="0.25">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row>
    <row r="79" spans="1:58" ht="18" customHeight="1" x14ac:dyDescent="0.25">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row>
    <row r="80" spans="1:58" ht="18" customHeight="1" x14ac:dyDescent="0.25">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row>
    <row r="81" spans="1:58" ht="18" customHeight="1" x14ac:dyDescent="0.25">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row>
    <row r="82" spans="1:58" ht="18" customHeight="1" x14ac:dyDescent="0.25">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row>
    <row r="83" spans="1:58" ht="18" customHeight="1" x14ac:dyDescent="0.25">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row>
    <row r="84" spans="1:58" ht="18" customHeight="1" x14ac:dyDescent="0.25">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row>
    <row r="85" spans="1:58" ht="18" customHeight="1" x14ac:dyDescent="0.25">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row>
    <row r="86" spans="1:58" ht="18" customHeight="1" x14ac:dyDescent="0.25">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row>
    <row r="87" spans="1:58" ht="18" customHeight="1" x14ac:dyDescent="0.25">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row>
    <row r="88" spans="1:58" ht="18" customHeight="1" x14ac:dyDescent="0.25">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row>
    <row r="89" spans="1:58" ht="18" customHeight="1" x14ac:dyDescent="0.25">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row>
    <row r="90" spans="1:58" ht="18" customHeight="1" x14ac:dyDescent="0.25">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row>
    <row r="91" spans="1:58" ht="18" customHeight="1" x14ac:dyDescent="0.25">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row>
    <row r="92" spans="1:58" ht="18" customHeight="1" x14ac:dyDescent="0.25">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row>
    <row r="93" spans="1:58" ht="18" customHeight="1" x14ac:dyDescent="0.25">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row>
    <row r="94" spans="1:58" ht="18" customHeight="1" x14ac:dyDescent="0.25">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row>
    <row r="95" spans="1:58" ht="18" customHeight="1" x14ac:dyDescent="0.25">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row>
    <row r="96" spans="1:58" ht="18" customHeight="1" x14ac:dyDescent="0.25">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row>
    <row r="97" spans="1:58" ht="18" customHeight="1" x14ac:dyDescent="0.25">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row>
    <row r="98" spans="1:58" ht="18" customHeight="1" x14ac:dyDescent="0.25">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row>
    <row r="99" spans="1:58" ht="18" customHeight="1" x14ac:dyDescent="0.25">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row>
    <row r="100" spans="1:58" ht="18" customHeight="1" x14ac:dyDescent="0.25">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row>
    <row r="101" spans="1:58" ht="18" customHeight="1" x14ac:dyDescent="0.25">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row>
    <row r="102" spans="1:58" ht="18" customHeight="1" x14ac:dyDescent="0.25">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row>
    <row r="103" spans="1:58" ht="18" customHeight="1" x14ac:dyDescent="0.25">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row>
    <row r="104" spans="1:58" ht="18" customHeight="1" x14ac:dyDescent="0.25">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row>
    <row r="105" spans="1:58" ht="18" customHeight="1" x14ac:dyDescent="0.25">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row>
    <row r="106" spans="1:58" ht="18" customHeight="1" x14ac:dyDescent="0.25">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row>
    <row r="107" spans="1:58" ht="18" customHeight="1" x14ac:dyDescent="0.25">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row>
    <row r="108" spans="1:58" ht="18" customHeight="1" x14ac:dyDescent="0.25">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row>
    <row r="109" spans="1:58" ht="18" customHeight="1" x14ac:dyDescent="0.25">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row>
    <row r="110" spans="1:58" ht="18" customHeight="1" x14ac:dyDescent="0.25">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row>
    <row r="111" spans="1:58" ht="18" customHeight="1" x14ac:dyDescent="0.25">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row>
    <row r="112" spans="1:58" ht="18" customHeight="1" x14ac:dyDescent="0.25">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row>
    <row r="113" spans="1:58" ht="18" customHeight="1" x14ac:dyDescent="0.25">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row>
    <row r="114" spans="1:58" ht="18" customHeight="1" x14ac:dyDescent="0.25">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row>
    <row r="115" spans="1:58" ht="18" customHeight="1" x14ac:dyDescent="0.25">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row>
    <row r="116" spans="1:58" ht="18" customHeight="1" x14ac:dyDescent="0.25">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row>
    <row r="117" spans="1:58" ht="18" customHeight="1" x14ac:dyDescent="0.25">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row>
    <row r="118" spans="1:58" ht="18" customHeight="1" x14ac:dyDescent="0.25">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row>
    <row r="119" spans="1:58" ht="18" customHeight="1" x14ac:dyDescent="0.25">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row>
    <row r="120" spans="1:58" ht="18" customHeight="1" x14ac:dyDescent="0.25">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row>
    <row r="121" spans="1:58" ht="18" customHeight="1" x14ac:dyDescent="0.25">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row>
    <row r="122" spans="1:58" ht="18" customHeight="1" x14ac:dyDescent="0.25">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row>
    <row r="123" spans="1:58" ht="18" customHeight="1" x14ac:dyDescent="0.25">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row>
    <row r="124" spans="1:58" ht="18" customHeight="1" x14ac:dyDescent="0.25">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row>
    <row r="125" spans="1:58" ht="18" customHeight="1" x14ac:dyDescent="0.25">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row>
    <row r="126" spans="1:58" ht="18" customHeight="1" x14ac:dyDescent="0.25">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row>
    <row r="127" spans="1:58" ht="18" customHeight="1" x14ac:dyDescent="0.25">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row>
    <row r="128" spans="1:58" ht="18" customHeight="1" x14ac:dyDescent="0.25">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row>
    <row r="129" spans="1:58" ht="18" customHeight="1" x14ac:dyDescent="0.25">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row>
    <row r="130" spans="1:58" ht="18" customHeight="1" x14ac:dyDescent="0.25">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row>
    <row r="131" spans="1:58" ht="18" customHeight="1" x14ac:dyDescent="0.25">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row>
    <row r="132" spans="1:58" ht="18" customHeight="1" x14ac:dyDescent="0.25">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row>
    <row r="133" spans="1:58" ht="18" customHeight="1" x14ac:dyDescent="0.25">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row>
    <row r="134" spans="1:58" ht="18" customHeight="1" x14ac:dyDescent="0.25">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row>
    <row r="135" spans="1:58" ht="18" customHeight="1" x14ac:dyDescent="0.25">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row>
    <row r="136" spans="1:58" ht="18" customHeight="1" x14ac:dyDescent="0.25">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row>
    <row r="137" spans="1:58" ht="18" customHeight="1" x14ac:dyDescent="0.25">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row>
    <row r="138" spans="1:58" ht="18" customHeight="1" x14ac:dyDescent="0.25">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row>
    <row r="139" spans="1:58" ht="18" customHeight="1" x14ac:dyDescent="0.25">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row>
    <row r="140" spans="1:58" ht="18" customHeight="1" x14ac:dyDescent="0.25">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row>
    <row r="141" spans="1:58" ht="18" customHeight="1" x14ac:dyDescent="0.25">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row>
    <row r="142" spans="1:58" ht="18" customHeight="1" x14ac:dyDescent="0.25">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row>
    <row r="143" spans="1:58" ht="18" customHeight="1" x14ac:dyDescent="0.25">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row>
    <row r="144" spans="1:58" ht="18" customHeight="1" x14ac:dyDescent="0.25">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row>
    <row r="145" spans="1:58" ht="18" customHeight="1" x14ac:dyDescent="0.25">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row>
    <row r="146" spans="1:58" ht="18" customHeight="1" x14ac:dyDescent="0.25">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row>
    <row r="147" spans="1:58" ht="18" customHeight="1" x14ac:dyDescent="0.25">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row>
    <row r="148" spans="1:58" ht="18" customHeight="1" x14ac:dyDescent="0.25">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row>
    <row r="149" spans="1:58" ht="18" customHeight="1" x14ac:dyDescent="0.25">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row>
    <row r="150" spans="1:58" ht="18" customHeight="1" x14ac:dyDescent="0.25">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row>
    <row r="151" spans="1:58" ht="18" customHeight="1" x14ac:dyDescent="0.25">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row>
    <row r="152" spans="1:58" ht="18" customHeight="1" x14ac:dyDescent="0.25">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row>
    <row r="153" spans="1:58" ht="18" customHeight="1" x14ac:dyDescent="0.25">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row>
    <row r="154" spans="1:58" ht="18" customHeight="1" x14ac:dyDescent="0.25">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row>
    <row r="155" spans="1:58" ht="18" customHeight="1" x14ac:dyDescent="0.25">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row>
    <row r="156" spans="1:58" ht="18" customHeight="1" x14ac:dyDescent="0.25">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row>
    <row r="157" spans="1:58" ht="18" customHeight="1" x14ac:dyDescent="0.25">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row>
    <row r="158" spans="1:58" ht="18" customHeight="1" x14ac:dyDescent="0.25">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row>
    <row r="159" spans="1:58" ht="18" customHeight="1" x14ac:dyDescent="0.25">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row>
    <row r="160" spans="1:58" ht="18" customHeight="1" x14ac:dyDescent="0.25">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row>
    <row r="161" spans="1:58" ht="18" customHeight="1" x14ac:dyDescent="0.25">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row>
    <row r="162" spans="1:58" ht="18" customHeight="1" x14ac:dyDescent="0.25">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row>
    <row r="163" spans="1:58" ht="18" customHeight="1" x14ac:dyDescent="0.25">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row>
    <row r="164" spans="1:58" ht="18" customHeight="1" x14ac:dyDescent="0.25">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row>
    <row r="165" spans="1:58" ht="18" customHeight="1" x14ac:dyDescent="0.25">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row>
    <row r="166" spans="1:58" ht="18" customHeight="1" x14ac:dyDescent="0.25">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row>
    <row r="167" spans="1:58" ht="18" customHeight="1" x14ac:dyDescent="0.25">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row>
    <row r="168" spans="1:58" ht="18" customHeight="1" x14ac:dyDescent="0.25">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row>
    <row r="169" spans="1:58" ht="18" customHeight="1" x14ac:dyDescent="0.25">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row>
    <row r="170" spans="1:58" ht="18" customHeight="1" x14ac:dyDescent="0.25">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row>
    <row r="171" spans="1:58" ht="18" customHeight="1" x14ac:dyDescent="0.25">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row>
    <row r="172" spans="1:58" ht="18" customHeight="1" x14ac:dyDescent="0.25">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row>
    <row r="173" spans="1:58" ht="18" customHeight="1" x14ac:dyDescent="0.25">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row>
    <row r="174" spans="1:58" ht="18" customHeight="1" x14ac:dyDescent="0.25">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row>
    <row r="175" spans="1:58" ht="18" customHeight="1" x14ac:dyDescent="0.25">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row>
    <row r="176" spans="1:58" ht="18" customHeight="1" x14ac:dyDescent="0.25">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row>
    <row r="177" spans="1:58" ht="18" customHeight="1" x14ac:dyDescent="0.25">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row>
    <row r="178" spans="1:58" ht="18" customHeight="1" x14ac:dyDescent="0.25">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row>
    <row r="179" spans="1:58" ht="18" customHeight="1" x14ac:dyDescent="0.25">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row>
    <row r="180" spans="1:58" ht="18" customHeight="1" x14ac:dyDescent="0.25">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row>
    <row r="181" spans="1:58" ht="18" customHeight="1" x14ac:dyDescent="0.25">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row>
    <row r="182" spans="1:58" ht="18" customHeight="1" x14ac:dyDescent="0.25">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row>
    <row r="183" spans="1:58" ht="18" customHeight="1" x14ac:dyDescent="0.25">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row>
    <row r="184" spans="1:58" ht="18" customHeight="1" x14ac:dyDescent="0.25">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row>
    <row r="185" spans="1:58" ht="18" customHeight="1" x14ac:dyDescent="0.25">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row>
    <row r="186" spans="1:58" ht="18" customHeight="1" x14ac:dyDescent="0.25">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row>
    <row r="187" spans="1:58" ht="18" customHeight="1" x14ac:dyDescent="0.25">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row>
    <row r="188" spans="1:58" ht="18" customHeight="1" x14ac:dyDescent="0.25">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row>
    <row r="189" spans="1:58" ht="18" customHeight="1" x14ac:dyDescent="0.25">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row>
    <row r="190" spans="1:58" ht="18" customHeight="1" x14ac:dyDescent="0.25">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row>
    <row r="191" spans="1:58" ht="18" customHeight="1" x14ac:dyDescent="0.25">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row>
    <row r="192" spans="1:58" ht="18" customHeight="1" x14ac:dyDescent="0.25">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row>
    <row r="193" spans="1:58" ht="18" customHeight="1" x14ac:dyDescent="0.25">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row>
    <row r="194" spans="1:58" ht="18" customHeight="1" x14ac:dyDescent="0.25">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row>
    <row r="195" spans="1:58" ht="18" customHeight="1" x14ac:dyDescent="0.25">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row>
    <row r="196" spans="1:58" ht="18" customHeight="1" x14ac:dyDescent="0.25">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row>
    <row r="197" spans="1:58" ht="18" customHeight="1" x14ac:dyDescent="0.25">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row>
    <row r="198" spans="1:58" ht="18" customHeight="1" x14ac:dyDescent="0.25">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row>
    <row r="199" spans="1:58" ht="18" customHeight="1" x14ac:dyDescent="0.25">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row>
    <row r="200" spans="1:58" ht="18" customHeight="1" x14ac:dyDescent="0.25">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row>
    <row r="201" spans="1:58" ht="18" customHeight="1" x14ac:dyDescent="0.25">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row>
    <row r="202" spans="1:58" ht="18" customHeight="1" x14ac:dyDescent="0.25">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row>
    <row r="203" spans="1:58" ht="18" customHeight="1" x14ac:dyDescent="0.25">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row>
    <row r="204" spans="1:58" ht="18" customHeight="1" x14ac:dyDescent="0.25">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row>
    <row r="205" spans="1:58" ht="18" customHeight="1" x14ac:dyDescent="0.25">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row>
    <row r="206" spans="1:58" ht="18" customHeight="1" x14ac:dyDescent="0.25">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row>
    <row r="207" spans="1:58" ht="18" customHeight="1" x14ac:dyDescent="0.25">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row>
    <row r="208" spans="1:58" ht="18" customHeight="1" x14ac:dyDescent="0.25">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row>
    <row r="209" spans="1:58" ht="18" customHeight="1" x14ac:dyDescent="0.25">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row>
    <row r="210" spans="1:58" ht="18" customHeight="1" x14ac:dyDescent="0.25">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row>
    <row r="211" spans="1:58" ht="18" customHeight="1" x14ac:dyDescent="0.25">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row>
    <row r="212" spans="1:58" ht="18" customHeight="1" x14ac:dyDescent="0.25">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row>
    <row r="213" spans="1:58" ht="18" customHeight="1" x14ac:dyDescent="0.25">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row>
    <row r="214" spans="1:58" ht="18" customHeight="1" x14ac:dyDescent="0.25">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row>
    <row r="215" spans="1:58" ht="18" customHeight="1" x14ac:dyDescent="0.25">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row>
    <row r="216" spans="1:58" ht="18" customHeight="1" x14ac:dyDescent="0.25">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row>
    <row r="217" spans="1:58" ht="18" customHeight="1" x14ac:dyDescent="0.25">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row>
    <row r="218" spans="1:58" ht="18" customHeight="1" x14ac:dyDescent="0.25">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row>
    <row r="219" spans="1:58" ht="18" customHeight="1" x14ac:dyDescent="0.25">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row>
    <row r="220" spans="1:58" ht="18" customHeight="1" x14ac:dyDescent="0.25">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row>
    <row r="221" spans="1:58" ht="18" customHeight="1" x14ac:dyDescent="0.25">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row>
    <row r="222" spans="1:58" ht="18" customHeight="1" x14ac:dyDescent="0.25">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row>
    <row r="223" spans="1:58" ht="18" customHeight="1" x14ac:dyDescent="0.25">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row>
    <row r="224" spans="1:58" ht="18" customHeight="1" x14ac:dyDescent="0.25">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row>
    <row r="225" spans="1:58" ht="18" customHeight="1" x14ac:dyDescent="0.25">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row>
    <row r="226" spans="1:58" ht="18" customHeight="1" x14ac:dyDescent="0.25">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row>
    <row r="227" spans="1:58" ht="18" customHeight="1" x14ac:dyDescent="0.25">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row>
    <row r="228" spans="1:58" ht="18" customHeight="1" x14ac:dyDescent="0.25">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row>
    <row r="229" spans="1:58" ht="18" customHeight="1" x14ac:dyDescent="0.25">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row>
    <row r="230" spans="1:58" ht="18" customHeight="1" x14ac:dyDescent="0.25">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row>
    <row r="231" spans="1:58" ht="18" customHeight="1" x14ac:dyDescent="0.25">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row>
    <row r="232" spans="1:58" ht="18" customHeight="1" x14ac:dyDescent="0.25">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row>
    <row r="233" spans="1:58" ht="18" customHeight="1" x14ac:dyDescent="0.25">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row>
    <row r="234" spans="1:58" ht="18" customHeight="1" x14ac:dyDescent="0.25">
      <c r="A234" s="33"/>
      <c r="B234" s="33"/>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row>
    <row r="235" spans="1:58" ht="18" customHeight="1" x14ac:dyDescent="0.25">
      <c r="A235" s="33"/>
      <c r="B235" s="33"/>
      <c r="C235" s="33"/>
      <c r="D235" s="33"/>
      <c r="E235" s="33"/>
      <c r="F235" s="33"/>
      <c r="G235" s="33"/>
      <c r="H235" s="33"/>
      <c r="I235" s="33"/>
      <c r="J235" s="33"/>
      <c r="K235" s="33"/>
      <c r="L235" s="33"/>
      <c r="M235" s="33"/>
      <c r="N235" s="33"/>
      <c r="O235" s="33"/>
      <c r="P235" s="33"/>
      <c r="Q235" s="33"/>
      <c r="R235" s="33"/>
      <c r="S235" s="33"/>
      <c r="T235" s="33"/>
      <c r="U235" s="33"/>
      <c r="V235" s="33"/>
      <c r="W235" s="33"/>
      <c r="X235" s="33"/>
      <c r="Y235" s="33"/>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row>
    <row r="236" spans="1:58" ht="18" customHeight="1" x14ac:dyDescent="0.25">
      <c r="A236" s="33"/>
      <c r="B236" s="33"/>
      <c r="C236" s="33"/>
      <c r="D236" s="33"/>
      <c r="E236" s="33"/>
      <c r="F236" s="33"/>
      <c r="G236" s="33"/>
      <c r="H236" s="33"/>
      <c r="I236" s="33"/>
      <c r="J236" s="33"/>
      <c r="K236" s="33"/>
      <c r="L236" s="33"/>
      <c r="M236" s="33"/>
      <c r="N236" s="33"/>
      <c r="O236" s="33"/>
      <c r="P236" s="33"/>
      <c r="Q236" s="33"/>
      <c r="R236" s="33"/>
      <c r="S236" s="33"/>
      <c r="T236" s="33"/>
      <c r="U236" s="33"/>
      <c r="V236" s="33"/>
      <c r="W236" s="33"/>
      <c r="X236" s="33"/>
      <c r="Y236" s="33"/>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33"/>
      <c r="BF236" s="33"/>
    </row>
    <row r="237" spans="1:58" ht="18" customHeight="1" x14ac:dyDescent="0.25">
      <c r="A237" s="33"/>
      <c r="B237" s="33"/>
      <c r="C237" s="33"/>
      <c r="D237" s="33"/>
      <c r="E237" s="33"/>
      <c r="F237" s="33"/>
      <c r="G237" s="33"/>
      <c r="H237" s="33"/>
      <c r="I237" s="33"/>
      <c r="J237" s="33"/>
      <c r="K237" s="33"/>
      <c r="L237" s="33"/>
      <c r="M237" s="33"/>
      <c r="N237" s="33"/>
      <c r="O237" s="33"/>
      <c r="P237" s="33"/>
      <c r="Q237" s="33"/>
      <c r="R237" s="33"/>
      <c r="S237" s="33"/>
      <c r="T237" s="33"/>
      <c r="U237" s="33"/>
      <c r="V237" s="33"/>
      <c r="W237" s="33"/>
      <c r="X237" s="33"/>
      <c r="Y237" s="33"/>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row>
    <row r="238" spans="1:58" ht="18" customHeight="1" x14ac:dyDescent="0.25">
      <c r="A238" s="33"/>
      <c r="B238" s="33"/>
      <c r="C238" s="33"/>
      <c r="D238" s="33"/>
      <c r="E238" s="33"/>
      <c r="F238" s="33"/>
      <c r="G238" s="33"/>
      <c r="H238" s="33"/>
      <c r="I238" s="33"/>
      <c r="J238" s="33"/>
      <c r="K238" s="33"/>
      <c r="L238" s="33"/>
      <c r="M238" s="33"/>
      <c r="N238" s="33"/>
      <c r="O238" s="33"/>
      <c r="P238" s="33"/>
      <c r="Q238" s="33"/>
      <c r="R238" s="33"/>
      <c r="S238" s="33"/>
      <c r="T238" s="33"/>
      <c r="U238" s="33"/>
      <c r="V238" s="33"/>
      <c r="W238" s="33"/>
      <c r="X238" s="33"/>
      <c r="Y238" s="33"/>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33"/>
      <c r="BF238" s="33"/>
    </row>
    <row r="239" spans="1:58" ht="15.75" customHeight="1" x14ac:dyDescent="0.2"/>
    <row r="240" spans="1:58"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22">
    <mergeCell ref="A1:P1"/>
    <mergeCell ref="Q1:AL1"/>
    <mergeCell ref="A2:P2"/>
    <mergeCell ref="Q2:AL2"/>
    <mergeCell ref="A3:AK3"/>
    <mergeCell ref="I4:L4"/>
    <mergeCell ref="M4:N4"/>
    <mergeCell ref="C5:D6"/>
    <mergeCell ref="A37:AI37"/>
    <mergeCell ref="A38:AL38"/>
    <mergeCell ref="O4:Q4"/>
    <mergeCell ref="R4:T4"/>
    <mergeCell ref="A5:A6"/>
    <mergeCell ref="B5:B6"/>
    <mergeCell ref="AJ5:AJ6"/>
    <mergeCell ref="AK5:AK6"/>
    <mergeCell ref="AL5:AL6"/>
    <mergeCell ref="C39:D39"/>
    <mergeCell ref="C42:D42"/>
    <mergeCell ref="C43:G43"/>
    <mergeCell ref="C44:E44"/>
    <mergeCell ref="C45:D45"/>
  </mergeCells>
  <conditionalFormatting sqref="E6:G36 H6 I6:N36 O6:P6 Q6:AI36">
    <cfRule type="expression" dxfId="29" priority="1">
      <formula>IF(E$6="CN",1,0)</formula>
    </cfRule>
  </conditionalFormatting>
  <conditionalFormatting sqref="E6:G36 H6 I6:N36 O6:P6 Q6:AI36">
    <cfRule type="expression" dxfId="28" priority="2">
      <formula>IF(E$6="CN",1,0)</formula>
    </cfRule>
  </conditionalFormatting>
  <pageMargins left="0.30902777777777801" right="0.25" top="0.30902777777777801" bottom="0.16875000000000001" header="0" footer="0"/>
  <pageSetup orientation="landscape"/>
  <colBreaks count="1" manualBreakCount="1">
    <brk id="38"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0"/>
  <sheetViews>
    <sheetView workbookViewId="0"/>
  </sheetViews>
  <sheetFormatPr defaultColWidth="14.42578125" defaultRowHeight="15" customHeight="1" x14ac:dyDescent="0.2"/>
  <cols>
    <col min="1" max="1" width="5.140625" customWidth="1"/>
    <col min="2" max="2" width="17.28515625" customWidth="1"/>
    <col min="3" max="6" width="6.42578125" customWidth="1"/>
    <col min="7" max="7" width="5.140625" customWidth="1"/>
    <col min="8" max="8" width="17.28515625" customWidth="1"/>
    <col min="9" max="12" width="6.42578125" customWidth="1"/>
    <col min="13" max="13" width="5.140625" customWidth="1"/>
    <col min="14" max="14" width="17.28515625" customWidth="1"/>
    <col min="15" max="15" width="6.42578125" customWidth="1"/>
    <col min="16" max="16" width="8" customWidth="1"/>
    <col min="17" max="17" width="7.85546875" customWidth="1"/>
    <col min="18" max="18" width="6.42578125" customWidth="1"/>
    <col min="19" max="19" width="5.140625" customWidth="1"/>
    <col min="20" max="20" width="17.28515625" customWidth="1"/>
    <col min="21" max="24" width="6.42578125" customWidth="1"/>
    <col min="25" max="25" width="8.7109375" customWidth="1"/>
  </cols>
  <sheetData>
    <row r="1" spans="1:25" ht="65.25" customHeight="1" x14ac:dyDescent="0.2">
      <c r="A1" s="146" t="s">
        <v>0</v>
      </c>
      <c r="B1" s="147"/>
      <c r="C1" s="147"/>
      <c r="D1" s="147"/>
      <c r="E1" s="147"/>
      <c r="F1" s="147"/>
      <c r="G1" s="147"/>
      <c r="H1" s="147"/>
      <c r="I1" s="147"/>
      <c r="J1" s="1"/>
      <c r="K1" s="1"/>
      <c r="L1" s="1"/>
      <c r="M1" s="148" t="s">
        <v>1</v>
      </c>
      <c r="N1" s="147"/>
      <c r="O1" s="147"/>
      <c r="P1" s="147"/>
      <c r="Q1" s="147"/>
      <c r="R1" s="147"/>
      <c r="S1" s="147"/>
      <c r="T1" s="147"/>
      <c r="U1" s="147"/>
      <c r="V1" s="147"/>
      <c r="W1" s="147"/>
      <c r="X1" s="147"/>
      <c r="Y1" s="2"/>
    </row>
    <row r="2" spans="1:25" ht="20.25" customHeight="1" x14ac:dyDescent="0.2">
      <c r="A2" s="149" t="s">
        <v>2</v>
      </c>
      <c r="B2" s="147"/>
      <c r="C2" s="147"/>
      <c r="D2" s="147"/>
      <c r="E2" s="147"/>
      <c r="F2" s="147"/>
      <c r="G2" s="147"/>
      <c r="H2" s="147"/>
      <c r="I2" s="147"/>
      <c r="J2" s="147"/>
      <c r="K2" s="147"/>
      <c r="L2" s="147"/>
      <c r="M2" s="147"/>
      <c r="N2" s="147"/>
      <c r="O2" s="147"/>
      <c r="P2" s="147"/>
      <c r="Q2" s="147"/>
      <c r="R2" s="147"/>
      <c r="S2" s="147"/>
      <c r="T2" s="147"/>
      <c r="U2" s="147"/>
      <c r="V2" s="147"/>
      <c r="W2" s="147"/>
      <c r="X2" s="147"/>
      <c r="Y2" s="2"/>
    </row>
    <row r="3" spans="1:25" ht="33" customHeight="1" x14ac:dyDescent="0.2">
      <c r="A3" s="150" t="s">
        <v>3</v>
      </c>
      <c r="B3" s="132"/>
      <c r="C3" s="132"/>
      <c r="D3" s="132"/>
      <c r="E3" s="132"/>
      <c r="F3" s="132"/>
      <c r="G3" s="132"/>
      <c r="H3" s="132"/>
      <c r="I3" s="132"/>
      <c r="J3" s="132"/>
      <c r="K3" s="132"/>
      <c r="L3" s="132"/>
      <c r="M3" s="132"/>
      <c r="N3" s="132"/>
      <c r="O3" s="132"/>
      <c r="P3" s="132"/>
      <c r="Q3" s="132"/>
      <c r="R3" s="132"/>
      <c r="S3" s="132"/>
      <c r="T3" s="132"/>
      <c r="U3" s="132"/>
      <c r="V3" s="132"/>
      <c r="W3" s="132"/>
      <c r="X3" s="151"/>
      <c r="Y3" s="2"/>
    </row>
    <row r="4" spans="1:25" ht="30" customHeight="1" x14ac:dyDescent="0.2">
      <c r="A4" s="3" t="s">
        <v>4</v>
      </c>
      <c r="B4" s="4" t="s">
        <v>5</v>
      </c>
      <c r="C4" s="3" t="s">
        <v>6</v>
      </c>
      <c r="D4" s="5" t="s">
        <v>7</v>
      </c>
      <c r="E4" s="5" t="s">
        <v>8</v>
      </c>
      <c r="F4" s="5" t="s">
        <v>9</v>
      </c>
      <c r="G4" s="3" t="s">
        <v>4</v>
      </c>
      <c r="H4" s="4" t="s">
        <v>5</v>
      </c>
      <c r="I4" s="3" t="s">
        <v>6</v>
      </c>
      <c r="J4" s="5" t="s">
        <v>7</v>
      </c>
      <c r="K4" s="5" t="s">
        <v>8</v>
      </c>
      <c r="L4" s="6" t="s">
        <v>9</v>
      </c>
      <c r="M4" s="3" t="s">
        <v>4</v>
      </c>
      <c r="N4" s="4" t="s">
        <v>5</v>
      </c>
      <c r="O4" s="3" t="s">
        <v>6</v>
      </c>
      <c r="P4" s="5" t="s">
        <v>7</v>
      </c>
      <c r="Q4" s="5" t="s">
        <v>8</v>
      </c>
      <c r="R4" s="5" t="s">
        <v>9</v>
      </c>
      <c r="S4" s="3" t="s">
        <v>4</v>
      </c>
      <c r="T4" s="4" t="s">
        <v>5</v>
      </c>
      <c r="U4" s="3" t="s">
        <v>6</v>
      </c>
      <c r="V4" s="5" t="s">
        <v>7</v>
      </c>
      <c r="W4" s="5" t="s">
        <v>8</v>
      </c>
      <c r="X4" s="5" t="s">
        <v>9</v>
      </c>
      <c r="Y4" s="7"/>
    </row>
    <row r="5" spans="1:25" ht="20.25" customHeight="1" x14ac:dyDescent="0.2">
      <c r="A5" s="8">
        <v>1</v>
      </c>
      <c r="B5" s="9" t="s">
        <v>10</v>
      </c>
      <c r="C5" s="8"/>
      <c r="D5" s="10">
        <f>CKCT22.1!AJ32</f>
        <v>0</v>
      </c>
      <c r="E5" s="10">
        <f>CKCT22.1!AK32</f>
        <v>2</v>
      </c>
      <c r="F5" s="10">
        <f>CKCT22.1!AL32</f>
        <v>0</v>
      </c>
      <c r="G5" s="8">
        <v>1</v>
      </c>
      <c r="H5" s="9" t="s">
        <v>11</v>
      </c>
      <c r="I5" s="8"/>
      <c r="J5" s="11">
        <f>ĐCN22.2!AJ31</f>
        <v>0</v>
      </c>
      <c r="K5" s="11">
        <f>ĐCN22.2!AK31</f>
        <v>0</v>
      </c>
      <c r="L5" s="11">
        <f>ĐCN22.2!AL31</f>
        <v>0</v>
      </c>
      <c r="M5" s="8">
        <v>1</v>
      </c>
      <c r="N5" s="9" t="s">
        <v>12</v>
      </c>
      <c r="O5" s="8"/>
      <c r="P5" s="10">
        <f>KTDN22!AJ42</f>
        <v>6</v>
      </c>
      <c r="Q5" s="10">
        <f>KTDN22!AK42</f>
        <v>52</v>
      </c>
      <c r="R5" s="10">
        <f>KTDN22!AL42</f>
        <v>0</v>
      </c>
      <c r="S5" s="8">
        <v>1</v>
      </c>
      <c r="T5" s="9" t="s">
        <v>13</v>
      </c>
      <c r="U5" s="8"/>
      <c r="V5" s="10">
        <f>KTDN22!AJ42</f>
        <v>6</v>
      </c>
      <c r="W5" s="12">
        <f>KTDN22!AK42</f>
        <v>52</v>
      </c>
      <c r="X5" s="13">
        <f>KTDN22!AL42</f>
        <v>0</v>
      </c>
      <c r="Y5" s="14"/>
    </row>
    <row r="6" spans="1:25" ht="20.25" customHeight="1" x14ac:dyDescent="0.2">
      <c r="A6" s="8">
        <v>2</v>
      </c>
      <c r="B6" s="9" t="s">
        <v>14</v>
      </c>
      <c r="C6" s="8"/>
      <c r="D6" s="10">
        <f>CKCT22.2!AJ31</f>
        <v>0</v>
      </c>
      <c r="E6" s="10">
        <f>CKCT22.2!AK31</f>
        <v>0</v>
      </c>
      <c r="F6" s="10">
        <f>CKCT22.2!AL31</f>
        <v>0</v>
      </c>
      <c r="G6" s="8">
        <v>2</v>
      </c>
      <c r="H6" s="9" t="s">
        <v>15</v>
      </c>
      <c r="I6" s="8"/>
      <c r="J6" s="11">
        <f>ĐCN22.3!AJ32</f>
        <v>0</v>
      </c>
      <c r="K6" s="11">
        <f>ĐCN22.3!AK32</f>
        <v>0</v>
      </c>
      <c r="L6" s="11">
        <f>ĐCN22.3!AL32</f>
        <v>0</v>
      </c>
      <c r="M6" s="8">
        <v>2</v>
      </c>
      <c r="N6" s="9" t="s">
        <v>16</v>
      </c>
      <c r="O6" s="8"/>
      <c r="P6" s="10">
        <f>LGT22.1!AJ47</f>
        <v>0</v>
      </c>
      <c r="Q6" s="10">
        <f>LGT22.1!AK47</f>
        <v>12</v>
      </c>
      <c r="R6" s="10">
        <f>LGT22.1!AL47</f>
        <v>0</v>
      </c>
      <c r="S6" s="8">
        <v>2</v>
      </c>
      <c r="T6" s="9" t="s">
        <v>17</v>
      </c>
      <c r="U6" s="8"/>
      <c r="V6" s="10">
        <f>THUD22.3!AJ42</f>
        <v>0</v>
      </c>
      <c r="W6" s="10">
        <f>THUD22.3!AK42</f>
        <v>2</v>
      </c>
      <c r="X6" s="10">
        <f>THUD22.3!AL42</f>
        <v>0</v>
      </c>
      <c r="Y6" s="14"/>
    </row>
    <row r="7" spans="1:25" ht="20.25" customHeight="1" x14ac:dyDescent="0.2">
      <c r="A7" s="8">
        <v>3</v>
      </c>
      <c r="B7" s="9" t="s">
        <v>18</v>
      </c>
      <c r="C7" s="8"/>
      <c r="D7" s="10">
        <f>CKĐL22.1!AJ37</f>
        <v>8</v>
      </c>
      <c r="E7" s="10">
        <f>CKĐL22.1!AK37</f>
        <v>1</v>
      </c>
      <c r="F7" s="10">
        <f>CKĐL22.1!AL37</f>
        <v>4</v>
      </c>
      <c r="G7" s="8">
        <v>3</v>
      </c>
      <c r="H7" s="9" t="s">
        <v>19</v>
      </c>
      <c r="I7" s="8"/>
      <c r="J7" s="11">
        <f>'TBN22'!AJ31</f>
        <v>0</v>
      </c>
      <c r="K7" s="11">
        <f>'TBN22'!AK31</f>
        <v>17</v>
      </c>
      <c r="L7" s="11">
        <f>'TBN22'!AL31</f>
        <v>0</v>
      </c>
      <c r="M7" s="8">
        <v>3</v>
      </c>
      <c r="N7" s="9" t="s">
        <v>20</v>
      </c>
      <c r="O7" s="8"/>
      <c r="P7" s="10">
        <f>BHST22.1!AJ52</f>
        <v>0</v>
      </c>
      <c r="Q7" s="10">
        <f>BHST22.1!AK52</f>
        <v>12</v>
      </c>
      <c r="R7" s="10">
        <f>BHST22.1!AL52</f>
        <v>0</v>
      </c>
      <c r="S7" s="8">
        <v>3</v>
      </c>
      <c r="T7" s="9" t="s">
        <v>21</v>
      </c>
      <c r="U7" s="8"/>
      <c r="V7" s="10">
        <f>TKĐH22.1!AJ42</f>
        <v>0</v>
      </c>
      <c r="W7" s="10">
        <f>TKĐH22.1!AK42</f>
        <v>0</v>
      </c>
      <c r="X7" s="10">
        <f>TKĐH22.1!AL42</f>
        <v>1</v>
      </c>
      <c r="Y7" s="14"/>
    </row>
    <row r="8" spans="1:25" ht="20.25" customHeight="1" x14ac:dyDescent="0.2">
      <c r="A8" s="8">
        <v>4</v>
      </c>
      <c r="B8" s="9" t="s">
        <v>22</v>
      </c>
      <c r="C8" s="8"/>
      <c r="D8" s="10">
        <f>CKĐL22.2!AJ39</f>
        <v>2</v>
      </c>
      <c r="E8" s="10">
        <f>CKĐL22.2!AK39</f>
        <v>3</v>
      </c>
      <c r="F8" s="10">
        <f>CKĐL22.2!AL39</f>
        <v>0</v>
      </c>
      <c r="G8" s="8">
        <v>4</v>
      </c>
      <c r="H8" s="9" t="s">
        <v>23</v>
      </c>
      <c r="I8" s="8"/>
      <c r="J8" s="11">
        <f>TKTT22!AJ39</f>
        <v>0</v>
      </c>
      <c r="K8" s="11">
        <f>TKTT22!AK39</f>
        <v>10</v>
      </c>
      <c r="L8" s="11">
        <f>TKTT22!AL39</f>
        <v>0</v>
      </c>
      <c r="M8" s="8">
        <v>4</v>
      </c>
      <c r="N8" s="9"/>
      <c r="O8" s="8"/>
      <c r="P8" s="10"/>
      <c r="Q8" s="12"/>
      <c r="R8" s="13"/>
      <c r="S8" s="8">
        <v>4</v>
      </c>
      <c r="T8" s="9" t="s">
        <v>24</v>
      </c>
      <c r="U8" s="8"/>
      <c r="V8" s="10">
        <f>TKĐH22.2!AJ42</f>
        <v>3</v>
      </c>
      <c r="W8" s="10">
        <f>TKĐH22.2!AK42</f>
        <v>2</v>
      </c>
      <c r="X8" s="10">
        <f>TKĐH22.2!AL42</f>
        <v>0</v>
      </c>
      <c r="Y8" s="14"/>
    </row>
    <row r="9" spans="1:25" ht="20.25" customHeight="1" x14ac:dyDescent="0.2">
      <c r="A9" s="8">
        <v>5</v>
      </c>
      <c r="B9" s="9" t="s">
        <v>25</v>
      </c>
      <c r="C9" s="8"/>
      <c r="D9" s="10">
        <f>CKĐL22.3!AJ32</f>
        <v>1</v>
      </c>
      <c r="E9" s="10">
        <f>CKĐL22.3!AK32</f>
        <v>3</v>
      </c>
      <c r="F9" s="10">
        <f>CKĐL22.3!AL32</f>
        <v>0</v>
      </c>
      <c r="G9" s="8">
        <v>5</v>
      </c>
      <c r="H9" s="9" t="s">
        <v>26</v>
      </c>
      <c r="I9" s="8"/>
      <c r="J9" s="11">
        <f>CSSĐ22.1!AJ42</f>
        <v>0</v>
      </c>
      <c r="K9" s="11">
        <f>CSSĐ22.1!AK42</f>
        <v>0</v>
      </c>
      <c r="L9" s="11">
        <f>CSSĐ22.1!AL42</f>
        <v>0</v>
      </c>
      <c r="M9" s="8">
        <v>5</v>
      </c>
      <c r="N9" s="15"/>
      <c r="O9" s="15"/>
      <c r="P9" s="15"/>
      <c r="Q9" s="15"/>
      <c r="R9" s="15"/>
      <c r="S9" s="8">
        <v>5</v>
      </c>
      <c r="T9" s="9" t="s">
        <v>27</v>
      </c>
      <c r="U9" s="8"/>
      <c r="V9" s="10">
        <f>'TQW22'!AJ32</f>
        <v>0</v>
      </c>
      <c r="W9" s="10">
        <f>'TQW22'!AK32</f>
        <v>4</v>
      </c>
      <c r="X9" s="10">
        <f>'TQW22'!AL32</f>
        <v>8</v>
      </c>
      <c r="Y9" s="14"/>
    </row>
    <row r="10" spans="1:25" ht="20.25" customHeight="1" x14ac:dyDescent="0.3">
      <c r="A10" s="8">
        <v>6</v>
      </c>
      <c r="B10" s="16" t="s">
        <v>28</v>
      </c>
      <c r="C10" s="15"/>
      <c r="D10" s="10">
        <f>CNOT22.2!AJ43</f>
        <v>0</v>
      </c>
      <c r="E10" s="10">
        <f>CNOT22.2!AK43</f>
        <v>1</v>
      </c>
      <c r="F10" s="10">
        <f>CNOT22.2!AL43</f>
        <v>1</v>
      </c>
      <c r="G10" s="8">
        <v>6</v>
      </c>
      <c r="H10" s="9" t="s">
        <v>29</v>
      </c>
      <c r="I10" s="8"/>
      <c r="J10" s="11">
        <f>CSSĐ22.2!AJ37</f>
        <v>0</v>
      </c>
      <c r="K10" s="11">
        <f>CSSĐ22.2!AK37</f>
        <v>0</v>
      </c>
      <c r="L10" s="11">
        <f>CSSĐ22.2!AL37</f>
        <v>0</v>
      </c>
      <c r="M10" s="8">
        <v>6</v>
      </c>
      <c r="N10" s="15"/>
      <c r="O10" s="15"/>
      <c r="P10" s="15"/>
      <c r="Q10" s="15"/>
      <c r="R10" s="15"/>
      <c r="S10" s="8">
        <v>6</v>
      </c>
      <c r="T10" s="9" t="s">
        <v>30</v>
      </c>
      <c r="U10" s="8"/>
      <c r="V10" s="10">
        <f>CĐT22!AJ42</f>
        <v>9</v>
      </c>
      <c r="W10" s="10">
        <f>CĐT22!AK42</f>
        <v>1</v>
      </c>
      <c r="X10" s="10">
        <f>CĐT22!AL42</f>
        <v>0</v>
      </c>
      <c r="Y10" s="14"/>
    </row>
    <row r="11" spans="1:25" ht="20.25" customHeight="1" x14ac:dyDescent="0.3">
      <c r="A11" s="8">
        <v>7</v>
      </c>
      <c r="B11" s="9"/>
      <c r="C11" s="8"/>
      <c r="D11" s="10"/>
      <c r="E11" s="17"/>
      <c r="F11" s="18"/>
      <c r="G11" s="8">
        <v>7</v>
      </c>
      <c r="H11" s="16" t="s">
        <v>31</v>
      </c>
      <c r="I11" s="15"/>
      <c r="J11" s="11">
        <f>KTML22!AJ37</f>
        <v>12</v>
      </c>
      <c r="K11" s="11">
        <f>KTML22!AK37</f>
        <v>13</v>
      </c>
      <c r="L11" s="11">
        <f>KTML22!AL37</f>
        <v>0</v>
      </c>
      <c r="M11" s="8">
        <v>7</v>
      </c>
      <c r="N11" s="19"/>
      <c r="O11" s="20"/>
      <c r="P11" s="21"/>
      <c r="Q11" s="22"/>
      <c r="R11" s="23"/>
      <c r="S11" s="8">
        <v>7</v>
      </c>
      <c r="T11" s="9" t="s">
        <v>32</v>
      </c>
      <c r="U11" s="8"/>
      <c r="V11" s="10">
        <f>PCMT22!AJ37</f>
        <v>0</v>
      </c>
      <c r="W11" s="10">
        <f>PCMT22!AK37</f>
        <v>2</v>
      </c>
      <c r="X11" s="10">
        <f>PCMT22!AL37</f>
        <v>5</v>
      </c>
      <c r="Y11" s="14"/>
    </row>
    <row r="12" spans="1:25" ht="20.25" customHeight="1" x14ac:dyDescent="0.2">
      <c r="A12" s="8">
        <v>8</v>
      </c>
      <c r="B12" s="9"/>
      <c r="C12" s="8"/>
      <c r="D12" s="10"/>
      <c r="E12" s="17"/>
      <c r="F12" s="18"/>
      <c r="G12" s="8">
        <v>8</v>
      </c>
      <c r="H12" s="9" t="s">
        <v>33</v>
      </c>
      <c r="I12" s="8"/>
      <c r="J12" s="11">
        <f>NHKS22!AJ34</f>
        <v>0</v>
      </c>
      <c r="K12" s="11">
        <f>NHKS22!AK34</f>
        <v>8</v>
      </c>
      <c r="L12" s="11">
        <f>NHKS22!AL34</f>
        <v>2</v>
      </c>
      <c r="M12" s="8">
        <v>8</v>
      </c>
      <c r="N12" s="19"/>
      <c r="O12" s="20"/>
      <c r="P12" s="21"/>
      <c r="Q12" s="22"/>
      <c r="R12" s="23"/>
      <c r="S12" s="8">
        <v>8</v>
      </c>
      <c r="T12" s="9"/>
      <c r="U12" s="8"/>
      <c r="V12" s="11"/>
      <c r="W12" s="24"/>
      <c r="X12" s="25"/>
      <c r="Y12" s="14"/>
    </row>
    <row r="13" spans="1:25" ht="20.25" customHeight="1" x14ac:dyDescent="0.2">
      <c r="A13" s="8">
        <v>9</v>
      </c>
      <c r="B13" s="9"/>
      <c r="C13" s="8"/>
      <c r="D13" s="10"/>
      <c r="E13" s="17"/>
      <c r="F13" s="18"/>
      <c r="G13" s="8">
        <v>9</v>
      </c>
      <c r="H13" s="9"/>
      <c r="I13" s="8"/>
      <c r="J13" s="11"/>
      <c r="K13" s="24"/>
      <c r="L13" s="25"/>
      <c r="M13" s="8">
        <v>9</v>
      </c>
      <c r="N13" s="9"/>
      <c r="O13" s="8"/>
      <c r="P13" s="10"/>
      <c r="Q13" s="17"/>
      <c r="R13" s="26"/>
      <c r="S13" s="8">
        <v>9</v>
      </c>
      <c r="T13" s="9"/>
      <c r="U13" s="8"/>
      <c r="V13" s="10"/>
      <c r="W13" s="17"/>
      <c r="X13" s="26"/>
      <c r="Y13" s="14"/>
    </row>
    <row r="14" spans="1:25" ht="20.25" customHeight="1" x14ac:dyDescent="0.2">
      <c r="A14" s="8">
        <v>10</v>
      </c>
      <c r="B14" s="9"/>
      <c r="C14" s="8"/>
      <c r="D14" s="10"/>
      <c r="E14" s="17"/>
      <c r="F14" s="18"/>
      <c r="G14" s="8">
        <v>10</v>
      </c>
      <c r="H14" s="9"/>
      <c r="I14" s="8"/>
      <c r="J14" s="11"/>
      <c r="K14" s="24"/>
      <c r="L14" s="25"/>
      <c r="M14" s="8">
        <v>10</v>
      </c>
      <c r="N14" s="9"/>
      <c r="O14" s="8"/>
      <c r="P14" s="10"/>
      <c r="Q14" s="17"/>
      <c r="R14" s="26"/>
      <c r="S14" s="8">
        <v>10</v>
      </c>
      <c r="T14" s="9"/>
      <c r="U14" s="8"/>
      <c r="V14" s="10"/>
      <c r="W14" s="17"/>
      <c r="X14" s="26"/>
      <c r="Y14" s="14"/>
    </row>
    <row r="15" spans="1:25" ht="20.25" customHeight="1" x14ac:dyDescent="0.2">
      <c r="A15" s="8">
        <v>11</v>
      </c>
      <c r="B15" s="9"/>
      <c r="C15" s="8"/>
      <c r="D15" s="10"/>
      <c r="E15" s="17"/>
      <c r="F15" s="18"/>
      <c r="G15" s="8">
        <v>11</v>
      </c>
      <c r="H15" s="9"/>
      <c r="I15" s="8"/>
      <c r="J15" s="11"/>
      <c r="K15" s="24"/>
      <c r="L15" s="25"/>
      <c r="M15" s="8">
        <v>11</v>
      </c>
      <c r="N15" s="9"/>
      <c r="O15" s="8"/>
      <c r="P15" s="10"/>
      <c r="Q15" s="17"/>
      <c r="R15" s="26"/>
      <c r="S15" s="8">
        <v>11</v>
      </c>
      <c r="T15" s="9"/>
      <c r="U15" s="8"/>
      <c r="V15" s="10"/>
      <c r="W15" s="17"/>
      <c r="X15" s="26"/>
      <c r="Y15" s="14"/>
    </row>
    <row r="16" spans="1:25" ht="20.25" customHeight="1" x14ac:dyDescent="0.2">
      <c r="A16" s="8">
        <v>12</v>
      </c>
      <c r="B16" s="9"/>
      <c r="C16" s="8"/>
      <c r="D16" s="10"/>
      <c r="E16" s="17"/>
      <c r="F16" s="18"/>
      <c r="G16" s="8">
        <v>12</v>
      </c>
      <c r="H16" s="9"/>
      <c r="I16" s="8"/>
      <c r="J16" s="11"/>
      <c r="K16" s="24"/>
      <c r="L16" s="25"/>
      <c r="M16" s="8">
        <v>12</v>
      </c>
      <c r="N16" s="9"/>
      <c r="O16" s="8"/>
      <c r="P16" s="10"/>
      <c r="Q16" s="17"/>
      <c r="R16" s="26"/>
      <c r="S16" s="8">
        <v>12</v>
      </c>
      <c r="T16" s="9"/>
      <c r="U16" s="8"/>
      <c r="V16" s="10"/>
      <c r="W16" s="17"/>
      <c r="X16" s="26"/>
      <c r="Y16" s="14"/>
    </row>
    <row r="17" spans="1:25" ht="21" customHeight="1" x14ac:dyDescent="0.2">
      <c r="A17" s="145" t="s">
        <v>34</v>
      </c>
      <c r="B17" s="125"/>
      <c r="C17" s="125"/>
      <c r="D17" s="125"/>
      <c r="E17" s="125"/>
      <c r="F17" s="126"/>
      <c r="G17" s="8">
        <v>13</v>
      </c>
      <c r="H17" s="9"/>
      <c r="I17" s="8"/>
      <c r="J17" s="11"/>
      <c r="K17" s="24"/>
      <c r="L17" s="25"/>
      <c r="M17" s="8">
        <v>13</v>
      </c>
      <c r="N17" s="9"/>
      <c r="O17" s="8"/>
      <c r="P17" s="10"/>
      <c r="Q17" s="17"/>
      <c r="R17" s="26"/>
      <c r="S17" s="8">
        <v>13</v>
      </c>
      <c r="T17" s="9"/>
      <c r="U17" s="8"/>
      <c r="V17" s="10"/>
      <c r="W17" s="17"/>
      <c r="X17" s="26"/>
      <c r="Y17" s="14"/>
    </row>
    <row r="18" spans="1:25" ht="21" customHeight="1" x14ac:dyDescent="0.2">
      <c r="A18" s="144" t="s">
        <v>35</v>
      </c>
      <c r="B18" s="125"/>
      <c r="C18" s="125"/>
      <c r="D18" s="136"/>
      <c r="E18" s="137">
        <f>SUM(D5:D16)</f>
        <v>11</v>
      </c>
      <c r="F18" s="126"/>
      <c r="G18" s="131" t="s">
        <v>36</v>
      </c>
      <c r="H18" s="132"/>
      <c r="I18" s="132"/>
      <c r="J18" s="132"/>
      <c r="K18" s="132"/>
      <c r="L18" s="133"/>
      <c r="M18" s="8">
        <v>14</v>
      </c>
      <c r="N18" s="9"/>
      <c r="O18" s="8"/>
      <c r="P18" s="10"/>
      <c r="Q18" s="17"/>
      <c r="R18" s="26"/>
      <c r="S18" s="8">
        <v>14</v>
      </c>
      <c r="T18" s="9"/>
      <c r="U18" s="8"/>
      <c r="V18" s="10"/>
      <c r="W18" s="17"/>
      <c r="X18" s="26"/>
      <c r="Y18" s="14"/>
    </row>
    <row r="19" spans="1:25" ht="21" customHeight="1" x14ac:dyDescent="0.2">
      <c r="A19" s="130" t="str">
        <f>"Tổng HS vắng có phép "&amp;SUM(E5:E16)+SUM(E11:E16)</f>
        <v>Tổng HS vắng có phép 10</v>
      </c>
      <c r="B19" s="125"/>
      <c r="C19" s="125"/>
      <c r="D19" s="125"/>
      <c r="E19" s="125"/>
      <c r="F19" s="126"/>
      <c r="G19" s="135" t="s">
        <v>35</v>
      </c>
      <c r="H19" s="125"/>
      <c r="I19" s="125"/>
      <c r="J19" s="136"/>
      <c r="K19" s="137">
        <f>SUM(J5:J17)</f>
        <v>12</v>
      </c>
      <c r="L19" s="126"/>
      <c r="M19" s="145" t="s">
        <v>37</v>
      </c>
      <c r="N19" s="125"/>
      <c r="O19" s="125"/>
      <c r="P19" s="125"/>
      <c r="Q19" s="125"/>
      <c r="R19" s="126"/>
      <c r="S19" s="8">
        <v>15</v>
      </c>
      <c r="T19" s="9"/>
      <c r="U19" s="8"/>
      <c r="V19" s="10"/>
      <c r="W19" s="17"/>
      <c r="X19" s="26"/>
      <c r="Y19" s="14"/>
    </row>
    <row r="20" spans="1:25" ht="21" customHeight="1" x14ac:dyDescent="0.2">
      <c r="A20" s="124" t="str">
        <f>"Tổng HS đi học trễ "&amp;SUM(F5:F9)+SUM(F5:F16)</f>
        <v>Tổng HS đi học trễ 9</v>
      </c>
      <c r="B20" s="125"/>
      <c r="C20" s="125"/>
      <c r="D20" s="125"/>
      <c r="E20" s="125"/>
      <c r="F20" s="126"/>
      <c r="G20" s="130" t="str">
        <f>"Tổng HS vắng có phép "&amp; SUM(K5:K17)</f>
        <v>Tổng HS vắng có phép 48</v>
      </c>
      <c r="H20" s="125"/>
      <c r="I20" s="125"/>
      <c r="J20" s="125"/>
      <c r="K20" s="125"/>
      <c r="L20" s="136"/>
      <c r="M20" s="135" t="s">
        <v>38</v>
      </c>
      <c r="N20" s="125"/>
      <c r="O20" s="125"/>
      <c r="P20" s="136"/>
      <c r="Q20" s="137">
        <f>SUM(P5:P18)</f>
        <v>6</v>
      </c>
      <c r="R20" s="126"/>
      <c r="S20" s="8">
        <v>16</v>
      </c>
      <c r="T20" s="9"/>
      <c r="U20" s="8"/>
      <c r="V20" s="11"/>
      <c r="W20" s="24"/>
      <c r="X20" s="25"/>
      <c r="Y20" s="14"/>
    </row>
    <row r="21" spans="1:25" ht="15.75" customHeight="1" x14ac:dyDescent="0.2">
      <c r="A21" s="27"/>
      <c r="B21" s="27"/>
      <c r="C21" s="27"/>
      <c r="D21" s="27"/>
      <c r="E21" s="27"/>
      <c r="F21" s="27"/>
      <c r="G21" s="127" t="str">
        <f>"Tổng HS đi học trễ "&amp; SUM(L5:L17)</f>
        <v>Tổng HS đi học trễ 2</v>
      </c>
      <c r="H21" s="128"/>
      <c r="I21" s="128"/>
      <c r="J21" s="128"/>
      <c r="K21" s="128"/>
      <c r="L21" s="129"/>
      <c r="M21" s="130" t="str">
        <f>"Tổng HS vắng có phép "&amp;SUM(Q5:Q18)</f>
        <v>Tổng HS vắng có phép 76</v>
      </c>
      <c r="N21" s="125"/>
      <c r="O21" s="125"/>
      <c r="P21" s="125"/>
      <c r="Q21" s="125"/>
      <c r="R21" s="126"/>
      <c r="S21" s="131" t="s">
        <v>39</v>
      </c>
      <c r="T21" s="132"/>
      <c r="U21" s="132"/>
      <c r="V21" s="132"/>
      <c r="W21" s="132"/>
      <c r="X21" s="133"/>
      <c r="Y21" s="27"/>
    </row>
    <row r="22" spans="1:25" ht="24.75" customHeight="1" x14ac:dyDescent="0.2">
      <c r="A22" s="138"/>
      <c r="B22" s="120"/>
      <c r="C22" s="120"/>
      <c r="D22" s="120"/>
      <c r="E22" s="120"/>
      <c r="F22" s="120"/>
      <c r="G22" s="120"/>
      <c r="H22" s="120"/>
      <c r="I22" s="120"/>
      <c r="J22" s="121"/>
      <c r="K22" s="134">
        <f>SUM(D5:D16)+SUM(J5:J17)+SUM(P5:P18)+SUM(V5:V20)</f>
        <v>47</v>
      </c>
      <c r="L22" s="121"/>
      <c r="M22" s="124" t="str">
        <f>"Tổng HS đi học trễ "&amp;SUM(R5:R18)</f>
        <v>Tổng HS đi học trễ 0</v>
      </c>
      <c r="N22" s="125"/>
      <c r="O22" s="125"/>
      <c r="P22" s="125"/>
      <c r="Q22" s="125"/>
      <c r="R22" s="126"/>
      <c r="S22" s="135" t="s">
        <v>38</v>
      </c>
      <c r="T22" s="125"/>
      <c r="U22" s="125"/>
      <c r="V22" s="136"/>
      <c r="W22" s="137">
        <f>SUM(V5:V20)</f>
        <v>18</v>
      </c>
      <c r="X22" s="126"/>
      <c r="Y22" s="28"/>
    </row>
    <row r="23" spans="1:25" ht="24.75" customHeight="1" x14ac:dyDescent="0.2">
      <c r="A23" s="2"/>
      <c r="B23" s="139" t="s">
        <v>40</v>
      </c>
      <c r="C23" s="120"/>
      <c r="D23" s="120"/>
      <c r="E23" s="120"/>
      <c r="F23" s="120"/>
      <c r="G23" s="120"/>
      <c r="H23" s="120"/>
      <c r="I23" s="120"/>
      <c r="J23" s="120"/>
      <c r="K23" s="120"/>
      <c r="L23" s="120"/>
      <c r="M23" s="121"/>
      <c r="N23" s="140">
        <f>SUM(E5:E16)+SUM(K5:K17)+SUM(Q5:Q18)+SUM(W5:W20)</f>
        <v>197</v>
      </c>
      <c r="O23" s="121"/>
      <c r="P23" s="141"/>
      <c r="Q23" s="142"/>
      <c r="R23" s="143"/>
      <c r="S23" s="130" t="str">
        <f>"Tổng HS vắng có phép "&amp; SUM(W5:W20)</f>
        <v>Tổng HS vắng có phép 63</v>
      </c>
      <c r="T23" s="125"/>
      <c r="U23" s="125"/>
      <c r="V23" s="125"/>
      <c r="W23" s="125"/>
      <c r="X23" s="126"/>
      <c r="Y23" s="2"/>
    </row>
    <row r="24" spans="1:25" ht="24.75" customHeight="1" x14ac:dyDescent="0.2">
      <c r="A24" s="29"/>
      <c r="B24" s="30"/>
      <c r="C24" s="7"/>
      <c r="D24" s="119" t="s">
        <v>41</v>
      </c>
      <c r="E24" s="120"/>
      <c r="F24" s="120"/>
      <c r="G24" s="120"/>
      <c r="H24" s="120"/>
      <c r="I24" s="120"/>
      <c r="J24" s="120"/>
      <c r="K24" s="120"/>
      <c r="L24" s="120"/>
      <c r="M24" s="120"/>
      <c r="N24" s="121"/>
      <c r="O24" s="122">
        <f>SUM(F5:F16)+SUM(L5:L17)+SUM(R5:R18)+SUM(X5:X20)</f>
        <v>21</v>
      </c>
      <c r="P24" s="120"/>
      <c r="Q24" s="120"/>
      <c r="R24" s="123"/>
      <c r="S24" s="124" t="str">
        <f>"Tổng HS đi học trễ "&amp; SUM(X5:X20)</f>
        <v>Tổng HS đi học trễ 14</v>
      </c>
      <c r="T24" s="125"/>
      <c r="U24" s="125"/>
      <c r="V24" s="125"/>
      <c r="W24" s="125"/>
      <c r="X24" s="126"/>
      <c r="Y24" s="2"/>
    </row>
    <row r="25" spans="1:25" ht="15.75" customHeight="1" x14ac:dyDescent="0.2">
      <c r="A25" s="2"/>
      <c r="B25" s="31"/>
      <c r="C25" s="7"/>
      <c r="D25" s="7"/>
      <c r="E25" s="7"/>
      <c r="F25" s="7"/>
      <c r="G25" s="7"/>
      <c r="H25" s="2"/>
      <c r="I25" s="2"/>
      <c r="J25" s="2"/>
      <c r="K25" s="2"/>
      <c r="L25" s="2"/>
      <c r="M25" s="2"/>
      <c r="N25" s="31"/>
      <c r="O25" s="2"/>
      <c r="P25" s="2"/>
      <c r="Q25" s="2"/>
      <c r="R25" s="2"/>
      <c r="S25" s="2"/>
      <c r="T25" s="2"/>
      <c r="U25" s="2"/>
      <c r="V25" s="2"/>
      <c r="W25" s="2"/>
      <c r="X25" s="2"/>
      <c r="Y25" s="2"/>
    </row>
    <row r="26" spans="1:25" ht="15.75" customHeight="1" x14ac:dyDescent="0.2">
      <c r="A26" s="2"/>
      <c r="B26" s="2"/>
      <c r="C26" s="2"/>
      <c r="D26" s="2"/>
      <c r="E26" s="2"/>
      <c r="F26" s="2"/>
      <c r="G26" s="7"/>
      <c r="H26" s="2"/>
      <c r="I26" s="2"/>
      <c r="J26" s="2"/>
      <c r="K26" s="2"/>
      <c r="L26" s="2"/>
      <c r="M26" s="2"/>
      <c r="N26" s="31"/>
      <c r="O26" s="2"/>
      <c r="P26" s="2"/>
      <c r="Q26" s="2"/>
      <c r="R26" s="2"/>
      <c r="S26" s="2"/>
      <c r="T26" s="2"/>
      <c r="U26" s="2"/>
      <c r="V26" s="2"/>
      <c r="W26" s="2"/>
      <c r="X26" s="2"/>
      <c r="Y26" s="2"/>
    </row>
    <row r="27" spans="1:25" ht="15.75" customHeight="1" x14ac:dyDescent="0.2">
      <c r="A27" s="2"/>
      <c r="B27" s="31"/>
      <c r="C27" s="7"/>
      <c r="D27" s="7"/>
      <c r="E27" s="7"/>
      <c r="F27" s="7"/>
      <c r="G27" s="7"/>
      <c r="H27" s="2"/>
      <c r="I27" s="2"/>
      <c r="J27" s="2"/>
      <c r="K27" s="2"/>
      <c r="L27" s="2"/>
      <c r="M27" s="2"/>
      <c r="N27" s="31"/>
      <c r="O27" s="2"/>
      <c r="P27" s="2"/>
      <c r="Q27" s="2"/>
      <c r="R27" s="2"/>
      <c r="S27" s="2"/>
      <c r="T27" s="2"/>
      <c r="U27" s="2"/>
      <c r="V27" s="2"/>
      <c r="W27" s="2"/>
      <c r="X27" s="2"/>
      <c r="Y27" s="2"/>
    </row>
    <row r="28" spans="1:25" ht="15.75" customHeight="1" x14ac:dyDescent="0.2">
      <c r="A28" s="2"/>
      <c r="B28" s="31"/>
      <c r="C28" s="7"/>
      <c r="D28" s="7"/>
      <c r="E28" s="7"/>
      <c r="F28" s="7"/>
      <c r="G28" s="7"/>
      <c r="H28" s="2"/>
      <c r="I28" s="2"/>
      <c r="J28" s="2"/>
      <c r="K28" s="2"/>
      <c r="L28" s="2"/>
      <c r="M28" s="2"/>
      <c r="N28" s="31"/>
      <c r="O28" s="2"/>
      <c r="P28" s="2"/>
      <c r="Q28" s="2"/>
      <c r="R28" s="2"/>
      <c r="S28" s="2"/>
      <c r="T28" s="2"/>
      <c r="U28" s="2"/>
      <c r="V28" s="2"/>
      <c r="W28" s="2"/>
      <c r="X28" s="2"/>
      <c r="Y28" s="2"/>
    </row>
    <row r="29" spans="1:25" ht="15.75" customHeight="1" x14ac:dyDescent="0.2">
      <c r="A29" s="2"/>
      <c r="B29" s="31"/>
      <c r="C29" s="7"/>
      <c r="D29" s="7"/>
      <c r="E29" s="7"/>
      <c r="F29" s="7"/>
      <c r="G29" s="7"/>
      <c r="H29" s="2"/>
      <c r="I29" s="2"/>
      <c r="J29" s="2"/>
      <c r="K29" s="2"/>
      <c r="L29" s="2"/>
      <c r="M29" s="2"/>
      <c r="N29" s="31"/>
      <c r="O29" s="2"/>
      <c r="P29" s="2"/>
      <c r="Q29" s="2"/>
      <c r="R29" s="2"/>
      <c r="S29" s="2"/>
      <c r="T29" s="2"/>
      <c r="U29" s="2"/>
      <c r="V29" s="2"/>
      <c r="W29" s="2"/>
      <c r="X29" s="2"/>
      <c r="Y29" s="2"/>
    </row>
    <row r="30" spans="1:25" ht="15.75" customHeight="1" x14ac:dyDescent="0.2">
      <c r="A30" s="2"/>
      <c r="B30" s="31"/>
      <c r="C30" s="7"/>
      <c r="D30" s="7"/>
      <c r="E30" s="7"/>
      <c r="F30" s="7"/>
      <c r="G30" s="7"/>
      <c r="H30" s="2"/>
      <c r="I30" s="2"/>
      <c r="J30" s="2"/>
      <c r="K30" s="2"/>
      <c r="L30" s="2"/>
      <c r="M30" s="2"/>
      <c r="N30" s="31"/>
      <c r="O30" s="2"/>
      <c r="P30" s="2"/>
      <c r="Q30" s="2"/>
      <c r="R30" s="2"/>
      <c r="S30" s="2"/>
      <c r="T30" s="2"/>
      <c r="U30" s="2"/>
      <c r="V30" s="2"/>
      <c r="W30" s="2"/>
      <c r="X30" s="2"/>
      <c r="Y30" s="2"/>
    </row>
    <row r="31" spans="1:25" ht="15.75" customHeight="1" x14ac:dyDescent="0.2">
      <c r="A31" s="2"/>
      <c r="B31" s="31"/>
      <c r="C31" s="7"/>
      <c r="D31" s="7"/>
      <c r="E31" s="7"/>
      <c r="F31" s="7"/>
      <c r="G31" s="7"/>
      <c r="H31" s="2"/>
      <c r="I31" s="2"/>
      <c r="J31" s="2"/>
      <c r="K31" s="2"/>
      <c r="L31" s="2"/>
      <c r="M31" s="2"/>
      <c r="N31" s="31"/>
      <c r="O31" s="2"/>
      <c r="P31" s="2"/>
      <c r="Q31" s="2"/>
      <c r="R31" s="2"/>
      <c r="S31" s="2"/>
      <c r="T31" s="2"/>
      <c r="U31" s="2"/>
      <c r="V31" s="2"/>
      <c r="W31" s="2"/>
      <c r="X31" s="2"/>
      <c r="Y31" s="2"/>
    </row>
    <row r="32" spans="1:25" ht="15.75" customHeight="1" x14ac:dyDescent="0.2">
      <c r="A32" s="2"/>
      <c r="B32" s="31"/>
      <c r="C32" s="7"/>
      <c r="D32" s="7"/>
      <c r="E32" s="7"/>
      <c r="F32" s="7"/>
      <c r="G32" s="7"/>
      <c r="H32" s="2"/>
      <c r="I32" s="2"/>
      <c r="J32" s="2"/>
      <c r="K32" s="2"/>
      <c r="L32" s="2"/>
      <c r="M32" s="2"/>
      <c r="N32" s="31"/>
      <c r="O32" s="2"/>
      <c r="P32" s="2"/>
      <c r="Q32" s="2"/>
      <c r="R32" s="2"/>
      <c r="S32" s="2"/>
      <c r="T32" s="2"/>
      <c r="U32" s="2"/>
      <c r="V32" s="2"/>
      <c r="W32" s="2"/>
      <c r="X32" s="2"/>
      <c r="Y32" s="2"/>
    </row>
    <row r="33" spans="1:25" ht="15.75" customHeight="1" x14ac:dyDescent="0.2">
      <c r="A33" s="2"/>
      <c r="B33" s="31"/>
      <c r="C33" s="7"/>
      <c r="D33" s="7"/>
      <c r="E33" s="7"/>
      <c r="F33" s="7"/>
      <c r="G33" s="7"/>
      <c r="H33" s="2"/>
      <c r="I33" s="2"/>
      <c r="J33" s="2"/>
      <c r="K33" s="2"/>
      <c r="L33" s="2"/>
      <c r="M33" s="2"/>
      <c r="N33" s="31"/>
      <c r="O33" s="2"/>
      <c r="P33" s="2"/>
      <c r="Q33" s="2"/>
      <c r="R33" s="2"/>
      <c r="S33" s="2"/>
      <c r="T33" s="2"/>
      <c r="U33" s="2"/>
      <c r="V33" s="2"/>
      <c r="W33" s="2"/>
      <c r="X33" s="2"/>
      <c r="Y33" s="2"/>
    </row>
    <row r="34" spans="1:25" ht="15.75" customHeight="1" x14ac:dyDescent="0.2">
      <c r="A34" s="2"/>
      <c r="B34" s="31"/>
      <c r="C34" s="7"/>
      <c r="D34" s="7"/>
      <c r="E34" s="7"/>
      <c r="F34" s="7"/>
      <c r="G34" s="7"/>
      <c r="H34" s="2"/>
      <c r="I34" s="2"/>
      <c r="J34" s="2"/>
      <c r="K34" s="2"/>
      <c r="L34" s="2"/>
      <c r="M34" s="2"/>
      <c r="N34" s="31"/>
      <c r="O34" s="2"/>
      <c r="P34" s="2"/>
      <c r="Q34" s="2"/>
      <c r="R34" s="2"/>
      <c r="S34" s="2"/>
      <c r="T34" s="2"/>
      <c r="U34" s="2"/>
      <c r="V34" s="2"/>
      <c r="W34" s="2"/>
      <c r="X34" s="2"/>
      <c r="Y34" s="2"/>
    </row>
    <row r="35" spans="1:25" ht="15.75" customHeight="1" x14ac:dyDescent="0.2">
      <c r="A35" s="2"/>
      <c r="B35" s="31"/>
      <c r="C35" s="7"/>
      <c r="D35" s="7"/>
      <c r="E35" s="7"/>
      <c r="F35" s="7"/>
      <c r="G35" s="7"/>
      <c r="H35" s="2"/>
      <c r="I35" s="2"/>
      <c r="J35" s="2"/>
      <c r="K35" s="2"/>
      <c r="L35" s="2"/>
      <c r="M35" s="2"/>
      <c r="N35" s="31"/>
      <c r="O35" s="2"/>
      <c r="P35" s="2"/>
      <c r="Q35" s="2"/>
      <c r="R35" s="2"/>
      <c r="S35" s="2"/>
      <c r="T35" s="2"/>
      <c r="U35" s="2"/>
      <c r="V35" s="2"/>
      <c r="W35" s="2"/>
      <c r="X35" s="2"/>
      <c r="Y35" s="2"/>
    </row>
    <row r="36" spans="1:25" ht="15.75" customHeight="1" x14ac:dyDescent="0.2">
      <c r="A36" s="2"/>
      <c r="B36" s="31"/>
      <c r="C36" s="7"/>
      <c r="D36" s="7"/>
      <c r="E36" s="7"/>
      <c r="F36" s="7"/>
      <c r="G36" s="7"/>
      <c r="H36" s="2"/>
      <c r="I36" s="2"/>
      <c r="J36" s="2"/>
      <c r="K36" s="2"/>
      <c r="L36" s="2"/>
      <c r="M36" s="2"/>
      <c r="N36" s="31"/>
      <c r="O36" s="2"/>
      <c r="P36" s="2"/>
      <c r="Q36" s="2"/>
      <c r="R36" s="2"/>
      <c r="S36" s="2"/>
      <c r="T36" s="2"/>
      <c r="U36" s="2"/>
      <c r="V36" s="2"/>
      <c r="W36" s="2"/>
      <c r="X36" s="2"/>
      <c r="Y36" s="2"/>
    </row>
    <row r="37" spans="1:25" ht="15.75" customHeight="1" x14ac:dyDescent="0.2">
      <c r="A37" s="2"/>
      <c r="B37" s="31"/>
      <c r="C37" s="7"/>
      <c r="D37" s="7"/>
      <c r="E37" s="7"/>
      <c r="F37" s="7"/>
      <c r="G37" s="7"/>
      <c r="H37" s="2"/>
      <c r="I37" s="2"/>
      <c r="J37" s="2"/>
      <c r="K37" s="2"/>
      <c r="L37" s="2"/>
      <c r="M37" s="2"/>
      <c r="N37" s="31"/>
      <c r="O37" s="2"/>
      <c r="P37" s="2"/>
      <c r="Q37" s="2"/>
      <c r="R37" s="2"/>
      <c r="S37" s="2"/>
      <c r="T37" s="2"/>
      <c r="U37" s="2"/>
      <c r="V37" s="2"/>
      <c r="W37" s="2"/>
      <c r="X37" s="2"/>
      <c r="Y37" s="2"/>
    </row>
    <row r="38" spans="1:25" ht="15.75" customHeight="1" x14ac:dyDescent="0.2">
      <c r="A38" s="2"/>
      <c r="B38" s="31"/>
      <c r="C38" s="7"/>
      <c r="D38" s="7"/>
      <c r="E38" s="7"/>
      <c r="F38" s="7"/>
      <c r="G38" s="7"/>
      <c r="H38" s="2"/>
      <c r="I38" s="2"/>
      <c r="J38" s="2"/>
      <c r="K38" s="2"/>
      <c r="L38" s="2"/>
      <c r="M38" s="2"/>
      <c r="N38" s="31"/>
      <c r="O38" s="2"/>
      <c r="P38" s="2"/>
      <c r="Q38" s="2"/>
      <c r="R38" s="2"/>
      <c r="S38" s="2"/>
      <c r="T38" s="2"/>
      <c r="U38" s="2"/>
      <c r="V38" s="2"/>
      <c r="W38" s="2"/>
      <c r="X38" s="2"/>
      <c r="Y38" s="2"/>
    </row>
    <row r="39" spans="1:25" ht="15.75" customHeight="1" x14ac:dyDescent="0.2">
      <c r="A39" s="2"/>
      <c r="B39" s="31"/>
      <c r="C39" s="7"/>
      <c r="D39" s="7"/>
      <c r="E39" s="7"/>
      <c r="F39" s="7"/>
      <c r="G39" s="7"/>
      <c r="H39" s="2"/>
      <c r="I39" s="2"/>
      <c r="J39" s="2"/>
      <c r="K39" s="2"/>
      <c r="L39" s="2"/>
      <c r="M39" s="2"/>
      <c r="N39" s="31"/>
      <c r="O39" s="2"/>
      <c r="P39" s="2"/>
      <c r="Q39" s="2"/>
      <c r="R39" s="2"/>
      <c r="S39" s="2"/>
      <c r="T39" s="2"/>
      <c r="U39" s="2"/>
      <c r="V39" s="2"/>
      <c r="W39" s="2"/>
      <c r="X39" s="2"/>
      <c r="Y39" s="2"/>
    </row>
    <row r="40" spans="1:25" ht="15.75" customHeight="1" x14ac:dyDescent="0.2">
      <c r="A40" s="2"/>
      <c r="B40" s="31"/>
      <c r="C40" s="7"/>
      <c r="D40" s="7"/>
      <c r="E40" s="7"/>
      <c r="F40" s="7"/>
      <c r="G40" s="7"/>
      <c r="H40" s="2"/>
      <c r="I40" s="2"/>
      <c r="J40" s="2"/>
      <c r="K40" s="2"/>
      <c r="L40" s="2"/>
      <c r="M40" s="2"/>
      <c r="N40" s="31"/>
      <c r="O40" s="2"/>
      <c r="P40" s="2"/>
      <c r="Q40" s="2"/>
      <c r="R40" s="2"/>
      <c r="S40" s="2"/>
      <c r="T40" s="2"/>
      <c r="U40" s="2"/>
      <c r="V40" s="2"/>
      <c r="W40" s="2"/>
      <c r="X40" s="2"/>
      <c r="Y40" s="2"/>
    </row>
    <row r="41" spans="1:25" ht="15.75" customHeight="1" x14ac:dyDescent="0.2">
      <c r="A41" s="2"/>
      <c r="B41" s="31"/>
      <c r="C41" s="7"/>
      <c r="D41" s="7"/>
      <c r="E41" s="7"/>
      <c r="F41" s="7"/>
      <c r="G41" s="7"/>
      <c r="H41" s="2"/>
      <c r="I41" s="2"/>
      <c r="J41" s="2"/>
      <c r="K41" s="2"/>
      <c r="L41" s="2"/>
      <c r="M41" s="2"/>
      <c r="N41" s="31"/>
      <c r="O41" s="2"/>
      <c r="P41" s="2"/>
      <c r="Q41" s="2"/>
      <c r="R41" s="2"/>
      <c r="S41" s="2"/>
      <c r="T41" s="2"/>
      <c r="U41" s="2"/>
      <c r="V41" s="2"/>
      <c r="W41" s="2"/>
      <c r="X41" s="2"/>
      <c r="Y41" s="2"/>
    </row>
    <row r="42" spans="1:25" ht="15.75" customHeight="1" x14ac:dyDescent="0.2">
      <c r="A42" s="2"/>
      <c r="B42" s="31"/>
      <c r="C42" s="7"/>
      <c r="D42" s="7"/>
      <c r="E42" s="7"/>
      <c r="F42" s="7"/>
      <c r="G42" s="7"/>
      <c r="H42" s="2"/>
      <c r="I42" s="2"/>
      <c r="J42" s="2"/>
      <c r="K42" s="2"/>
      <c r="L42" s="2"/>
      <c r="M42" s="2"/>
      <c r="N42" s="31"/>
      <c r="O42" s="2"/>
      <c r="P42" s="2"/>
      <c r="Q42" s="2"/>
      <c r="R42" s="2"/>
      <c r="S42" s="2"/>
      <c r="T42" s="2"/>
      <c r="U42" s="2"/>
      <c r="V42" s="2"/>
      <c r="W42" s="2"/>
      <c r="X42" s="2"/>
      <c r="Y42" s="2"/>
    </row>
    <row r="43" spans="1:25" ht="15.75" customHeight="1" x14ac:dyDescent="0.2">
      <c r="A43" s="2"/>
      <c r="B43" s="31"/>
      <c r="C43" s="7"/>
      <c r="D43" s="7"/>
      <c r="E43" s="7"/>
      <c r="F43" s="7"/>
      <c r="G43" s="7"/>
      <c r="H43" s="2"/>
      <c r="I43" s="2"/>
      <c r="J43" s="2"/>
      <c r="K43" s="2"/>
      <c r="L43" s="2"/>
      <c r="M43" s="2"/>
      <c r="N43" s="31"/>
      <c r="O43" s="2"/>
      <c r="P43" s="2"/>
      <c r="Q43" s="2"/>
      <c r="R43" s="2"/>
      <c r="S43" s="2"/>
      <c r="T43" s="2"/>
      <c r="U43" s="2"/>
      <c r="V43" s="2"/>
      <c r="W43" s="2"/>
      <c r="X43" s="2"/>
      <c r="Y43" s="2"/>
    </row>
    <row r="44" spans="1:25" ht="15.75" customHeight="1" x14ac:dyDescent="0.2">
      <c r="A44" s="2"/>
      <c r="B44" s="31"/>
      <c r="C44" s="7"/>
      <c r="D44" s="7"/>
      <c r="E44" s="7"/>
      <c r="F44" s="7"/>
      <c r="G44" s="7"/>
      <c r="H44" s="2"/>
      <c r="I44" s="2"/>
      <c r="J44" s="2"/>
      <c r="K44" s="2"/>
      <c r="L44" s="2"/>
      <c r="M44" s="2"/>
      <c r="N44" s="31"/>
      <c r="O44" s="2"/>
      <c r="P44" s="2"/>
      <c r="Q44" s="2"/>
      <c r="R44" s="2"/>
      <c r="S44" s="2"/>
      <c r="T44" s="2"/>
      <c r="U44" s="2"/>
      <c r="V44" s="2"/>
      <c r="W44" s="2"/>
      <c r="X44" s="2"/>
      <c r="Y44" s="2"/>
    </row>
    <row r="45" spans="1:25" ht="15.75" customHeight="1" x14ac:dyDescent="0.2">
      <c r="A45" s="2"/>
      <c r="B45" s="31"/>
      <c r="C45" s="7"/>
      <c r="D45" s="7"/>
      <c r="E45" s="7"/>
      <c r="F45" s="7"/>
      <c r="G45" s="7"/>
      <c r="H45" s="2"/>
      <c r="I45" s="2"/>
      <c r="J45" s="2"/>
      <c r="K45" s="2"/>
      <c r="L45" s="2"/>
      <c r="M45" s="2"/>
      <c r="N45" s="31"/>
      <c r="O45" s="2"/>
      <c r="P45" s="2"/>
      <c r="Q45" s="2"/>
      <c r="R45" s="2"/>
      <c r="S45" s="2"/>
      <c r="T45" s="2"/>
      <c r="U45" s="2"/>
      <c r="V45" s="2"/>
      <c r="W45" s="2"/>
      <c r="X45" s="2"/>
      <c r="Y45" s="2"/>
    </row>
    <row r="46" spans="1:25" ht="15.75" customHeight="1" x14ac:dyDescent="0.2">
      <c r="A46" s="2"/>
      <c r="B46" s="31"/>
      <c r="C46" s="7"/>
      <c r="D46" s="7"/>
      <c r="E46" s="7"/>
      <c r="F46" s="7"/>
      <c r="G46" s="7"/>
      <c r="H46" s="2"/>
      <c r="I46" s="2"/>
      <c r="J46" s="2"/>
      <c r="K46" s="2"/>
      <c r="L46" s="2"/>
      <c r="M46" s="2"/>
      <c r="N46" s="31"/>
      <c r="O46" s="2"/>
      <c r="P46" s="2"/>
      <c r="Q46" s="2"/>
      <c r="R46" s="2"/>
      <c r="S46" s="2"/>
      <c r="T46" s="2"/>
      <c r="U46" s="2"/>
      <c r="V46" s="2"/>
      <c r="W46" s="2"/>
      <c r="X46" s="2"/>
      <c r="Y46" s="2"/>
    </row>
    <row r="47" spans="1:25" ht="15.75" customHeight="1" x14ac:dyDescent="0.2">
      <c r="A47" s="2"/>
      <c r="B47" s="31"/>
      <c r="C47" s="7"/>
      <c r="D47" s="7"/>
      <c r="E47" s="7"/>
      <c r="F47" s="7"/>
      <c r="G47" s="7"/>
      <c r="H47" s="2"/>
      <c r="I47" s="2"/>
      <c r="J47" s="2"/>
      <c r="K47" s="2"/>
      <c r="L47" s="2"/>
      <c r="M47" s="2"/>
      <c r="N47" s="31"/>
      <c r="O47" s="2"/>
      <c r="P47" s="2"/>
      <c r="Q47" s="2"/>
      <c r="R47" s="2"/>
      <c r="S47" s="2"/>
      <c r="T47" s="2"/>
      <c r="U47" s="2"/>
      <c r="V47" s="2"/>
      <c r="W47" s="2"/>
      <c r="X47" s="2"/>
      <c r="Y47" s="2"/>
    </row>
    <row r="48" spans="1:25" ht="15.75" customHeight="1" x14ac:dyDescent="0.2">
      <c r="A48" s="2"/>
      <c r="B48" s="31"/>
      <c r="C48" s="7"/>
      <c r="D48" s="7"/>
      <c r="E48" s="7"/>
      <c r="F48" s="7"/>
      <c r="G48" s="7"/>
      <c r="H48" s="2"/>
      <c r="I48" s="2"/>
      <c r="J48" s="2"/>
      <c r="K48" s="2"/>
      <c r="L48" s="2"/>
      <c r="M48" s="2"/>
      <c r="N48" s="31"/>
      <c r="O48" s="2"/>
      <c r="P48" s="2"/>
      <c r="Q48" s="2"/>
      <c r="R48" s="2"/>
      <c r="S48" s="2"/>
      <c r="T48" s="2"/>
      <c r="U48" s="2"/>
      <c r="V48" s="2"/>
      <c r="W48" s="2"/>
      <c r="X48" s="2"/>
      <c r="Y48" s="2"/>
    </row>
    <row r="49" spans="1:25" ht="15.75" customHeight="1" x14ac:dyDescent="0.2">
      <c r="A49" s="2"/>
      <c r="B49" s="31"/>
      <c r="C49" s="7"/>
      <c r="D49" s="7"/>
      <c r="E49" s="7"/>
      <c r="F49" s="7"/>
      <c r="G49" s="7"/>
      <c r="H49" s="2"/>
      <c r="I49" s="2"/>
      <c r="J49" s="2"/>
      <c r="K49" s="2"/>
      <c r="L49" s="2"/>
      <c r="M49" s="2"/>
      <c r="N49" s="31"/>
      <c r="O49" s="2"/>
      <c r="P49" s="2"/>
      <c r="Q49" s="2"/>
      <c r="R49" s="2"/>
      <c r="S49" s="2"/>
      <c r="T49" s="2"/>
      <c r="U49" s="2"/>
      <c r="V49" s="2"/>
      <c r="W49" s="2"/>
      <c r="X49" s="2"/>
      <c r="Y49" s="2"/>
    </row>
    <row r="50" spans="1:25" ht="15.75" customHeight="1" x14ac:dyDescent="0.2">
      <c r="A50" s="2"/>
      <c r="B50" s="31"/>
      <c r="C50" s="7"/>
      <c r="D50" s="7"/>
      <c r="E50" s="7"/>
      <c r="F50" s="7"/>
      <c r="G50" s="7"/>
      <c r="H50" s="2"/>
      <c r="I50" s="2"/>
      <c r="J50" s="2"/>
      <c r="K50" s="2"/>
      <c r="L50" s="2"/>
      <c r="M50" s="2"/>
      <c r="N50" s="31"/>
      <c r="O50" s="2"/>
      <c r="P50" s="2"/>
      <c r="Q50" s="2"/>
      <c r="R50" s="2"/>
      <c r="S50" s="2"/>
      <c r="T50" s="2"/>
      <c r="U50" s="2"/>
      <c r="V50" s="2"/>
      <c r="W50" s="2"/>
      <c r="X50" s="2"/>
      <c r="Y50" s="2"/>
    </row>
    <row r="51" spans="1:25" ht="15.75" customHeight="1" x14ac:dyDescent="0.2">
      <c r="A51" s="2"/>
      <c r="B51" s="31"/>
      <c r="C51" s="7"/>
      <c r="D51" s="7"/>
      <c r="E51" s="7"/>
      <c r="F51" s="7"/>
      <c r="G51" s="7"/>
      <c r="H51" s="2"/>
      <c r="I51" s="2"/>
      <c r="J51" s="2"/>
      <c r="K51" s="2"/>
      <c r="L51" s="2"/>
      <c r="M51" s="2"/>
      <c r="N51" s="31"/>
      <c r="O51" s="2"/>
      <c r="P51" s="2"/>
      <c r="Q51" s="2"/>
      <c r="R51" s="2"/>
      <c r="S51" s="2"/>
      <c r="T51" s="2"/>
      <c r="U51" s="2"/>
      <c r="V51" s="2"/>
      <c r="W51" s="2"/>
      <c r="X51" s="2"/>
      <c r="Y51" s="2"/>
    </row>
    <row r="52" spans="1:25" ht="15.75" customHeight="1" x14ac:dyDescent="0.2">
      <c r="A52" s="2"/>
      <c r="B52" s="31"/>
      <c r="C52" s="7"/>
      <c r="D52" s="7"/>
      <c r="E52" s="7"/>
      <c r="F52" s="7"/>
      <c r="G52" s="7"/>
      <c r="H52" s="2"/>
      <c r="I52" s="2"/>
      <c r="J52" s="2"/>
      <c r="K52" s="2"/>
      <c r="L52" s="2"/>
      <c r="M52" s="2"/>
      <c r="N52" s="31"/>
      <c r="O52" s="2"/>
      <c r="P52" s="2"/>
      <c r="Q52" s="2"/>
      <c r="R52" s="2"/>
      <c r="S52" s="2"/>
      <c r="T52" s="2"/>
      <c r="U52" s="2"/>
      <c r="V52" s="2"/>
      <c r="W52" s="2"/>
      <c r="X52" s="2"/>
      <c r="Y52" s="2"/>
    </row>
    <row r="53" spans="1:25" ht="15.75" customHeight="1" x14ac:dyDescent="0.2">
      <c r="A53" s="2"/>
      <c r="B53" s="31"/>
      <c r="C53" s="7"/>
      <c r="D53" s="7"/>
      <c r="E53" s="7"/>
      <c r="F53" s="7"/>
      <c r="G53" s="7"/>
      <c r="H53" s="2"/>
      <c r="I53" s="2"/>
      <c r="J53" s="2"/>
      <c r="K53" s="2"/>
      <c r="L53" s="2"/>
      <c r="M53" s="2"/>
      <c r="N53" s="31"/>
      <c r="O53" s="2"/>
      <c r="P53" s="2"/>
      <c r="Q53" s="2"/>
      <c r="R53" s="2"/>
      <c r="S53" s="2"/>
      <c r="T53" s="2"/>
      <c r="U53" s="2"/>
      <c r="V53" s="2"/>
      <c r="W53" s="2"/>
      <c r="X53" s="2"/>
      <c r="Y53" s="2"/>
    </row>
    <row r="54" spans="1:25" ht="15.75" customHeight="1" x14ac:dyDescent="0.2">
      <c r="A54" s="2"/>
      <c r="B54" s="31"/>
      <c r="C54" s="7"/>
      <c r="D54" s="7"/>
      <c r="E54" s="7"/>
      <c r="F54" s="7"/>
      <c r="G54" s="7"/>
      <c r="H54" s="2"/>
      <c r="I54" s="2"/>
      <c r="J54" s="2"/>
      <c r="K54" s="2"/>
      <c r="L54" s="2"/>
      <c r="M54" s="2"/>
      <c r="N54" s="31"/>
      <c r="O54" s="2"/>
      <c r="P54" s="2"/>
      <c r="Q54" s="2"/>
      <c r="R54" s="2"/>
      <c r="S54" s="2"/>
      <c r="T54" s="2"/>
      <c r="U54" s="2"/>
      <c r="V54" s="2"/>
      <c r="W54" s="2"/>
      <c r="X54" s="2"/>
      <c r="Y54" s="2"/>
    </row>
    <row r="55" spans="1:25" ht="15.75" customHeight="1" x14ac:dyDescent="0.2">
      <c r="A55" s="2"/>
      <c r="B55" s="31"/>
      <c r="C55" s="7"/>
      <c r="D55" s="7"/>
      <c r="E55" s="7"/>
      <c r="F55" s="7"/>
      <c r="G55" s="7"/>
      <c r="H55" s="2"/>
      <c r="I55" s="2"/>
      <c r="J55" s="2"/>
      <c r="K55" s="2"/>
      <c r="L55" s="2"/>
      <c r="M55" s="2"/>
      <c r="N55" s="31"/>
      <c r="O55" s="2"/>
      <c r="P55" s="2"/>
      <c r="Q55" s="2"/>
      <c r="R55" s="2"/>
      <c r="S55" s="2"/>
      <c r="T55" s="2"/>
      <c r="U55" s="2"/>
      <c r="V55" s="2"/>
      <c r="W55" s="2"/>
      <c r="X55" s="2"/>
      <c r="Y55" s="2"/>
    </row>
    <row r="56" spans="1:25" ht="15.75" customHeight="1" x14ac:dyDescent="0.2">
      <c r="A56" s="2"/>
      <c r="B56" s="31"/>
      <c r="C56" s="7"/>
      <c r="D56" s="7"/>
      <c r="E56" s="7"/>
      <c r="F56" s="7"/>
      <c r="G56" s="7"/>
      <c r="H56" s="2"/>
      <c r="I56" s="2"/>
      <c r="J56" s="2"/>
      <c r="K56" s="2"/>
      <c r="L56" s="2"/>
      <c r="M56" s="2"/>
      <c r="N56" s="31"/>
      <c r="O56" s="2"/>
      <c r="P56" s="2"/>
      <c r="Q56" s="2"/>
      <c r="R56" s="2"/>
      <c r="S56" s="2"/>
      <c r="T56" s="2"/>
      <c r="U56" s="2"/>
      <c r="V56" s="2"/>
      <c r="W56" s="2"/>
      <c r="X56" s="2"/>
      <c r="Y56" s="2"/>
    </row>
    <row r="57" spans="1:25" ht="15.75" customHeight="1" x14ac:dyDescent="0.2">
      <c r="A57" s="2"/>
      <c r="B57" s="31"/>
      <c r="C57" s="7"/>
      <c r="D57" s="7"/>
      <c r="E57" s="7"/>
      <c r="F57" s="7"/>
      <c r="G57" s="7"/>
      <c r="H57" s="2"/>
      <c r="I57" s="2"/>
      <c r="J57" s="2"/>
      <c r="K57" s="2"/>
      <c r="L57" s="2"/>
      <c r="M57" s="2"/>
      <c r="N57" s="31"/>
      <c r="O57" s="2"/>
      <c r="P57" s="2"/>
      <c r="Q57" s="2"/>
      <c r="R57" s="2"/>
      <c r="S57" s="2"/>
      <c r="T57" s="2"/>
      <c r="U57" s="2"/>
      <c r="V57" s="2"/>
      <c r="W57" s="2"/>
      <c r="X57" s="2"/>
      <c r="Y57" s="2"/>
    </row>
    <row r="58" spans="1:25" ht="15.75" customHeight="1" x14ac:dyDescent="0.2">
      <c r="A58" s="2"/>
      <c r="B58" s="31"/>
      <c r="C58" s="7"/>
      <c r="D58" s="7"/>
      <c r="E58" s="7"/>
      <c r="F58" s="7"/>
      <c r="G58" s="7"/>
      <c r="H58" s="2"/>
      <c r="I58" s="2"/>
      <c r="J58" s="2"/>
      <c r="K58" s="2"/>
      <c r="L58" s="2"/>
      <c r="M58" s="2"/>
      <c r="N58" s="31"/>
      <c r="O58" s="2"/>
      <c r="P58" s="2"/>
      <c r="Q58" s="2"/>
      <c r="R58" s="2"/>
      <c r="S58" s="2"/>
      <c r="T58" s="2"/>
      <c r="U58" s="2"/>
      <c r="V58" s="2"/>
      <c r="W58" s="2"/>
      <c r="X58" s="2"/>
      <c r="Y58" s="2"/>
    </row>
    <row r="59" spans="1:25" ht="15.75" customHeight="1" x14ac:dyDescent="0.2">
      <c r="A59" s="2"/>
      <c r="B59" s="31"/>
      <c r="C59" s="7"/>
      <c r="D59" s="7"/>
      <c r="E59" s="7"/>
      <c r="F59" s="7"/>
      <c r="G59" s="7"/>
      <c r="H59" s="2"/>
      <c r="I59" s="2"/>
      <c r="J59" s="2"/>
      <c r="K59" s="2"/>
      <c r="L59" s="2"/>
      <c r="M59" s="2"/>
      <c r="N59" s="31"/>
      <c r="O59" s="2"/>
      <c r="P59" s="2"/>
      <c r="Q59" s="2"/>
      <c r="R59" s="2"/>
      <c r="S59" s="2"/>
      <c r="T59" s="2"/>
      <c r="U59" s="2"/>
      <c r="V59" s="2"/>
      <c r="W59" s="2"/>
      <c r="X59" s="2"/>
      <c r="Y59" s="2"/>
    </row>
    <row r="60" spans="1:25" ht="15.75" customHeight="1" x14ac:dyDescent="0.2">
      <c r="A60" s="2"/>
      <c r="B60" s="31"/>
      <c r="C60" s="7"/>
      <c r="D60" s="7"/>
      <c r="E60" s="7"/>
      <c r="F60" s="7"/>
      <c r="G60" s="7"/>
      <c r="H60" s="2"/>
      <c r="I60" s="2"/>
      <c r="J60" s="2"/>
      <c r="K60" s="2"/>
      <c r="L60" s="2"/>
      <c r="M60" s="2"/>
      <c r="N60" s="31"/>
      <c r="O60" s="2"/>
      <c r="P60" s="2"/>
      <c r="Q60" s="2"/>
      <c r="R60" s="2"/>
      <c r="S60" s="2"/>
      <c r="T60" s="2"/>
      <c r="U60" s="2"/>
      <c r="V60" s="2"/>
      <c r="W60" s="2"/>
      <c r="X60" s="2"/>
      <c r="Y60" s="2"/>
    </row>
    <row r="61" spans="1:25" ht="15.75" customHeight="1" x14ac:dyDescent="0.2">
      <c r="A61" s="2"/>
      <c r="B61" s="31"/>
      <c r="C61" s="7"/>
      <c r="D61" s="7"/>
      <c r="E61" s="7"/>
      <c r="F61" s="7"/>
      <c r="G61" s="7"/>
      <c r="H61" s="2"/>
      <c r="I61" s="2"/>
      <c r="J61" s="2"/>
      <c r="K61" s="2"/>
      <c r="L61" s="2"/>
      <c r="M61" s="2"/>
      <c r="N61" s="31"/>
      <c r="O61" s="2"/>
      <c r="P61" s="2"/>
      <c r="Q61" s="2"/>
      <c r="R61" s="2"/>
      <c r="S61" s="2"/>
      <c r="T61" s="2"/>
      <c r="U61" s="2"/>
      <c r="V61" s="2"/>
      <c r="W61" s="2"/>
      <c r="X61" s="2"/>
      <c r="Y61" s="2"/>
    </row>
    <row r="62" spans="1:25" ht="15.75" customHeight="1" x14ac:dyDescent="0.2">
      <c r="A62" s="2"/>
      <c r="B62" s="31"/>
      <c r="C62" s="7"/>
      <c r="D62" s="7"/>
      <c r="E62" s="7"/>
      <c r="F62" s="7"/>
      <c r="G62" s="7"/>
      <c r="H62" s="2"/>
      <c r="I62" s="2"/>
      <c r="J62" s="2"/>
      <c r="K62" s="2"/>
      <c r="L62" s="2"/>
      <c r="M62" s="2"/>
      <c r="N62" s="31"/>
      <c r="O62" s="2"/>
      <c r="P62" s="2"/>
      <c r="Q62" s="2"/>
      <c r="R62" s="2"/>
      <c r="S62" s="2"/>
      <c r="T62" s="2"/>
      <c r="U62" s="2"/>
      <c r="V62" s="2"/>
      <c r="W62" s="2"/>
      <c r="X62" s="2"/>
      <c r="Y62" s="2"/>
    </row>
    <row r="63" spans="1:25" ht="15.75" customHeight="1" x14ac:dyDescent="0.2">
      <c r="A63" s="2"/>
      <c r="B63" s="31"/>
      <c r="C63" s="7"/>
      <c r="D63" s="7"/>
      <c r="E63" s="7"/>
      <c r="F63" s="7"/>
      <c r="G63" s="7"/>
      <c r="H63" s="2"/>
      <c r="I63" s="2"/>
      <c r="J63" s="2"/>
      <c r="K63" s="2"/>
      <c r="L63" s="2"/>
      <c r="M63" s="2"/>
      <c r="N63" s="31"/>
      <c r="O63" s="2"/>
      <c r="P63" s="2"/>
      <c r="Q63" s="2"/>
      <c r="R63" s="2"/>
      <c r="S63" s="2"/>
      <c r="T63" s="2"/>
      <c r="U63" s="2"/>
      <c r="V63" s="2"/>
      <c r="W63" s="2"/>
      <c r="X63" s="2"/>
      <c r="Y63" s="2"/>
    </row>
    <row r="64" spans="1:25" ht="15.75" customHeight="1" x14ac:dyDescent="0.2">
      <c r="A64" s="2"/>
      <c r="B64" s="31"/>
      <c r="C64" s="7"/>
      <c r="D64" s="7"/>
      <c r="E64" s="7"/>
      <c r="F64" s="7"/>
      <c r="G64" s="7"/>
      <c r="H64" s="2"/>
      <c r="I64" s="2"/>
      <c r="J64" s="2"/>
      <c r="K64" s="2"/>
      <c r="L64" s="2"/>
      <c r="M64" s="2"/>
      <c r="N64" s="31"/>
      <c r="O64" s="2"/>
      <c r="P64" s="2"/>
      <c r="Q64" s="2"/>
      <c r="R64" s="2"/>
      <c r="S64" s="2"/>
      <c r="T64" s="2"/>
      <c r="U64" s="2"/>
      <c r="V64" s="2"/>
      <c r="W64" s="2"/>
      <c r="X64" s="2"/>
      <c r="Y64" s="2"/>
    </row>
    <row r="65" spans="1:25" ht="15.75" customHeight="1" x14ac:dyDescent="0.2">
      <c r="A65" s="2"/>
      <c r="B65" s="31"/>
      <c r="C65" s="7"/>
      <c r="D65" s="7"/>
      <c r="E65" s="7"/>
      <c r="F65" s="7"/>
      <c r="G65" s="7"/>
      <c r="H65" s="2"/>
      <c r="I65" s="2"/>
      <c r="J65" s="2"/>
      <c r="K65" s="2"/>
      <c r="L65" s="2"/>
      <c r="M65" s="2"/>
      <c r="N65" s="31"/>
      <c r="O65" s="2"/>
      <c r="P65" s="2"/>
      <c r="Q65" s="2"/>
      <c r="R65" s="2"/>
      <c r="S65" s="2"/>
      <c r="T65" s="2"/>
      <c r="U65" s="2"/>
      <c r="V65" s="2"/>
      <c r="W65" s="2"/>
      <c r="X65" s="2"/>
      <c r="Y65" s="2"/>
    </row>
    <row r="66" spans="1:25" ht="15.75" customHeight="1" x14ac:dyDescent="0.2">
      <c r="A66" s="2"/>
      <c r="B66" s="31"/>
      <c r="C66" s="7"/>
      <c r="D66" s="7"/>
      <c r="E66" s="7"/>
      <c r="F66" s="7"/>
      <c r="G66" s="7"/>
      <c r="H66" s="2"/>
      <c r="I66" s="2"/>
      <c r="J66" s="2"/>
      <c r="K66" s="2"/>
      <c r="L66" s="2"/>
      <c r="M66" s="2"/>
      <c r="N66" s="31"/>
      <c r="O66" s="2"/>
      <c r="P66" s="2"/>
      <c r="Q66" s="2"/>
      <c r="R66" s="2"/>
      <c r="S66" s="2"/>
      <c r="T66" s="2"/>
      <c r="U66" s="2"/>
      <c r="V66" s="2"/>
      <c r="W66" s="2"/>
      <c r="X66" s="2"/>
      <c r="Y66" s="2"/>
    </row>
    <row r="67" spans="1:25" ht="15.75" customHeight="1" x14ac:dyDescent="0.2">
      <c r="A67" s="2"/>
      <c r="B67" s="31"/>
      <c r="C67" s="7"/>
      <c r="D67" s="7"/>
      <c r="E67" s="7"/>
      <c r="F67" s="7"/>
      <c r="G67" s="7"/>
      <c r="H67" s="2"/>
      <c r="I67" s="2"/>
      <c r="J67" s="2"/>
      <c r="K67" s="2"/>
      <c r="L67" s="2"/>
      <c r="M67" s="2"/>
      <c r="N67" s="31"/>
      <c r="O67" s="2"/>
      <c r="P67" s="2"/>
      <c r="Q67" s="2"/>
      <c r="R67" s="2"/>
      <c r="S67" s="2"/>
      <c r="T67" s="2"/>
      <c r="U67" s="2"/>
      <c r="V67" s="2"/>
      <c r="W67" s="2"/>
      <c r="X67" s="2"/>
      <c r="Y67" s="2"/>
    </row>
    <row r="68" spans="1:25" ht="15.75" customHeight="1" x14ac:dyDescent="0.2">
      <c r="A68" s="2"/>
      <c r="B68" s="31"/>
      <c r="C68" s="7"/>
      <c r="D68" s="7"/>
      <c r="E68" s="7"/>
      <c r="F68" s="7"/>
      <c r="G68" s="7"/>
      <c r="H68" s="2"/>
      <c r="I68" s="2"/>
      <c r="J68" s="2"/>
      <c r="K68" s="2"/>
      <c r="L68" s="2"/>
      <c r="M68" s="2"/>
      <c r="N68" s="31"/>
      <c r="O68" s="2"/>
      <c r="P68" s="2"/>
      <c r="Q68" s="2"/>
      <c r="R68" s="2"/>
      <c r="S68" s="2"/>
      <c r="T68" s="2"/>
      <c r="U68" s="2"/>
      <c r="V68" s="2"/>
      <c r="W68" s="2"/>
      <c r="X68" s="2"/>
      <c r="Y68" s="2"/>
    </row>
    <row r="69" spans="1:25" ht="15.75" customHeight="1" x14ac:dyDescent="0.2">
      <c r="A69" s="2"/>
      <c r="B69" s="31"/>
      <c r="C69" s="7"/>
      <c r="D69" s="7"/>
      <c r="E69" s="7"/>
      <c r="F69" s="7"/>
      <c r="G69" s="7"/>
      <c r="H69" s="2"/>
      <c r="I69" s="2"/>
      <c r="J69" s="2"/>
      <c r="K69" s="2"/>
      <c r="L69" s="2"/>
      <c r="M69" s="2"/>
      <c r="N69" s="31"/>
      <c r="O69" s="2"/>
      <c r="P69" s="2"/>
      <c r="Q69" s="2"/>
      <c r="R69" s="2"/>
      <c r="S69" s="2"/>
      <c r="T69" s="2"/>
      <c r="U69" s="2"/>
      <c r="V69" s="2"/>
      <c r="W69" s="2"/>
      <c r="X69" s="2"/>
      <c r="Y69" s="2"/>
    </row>
    <row r="70" spans="1:25" ht="15.75" customHeight="1" x14ac:dyDescent="0.2">
      <c r="A70" s="2"/>
      <c r="B70" s="31"/>
      <c r="C70" s="7"/>
      <c r="D70" s="7"/>
      <c r="E70" s="7"/>
      <c r="F70" s="7"/>
      <c r="G70" s="7"/>
      <c r="H70" s="2"/>
      <c r="I70" s="2"/>
      <c r="J70" s="2"/>
      <c r="K70" s="2"/>
      <c r="L70" s="2"/>
      <c r="M70" s="2"/>
      <c r="N70" s="31"/>
      <c r="O70" s="2"/>
      <c r="P70" s="2"/>
      <c r="Q70" s="2"/>
      <c r="R70" s="2"/>
      <c r="S70" s="2"/>
      <c r="T70" s="2"/>
      <c r="U70" s="2"/>
      <c r="V70" s="2"/>
      <c r="W70" s="2"/>
      <c r="X70" s="2"/>
      <c r="Y70" s="2"/>
    </row>
    <row r="71" spans="1:25" ht="15.75" customHeight="1" x14ac:dyDescent="0.2">
      <c r="A71" s="2"/>
      <c r="B71" s="31"/>
      <c r="C71" s="7"/>
      <c r="D71" s="7"/>
      <c r="E71" s="7"/>
      <c r="F71" s="7"/>
      <c r="G71" s="7"/>
      <c r="H71" s="2"/>
      <c r="I71" s="2"/>
      <c r="J71" s="2"/>
      <c r="K71" s="2"/>
      <c r="L71" s="2"/>
      <c r="M71" s="2"/>
      <c r="N71" s="31"/>
      <c r="O71" s="2"/>
      <c r="P71" s="2"/>
      <c r="Q71" s="2"/>
      <c r="R71" s="2"/>
      <c r="S71" s="2"/>
      <c r="T71" s="2"/>
      <c r="U71" s="2"/>
      <c r="V71" s="2"/>
      <c r="W71" s="2"/>
      <c r="X71" s="2"/>
      <c r="Y71" s="2"/>
    </row>
    <row r="72" spans="1:25" ht="15.75" customHeight="1" x14ac:dyDescent="0.2">
      <c r="A72" s="2"/>
      <c r="B72" s="31"/>
      <c r="C72" s="7"/>
      <c r="D72" s="7"/>
      <c r="E72" s="7"/>
      <c r="F72" s="7"/>
      <c r="G72" s="7"/>
      <c r="H72" s="2"/>
      <c r="I72" s="2"/>
      <c r="J72" s="2"/>
      <c r="K72" s="2"/>
      <c r="L72" s="2"/>
      <c r="M72" s="2"/>
      <c r="N72" s="31"/>
      <c r="O72" s="2"/>
      <c r="P72" s="2"/>
      <c r="Q72" s="2"/>
      <c r="R72" s="2"/>
      <c r="S72" s="2"/>
      <c r="T72" s="2"/>
      <c r="U72" s="2"/>
      <c r="V72" s="2"/>
      <c r="W72" s="2"/>
      <c r="X72" s="2"/>
      <c r="Y72" s="2"/>
    </row>
    <row r="73" spans="1:25" ht="15.75" customHeight="1" x14ac:dyDescent="0.2">
      <c r="A73" s="2"/>
      <c r="B73" s="31"/>
      <c r="C73" s="7"/>
      <c r="D73" s="7"/>
      <c r="E73" s="7"/>
      <c r="F73" s="7"/>
      <c r="G73" s="7"/>
      <c r="H73" s="2"/>
      <c r="I73" s="2"/>
      <c r="J73" s="2"/>
      <c r="K73" s="2"/>
      <c r="L73" s="2"/>
      <c r="M73" s="2"/>
      <c r="N73" s="31"/>
      <c r="O73" s="2"/>
      <c r="P73" s="2"/>
      <c r="Q73" s="2"/>
      <c r="R73" s="2"/>
      <c r="S73" s="2"/>
      <c r="T73" s="2"/>
      <c r="U73" s="2"/>
      <c r="V73" s="2"/>
      <c r="W73" s="2"/>
      <c r="X73" s="2"/>
      <c r="Y73" s="2"/>
    </row>
    <row r="74" spans="1:25" ht="15.75" customHeight="1" x14ac:dyDescent="0.2">
      <c r="A74" s="2"/>
      <c r="B74" s="31"/>
      <c r="C74" s="7"/>
      <c r="D74" s="7"/>
      <c r="E74" s="7"/>
      <c r="F74" s="7"/>
      <c r="G74" s="7"/>
      <c r="H74" s="2"/>
      <c r="I74" s="2"/>
      <c r="J74" s="2"/>
      <c r="K74" s="2"/>
      <c r="L74" s="2"/>
      <c r="M74" s="2"/>
      <c r="N74" s="31"/>
      <c r="O74" s="2"/>
      <c r="P74" s="2"/>
      <c r="Q74" s="2"/>
      <c r="R74" s="2"/>
      <c r="S74" s="2"/>
      <c r="T74" s="2"/>
      <c r="U74" s="2"/>
      <c r="V74" s="2"/>
      <c r="W74" s="2"/>
      <c r="X74" s="2"/>
      <c r="Y74" s="2"/>
    </row>
    <row r="75" spans="1:25" ht="15.75" customHeight="1" x14ac:dyDescent="0.2">
      <c r="A75" s="2"/>
      <c r="B75" s="31"/>
      <c r="C75" s="7"/>
      <c r="D75" s="7"/>
      <c r="E75" s="7"/>
      <c r="F75" s="7"/>
      <c r="G75" s="7"/>
      <c r="H75" s="2"/>
      <c r="I75" s="2"/>
      <c r="J75" s="2"/>
      <c r="K75" s="2"/>
      <c r="L75" s="2"/>
      <c r="M75" s="2"/>
      <c r="N75" s="31"/>
      <c r="O75" s="2"/>
      <c r="P75" s="2"/>
      <c r="Q75" s="2"/>
      <c r="R75" s="2"/>
      <c r="S75" s="2"/>
      <c r="T75" s="2"/>
      <c r="U75" s="2"/>
      <c r="V75" s="2"/>
      <c r="W75" s="2"/>
      <c r="X75" s="2"/>
      <c r="Y75" s="2"/>
    </row>
    <row r="76" spans="1:25" ht="15.75" customHeight="1" x14ac:dyDescent="0.2">
      <c r="A76" s="2"/>
      <c r="B76" s="31"/>
      <c r="C76" s="7"/>
      <c r="D76" s="7"/>
      <c r="E76" s="7"/>
      <c r="F76" s="7"/>
      <c r="G76" s="7"/>
      <c r="H76" s="2"/>
      <c r="I76" s="2"/>
      <c r="J76" s="2"/>
      <c r="K76" s="2"/>
      <c r="L76" s="2"/>
      <c r="M76" s="2"/>
      <c r="N76" s="31"/>
      <c r="O76" s="2"/>
      <c r="P76" s="2"/>
      <c r="Q76" s="2"/>
      <c r="R76" s="2"/>
      <c r="S76" s="2"/>
      <c r="T76" s="2"/>
      <c r="U76" s="2"/>
      <c r="V76" s="2"/>
      <c r="W76" s="2"/>
      <c r="X76" s="2"/>
      <c r="Y76" s="2"/>
    </row>
    <row r="77" spans="1:25" ht="15.75" customHeight="1" x14ac:dyDescent="0.2">
      <c r="A77" s="2"/>
      <c r="B77" s="31"/>
      <c r="C77" s="7"/>
      <c r="D77" s="7"/>
      <c r="E77" s="7"/>
      <c r="F77" s="7"/>
      <c r="G77" s="7"/>
      <c r="H77" s="2"/>
      <c r="I77" s="2"/>
      <c r="J77" s="2"/>
      <c r="K77" s="2"/>
      <c r="L77" s="2"/>
      <c r="M77" s="2"/>
      <c r="N77" s="31"/>
      <c r="O77" s="2"/>
      <c r="P77" s="2"/>
      <c r="Q77" s="2"/>
      <c r="R77" s="2"/>
      <c r="S77" s="2"/>
      <c r="T77" s="2"/>
      <c r="U77" s="2"/>
      <c r="V77" s="2"/>
      <c r="W77" s="2"/>
      <c r="X77" s="2"/>
      <c r="Y77" s="2"/>
    </row>
    <row r="78" spans="1:25" ht="15.75" customHeight="1" x14ac:dyDescent="0.2">
      <c r="A78" s="2"/>
      <c r="B78" s="31"/>
      <c r="C78" s="7"/>
      <c r="D78" s="7"/>
      <c r="E78" s="7"/>
      <c r="F78" s="7"/>
      <c r="G78" s="7"/>
      <c r="H78" s="2"/>
      <c r="I78" s="2"/>
      <c r="J78" s="2"/>
      <c r="K78" s="2"/>
      <c r="L78" s="2"/>
      <c r="M78" s="2"/>
      <c r="N78" s="31"/>
      <c r="O78" s="2"/>
      <c r="P78" s="2"/>
      <c r="Q78" s="2"/>
      <c r="R78" s="2"/>
      <c r="S78" s="2"/>
      <c r="T78" s="2"/>
      <c r="U78" s="2"/>
      <c r="V78" s="2"/>
      <c r="W78" s="2"/>
      <c r="X78" s="2"/>
      <c r="Y78" s="2"/>
    </row>
    <row r="79" spans="1:25" ht="15.75" customHeight="1" x14ac:dyDescent="0.2">
      <c r="A79" s="2"/>
      <c r="B79" s="31"/>
      <c r="C79" s="7"/>
      <c r="D79" s="7"/>
      <c r="E79" s="7"/>
      <c r="F79" s="7"/>
      <c r="G79" s="7"/>
      <c r="H79" s="2"/>
      <c r="I79" s="2"/>
      <c r="J79" s="2"/>
      <c r="K79" s="2"/>
      <c r="L79" s="2"/>
      <c r="M79" s="2"/>
      <c r="N79" s="31"/>
      <c r="O79" s="2"/>
      <c r="P79" s="2"/>
      <c r="Q79" s="2"/>
      <c r="R79" s="2"/>
      <c r="S79" s="2"/>
      <c r="T79" s="2"/>
      <c r="U79" s="2"/>
      <c r="V79" s="2"/>
      <c r="W79" s="2"/>
      <c r="X79" s="2"/>
      <c r="Y79" s="2"/>
    </row>
    <row r="80" spans="1:25" ht="15.75" customHeight="1" x14ac:dyDescent="0.2">
      <c r="A80" s="2"/>
      <c r="B80" s="31"/>
      <c r="C80" s="7"/>
      <c r="D80" s="7"/>
      <c r="E80" s="7"/>
      <c r="F80" s="7"/>
      <c r="G80" s="7"/>
      <c r="H80" s="2"/>
      <c r="I80" s="2"/>
      <c r="J80" s="2"/>
      <c r="K80" s="2"/>
      <c r="L80" s="2"/>
      <c r="M80" s="2"/>
      <c r="N80" s="31"/>
      <c r="O80" s="2"/>
      <c r="P80" s="2"/>
      <c r="Q80" s="2"/>
      <c r="R80" s="2"/>
      <c r="S80" s="2"/>
      <c r="T80" s="2"/>
      <c r="U80" s="2"/>
      <c r="V80" s="2"/>
      <c r="W80" s="2"/>
      <c r="X80" s="2"/>
      <c r="Y80" s="2"/>
    </row>
    <row r="81" spans="1:25" ht="15.75" customHeight="1" x14ac:dyDescent="0.2">
      <c r="A81" s="2"/>
      <c r="B81" s="31"/>
      <c r="C81" s="7"/>
      <c r="D81" s="7"/>
      <c r="E81" s="7"/>
      <c r="F81" s="7"/>
      <c r="G81" s="7"/>
      <c r="H81" s="2"/>
      <c r="I81" s="2"/>
      <c r="J81" s="2"/>
      <c r="K81" s="2"/>
      <c r="L81" s="2"/>
      <c r="M81" s="2"/>
      <c r="N81" s="31"/>
      <c r="O81" s="2"/>
      <c r="P81" s="2"/>
      <c r="Q81" s="2"/>
      <c r="R81" s="2"/>
      <c r="S81" s="2"/>
      <c r="T81" s="2"/>
      <c r="U81" s="2"/>
      <c r="V81" s="2"/>
      <c r="W81" s="2"/>
      <c r="X81" s="2"/>
      <c r="Y81" s="2"/>
    </row>
    <row r="82" spans="1:25" ht="15.75" customHeight="1" x14ac:dyDescent="0.2">
      <c r="A82" s="2"/>
      <c r="B82" s="31"/>
      <c r="C82" s="7"/>
      <c r="D82" s="7"/>
      <c r="E82" s="7"/>
      <c r="F82" s="7"/>
      <c r="G82" s="7"/>
      <c r="H82" s="2"/>
      <c r="I82" s="2"/>
      <c r="J82" s="2"/>
      <c r="K82" s="2"/>
      <c r="L82" s="2"/>
      <c r="M82" s="2"/>
      <c r="N82" s="31"/>
      <c r="O82" s="2"/>
      <c r="P82" s="2"/>
      <c r="Q82" s="2"/>
      <c r="R82" s="2"/>
      <c r="S82" s="2"/>
      <c r="T82" s="2"/>
      <c r="U82" s="2"/>
      <c r="V82" s="2"/>
      <c r="W82" s="2"/>
      <c r="X82" s="2"/>
      <c r="Y82" s="2"/>
    </row>
    <row r="83" spans="1:25" ht="15.75" customHeight="1" x14ac:dyDescent="0.2">
      <c r="A83" s="2"/>
      <c r="B83" s="31"/>
      <c r="C83" s="7"/>
      <c r="D83" s="7"/>
      <c r="E83" s="7"/>
      <c r="F83" s="7"/>
      <c r="G83" s="7"/>
      <c r="H83" s="2"/>
      <c r="I83" s="2"/>
      <c r="J83" s="2"/>
      <c r="K83" s="2"/>
      <c r="L83" s="2"/>
      <c r="M83" s="2"/>
      <c r="N83" s="31"/>
      <c r="O83" s="2"/>
      <c r="P83" s="2"/>
      <c r="Q83" s="2"/>
      <c r="R83" s="2"/>
      <c r="S83" s="2"/>
      <c r="T83" s="2"/>
      <c r="U83" s="2"/>
      <c r="V83" s="2"/>
      <c r="W83" s="2"/>
      <c r="X83" s="2"/>
      <c r="Y83" s="2"/>
    </row>
    <row r="84" spans="1:25" ht="15.75" customHeight="1" x14ac:dyDescent="0.2">
      <c r="A84" s="2"/>
      <c r="B84" s="31"/>
      <c r="C84" s="7"/>
      <c r="D84" s="7"/>
      <c r="E84" s="7"/>
      <c r="F84" s="7"/>
      <c r="G84" s="7"/>
      <c r="H84" s="2"/>
      <c r="I84" s="2"/>
      <c r="J84" s="2"/>
      <c r="K84" s="2"/>
      <c r="L84" s="2"/>
      <c r="M84" s="2"/>
      <c r="N84" s="31"/>
      <c r="O84" s="2"/>
      <c r="P84" s="2"/>
      <c r="Q84" s="2"/>
      <c r="R84" s="2"/>
      <c r="S84" s="2"/>
      <c r="T84" s="2"/>
      <c r="U84" s="2"/>
      <c r="V84" s="2"/>
      <c r="W84" s="2"/>
      <c r="X84" s="2"/>
      <c r="Y84" s="2"/>
    </row>
    <row r="85" spans="1:25" ht="15.75" customHeight="1" x14ac:dyDescent="0.2">
      <c r="A85" s="2"/>
      <c r="B85" s="31"/>
      <c r="C85" s="7"/>
      <c r="D85" s="7"/>
      <c r="E85" s="7"/>
      <c r="F85" s="7"/>
      <c r="G85" s="7"/>
      <c r="H85" s="2"/>
      <c r="I85" s="2"/>
      <c r="J85" s="2"/>
      <c r="K85" s="2"/>
      <c r="L85" s="2"/>
      <c r="M85" s="2"/>
      <c r="N85" s="31"/>
      <c r="O85" s="2"/>
      <c r="P85" s="2"/>
      <c r="Q85" s="2"/>
      <c r="R85" s="2"/>
      <c r="S85" s="2"/>
      <c r="T85" s="2"/>
      <c r="U85" s="2"/>
      <c r="V85" s="2"/>
      <c r="W85" s="2"/>
      <c r="X85" s="2"/>
      <c r="Y85" s="2"/>
    </row>
    <row r="86" spans="1:25" ht="15.75" customHeight="1" x14ac:dyDescent="0.2">
      <c r="A86" s="2"/>
      <c r="B86" s="31"/>
      <c r="C86" s="7"/>
      <c r="D86" s="7"/>
      <c r="E86" s="7"/>
      <c r="F86" s="7"/>
      <c r="G86" s="7"/>
      <c r="H86" s="2"/>
      <c r="I86" s="2"/>
      <c r="J86" s="2"/>
      <c r="K86" s="2"/>
      <c r="L86" s="2"/>
      <c r="M86" s="2"/>
      <c r="N86" s="31"/>
      <c r="O86" s="2"/>
      <c r="P86" s="2"/>
      <c r="Q86" s="2"/>
      <c r="R86" s="2"/>
      <c r="S86" s="2"/>
      <c r="T86" s="2"/>
      <c r="U86" s="2"/>
      <c r="V86" s="2"/>
      <c r="W86" s="2"/>
      <c r="X86" s="2"/>
      <c r="Y86" s="2"/>
    </row>
    <row r="87" spans="1:25" ht="15.75" customHeight="1" x14ac:dyDescent="0.2">
      <c r="A87" s="2"/>
      <c r="B87" s="31"/>
      <c r="C87" s="7"/>
      <c r="D87" s="7"/>
      <c r="E87" s="7"/>
      <c r="F87" s="7"/>
      <c r="G87" s="7"/>
      <c r="H87" s="2"/>
      <c r="I87" s="2"/>
      <c r="J87" s="2"/>
      <c r="K87" s="2"/>
      <c r="L87" s="2"/>
      <c r="M87" s="2"/>
      <c r="N87" s="31"/>
      <c r="O87" s="2"/>
      <c r="P87" s="2"/>
      <c r="Q87" s="2"/>
      <c r="R87" s="2"/>
      <c r="S87" s="2"/>
      <c r="T87" s="2"/>
      <c r="U87" s="2"/>
      <c r="V87" s="2"/>
      <c r="W87" s="2"/>
      <c r="X87" s="2"/>
      <c r="Y87" s="2"/>
    </row>
    <row r="88" spans="1:25" ht="15.75" customHeight="1" x14ac:dyDescent="0.2">
      <c r="A88" s="2"/>
      <c r="B88" s="31"/>
      <c r="C88" s="7"/>
      <c r="D88" s="7"/>
      <c r="E88" s="7"/>
      <c r="F88" s="7"/>
      <c r="G88" s="7"/>
      <c r="H88" s="2"/>
      <c r="I88" s="2"/>
      <c r="J88" s="2"/>
      <c r="K88" s="2"/>
      <c r="L88" s="2"/>
      <c r="M88" s="2"/>
      <c r="N88" s="31"/>
      <c r="O88" s="2"/>
      <c r="P88" s="2"/>
      <c r="Q88" s="2"/>
      <c r="R88" s="2"/>
      <c r="S88" s="2"/>
      <c r="T88" s="2"/>
      <c r="U88" s="2"/>
      <c r="V88" s="2"/>
      <c r="W88" s="2"/>
      <c r="X88" s="2"/>
      <c r="Y88" s="2"/>
    </row>
    <row r="89" spans="1:25" ht="15.75" customHeight="1" x14ac:dyDescent="0.2">
      <c r="A89" s="2"/>
      <c r="B89" s="31"/>
      <c r="C89" s="7"/>
      <c r="D89" s="7"/>
      <c r="E89" s="7"/>
      <c r="F89" s="7"/>
      <c r="G89" s="7"/>
      <c r="H89" s="2"/>
      <c r="I89" s="2"/>
      <c r="J89" s="2"/>
      <c r="K89" s="2"/>
      <c r="L89" s="2"/>
      <c r="M89" s="2"/>
      <c r="N89" s="31"/>
      <c r="O89" s="2"/>
      <c r="P89" s="2"/>
      <c r="Q89" s="2"/>
      <c r="R89" s="2"/>
      <c r="S89" s="2"/>
      <c r="T89" s="2"/>
      <c r="U89" s="2"/>
      <c r="V89" s="2"/>
      <c r="W89" s="2"/>
      <c r="X89" s="2"/>
      <c r="Y89" s="2"/>
    </row>
    <row r="90" spans="1:25" ht="15.75" customHeight="1" x14ac:dyDescent="0.2">
      <c r="A90" s="2"/>
      <c r="B90" s="31"/>
      <c r="C90" s="7"/>
      <c r="D90" s="7"/>
      <c r="E90" s="7"/>
      <c r="F90" s="7"/>
      <c r="G90" s="7"/>
      <c r="H90" s="2"/>
      <c r="I90" s="2"/>
      <c r="J90" s="2"/>
      <c r="K90" s="2"/>
      <c r="L90" s="2"/>
      <c r="M90" s="2"/>
      <c r="N90" s="31"/>
      <c r="O90" s="2"/>
      <c r="P90" s="2"/>
      <c r="Q90" s="2"/>
      <c r="R90" s="2"/>
      <c r="S90" s="2"/>
      <c r="T90" s="2"/>
      <c r="U90" s="2"/>
      <c r="V90" s="2"/>
      <c r="W90" s="2"/>
      <c r="X90" s="2"/>
      <c r="Y90" s="2"/>
    </row>
    <row r="91" spans="1:25" ht="15.75" customHeight="1" x14ac:dyDescent="0.2">
      <c r="A91" s="2"/>
      <c r="B91" s="31"/>
      <c r="C91" s="7"/>
      <c r="D91" s="7"/>
      <c r="E91" s="7"/>
      <c r="F91" s="7"/>
      <c r="G91" s="7"/>
      <c r="H91" s="2"/>
      <c r="I91" s="2"/>
      <c r="J91" s="2"/>
      <c r="K91" s="2"/>
      <c r="L91" s="2"/>
      <c r="M91" s="2"/>
      <c r="N91" s="31"/>
      <c r="O91" s="2"/>
      <c r="P91" s="2"/>
      <c r="Q91" s="2"/>
      <c r="R91" s="2"/>
      <c r="S91" s="2"/>
      <c r="T91" s="2"/>
      <c r="U91" s="2"/>
      <c r="V91" s="2"/>
      <c r="W91" s="2"/>
      <c r="X91" s="2"/>
      <c r="Y91" s="2"/>
    </row>
    <row r="92" spans="1:25" ht="15.75" customHeight="1" x14ac:dyDescent="0.2">
      <c r="A92" s="2"/>
      <c r="B92" s="31"/>
      <c r="C92" s="7"/>
      <c r="D92" s="7"/>
      <c r="E92" s="7"/>
      <c r="F92" s="7"/>
      <c r="G92" s="7"/>
      <c r="H92" s="2"/>
      <c r="I92" s="2"/>
      <c r="J92" s="2"/>
      <c r="K92" s="2"/>
      <c r="L92" s="2"/>
      <c r="M92" s="2"/>
      <c r="N92" s="31"/>
      <c r="O92" s="2"/>
      <c r="P92" s="2"/>
      <c r="Q92" s="2"/>
      <c r="R92" s="2"/>
      <c r="S92" s="2"/>
      <c r="T92" s="2"/>
      <c r="U92" s="2"/>
      <c r="V92" s="2"/>
      <c r="W92" s="2"/>
      <c r="X92" s="2"/>
      <c r="Y92" s="2"/>
    </row>
    <row r="93" spans="1:25" ht="15.75" customHeight="1" x14ac:dyDescent="0.2">
      <c r="A93" s="2"/>
      <c r="B93" s="31"/>
      <c r="C93" s="7"/>
      <c r="D93" s="7"/>
      <c r="E93" s="7"/>
      <c r="F93" s="7"/>
      <c r="G93" s="7"/>
      <c r="H93" s="2"/>
      <c r="I93" s="2"/>
      <c r="J93" s="2"/>
      <c r="K93" s="2"/>
      <c r="L93" s="2"/>
      <c r="M93" s="2"/>
      <c r="N93" s="31"/>
      <c r="O93" s="2"/>
      <c r="P93" s="2"/>
      <c r="Q93" s="2"/>
      <c r="R93" s="2"/>
      <c r="S93" s="2"/>
      <c r="T93" s="2"/>
      <c r="U93" s="2"/>
      <c r="V93" s="2"/>
      <c r="W93" s="2"/>
      <c r="X93" s="2"/>
      <c r="Y93" s="2"/>
    </row>
    <row r="94" spans="1:25" ht="15.75" customHeight="1" x14ac:dyDescent="0.2">
      <c r="A94" s="2"/>
      <c r="B94" s="31"/>
      <c r="C94" s="7"/>
      <c r="D94" s="7"/>
      <c r="E94" s="7"/>
      <c r="F94" s="7"/>
      <c r="G94" s="7"/>
      <c r="H94" s="2"/>
      <c r="I94" s="2"/>
      <c r="J94" s="2"/>
      <c r="K94" s="2"/>
      <c r="L94" s="2"/>
      <c r="M94" s="2"/>
      <c r="N94" s="31"/>
      <c r="O94" s="2"/>
      <c r="P94" s="2"/>
      <c r="Q94" s="2"/>
      <c r="R94" s="2"/>
      <c r="S94" s="2"/>
      <c r="T94" s="2"/>
      <c r="U94" s="2"/>
      <c r="V94" s="2"/>
      <c r="W94" s="2"/>
      <c r="X94" s="2"/>
      <c r="Y94" s="2"/>
    </row>
    <row r="95" spans="1:25" ht="15.75" customHeight="1" x14ac:dyDescent="0.2">
      <c r="A95" s="2"/>
      <c r="B95" s="31"/>
      <c r="C95" s="7"/>
      <c r="D95" s="7"/>
      <c r="E95" s="7"/>
      <c r="F95" s="7"/>
      <c r="G95" s="7"/>
      <c r="H95" s="2"/>
      <c r="I95" s="2"/>
      <c r="J95" s="2"/>
      <c r="K95" s="2"/>
      <c r="L95" s="2"/>
      <c r="M95" s="2"/>
      <c r="N95" s="31"/>
      <c r="O95" s="2"/>
      <c r="P95" s="2"/>
      <c r="Q95" s="2"/>
      <c r="R95" s="2"/>
      <c r="S95" s="2"/>
      <c r="T95" s="2"/>
      <c r="U95" s="2"/>
      <c r="V95" s="2"/>
      <c r="W95" s="2"/>
      <c r="X95" s="2"/>
      <c r="Y95" s="2"/>
    </row>
    <row r="96" spans="1:25" ht="15.75" customHeight="1" x14ac:dyDescent="0.2">
      <c r="A96" s="2"/>
      <c r="B96" s="31"/>
      <c r="C96" s="7"/>
      <c r="D96" s="7"/>
      <c r="E96" s="7"/>
      <c r="F96" s="7"/>
      <c r="G96" s="7"/>
      <c r="H96" s="2"/>
      <c r="I96" s="2"/>
      <c r="J96" s="2"/>
      <c r="K96" s="2"/>
      <c r="L96" s="2"/>
      <c r="M96" s="2"/>
      <c r="N96" s="31"/>
      <c r="O96" s="2"/>
      <c r="P96" s="2"/>
      <c r="Q96" s="2"/>
      <c r="R96" s="2"/>
      <c r="S96" s="2"/>
      <c r="T96" s="2"/>
      <c r="U96" s="2"/>
      <c r="V96" s="2"/>
      <c r="W96" s="2"/>
      <c r="X96" s="2"/>
      <c r="Y96" s="2"/>
    </row>
    <row r="97" spans="1:25" ht="15.75" customHeight="1" x14ac:dyDescent="0.2">
      <c r="A97" s="2"/>
      <c r="B97" s="31"/>
      <c r="C97" s="7"/>
      <c r="D97" s="7"/>
      <c r="E97" s="7"/>
      <c r="F97" s="7"/>
      <c r="G97" s="7"/>
      <c r="H97" s="2"/>
      <c r="I97" s="2"/>
      <c r="J97" s="2"/>
      <c r="K97" s="2"/>
      <c r="L97" s="2"/>
      <c r="M97" s="2"/>
      <c r="N97" s="31"/>
      <c r="O97" s="2"/>
      <c r="P97" s="2"/>
      <c r="Q97" s="2"/>
      <c r="R97" s="2"/>
      <c r="S97" s="2"/>
      <c r="T97" s="2"/>
      <c r="U97" s="2"/>
      <c r="V97" s="2"/>
      <c r="W97" s="2"/>
      <c r="X97" s="2"/>
      <c r="Y97" s="2"/>
    </row>
    <row r="98" spans="1:25" ht="15.75" customHeight="1" x14ac:dyDescent="0.2">
      <c r="A98" s="2"/>
      <c r="B98" s="31"/>
      <c r="C98" s="7"/>
      <c r="D98" s="7"/>
      <c r="E98" s="7"/>
      <c r="F98" s="7"/>
      <c r="G98" s="7"/>
      <c r="H98" s="2"/>
      <c r="I98" s="2"/>
      <c r="J98" s="2"/>
      <c r="K98" s="2"/>
      <c r="L98" s="2"/>
      <c r="M98" s="2"/>
      <c r="N98" s="31"/>
      <c r="O98" s="2"/>
      <c r="P98" s="2"/>
      <c r="Q98" s="2"/>
      <c r="R98" s="2"/>
      <c r="S98" s="2"/>
      <c r="T98" s="2"/>
      <c r="U98" s="2"/>
      <c r="V98" s="2"/>
      <c r="W98" s="2"/>
      <c r="X98" s="2"/>
      <c r="Y98" s="2"/>
    </row>
    <row r="99" spans="1:25" ht="15.75" customHeight="1" x14ac:dyDescent="0.2">
      <c r="A99" s="2"/>
      <c r="B99" s="31"/>
      <c r="C99" s="7"/>
      <c r="D99" s="7"/>
      <c r="E99" s="7"/>
      <c r="F99" s="7"/>
      <c r="G99" s="7"/>
      <c r="H99" s="2"/>
      <c r="I99" s="2"/>
      <c r="J99" s="2"/>
      <c r="K99" s="2"/>
      <c r="L99" s="2"/>
      <c r="M99" s="2"/>
      <c r="N99" s="31"/>
      <c r="O99" s="2"/>
      <c r="P99" s="2"/>
      <c r="Q99" s="2"/>
      <c r="R99" s="2"/>
      <c r="S99" s="2"/>
      <c r="T99" s="2"/>
      <c r="U99" s="2"/>
      <c r="V99" s="2"/>
      <c r="W99" s="2"/>
      <c r="X99" s="2"/>
      <c r="Y99" s="2"/>
    </row>
    <row r="100" spans="1:25" ht="15.75" customHeight="1" x14ac:dyDescent="0.2">
      <c r="A100" s="2"/>
      <c r="B100" s="31"/>
      <c r="C100" s="7"/>
      <c r="D100" s="7"/>
      <c r="E100" s="7"/>
      <c r="F100" s="7"/>
      <c r="G100" s="7"/>
      <c r="H100" s="2"/>
      <c r="I100" s="2"/>
      <c r="J100" s="2"/>
      <c r="K100" s="2"/>
      <c r="L100" s="2"/>
      <c r="M100" s="2"/>
      <c r="N100" s="31"/>
      <c r="O100" s="2"/>
      <c r="P100" s="2"/>
      <c r="Q100" s="2"/>
      <c r="R100" s="2"/>
      <c r="S100" s="2"/>
      <c r="T100" s="2"/>
      <c r="U100" s="2"/>
      <c r="V100" s="2"/>
      <c r="W100" s="2"/>
      <c r="X100" s="2"/>
      <c r="Y100" s="2"/>
    </row>
    <row r="101" spans="1:25" ht="15.75" customHeight="1" x14ac:dyDescent="0.2">
      <c r="A101" s="2"/>
      <c r="B101" s="31"/>
      <c r="C101" s="7"/>
      <c r="D101" s="7"/>
      <c r="E101" s="7"/>
      <c r="F101" s="7"/>
      <c r="G101" s="7"/>
      <c r="H101" s="2"/>
      <c r="I101" s="2"/>
      <c r="J101" s="2"/>
      <c r="K101" s="2"/>
      <c r="L101" s="2"/>
      <c r="M101" s="2"/>
      <c r="N101" s="31"/>
      <c r="O101" s="2"/>
      <c r="P101" s="2"/>
      <c r="Q101" s="2"/>
      <c r="R101" s="2"/>
      <c r="S101" s="2"/>
      <c r="T101" s="2"/>
      <c r="U101" s="2"/>
      <c r="V101" s="2"/>
      <c r="W101" s="2"/>
      <c r="X101" s="2"/>
      <c r="Y101" s="2"/>
    </row>
    <row r="102" spans="1:25" ht="15.75" customHeight="1" x14ac:dyDescent="0.2">
      <c r="A102" s="2"/>
      <c r="B102" s="31"/>
      <c r="C102" s="7"/>
      <c r="D102" s="7"/>
      <c r="E102" s="7"/>
      <c r="F102" s="7"/>
      <c r="G102" s="7"/>
      <c r="H102" s="2"/>
      <c r="I102" s="2"/>
      <c r="J102" s="2"/>
      <c r="K102" s="2"/>
      <c r="L102" s="2"/>
      <c r="M102" s="2"/>
      <c r="N102" s="31"/>
      <c r="O102" s="2"/>
      <c r="P102" s="2"/>
      <c r="Q102" s="2"/>
      <c r="R102" s="2"/>
      <c r="S102" s="2"/>
      <c r="T102" s="2"/>
      <c r="U102" s="2"/>
      <c r="V102" s="2"/>
      <c r="W102" s="2"/>
      <c r="X102" s="2"/>
      <c r="Y102" s="2"/>
    </row>
    <row r="103" spans="1:25" ht="15.75" customHeight="1" x14ac:dyDescent="0.2">
      <c r="A103" s="2"/>
      <c r="B103" s="31"/>
      <c r="C103" s="7"/>
      <c r="D103" s="7"/>
      <c r="E103" s="7"/>
      <c r="F103" s="7"/>
      <c r="G103" s="7"/>
      <c r="H103" s="2"/>
      <c r="I103" s="2"/>
      <c r="J103" s="2"/>
      <c r="K103" s="2"/>
      <c r="L103" s="2"/>
      <c r="M103" s="2"/>
      <c r="N103" s="31"/>
      <c r="O103" s="2"/>
      <c r="P103" s="2"/>
      <c r="Q103" s="2"/>
      <c r="R103" s="2"/>
      <c r="S103" s="2"/>
      <c r="T103" s="2"/>
      <c r="U103" s="2"/>
      <c r="V103" s="2"/>
      <c r="W103" s="2"/>
      <c r="X103" s="2"/>
      <c r="Y103" s="2"/>
    </row>
    <row r="104" spans="1:25" ht="15.75" customHeight="1" x14ac:dyDescent="0.2">
      <c r="A104" s="2"/>
      <c r="B104" s="31"/>
      <c r="C104" s="7"/>
      <c r="D104" s="7"/>
      <c r="E104" s="7"/>
      <c r="F104" s="7"/>
      <c r="G104" s="7"/>
      <c r="H104" s="2"/>
      <c r="I104" s="2"/>
      <c r="J104" s="2"/>
      <c r="K104" s="2"/>
      <c r="L104" s="2"/>
      <c r="M104" s="2"/>
      <c r="N104" s="31"/>
      <c r="O104" s="2"/>
      <c r="P104" s="2"/>
      <c r="Q104" s="2"/>
      <c r="R104" s="2"/>
      <c r="S104" s="2"/>
      <c r="T104" s="2"/>
      <c r="U104" s="2"/>
      <c r="V104" s="2"/>
      <c r="W104" s="2"/>
      <c r="X104" s="2"/>
      <c r="Y104" s="2"/>
    </row>
    <row r="105" spans="1:25" ht="15.75" customHeight="1" x14ac:dyDescent="0.2">
      <c r="A105" s="2"/>
      <c r="B105" s="31"/>
      <c r="C105" s="7"/>
      <c r="D105" s="7"/>
      <c r="E105" s="7"/>
      <c r="F105" s="7"/>
      <c r="G105" s="7"/>
      <c r="H105" s="2"/>
      <c r="I105" s="2"/>
      <c r="J105" s="2"/>
      <c r="K105" s="2"/>
      <c r="L105" s="2"/>
      <c r="M105" s="2"/>
      <c r="N105" s="31"/>
      <c r="O105" s="2"/>
      <c r="P105" s="2"/>
      <c r="Q105" s="2"/>
      <c r="R105" s="2"/>
      <c r="S105" s="2"/>
      <c r="T105" s="2"/>
      <c r="U105" s="2"/>
      <c r="V105" s="2"/>
      <c r="W105" s="2"/>
      <c r="X105" s="2"/>
      <c r="Y105" s="2"/>
    </row>
    <row r="106" spans="1:25" ht="15.75" customHeight="1" x14ac:dyDescent="0.2">
      <c r="A106" s="2"/>
      <c r="B106" s="31"/>
      <c r="C106" s="7"/>
      <c r="D106" s="7"/>
      <c r="E106" s="7"/>
      <c r="F106" s="7"/>
      <c r="G106" s="7"/>
      <c r="H106" s="2"/>
      <c r="I106" s="2"/>
      <c r="J106" s="2"/>
      <c r="K106" s="2"/>
      <c r="L106" s="2"/>
      <c r="M106" s="2"/>
      <c r="N106" s="31"/>
      <c r="O106" s="2"/>
      <c r="P106" s="2"/>
      <c r="Q106" s="2"/>
      <c r="R106" s="2"/>
      <c r="S106" s="2"/>
      <c r="T106" s="2"/>
      <c r="U106" s="2"/>
      <c r="V106" s="2"/>
      <c r="W106" s="2"/>
      <c r="X106" s="2"/>
      <c r="Y106" s="2"/>
    </row>
    <row r="107" spans="1:25" ht="15.75" customHeight="1" x14ac:dyDescent="0.2">
      <c r="A107" s="2"/>
      <c r="B107" s="31"/>
      <c r="C107" s="7"/>
      <c r="D107" s="7"/>
      <c r="E107" s="7"/>
      <c r="F107" s="7"/>
      <c r="G107" s="7"/>
      <c r="H107" s="2"/>
      <c r="I107" s="2"/>
      <c r="J107" s="2"/>
      <c r="K107" s="2"/>
      <c r="L107" s="2"/>
      <c r="M107" s="2"/>
      <c r="N107" s="31"/>
      <c r="O107" s="2"/>
      <c r="P107" s="2"/>
      <c r="Q107" s="2"/>
      <c r="R107" s="2"/>
      <c r="S107" s="2"/>
      <c r="T107" s="2"/>
      <c r="U107" s="2"/>
      <c r="V107" s="2"/>
      <c r="W107" s="2"/>
      <c r="X107" s="2"/>
      <c r="Y107" s="2"/>
    </row>
    <row r="108" spans="1:25" ht="15.75" customHeight="1" x14ac:dyDescent="0.2">
      <c r="A108" s="2"/>
      <c r="B108" s="31"/>
      <c r="C108" s="7"/>
      <c r="D108" s="7"/>
      <c r="E108" s="7"/>
      <c r="F108" s="7"/>
      <c r="G108" s="7"/>
      <c r="H108" s="2"/>
      <c r="I108" s="2"/>
      <c r="J108" s="2"/>
      <c r="K108" s="2"/>
      <c r="L108" s="2"/>
      <c r="M108" s="2"/>
      <c r="N108" s="31"/>
      <c r="O108" s="2"/>
      <c r="P108" s="2"/>
      <c r="Q108" s="2"/>
      <c r="R108" s="2"/>
      <c r="S108" s="2"/>
      <c r="T108" s="2"/>
      <c r="U108" s="2"/>
      <c r="V108" s="2"/>
      <c r="W108" s="2"/>
      <c r="X108" s="2"/>
      <c r="Y108" s="2"/>
    </row>
    <row r="109" spans="1:25" ht="15.75" customHeight="1" x14ac:dyDescent="0.2">
      <c r="A109" s="2"/>
      <c r="B109" s="31"/>
      <c r="C109" s="7"/>
      <c r="D109" s="7"/>
      <c r="E109" s="7"/>
      <c r="F109" s="7"/>
      <c r="G109" s="7"/>
      <c r="H109" s="2"/>
      <c r="I109" s="2"/>
      <c r="J109" s="2"/>
      <c r="K109" s="2"/>
      <c r="L109" s="2"/>
      <c r="M109" s="2"/>
      <c r="N109" s="31"/>
      <c r="O109" s="2"/>
      <c r="P109" s="2"/>
      <c r="Q109" s="2"/>
      <c r="R109" s="2"/>
      <c r="S109" s="2"/>
      <c r="T109" s="2"/>
      <c r="U109" s="2"/>
      <c r="V109" s="2"/>
      <c r="W109" s="2"/>
      <c r="X109" s="2"/>
      <c r="Y109" s="2"/>
    </row>
    <row r="110" spans="1:25" ht="15.75" customHeight="1" x14ac:dyDescent="0.2">
      <c r="A110" s="2"/>
      <c r="B110" s="31"/>
      <c r="C110" s="7"/>
      <c r="D110" s="7"/>
      <c r="E110" s="7"/>
      <c r="F110" s="7"/>
      <c r="G110" s="7"/>
      <c r="H110" s="2"/>
      <c r="I110" s="2"/>
      <c r="J110" s="2"/>
      <c r="K110" s="2"/>
      <c r="L110" s="2"/>
      <c r="M110" s="2"/>
      <c r="N110" s="31"/>
      <c r="O110" s="2"/>
      <c r="P110" s="2"/>
      <c r="Q110" s="2"/>
      <c r="R110" s="2"/>
      <c r="S110" s="2"/>
      <c r="T110" s="2"/>
      <c r="U110" s="2"/>
      <c r="V110" s="2"/>
      <c r="W110" s="2"/>
      <c r="X110" s="2"/>
      <c r="Y110" s="2"/>
    </row>
    <row r="111" spans="1:25" ht="15.75" customHeight="1" x14ac:dyDescent="0.2">
      <c r="A111" s="2"/>
      <c r="B111" s="31"/>
      <c r="C111" s="7"/>
      <c r="D111" s="7"/>
      <c r="E111" s="7"/>
      <c r="F111" s="7"/>
      <c r="G111" s="7"/>
      <c r="H111" s="2"/>
      <c r="I111" s="2"/>
      <c r="J111" s="2"/>
      <c r="K111" s="2"/>
      <c r="L111" s="2"/>
      <c r="M111" s="2"/>
      <c r="N111" s="31"/>
      <c r="O111" s="2"/>
      <c r="P111" s="2"/>
      <c r="Q111" s="2"/>
      <c r="R111" s="2"/>
      <c r="S111" s="2"/>
      <c r="T111" s="2"/>
      <c r="U111" s="2"/>
      <c r="V111" s="2"/>
      <c r="W111" s="2"/>
      <c r="X111" s="2"/>
      <c r="Y111" s="2"/>
    </row>
    <row r="112" spans="1:25" ht="15.75" customHeight="1" x14ac:dyDescent="0.2">
      <c r="A112" s="2"/>
      <c r="B112" s="31"/>
      <c r="C112" s="7"/>
      <c r="D112" s="7"/>
      <c r="E112" s="7"/>
      <c r="F112" s="7"/>
      <c r="G112" s="7"/>
      <c r="H112" s="2"/>
      <c r="I112" s="2"/>
      <c r="J112" s="2"/>
      <c r="K112" s="2"/>
      <c r="L112" s="2"/>
      <c r="M112" s="2"/>
      <c r="N112" s="31"/>
      <c r="O112" s="2"/>
      <c r="P112" s="2"/>
      <c r="Q112" s="2"/>
      <c r="R112" s="2"/>
      <c r="S112" s="2"/>
      <c r="T112" s="2"/>
      <c r="U112" s="2"/>
      <c r="V112" s="2"/>
      <c r="W112" s="2"/>
      <c r="X112" s="2"/>
      <c r="Y112" s="2"/>
    </row>
    <row r="113" spans="1:25" ht="15.75" customHeight="1" x14ac:dyDescent="0.2">
      <c r="A113" s="2"/>
      <c r="B113" s="31"/>
      <c r="C113" s="7"/>
      <c r="D113" s="7"/>
      <c r="E113" s="7"/>
      <c r="F113" s="7"/>
      <c r="G113" s="7"/>
      <c r="H113" s="2"/>
      <c r="I113" s="2"/>
      <c r="J113" s="2"/>
      <c r="K113" s="2"/>
      <c r="L113" s="2"/>
      <c r="M113" s="2"/>
      <c r="N113" s="31"/>
      <c r="O113" s="2"/>
      <c r="P113" s="2"/>
      <c r="Q113" s="2"/>
      <c r="R113" s="2"/>
      <c r="S113" s="2"/>
      <c r="T113" s="2"/>
      <c r="U113" s="2"/>
      <c r="V113" s="2"/>
      <c r="W113" s="2"/>
      <c r="X113" s="2"/>
      <c r="Y113" s="2"/>
    </row>
    <row r="114" spans="1:25" ht="15.75" customHeight="1" x14ac:dyDescent="0.2">
      <c r="A114" s="2"/>
      <c r="B114" s="31"/>
      <c r="C114" s="7"/>
      <c r="D114" s="7"/>
      <c r="E114" s="7"/>
      <c r="F114" s="7"/>
      <c r="G114" s="7"/>
      <c r="H114" s="2"/>
      <c r="I114" s="2"/>
      <c r="J114" s="2"/>
      <c r="K114" s="2"/>
      <c r="L114" s="2"/>
      <c r="M114" s="2"/>
      <c r="N114" s="31"/>
      <c r="O114" s="2"/>
      <c r="P114" s="2"/>
      <c r="Q114" s="2"/>
      <c r="R114" s="2"/>
      <c r="S114" s="2"/>
      <c r="T114" s="2"/>
      <c r="U114" s="2"/>
      <c r="V114" s="2"/>
      <c r="W114" s="2"/>
      <c r="X114" s="2"/>
      <c r="Y114" s="2"/>
    </row>
    <row r="115" spans="1:25" ht="15.75" customHeight="1" x14ac:dyDescent="0.2">
      <c r="A115" s="2"/>
      <c r="B115" s="31"/>
      <c r="C115" s="7"/>
      <c r="D115" s="7"/>
      <c r="E115" s="7"/>
      <c r="F115" s="7"/>
      <c r="G115" s="7"/>
      <c r="H115" s="2"/>
      <c r="I115" s="2"/>
      <c r="J115" s="2"/>
      <c r="K115" s="2"/>
      <c r="L115" s="2"/>
      <c r="M115" s="2"/>
      <c r="N115" s="31"/>
      <c r="O115" s="2"/>
      <c r="P115" s="2"/>
      <c r="Q115" s="2"/>
      <c r="R115" s="2"/>
      <c r="S115" s="2"/>
      <c r="T115" s="2"/>
      <c r="U115" s="2"/>
      <c r="V115" s="2"/>
      <c r="W115" s="2"/>
      <c r="X115" s="2"/>
      <c r="Y115" s="2"/>
    </row>
    <row r="116" spans="1:25" ht="15.75" customHeight="1" x14ac:dyDescent="0.2">
      <c r="A116" s="2"/>
      <c r="B116" s="31"/>
      <c r="C116" s="7"/>
      <c r="D116" s="7"/>
      <c r="E116" s="7"/>
      <c r="F116" s="7"/>
      <c r="G116" s="7"/>
      <c r="H116" s="2"/>
      <c r="I116" s="2"/>
      <c r="J116" s="2"/>
      <c r="K116" s="2"/>
      <c r="L116" s="2"/>
      <c r="M116" s="2"/>
      <c r="N116" s="31"/>
      <c r="O116" s="2"/>
      <c r="P116" s="2"/>
      <c r="Q116" s="2"/>
      <c r="R116" s="2"/>
      <c r="S116" s="2"/>
      <c r="T116" s="2"/>
      <c r="U116" s="2"/>
      <c r="V116" s="2"/>
      <c r="W116" s="2"/>
      <c r="X116" s="2"/>
      <c r="Y116" s="2"/>
    </row>
    <row r="117" spans="1:25" ht="15.75" customHeight="1" x14ac:dyDescent="0.2">
      <c r="A117" s="2"/>
      <c r="B117" s="31"/>
      <c r="C117" s="7"/>
      <c r="D117" s="7"/>
      <c r="E117" s="7"/>
      <c r="F117" s="7"/>
      <c r="G117" s="7"/>
      <c r="H117" s="2"/>
      <c r="I117" s="2"/>
      <c r="J117" s="2"/>
      <c r="K117" s="2"/>
      <c r="L117" s="2"/>
      <c r="M117" s="2"/>
      <c r="N117" s="31"/>
      <c r="O117" s="2"/>
      <c r="P117" s="2"/>
      <c r="Q117" s="2"/>
      <c r="R117" s="2"/>
      <c r="S117" s="2"/>
      <c r="T117" s="2"/>
      <c r="U117" s="2"/>
      <c r="V117" s="2"/>
      <c r="W117" s="2"/>
      <c r="X117" s="2"/>
      <c r="Y117" s="2"/>
    </row>
    <row r="118" spans="1:25" ht="15.75" customHeight="1" x14ac:dyDescent="0.2">
      <c r="A118" s="2"/>
      <c r="B118" s="31"/>
      <c r="C118" s="7"/>
      <c r="D118" s="7"/>
      <c r="E118" s="7"/>
      <c r="F118" s="7"/>
      <c r="G118" s="7"/>
      <c r="H118" s="2"/>
      <c r="I118" s="2"/>
      <c r="J118" s="2"/>
      <c r="K118" s="2"/>
      <c r="L118" s="2"/>
      <c r="M118" s="2"/>
      <c r="N118" s="31"/>
      <c r="O118" s="2"/>
      <c r="P118" s="2"/>
      <c r="Q118" s="2"/>
      <c r="R118" s="2"/>
      <c r="S118" s="2"/>
      <c r="T118" s="2"/>
      <c r="U118" s="2"/>
      <c r="V118" s="2"/>
      <c r="W118" s="2"/>
      <c r="X118" s="2"/>
      <c r="Y118" s="2"/>
    </row>
    <row r="119" spans="1:25" ht="15.75" customHeight="1" x14ac:dyDescent="0.2">
      <c r="A119" s="2"/>
      <c r="B119" s="31"/>
      <c r="C119" s="7"/>
      <c r="D119" s="7"/>
      <c r="E119" s="7"/>
      <c r="F119" s="7"/>
      <c r="G119" s="7"/>
      <c r="H119" s="2"/>
      <c r="I119" s="2"/>
      <c r="J119" s="2"/>
      <c r="K119" s="2"/>
      <c r="L119" s="2"/>
      <c r="M119" s="2"/>
      <c r="N119" s="31"/>
      <c r="O119" s="2"/>
      <c r="P119" s="2"/>
      <c r="Q119" s="2"/>
      <c r="R119" s="2"/>
      <c r="S119" s="2"/>
      <c r="T119" s="2"/>
      <c r="U119" s="2"/>
      <c r="V119" s="2"/>
      <c r="W119" s="2"/>
      <c r="X119" s="2"/>
      <c r="Y119" s="2"/>
    </row>
    <row r="120" spans="1:25" ht="15.75" customHeight="1" x14ac:dyDescent="0.2">
      <c r="A120" s="2"/>
      <c r="B120" s="31"/>
      <c r="C120" s="7"/>
      <c r="D120" s="7"/>
      <c r="E120" s="7"/>
      <c r="F120" s="7"/>
      <c r="G120" s="7"/>
      <c r="H120" s="2"/>
      <c r="I120" s="2"/>
      <c r="J120" s="2"/>
      <c r="K120" s="2"/>
      <c r="L120" s="2"/>
      <c r="M120" s="2"/>
      <c r="N120" s="31"/>
      <c r="O120" s="2"/>
      <c r="P120" s="2"/>
      <c r="Q120" s="2"/>
      <c r="R120" s="2"/>
      <c r="S120" s="2"/>
      <c r="T120" s="2"/>
      <c r="U120" s="2"/>
      <c r="V120" s="2"/>
      <c r="W120" s="2"/>
      <c r="X120" s="2"/>
      <c r="Y120" s="2"/>
    </row>
    <row r="121" spans="1:25" ht="15.75" customHeight="1" x14ac:dyDescent="0.2">
      <c r="A121" s="2"/>
      <c r="B121" s="31"/>
      <c r="C121" s="7"/>
      <c r="D121" s="7"/>
      <c r="E121" s="7"/>
      <c r="F121" s="7"/>
      <c r="G121" s="7"/>
      <c r="H121" s="2"/>
      <c r="I121" s="2"/>
      <c r="J121" s="2"/>
      <c r="K121" s="2"/>
      <c r="L121" s="2"/>
      <c r="M121" s="2"/>
      <c r="N121" s="31"/>
      <c r="O121" s="2"/>
      <c r="P121" s="2"/>
      <c r="Q121" s="2"/>
      <c r="R121" s="2"/>
      <c r="S121" s="2"/>
      <c r="T121" s="2"/>
      <c r="U121" s="2"/>
      <c r="V121" s="2"/>
      <c r="W121" s="2"/>
      <c r="X121" s="2"/>
      <c r="Y121" s="2"/>
    </row>
    <row r="122" spans="1:25" ht="15.75" customHeight="1" x14ac:dyDescent="0.2">
      <c r="A122" s="2"/>
      <c r="B122" s="31"/>
      <c r="C122" s="7"/>
      <c r="D122" s="7"/>
      <c r="E122" s="7"/>
      <c r="F122" s="7"/>
      <c r="G122" s="7"/>
      <c r="H122" s="2"/>
      <c r="I122" s="2"/>
      <c r="J122" s="2"/>
      <c r="K122" s="2"/>
      <c r="L122" s="2"/>
      <c r="M122" s="2"/>
      <c r="N122" s="31"/>
      <c r="O122" s="2"/>
      <c r="P122" s="2"/>
      <c r="Q122" s="2"/>
      <c r="R122" s="2"/>
      <c r="S122" s="2"/>
      <c r="T122" s="2"/>
      <c r="U122" s="2"/>
      <c r="V122" s="2"/>
      <c r="W122" s="2"/>
      <c r="X122" s="2"/>
      <c r="Y122" s="2"/>
    </row>
    <row r="123" spans="1:25" ht="15.75" customHeight="1" x14ac:dyDescent="0.2">
      <c r="A123" s="2"/>
      <c r="B123" s="31"/>
      <c r="C123" s="7"/>
      <c r="D123" s="7"/>
      <c r="E123" s="7"/>
      <c r="F123" s="7"/>
      <c r="G123" s="7"/>
      <c r="H123" s="2"/>
      <c r="I123" s="2"/>
      <c r="J123" s="2"/>
      <c r="K123" s="2"/>
      <c r="L123" s="2"/>
      <c r="M123" s="2"/>
      <c r="N123" s="31"/>
      <c r="O123" s="2"/>
      <c r="P123" s="2"/>
      <c r="Q123" s="2"/>
      <c r="R123" s="2"/>
      <c r="S123" s="2"/>
      <c r="T123" s="2"/>
      <c r="U123" s="2"/>
      <c r="V123" s="2"/>
      <c r="W123" s="2"/>
      <c r="X123" s="2"/>
      <c r="Y123" s="2"/>
    </row>
    <row r="124" spans="1:25" ht="15.75" customHeight="1" x14ac:dyDescent="0.2">
      <c r="A124" s="2"/>
      <c r="B124" s="31"/>
      <c r="C124" s="7"/>
      <c r="D124" s="7"/>
      <c r="E124" s="7"/>
      <c r="F124" s="7"/>
      <c r="G124" s="7"/>
      <c r="H124" s="2"/>
      <c r="I124" s="2"/>
      <c r="J124" s="2"/>
      <c r="K124" s="2"/>
      <c r="L124" s="2"/>
      <c r="M124" s="2"/>
      <c r="N124" s="31"/>
      <c r="O124" s="2"/>
      <c r="P124" s="2"/>
      <c r="Q124" s="2"/>
      <c r="R124" s="2"/>
      <c r="S124" s="2"/>
      <c r="T124" s="2"/>
      <c r="U124" s="2"/>
      <c r="V124" s="2"/>
      <c r="W124" s="2"/>
      <c r="X124" s="2"/>
      <c r="Y124" s="2"/>
    </row>
    <row r="125" spans="1:25" ht="15.75" customHeight="1" x14ac:dyDescent="0.2">
      <c r="A125" s="2"/>
      <c r="B125" s="31"/>
      <c r="C125" s="7"/>
      <c r="D125" s="7"/>
      <c r="E125" s="7"/>
      <c r="F125" s="7"/>
      <c r="G125" s="7"/>
      <c r="H125" s="2"/>
      <c r="I125" s="2"/>
      <c r="J125" s="2"/>
      <c r="K125" s="2"/>
      <c r="L125" s="2"/>
      <c r="M125" s="2"/>
      <c r="N125" s="31"/>
      <c r="O125" s="2"/>
      <c r="P125" s="2"/>
      <c r="Q125" s="2"/>
      <c r="R125" s="2"/>
      <c r="S125" s="2"/>
      <c r="T125" s="2"/>
      <c r="U125" s="2"/>
      <c r="V125" s="2"/>
      <c r="W125" s="2"/>
      <c r="X125" s="2"/>
      <c r="Y125" s="2"/>
    </row>
    <row r="126" spans="1:25" ht="15.75" customHeight="1" x14ac:dyDescent="0.2">
      <c r="A126" s="2"/>
      <c r="B126" s="31"/>
      <c r="C126" s="7"/>
      <c r="D126" s="7"/>
      <c r="E126" s="7"/>
      <c r="F126" s="7"/>
      <c r="G126" s="7"/>
      <c r="H126" s="2"/>
      <c r="I126" s="2"/>
      <c r="J126" s="2"/>
      <c r="K126" s="2"/>
      <c r="L126" s="2"/>
      <c r="M126" s="2"/>
      <c r="N126" s="31"/>
      <c r="O126" s="2"/>
      <c r="P126" s="2"/>
      <c r="Q126" s="2"/>
      <c r="R126" s="2"/>
      <c r="S126" s="2"/>
      <c r="T126" s="2"/>
      <c r="U126" s="2"/>
      <c r="V126" s="2"/>
      <c r="W126" s="2"/>
      <c r="X126" s="2"/>
      <c r="Y126" s="2"/>
    </row>
    <row r="127" spans="1:25" ht="15.75" customHeight="1" x14ac:dyDescent="0.2">
      <c r="A127" s="2"/>
      <c r="B127" s="31"/>
      <c r="C127" s="7"/>
      <c r="D127" s="7"/>
      <c r="E127" s="7"/>
      <c r="F127" s="7"/>
      <c r="G127" s="7"/>
      <c r="H127" s="2"/>
      <c r="I127" s="2"/>
      <c r="J127" s="2"/>
      <c r="K127" s="2"/>
      <c r="L127" s="2"/>
      <c r="M127" s="2"/>
      <c r="N127" s="31"/>
      <c r="O127" s="2"/>
      <c r="P127" s="2"/>
      <c r="Q127" s="2"/>
      <c r="R127" s="2"/>
      <c r="S127" s="2"/>
      <c r="T127" s="2"/>
      <c r="U127" s="2"/>
      <c r="V127" s="2"/>
      <c r="W127" s="2"/>
      <c r="X127" s="2"/>
      <c r="Y127" s="2"/>
    </row>
    <row r="128" spans="1:25" ht="15.75" customHeight="1" x14ac:dyDescent="0.2">
      <c r="A128" s="2"/>
      <c r="B128" s="31"/>
      <c r="C128" s="7"/>
      <c r="D128" s="7"/>
      <c r="E128" s="7"/>
      <c r="F128" s="7"/>
      <c r="G128" s="7"/>
      <c r="H128" s="2"/>
      <c r="I128" s="2"/>
      <c r="J128" s="2"/>
      <c r="K128" s="2"/>
      <c r="L128" s="2"/>
      <c r="M128" s="2"/>
      <c r="N128" s="31"/>
      <c r="O128" s="2"/>
      <c r="P128" s="2"/>
      <c r="Q128" s="2"/>
      <c r="R128" s="2"/>
      <c r="S128" s="2"/>
      <c r="T128" s="2"/>
      <c r="U128" s="2"/>
      <c r="V128" s="2"/>
      <c r="W128" s="2"/>
      <c r="X128" s="2"/>
      <c r="Y128" s="2"/>
    </row>
    <row r="129" spans="1:25" ht="15.75" customHeight="1" x14ac:dyDescent="0.2">
      <c r="A129" s="2"/>
      <c r="B129" s="31"/>
      <c r="C129" s="7"/>
      <c r="D129" s="7"/>
      <c r="E129" s="7"/>
      <c r="F129" s="7"/>
      <c r="G129" s="7"/>
      <c r="H129" s="2"/>
      <c r="I129" s="2"/>
      <c r="J129" s="2"/>
      <c r="K129" s="2"/>
      <c r="L129" s="2"/>
      <c r="M129" s="2"/>
      <c r="N129" s="31"/>
      <c r="O129" s="2"/>
      <c r="P129" s="2"/>
      <c r="Q129" s="2"/>
      <c r="R129" s="2"/>
      <c r="S129" s="2"/>
      <c r="T129" s="2"/>
      <c r="U129" s="2"/>
      <c r="V129" s="2"/>
      <c r="W129" s="2"/>
      <c r="X129" s="2"/>
      <c r="Y129" s="2"/>
    </row>
    <row r="130" spans="1:25" ht="15.75" customHeight="1" x14ac:dyDescent="0.2">
      <c r="A130" s="2"/>
      <c r="B130" s="31"/>
      <c r="C130" s="7"/>
      <c r="D130" s="7"/>
      <c r="E130" s="7"/>
      <c r="F130" s="7"/>
      <c r="G130" s="7"/>
      <c r="H130" s="2"/>
      <c r="I130" s="2"/>
      <c r="J130" s="2"/>
      <c r="K130" s="2"/>
      <c r="L130" s="2"/>
      <c r="M130" s="2"/>
      <c r="N130" s="31"/>
      <c r="O130" s="2"/>
      <c r="P130" s="2"/>
      <c r="Q130" s="2"/>
      <c r="R130" s="2"/>
      <c r="S130" s="2"/>
      <c r="T130" s="2"/>
      <c r="U130" s="2"/>
      <c r="V130" s="2"/>
      <c r="W130" s="2"/>
      <c r="X130" s="2"/>
      <c r="Y130" s="2"/>
    </row>
    <row r="131" spans="1:25" ht="15.75" customHeight="1" x14ac:dyDescent="0.2">
      <c r="A131" s="2"/>
      <c r="B131" s="31"/>
      <c r="C131" s="7"/>
      <c r="D131" s="7"/>
      <c r="E131" s="7"/>
      <c r="F131" s="7"/>
      <c r="G131" s="7"/>
      <c r="H131" s="2"/>
      <c r="I131" s="2"/>
      <c r="J131" s="2"/>
      <c r="K131" s="2"/>
      <c r="L131" s="2"/>
      <c r="M131" s="2"/>
      <c r="N131" s="31"/>
      <c r="O131" s="2"/>
      <c r="P131" s="2"/>
      <c r="Q131" s="2"/>
      <c r="R131" s="2"/>
      <c r="S131" s="2"/>
      <c r="T131" s="2"/>
      <c r="U131" s="2"/>
      <c r="V131" s="2"/>
      <c r="W131" s="2"/>
      <c r="X131" s="2"/>
      <c r="Y131" s="2"/>
    </row>
    <row r="132" spans="1:25" ht="15.75" customHeight="1" x14ac:dyDescent="0.2">
      <c r="A132" s="2"/>
      <c r="B132" s="31"/>
      <c r="C132" s="7"/>
      <c r="D132" s="7"/>
      <c r="E132" s="7"/>
      <c r="F132" s="7"/>
      <c r="G132" s="7"/>
      <c r="H132" s="2"/>
      <c r="I132" s="2"/>
      <c r="J132" s="2"/>
      <c r="K132" s="2"/>
      <c r="L132" s="2"/>
      <c r="M132" s="2"/>
      <c r="N132" s="31"/>
      <c r="O132" s="2"/>
      <c r="P132" s="2"/>
      <c r="Q132" s="2"/>
      <c r="R132" s="2"/>
      <c r="S132" s="2"/>
      <c r="T132" s="2"/>
      <c r="U132" s="2"/>
      <c r="V132" s="2"/>
      <c r="W132" s="2"/>
      <c r="X132" s="2"/>
      <c r="Y132" s="2"/>
    </row>
    <row r="133" spans="1:25" ht="15.75" customHeight="1" x14ac:dyDescent="0.2">
      <c r="A133" s="2"/>
      <c r="B133" s="31"/>
      <c r="C133" s="7"/>
      <c r="D133" s="7"/>
      <c r="E133" s="7"/>
      <c r="F133" s="7"/>
      <c r="G133" s="7"/>
      <c r="H133" s="2"/>
      <c r="I133" s="2"/>
      <c r="J133" s="2"/>
      <c r="K133" s="2"/>
      <c r="L133" s="2"/>
      <c r="M133" s="2"/>
      <c r="N133" s="31"/>
      <c r="O133" s="2"/>
      <c r="P133" s="2"/>
      <c r="Q133" s="2"/>
      <c r="R133" s="2"/>
      <c r="S133" s="2"/>
      <c r="T133" s="2"/>
      <c r="U133" s="2"/>
      <c r="V133" s="2"/>
      <c r="W133" s="2"/>
      <c r="X133" s="2"/>
      <c r="Y133" s="2"/>
    </row>
    <row r="134" spans="1:25" ht="15.75" customHeight="1" x14ac:dyDescent="0.2">
      <c r="A134" s="2"/>
      <c r="B134" s="31"/>
      <c r="C134" s="7"/>
      <c r="D134" s="7"/>
      <c r="E134" s="7"/>
      <c r="F134" s="7"/>
      <c r="G134" s="7"/>
      <c r="H134" s="2"/>
      <c r="I134" s="2"/>
      <c r="J134" s="2"/>
      <c r="K134" s="2"/>
      <c r="L134" s="2"/>
      <c r="M134" s="2"/>
      <c r="N134" s="31"/>
      <c r="O134" s="2"/>
      <c r="P134" s="2"/>
      <c r="Q134" s="2"/>
      <c r="R134" s="2"/>
      <c r="S134" s="2"/>
      <c r="T134" s="2"/>
      <c r="U134" s="2"/>
      <c r="V134" s="2"/>
      <c r="W134" s="2"/>
      <c r="X134" s="2"/>
      <c r="Y134" s="2"/>
    </row>
    <row r="135" spans="1:25" ht="15.75" customHeight="1" x14ac:dyDescent="0.2">
      <c r="A135" s="2"/>
      <c r="B135" s="31"/>
      <c r="C135" s="7"/>
      <c r="D135" s="7"/>
      <c r="E135" s="7"/>
      <c r="F135" s="7"/>
      <c r="G135" s="7"/>
      <c r="H135" s="2"/>
      <c r="I135" s="2"/>
      <c r="J135" s="2"/>
      <c r="K135" s="2"/>
      <c r="L135" s="2"/>
      <c r="M135" s="2"/>
      <c r="N135" s="31"/>
      <c r="O135" s="2"/>
      <c r="P135" s="2"/>
      <c r="Q135" s="2"/>
      <c r="R135" s="2"/>
      <c r="S135" s="2"/>
      <c r="T135" s="2"/>
      <c r="U135" s="2"/>
      <c r="V135" s="2"/>
      <c r="W135" s="2"/>
      <c r="X135" s="2"/>
      <c r="Y135" s="2"/>
    </row>
    <row r="136" spans="1:25" ht="15.75" customHeight="1" x14ac:dyDescent="0.2">
      <c r="A136" s="2"/>
      <c r="B136" s="31"/>
      <c r="C136" s="7"/>
      <c r="D136" s="7"/>
      <c r="E136" s="7"/>
      <c r="F136" s="7"/>
      <c r="G136" s="7"/>
      <c r="H136" s="2"/>
      <c r="I136" s="2"/>
      <c r="J136" s="2"/>
      <c r="K136" s="2"/>
      <c r="L136" s="2"/>
      <c r="M136" s="2"/>
      <c r="N136" s="31"/>
      <c r="O136" s="2"/>
      <c r="P136" s="2"/>
      <c r="Q136" s="2"/>
      <c r="R136" s="2"/>
      <c r="S136" s="2"/>
      <c r="T136" s="2"/>
      <c r="U136" s="2"/>
      <c r="V136" s="2"/>
      <c r="W136" s="2"/>
      <c r="X136" s="2"/>
      <c r="Y136" s="2"/>
    </row>
    <row r="137" spans="1:25" ht="15.75" customHeight="1" x14ac:dyDescent="0.2">
      <c r="A137" s="2"/>
      <c r="B137" s="31"/>
      <c r="C137" s="7"/>
      <c r="D137" s="7"/>
      <c r="E137" s="7"/>
      <c r="F137" s="7"/>
      <c r="G137" s="7"/>
      <c r="H137" s="2"/>
      <c r="I137" s="2"/>
      <c r="J137" s="2"/>
      <c r="K137" s="2"/>
      <c r="L137" s="2"/>
      <c r="M137" s="2"/>
      <c r="N137" s="31"/>
      <c r="O137" s="2"/>
      <c r="P137" s="2"/>
      <c r="Q137" s="2"/>
      <c r="R137" s="2"/>
      <c r="S137" s="2"/>
      <c r="T137" s="2"/>
      <c r="U137" s="2"/>
      <c r="V137" s="2"/>
      <c r="W137" s="2"/>
      <c r="X137" s="2"/>
      <c r="Y137" s="2"/>
    </row>
    <row r="138" spans="1:25" ht="15.75" customHeight="1" x14ac:dyDescent="0.2">
      <c r="A138" s="2"/>
      <c r="B138" s="31"/>
      <c r="C138" s="7"/>
      <c r="D138" s="7"/>
      <c r="E138" s="7"/>
      <c r="F138" s="7"/>
      <c r="G138" s="7"/>
      <c r="H138" s="2"/>
      <c r="I138" s="2"/>
      <c r="J138" s="2"/>
      <c r="K138" s="2"/>
      <c r="L138" s="2"/>
      <c r="M138" s="2"/>
      <c r="N138" s="31"/>
      <c r="O138" s="2"/>
      <c r="P138" s="2"/>
      <c r="Q138" s="2"/>
      <c r="R138" s="2"/>
      <c r="S138" s="2"/>
      <c r="T138" s="2"/>
      <c r="U138" s="2"/>
      <c r="V138" s="2"/>
      <c r="W138" s="2"/>
      <c r="X138" s="2"/>
      <c r="Y138" s="2"/>
    </row>
    <row r="139" spans="1:25" ht="15.75" customHeight="1" x14ac:dyDescent="0.2">
      <c r="A139" s="2"/>
      <c r="B139" s="31"/>
      <c r="C139" s="7"/>
      <c r="D139" s="7"/>
      <c r="E139" s="7"/>
      <c r="F139" s="7"/>
      <c r="G139" s="7"/>
      <c r="H139" s="2"/>
      <c r="I139" s="2"/>
      <c r="J139" s="2"/>
      <c r="K139" s="2"/>
      <c r="L139" s="2"/>
      <c r="M139" s="2"/>
      <c r="N139" s="31"/>
      <c r="O139" s="2"/>
      <c r="P139" s="2"/>
      <c r="Q139" s="2"/>
      <c r="R139" s="2"/>
      <c r="S139" s="2"/>
      <c r="T139" s="2"/>
      <c r="U139" s="2"/>
      <c r="V139" s="2"/>
      <c r="W139" s="2"/>
      <c r="X139" s="2"/>
      <c r="Y139" s="2"/>
    </row>
    <row r="140" spans="1:25" ht="15.75" customHeight="1" x14ac:dyDescent="0.2">
      <c r="A140" s="2"/>
      <c r="B140" s="31"/>
      <c r="C140" s="7"/>
      <c r="D140" s="7"/>
      <c r="E140" s="7"/>
      <c r="F140" s="7"/>
      <c r="G140" s="7"/>
      <c r="H140" s="2"/>
      <c r="I140" s="2"/>
      <c r="J140" s="2"/>
      <c r="K140" s="2"/>
      <c r="L140" s="2"/>
      <c r="M140" s="2"/>
      <c r="N140" s="31"/>
      <c r="O140" s="2"/>
      <c r="P140" s="2"/>
      <c r="Q140" s="2"/>
      <c r="R140" s="2"/>
      <c r="S140" s="2"/>
      <c r="T140" s="2"/>
      <c r="U140" s="2"/>
      <c r="V140" s="2"/>
      <c r="W140" s="2"/>
      <c r="X140" s="2"/>
      <c r="Y140" s="2"/>
    </row>
    <row r="141" spans="1:25" ht="15.75" customHeight="1" x14ac:dyDescent="0.2">
      <c r="A141" s="2"/>
      <c r="B141" s="31"/>
      <c r="C141" s="7"/>
      <c r="D141" s="7"/>
      <c r="E141" s="7"/>
      <c r="F141" s="7"/>
      <c r="G141" s="7"/>
      <c r="H141" s="2"/>
      <c r="I141" s="2"/>
      <c r="J141" s="2"/>
      <c r="K141" s="2"/>
      <c r="L141" s="2"/>
      <c r="M141" s="2"/>
      <c r="N141" s="31"/>
      <c r="O141" s="2"/>
      <c r="P141" s="2"/>
      <c r="Q141" s="2"/>
      <c r="R141" s="2"/>
      <c r="S141" s="2"/>
      <c r="T141" s="2"/>
      <c r="U141" s="2"/>
      <c r="V141" s="2"/>
      <c r="W141" s="2"/>
      <c r="X141" s="2"/>
      <c r="Y141" s="2"/>
    </row>
    <row r="142" spans="1:25" ht="15.75" customHeight="1" x14ac:dyDescent="0.2">
      <c r="A142" s="2"/>
      <c r="B142" s="31"/>
      <c r="C142" s="7"/>
      <c r="D142" s="7"/>
      <c r="E142" s="7"/>
      <c r="F142" s="7"/>
      <c r="G142" s="7"/>
      <c r="H142" s="2"/>
      <c r="I142" s="2"/>
      <c r="J142" s="2"/>
      <c r="K142" s="2"/>
      <c r="L142" s="2"/>
      <c r="M142" s="2"/>
      <c r="N142" s="31"/>
      <c r="O142" s="2"/>
      <c r="P142" s="2"/>
      <c r="Q142" s="2"/>
      <c r="R142" s="2"/>
      <c r="S142" s="2"/>
      <c r="T142" s="2"/>
      <c r="U142" s="2"/>
      <c r="V142" s="2"/>
      <c r="W142" s="2"/>
      <c r="X142" s="2"/>
      <c r="Y142" s="2"/>
    </row>
    <row r="143" spans="1:25" ht="15.75" customHeight="1" x14ac:dyDescent="0.2">
      <c r="A143" s="2"/>
      <c r="B143" s="31"/>
      <c r="C143" s="7"/>
      <c r="D143" s="7"/>
      <c r="E143" s="7"/>
      <c r="F143" s="7"/>
      <c r="G143" s="7"/>
      <c r="H143" s="2"/>
      <c r="I143" s="2"/>
      <c r="J143" s="2"/>
      <c r="K143" s="2"/>
      <c r="L143" s="2"/>
      <c r="M143" s="2"/>
      <c r="N143" s="31"/>
      <c r="O143" s="2"/>
      <c r="P143" s="2"/>
      <c r="Q143" s="2"/>
      <c r="R143" s="2"/>
      <c r="S143" s="2"/>
      <c r="T143" s="2"/>
      <c r="U143" s="2"/>
      <c r="V143" s="2"/>
      <c r="W143" s="2"/>
      <c r="X143" s="2"/>
      <c r="Y143" s="2"/>
    </row>
    <row r="144" spans="1:25" ht="15.75" customHeight="1" x14ac:dyDescent="0.2">
      <c r="A144" s="2"/>
      <c r="B144" s="31"/>
      <c r="C144" s="7"/>
      <c r="D144" s="7"/>
      <c r="E144" s="7"/>
      <c r="F144" s="7"/>
      <c r="G144" s="7"/>
      <c r="H144" s="2"/>
      <c r="I144" s="2"/>
      <c r="J144" s="2"/>
      <c r="K144" s="2"/>
      <c r="L144" s="2"/>
      <c r="M144" s="2"/>
      <c r="N144" s="31"/>
      <c r="O144" s="2"/>
      <c r="P144" s="2"/>
      <c r="Q144" s="2"/>
      <c r="R144" s="2"/>
      <c r="S144" s="2"/>
      <c r="T144" s="2"/>
      <c r="U144" s="2"/>
      <c r="V144" s="2"/>
      <c r="W144" s="2"/>
      <c r="X144" s="2"/>
      <c r="Y144" s="2"/>
    </row>
    <row r="145" spans="1:25" ht="15.75" customHeight="1" x14ac:dyDescent="0.2">
      <c r="A145" s="2"/>
      <c r="B145" s="31"/>
      <c r="C145" s="7"/>
      <c r="D145" s="7"/>
      <c r="E145" s="7"/>
      <c r="F145" s="7"/>
      <c r="G145" s="7"/>
      <c r="H145" s="2"/>
      <c r="I145" s="2"/>
      <c r="J145" s="2"/>
      <c r="K145" s="2"/>
      <c r="L145" s="2"/>
      <c r="M145" s="2"/>
      <c r="N145" s="31"/>
      <c r="O145" s="2"/>
      <c r="P145" s="2"/>
      <c r="Q145" s="2"/>
      <c r="R145" s="2"/>
      <c r="S145" s="2"/>
      <c r="T145" s="2"/>
      <c r="U145" s="2"/>
      <c r="V145" s="2"/>
      <c r="W145" s="2"/>
      <c r="X145" s="2"/>
      <c r="Y145" s="2"/>
    </row>
    <row r="146" spans="1:25" ht="15.75" customHeight="1" x14ac:dyDescent="0.2">
      <c r="A146" s="2"/>
      <c r="B146" s="31"/>
      <c r="C146" s="7"/>
      <c r="D146" s="7"/>
      <c r="E146" s="7"/>
      <c r="F146" s="7"/>
      <c r="G146" s="7"/>
      <c r="H146" s="2"/>
      <c r="I146" s="2"/>
      <c r="J146" s="2"/>
      <c r="K146" s="2"/>
      <c r="L146" s="2"/>
      <c r="M146" s="2"/>
      <c r="N146" s="31"/>
      <c r="O146" s="2"/>
      <c r="P146" s="2"/>
      <c r="Q146" s="2"/>
      <c r="R146" s="2"/>
      <c r="S146" s="2"/>
      <c r="T146" s="2"/>
      <c r="U146" s="2"/>
      <c r="V146" s="2"/>
      <c r="W146" s="2"/>
      <c r="X146" s="2"/>
      <c r="Y146" s="2"/>
    </row>
    <row r="147" spans="1:25" ht="15.75" customHeight="1" x14ac:dyDescent="0.2">
      <c r="A147" s="2"/>
      <c r="B147" s="31"/>
      <c r="C147" s="7"/>
      <c r="D147" s="7"/>
      <c r="E147" s="7"/>
      <c r="F147" s="7"/>
      <c r="G147" s="7"/>
      <c r="H147" s="2"/>
      <c r="I147" s="2"/>
      <c r="J147" s="2"/>
      <c r="K147" s="2"/>
      <c r="L147" s="2"/>
      <c r="M147" s="2"/>
      <c r="N147" s="31"/>
      <c r="O147" s="2"/>
      <c r="P147" s="2"/>
      <c r="Q147" s="2"/>
      <c r="R147" s="2"/>
      <c r="S147" s="2"/>
      <c r="T147" s="2"/>
      <c r="U147" s="2"/>
      <c r="V147" s="2"/>
      <c r="W147" s="2"/>
      <c r="X147" s="2"/>
      <c r="Y147" s="2"/>
    </row>
    <row r="148" spans="1:25" ht="15.75" customHeight="1" x14ac:dyDescent="0.2">
      <c r="A148" s="2"/>
      <c r="B148" s="31"/>
      <c r="C148" s="7"/>
      <c r="D148" s="7"/>
      <c r="E148" s="7"/>
      <c r="F148" s="7"/>
      <c r="G148" s="7"/>
      <c r="H148" s="2"/>
      <c r="I148" s="2"/>
      <c r="J148" s="2"/>
      <c r="K148" s="2"/>
      <c r="L148" s="2"/>
      <c r="M148" s="2"/>
      <c r="N148" s="31"/>
      <c r="O148" s="2"/>
      <c r="P148" s="2"/>
      <c r="Q148" s="2"/>
      <c r="R148" s="2"/>
      <c r="S148" s="2"/>
      <c r="T148" s="2"/>
      <c r="U148" s="2"/>
      <c r="V148" s="2"/>
      <c r="W148" s="2"/>
      <c r="X148" s="2"/>
      <c r="Y148" s="2"/>
    </row>
    <row r="149" spans="1:25" ht="15.75" customHeight="1" x14ac:dyDescent="0.2">
      <c r="A149" s="2"/>
      <c r="B149" s="31"/>
      <c r="C149" s="7"/>
      <c r="D149" s="7"/>
      <c r="E149" s="7"/>
      <c r="F149" s="7"/>
      <c r="G149" s="7"/>
      <c r="H149" s="2"/>
      <c r="I149" s="2"/>
      <c r="J149" s="2"/>
      <c r="K149" s="2"/>
      <c r="L149" s="2"/>
      <c r="M149" s="2"/>
      <c r="N149" s="31"/>
      <c r="O149" s="2"/>
      <c r="P149" s="2"/>
      <c r="Q149" s="2"/>
      <c r="R149" s="2"/>
      <c r="S149" s="2"/>
      <c r="T149" s="2"/>
      <c r="U149" s="2"/>
      <c r="V149" s="2"/>
      <c r="W149" s="2"/>
      <c r="X149" s="2"/>
      <c r="Y149" s="2"/>
    </row>
    <row r="150" spans="1:25" ht="15.75" customHeight="1" x14ac:dyDescent="0.2">
      <c r="A150" s="2"/>
      <c r="B150" s="31"/>
      <c r="C150" s="7"/>
      <c r="D150" s="7"/>
      <c r="E150" s="7"/>
      <c r="F150" s="7"/>
      <c r="G150" s="7"/>
      <c r="H150" s="2"/>
      <c r="I150" s="2"/>
      <c r="J150" s="2"/>
      <c r="K150" s="2"/>
      <c r="L150" s="2"/>
      <c r="M150" s="2"/>
      <c r="N150" s="31"/>
      <c r="O150" s="2"/>
      <c r="P150" s="2"/>
      <c r="Q150" s="2"/>
      <c r="R150" s="2"/>
      <c r="S150" s="2"/>
      <c r="T150" s="2"/>
      <c r="U150" s="2"/>
      <c r="V150" s="2"/>
      <c r="W150" s="2"/>
      <c r="X150" s="2"/>
      <c r="Y150" s="2"/>
    </row>
    <row r="151" spans="1:25" ht="15.75" customHeight="1" x14ac:dyDescent="0.2">
      <c r="A151" s="2"/>
      <c r="B151" s="31"/>
      <c r="C151" s="7"/>
      <c r="D151" s="7"/>
      <c r="E151" s="7"/>
      <c r="F151" s="7"/>
      <c r="G151" s="7"/>
      <c r="H151" s="2"/>
      <c r="I151" s="2"/>
      <c r="J151" s="2"/>
      <c r="K151" s="2"/>
      <c r="L151" s="2"/>
      <c r="M151" s="2"/>
      <c r="N151" s="31"/>
      <c r="O151" s="2"/>
      <c r="P151" s="2"/>
      <c r="Q151" s="2"/>
      <c r="R151" s="2"/>
      <c r="S151" s="2"/>
      <c r="T151" s="2"/>
      <c r="U151" s="2"/>
      <c r="V151" s="2"/>
      <c r="W151" s="2"/>
      <c r="X151" s="2"/>
      <c r="Y151" s="2"/>
    </row>
    <row r="152" spans="1:25" ht="15.75" customHeight="1" x14ac:dyDescent="0.2">
      <c r="A152" s="2"/>
      <c r="B152" s="31"/>
      <c r="C152" s="7"/>
      <c r="D152" s="7"/>
      <c r="E152" s="7"/>
      <c r="F152" s="7"/>
      <c r="G152" s="7"/>
      <c r="H152" s="2"/>
      <c r="I152" s="2"/>
      <c r="J152" s="2"/>
      <c r="K152" s="2"/>
      <c r="L152" s="2"/>
      <c r="M152" s="2"/>
      <c r="N152" s="31"/>
      <c r="O152" s="2"/>
      <c r="P152" s="2"/>
      <c r="Q152" s="2"/>
      <c r="R152" s="2"/>
      <c r="S152" s="2"/>
      <c r="T152" s="2"/>
      <c r="U152" s="2"/>
      <c r="V152" s="2"/>
      <c r="W152" s="2"/>
      <c r="X152" s="2"/>
      <c r="Y152" s="2"/>
    </row>
    <row r="153" spans="1:25" ht="15.75" customHeight="1" x14ac:dyDescent="0.2">
      <c r="A153" s="2"/>
      <c r="B153" s="31"/>
      <c r="C153" s="7"/>
      <c r="D153" s="7"/>
      <c r="E153" s="7"/>
      <c r="F153" s="7"/>
      <c r="G153" s="7"/>
      <c r="H153" s="2"/>
      <c r="I153" s="2"/>
      <c r="J153" s="2"/>
      <c r="K153" s="2"/>
      <c r="L153" s="2"/>
      <c r="M153" s="2"/>
      <c r="N153" s="31"/>
      <c r="O153" s="2"/>
      <c r="P153" s="2"/>
      <c r="Q153" s="2"/>
      <c r="R153" s="2"/>
      <c r="S153" s="2"/>
      <c r="T153" s="2"/>
      <c r="U153" s="2"/>
      <c r="V153" s="2"/>
      <c r="W153" s="2"/>
      <c r="X153" s="2"/>
      <c r="Y153" s="2"/>
    </row>
    <row r="154" spans="1:25" ht="15.75" customHeight="1" x14ac:dyDescent="0.2">
      <c r="A154" s="2"/>
      <c r="B154" s="31"/>
      <c r="C154" s="7"/>
      <c r="D154" s="7"/>
      <c r="E154" s="7"/>
      <c r="F154" s="7"/>
      <c r="G154" s="7"/>
      <c r="H154" s="2"/>
      <c r="I154" s="2"/>
      <c r="J154" s="2"/>
      <c r="K154" s="2"/>
      <c r="L154" s="2"/>
      <c r="M154" s="2"/>
      <c r="N154" s="31"/>
      <c r="O154" s="2"/>
      <c r="P154" s="2"/>
      <c r="Q154" s="2"/>
      <c r="R154" s="2"/>
      <c r="S154" s="2"/>
      <c r="T154" s="2"/>
      <c r="U154" s="2"/>
      <c r="V154" s="2"/>
      <c r="W154" s="2"/>
      <c r="X154" s="2"/>
      <c r="Y154" s="2"/>
    </row>
    <row r="155" spans="1:25" ht="15.75" customHeight="1" x14ac:dyDescent="0.2">
      <c r="A155" s="2"/>
      <c r="B155" s="31"/>
      <c r="C155" s="7"/>
      <c r="D155" s="7"/>
      <c r="E155" s="7"/>
      <c r="F155" s="7"/>
      <c r="G155" s="7"/>
      <c r="H155" s="2"/>
      <c r="I155" s="2"/>
      <c r="J155" s="2"/>
      <c r="K155" s="2"/>
      <c r="L155" s="2"/>
      <c r="M155" s="2"/>
      <c r="N155" s="31"/>
      <c r="O155" s="2"/>
      <c r="P155" s="2"/>
      <c r="Q155" s="2"/>
      <c r="R155" s="2"/>
      <c r="S155" s="2"/>
      <c r="T155" s="2"/>
      <c r="U155" s="2"/>
      <c r="V155" s="2"/>
      <c r="W155" s="2"/>
      <c r="X155" s="2"/>
      <c r="Y155" s="2"/>
    </row>
    <row r="156" spans="1:25" ht="15.75" customHeight="1" x14ac:dyDescent="0.2">
      <c r="A156" s="2"/>
      <c r="B156" s="31"/>
      <c r="C156" s="7"/>
      <c r="D156" s="7"/>
      <c r="E156" s="7"/>
      <c r="F156" s="7"/>
      <c r="G156" s="7"/>
      <c r="H156" s="2"/>
      <c r="I156" s="2"/>
      <c r="J156" s="2"/>
      <c r="K156" s="2"/>
      <c r="L156" s="2"/>
      <c r="M156" s="2"/>
      <c r="N156" s="31"/>
      <c r="O156" s="2"/>
      <c r="P156" s="2"/>
      <c r="Q156" s="2"/>
      <c r="R156" s="2"/>
      <c r="S156" s="2"/>
      <c r="T156" s="2"/>
      <c r="U156" s="2"/>
      <c r="V156" s="2"/>
      <c r="W156" s="2"/>
      <c r="X156" s="2"/>
      <c r="Y156" s="2"/>
    </row>
    <row r="157" spans="1:25" ht="15.75" customHeight="1" x14ac:dyDescent="0.2">
      <c r="A157" s="2"/>
      <c r="B157" s="31"/>
      <c r="C157" s="7"/>
      <c r="D157" s="7"/>
      <c r="E157" s="7"/>
      <c r="F157" s="7"/>
      <c r="G157" s="7"/>
      <c r="H157" s="2"/>
      <c r="I157" s="2"/>
      <c r="J157" s="2"/>
      <c r="K157" s="2"/>
      <c r="L157" s="2"/>
      <c r="M157" s="2"/>
      <c r="N157" s="31"/>
      <c r="O157" s="2"/>
      <c r="P157" s="2"/>
      <c r="Q157" s="2"/>
      <c r="R157" s="2"/>
      <c r="S157" s="2"/>
      <c r="T157" s="2"/>
      <c r="U157" s="2"/>
      <c r="V157" s="2"/>
      <c r="W157" s="2"/>
      <c r="X157" s="2"/>
      <c r="Y157" s="2"/>
    </row>
    <row r="158" spans="1:25" ht="15.75" customHeight="1" x14ac:dyDescent="0.2">
      <c r="A158" s="2"/>
      <c r="B158" s="31"/>
      <c r="C158" s="7"/>
      <c r="D158" s="7"/>
      <c r="E158" s="7"/>
      <c r="F158" s="7"/>
      <c r="G158" s="7"/>
      <c r="H158" s="2"/>
      <c r="I158" s="2"/>
      <c r="J158" s="2"/>
      <c r="K158" s="2"/>
      <c r="L158" s="2"/>
      <c r="M158" s="2"/>
      <c r="N158" s="31"/>
      <c r="O158" s="2"/>
      <c r="P158" s="2"/>
      <c r="Q158" s="2"/>
      <c r="R158" s="2"/>
      <c r="S158" s="2"/>
      <c r="T158" s="2"/>
      <c r="U158" s="2"/>
      <c r="V158" s="2"/>
      <c r="W158" s="2"/>
      <c r="X158" s="2"/>
      <c r="Y158" s="2"/>
    </row>
    <row r="159" spans="1:25" ht="15.75" customHeight="1" x14ac:dyDescent="0.2">
      <c r="A159" s="2"/>
      <c r="B159" s="31"/>
      <c r="C159" s="7"/>
      <c r="D159" s="7"/>
      <c r="E159" s="7"/>
      <c r="F159" s="7"/>
      <c r="G159" s="7"/>
      <c r="H159" s="2"/>
      <c r="I159" s="2"/>
      <c r="J159" s="2"/>
      <c r="K159" s="2"/>
      <c r="L159" s="2"/>
      <c r="M159" s="2"/>
      <c r="N159" s="31"/>
      <c r="O159" s="2"/>
      <c r="P159" s="2"/>
      <c r="Q159" s="2"/>
      <c r="R159" s="2"/>
      <c r="S159" s="2"/>
      <c r="T159" s="2"/>
      <c r="U159" s="2"/>
      <c r="V159" s="2"/>
      <c r="W159" s="2"/>
      <c r="X159" s="2"/>
      <c r="Y159" s="2"/>
    </row>
    <row r="160" spans="1:25" ht="15.75" customHeight="1" x14ac:dyDescent="0.2">
      <c r="A160" s="2"/>
      <c r="B160" s="31"/>
      <c r="C160" s="7"/>
      <c r="D160" s="7"/>
      <c r="E160" s="7"/>
      <c r="F160" s="7"/>
      <c r="G160" s="7"/>
      <c r="H160" s="2"/>
      <c r="I160" s="2"/>
      <c r="J160" s="2"/>
      <c r="K160" s="2"/>
      <c r="L160" s="2"/>
      <c r="M160" s="2"/>
      <c r="N160" s="31"/>
      <c r="O160" s="2"/>
      <c r="P160" s="2"/>
      <c r="Q160" s="2"/>
      <c r="R160" s="2"/>
      <c r="S160" s="2"/>
      <c r="T160" s="2"/>
      <c r="U160" s="2"/>
      <c r="V160" s="2"/>
      <c r="W160" s="2"/>
      <c r="X160" s="2"/>
      <c r="Y160" s="2"/>
    </row>
    <row r="161" spans="1:25" ht="15.75" customHeight="1" x14ac:dyDescent="0.2">
      <c r="A161" s="2"/>
      <c r="B161" s="31"/>
      <c r="C161" s="7"/>
      <c r="D161" s="7"/>
      <c r="E161" s="7"/>
      <c r="F161" s="7"/>
      <c r="G161" s="7"/>
      <c r="H161" s="2"/>
      <c r="I161" s="2"/>
      <c r="J161" s="2"/>
      <c r="K161" s="2"/>
      <c r="L161" s="2"/>
      <c r="M161" s="2"/>
      <c r="N161" s="31"/>
      <c r="O161" s="2"/>
      <c r="P161" s="2"/>
      <c r="Q161" s="2"/>
      <c r="R161" s="2"/>
      <c r="S161" s="2"/>
      <c r="T161" s="2"/>
      <c r="U161" s="2"/>
      <c r="V161" s="2"/>
      <c r="W161" s="2"/>
      <c r="X161" s="2"/>
      <c r="Y161" s="2"/>
    </row>
    <row r="162" spans="1:25" ht="15.75" customHeight="1" x14ac:dyDescent="0.2">
      <c r="A162" s="2"/>
      <c r="B162" s="31"/>
      <c r="C162" s="7"/>
      <c r="D162" s="7"/>
      <c r="E162" s="7"/>
      <c r="F162" s="7"/>
      <c r="G162" s="7"/>
      <c r="H162" s="2"/>
      <c r="I162" s="2"/>
      <c r="J162" s="2"/>
      <c r="K162" s="2"/>
      <c r="L162" s="2"/>
      <c r="M162" s="2"/>
      <c r="N162" s="31"/>
      <c r="O162" s="2"/>
      <c r="P162" s="2"/>
      <c r="Q162" s="2"/>
      <c r="R162" s="2"/>
      <c r="S162" s="2"/>
      <c r="T162" s="2"/>
      <c r="U162" s="2"/>
      <c r="V162" s="2"/>
      <c r="W162" s="2"/>
      <c r="X162" s="2"/>
      <c r="Y162" s="2"/>
    </row>
    <row r="163" spans="1:25" ht="15.75" customHeight="1" x14ac:dyDescent="0.2">
      <c r="A163" s="2"/>
      <c r="B163" s="31"/>
      <c r="C163" s="7"/>
      <c r="D163" s="7"/>
      <c r="E163" s="7"/>
      <c r="F163" s="7"/>
      <c r="G163" s="7"/>
      <c r="H163" s="2"/>
      <c r="I163" s="2"/>
      <c r="J163" s="2"/>
      <c r="K163" s="2"/>
      <c r="L163" s="2"/>
      <c r="M163" s="2"/>
      <c r="N163" s="31"/>
      <c r="O163" s="2"/>
      <c r="P163" s="2"/>
      <c r="Q163" s="2"/>
      <c r="R163" s="2"/>
      <c r="S163" s="2"/>
      <c r="T163" s="2"/>
      <c r="U163" s="2"/>
      <c r="V163" s="2"/>
      <c r="W163" s="2"/>
      <c r="X163" s="2"/>
      <c r="Y163" s="2"/>
    </row>
    <row r="164" spans="1:25" ht="15.75" customHeight="1" x14ac:dyDescent="0.2">
      <c r="A164" s="2"/>
      <c r="B164" s="31"/>
      <c r="C164" s="7"/>
      <c r="D164" s="7"/>
      <c r="E164" s="7"/>
      <c r="F164" s="7"/>
      <c r="G164" s="7"/>
      <c r="H164" s="2"/>
      <c r="I164" s="2"/>
      <c r="J164" s="2"/>
      <c r="K164" s="2"/>
      <c r="L164" s="2"/>
      <c r="M164" s="2"/>
      <c r="N164" s="31"/>
      <c r="O164" s="2"/>
      <c r="P164" s="2"/>
      <c r="Q164" s="2"/>
      <c r="R164" s="2"/>
      <c r="S164" s="2"/>
      <c r="T164" s="2"/>
      <c r="U164" s="2"/>
      <c r="V164" s="2"/>
      <c r="W164" s="2"/>
      <c r="X164" s="2"/>
      <c r="Y164" s="2"/>
    </row>
    <row r="165" spans="1:25" ht="15.75" customHeight="1" x14ac:dyDescent="0.2">
      <c r="A165" s="2"/>
      <c r="B165" s="31"/>
      <c r="C165" s="7"/>
      <c r="D165" s="7"/>
      <c r="E165" s="7"/>
      <c r="F165" s="7"/>
      <c r="G165" s="7"/>
      <c r="H165" s="2"/>
      <c r="I165" s="2"/>
      <c r="J165" s="2"/>
      <c r="K165" s="2"/>
      <c r="L165" s="2"/>
      <c r="M165" s="2"/>
      <c r="N165" s="31"/>
      <c r="O165" s="2"/>
      <c r="P165" s="2"/>
      <c r="Q165" s="2"/>
      <c r="R165" s="2"/>
      <c r="S165" s="2"/>
      <c r="T165" s="2"/>
      <c r="U165" s="2"/>
      <c r="V165" s="2"/>
      <c r="W165" s="2"/>
      <c r="X165" s="2"/>
      <c r="Y165" s="2"/>
    </row>
    <row r="166" spans="1:25" ht="15.75" customHeight="1" x14ac:dyDescent="0.2">
      <c r="A166" s="2"/>
      <c r="B166" s="31"/>
      <c r="C166" s="7"/>
      <c r="D166" s="7"/>
      <c r="E166" s="7"/>
      <c r="F166" s="7"/>
      <c r="G166" s="7"/>
      <c r="H166" s="2"/>
      <c r="I166" s="2"/>
      <c r="J166" s="2"/>
      <c r="K166" s="2"/>
      <c r="L166" s="2"/>
      <c r="M166" s="2"/>
      <c r="N166" s="31"/>
      <c r="O166" s="2"/>
      <c r="P166" s="2"/>
      <c r="Q166" s="2"/>
      <c r="R166" s="2"/>
      <c r="S166" s="2"/>
      <c r="T166" s="2"/>
      <c r="U166" s="2"/>
      <c r="V166" s="2"/>
      <c r="W166" s="2"/>
      <c r="X166" s="2"/>
      <c r="Y166" s="2"/>
    </row>
    <row r="167" spans="1:25" ht="15.75" customHeight="1" x14ac:dyDescent="0.2">
      <c r="A167" s="2"/>
      <c r="B167" s="31"/>
      <c r="C167" s="7"/>
      <c r="D167" s="7"/>
      <c r="E167" s="7"/>
      <c r="F167" s="7"/>
      <c r="G167" s="7"/>
      <c r="H167" s="2"/>
      <c r="I167" s="2"/>
      <c r="J167" s="2"/>
      <c r="K167" s="2"/>
      <c r="L167" s="2"/>
      <c r="M167" s="2"/>
      <c r="N167" s="31"/>
      <c r="O167" s="2"/>
      <c r="P167" s="2"/>
      <c r="Q167" s="2"/>
      <c r="R167" s="2"/>
      <c r="S167" s="2"/>
      <c r="T167" s="2"/>
      <c r="U167" s="2"/>
      <c r="V167" s="2"/>
      <c r="W167" s="2"/>
      <c r="X167" s="2"/>
      <c r="Y167" s="2"/>
    </row>
    <row r="168" spans="1:25" ht="15.75" customHeight="1" x14ac:dyDescent="0.2">
      <c r="A168" s="2"/>
      <c r="B168" s="31"/>
      <c r="C168" s="7"/>
      <c r="D168" s="7"/>
      <c r="E168" s="7"/>
      <c r="F168" s="7"/>
      <c r="G168" s="7"/>
      <c r="H168" s="2"/>
      <c r="I168" s="2"/>
      <c r="J168" s="2"/>
      <c r="K168" s="2"/>
      <c r="L168" s="2"/>
      <c r="M168" s="2"/>
      <c r="N168" s="31"/>
      <c r="O168" s="2"/>
      <c r="P168" s="2"/>
      <c r="Q168" s="2"/>
      <c r="R168" s="2"/>
      <c r="S168" s="2"/>
      <c r="T168" s="2"/>
      <c r="U168" s="2"/>
      <c r="V168" s="2"/>
      <c r="W168" s="2"/>
      <c r="X168" s="2"/>
      <c r="Y168" s="2"/>
    </row>
    <row r="169" spans="1:25" ht="15.75" customHeight="1" x14ac:dyDescent="0.2">
      <c r="A169" s="2"/>
      <c r="B169" s="31"/>
      <c r="C169" s="7"/>
      <c r="D169" s="7"/>
      <c r="E169" s="7"/>
      <c r="F169" s="7"/>
      <c r="G169" s="7"/>
      <c r="H169" s="2"/>
      <c r="I169" s="2"/>
      <c r="J169" s="2"/>
      <c r="K169" s="2"/>
      <c r="L169" s="2"/>
      <c r="M169" s="2"/>
      <c r="N169" s="31"/>
      <c r="O169" s="2"/>
      <c r="P169" s="2"/>
      <c r="Q169" s="2"/>
      <c r="R169" s="2"/>
      <c r="S169" s="2"/>
      <c r="T169" s="2"/>
      <c r="U169" s="2"/>
      <c r="V169" s="2"/>
      <c r="W169" s="2"/>
      <c r="X169" s="2"/>
      <c r="Y169" s="2"/>
    </row>
    <row r="170" spans="1:25" ht="15.75" customHeight="1" x14ac:dyDescent="0.2">
      <c r="A170" s="2"/>
      <c r="B170" s="31"/>
      <c r="C170" s="7"/>
      <c r="D170" s="7"/>
      <c r="E170" s="7"/>
      <c r="F170" s="7"/>
      <c r="G170" s="7"/>
      <c r="H170" s="2"/>
      <c r="I170" s="2"/>
      <c r="J170" s="2"/>
      <c r="K170" s="2"/>
      <c r="L170" s="2"/>
      <c r="M170" s="2"/>
      <c r="N170" s="31"/>
      <c r="O170" s="2"/>
      <c r="P170" s="2"/>
      <c r="Q170" s="2"/>
      <c r="R170" s="2"/>
      <c r="S170" s="2"/>
      <c r="T170" s="2"/>
      <c r="U170" s="2"/>
      <c r="V170" s="2"/>
      <c r="W170" s="2"/>
      <c r="X170" s="2"/>
      <c r="Y170" s="2"/>
    </row>
    <row r="171" spans="1:25" ht="15.75" customHeight="1" x14ac:dyDescent="0.2">
      <c r="A171" s="2"/>
      <c r="B171" s="31"/>
      <c r="C171" s="7"/>
      <c r="D171" s="7"/>
      <c r="E171" s="7"/>
      <c r="F171" s="7"/>
      <c r="G171" s="7"/>
      <c r="H171" s="2"/>
      <c r="I171" s="2"/>
      <c r="J171" s="2"/>
      <c r="K171" s="2"/>
      <c r="L171" s="2"/>
      <c r="M171" s="2"/>
      <c r="N171" s="31"/>
      <c r="O171" s="2"/>
      <c r="P171" s="2"/>
      <c r="Q171" s="2"/>
      <c r="R171" s="2"/>
      <c r="S171" s="2"/>
      <c r="T171" s="2"/>
      <c r="U171" s="2"/>
      <c r="V171" s="2"/>
      <c r="W171" s="2"/>
      <c r="X171" s="2"/>
      <c r="Y171" s="2"/>
    </row>
    <row r="172" spans="1:25" ht="15.75" customHeight="1" x14ac:dyDescent="0.2">
      <c r="A172" s="2"/>
      <c r="B172" s="31"/>
      <c r="C172" s="7"/>
      <c r="D172" s="7"/>
      <c r="E172" s="7"/>
      <c r="F172" s="7"/>
      <c r="G172" s="7"/>
      <c r="H172" s="2"/>
      <c r="I172" s="2"/>
      <c r="J172" s="2"/>
      <c r="K172" s="2"/>
      <c r="L172" s="2"/>
      <c r="M172" s="2"/>
      <c r="N172" s="31"/>
      <c r="O172" s="2"/>
      <c r="P172" s="2"/>
      <c r="Q172" s="2"/>
      <c r="R172" s="2"/>
      <c r="S172" s="2"/>
      <c r="T172" s="2"/>
      <c r="U172" s="2"/>
      <c r="V172" s="2"/>
      <c r="W172" s="2"/>
      <c r="X172" s="2"/>
      <c r="Y172" s="2"/>
    </row>
    <row r="173" spans="1:25" ht="15.75" customHeight="1" x14ac:dyDescent="0.2">
      <c r="A173" s="2"/>
      <c r="B173" s="31"/>
      <c r="C173" s="7"/>
      <c r="D173" s="7"/>
      <c r="E173" s="7"/>
      <c r="F173" s="7"/>
      <c r="G173" s="7"/>
      <c r="H173" s="2"/>
      <c r="I173" s="2"/>
      <c r="J173" s="2"/>
      <c r="K173" s="2"/>
      <c r="L173" s="2"/>
      <c r="M173" s="2"/>
      <c r="N173" s="31"/>
      <c r="O173" s="2"/>
      <c r="P173" s="2"/>
      <c r="Q173" s="2"/>
      <c r="R173" s="2"/>
      <c r="S173" s="2"/>
      <c r="T173" s="2"/>
      <c r="U173" s="2"/>
      <c r="V173" s="2"/>
      <c r="W173" s="2"/>
      <c r="X173" s="2"/>
      <c r="Y173" s="2"/>
    </row>
    <row r="174" spans="1:25" ht="15.75" customHeight="1" x14ac:dyDescent="0.2">
      <c r="A174" s="2"/>
      <c r="B174" s="31"/>
      <c r="C174" s="7"/>
      <c r="D174" s="7"/>
      <c r="E174" s="7"/>
      <c r="F174" s="7"/>
      <c r="G174" s="7"/>
      <c r="H174" s="2"/>
      <c r="I174" s="2"/>
      <c r="J174" s="2"/>
      <c r="K174" s="2"/>
      <c r="L174" s="2"/>
      <c r="M174" s="2"/>
      <c r="N174" s="31"/>
      <c r="O174" s="2"/>
      <c r="P174" s="2"/>
      <c r="Q174" s="2"/>
      <c r="R174" s="2"/>
      <c r="S174" s="2"/>
      <c r="T174" s="2"/>
      <c r="U174" s="2"/>
      <c r="V174" s="2"/>
      <c r="W174" s="2"/>
      <c r="X174" s="2"/>
      <c r="Y174" s="2"/>
    </row>
    <row r="175" spans="1:25" ht="15.75" customHeight="1" x14ac:dyDescent="0.2">
      <c r="A175" s="2"/>
      <c r="B175" s="31"/>
      <c r="C175" s="7"/>
      <c r="D175" s="7"/>
      <c r="E175" s="7"/>
      <c r="F175" s="7"/>
      <c r="G175" s="7"/>
      <c r="H175" s="2"/>
      <c r="I175" s="2"/>
      <c r="J175" s="2"/>
      <c r="K175" s="2"/>
      <c r="L175" s="2"/>
      <c r="M175" s="2"/>
      <c r="N175" s="31"/>
      <c r="O175" s="2"/>
      <c r="P175" s="2"/>
      <c r="Q175" s="2"/>
      <c r="R175" s="2"/>
      <c r="S175" s="2"/>
      <c r="T175" s="2"/>
      <c r="U175" s="2"/>
      <c r="V175" s="2"/>
      <c r="W175" s="2"/>
      <c r="X175" s="2"/>
      <c r="Y175" s="2"/>
    </row>
    <row r="176" spans="1:25" ht="15.75" customHeight="1" x14ac:dyDescent="0.2">
      <c r="A176" s="2"/>
      <c r="B176" s="31"/>
      <c r="C176" s="7"/>
      <c r="D176" s="7"/>
      <c r="E176" s="7"/>
      <c r="F176" s="7"/>
      <c r="G176" s="7"/>
      <c r="H176" s="2"/>
      <c r="I176" s="2"/>
      <c r="J176" s="2"/>
      <c r="K176" s="2"/>
      <c r="L176" s="2"/>
      <c r="M176" s="2"/>
      <c r="N176" s="31"/>
      <c r="O176" s="2"/>
      <c r="P176" s="2"/>
      <c r="Q176" s="2"/>
      <c r="R176" s="2"/>
      <c r="S176" s="2"/>
      <c r="T176" s="2"/>
      <c r="U176" s="2"/>
      <c r="V176" s="2"/>
      <c r="W176" s="2"/>
      <c r="X176" s="2"/>
      <c r="Y176" s="2"/>
    </row>
    <row r="177" spans="1:25" ht="15.75" customHeight="1" x14ac:dyDescent="0.2">
      <c r="A177" s="2"/>
      <c r="B177" s="31"/>
      <c r="C177" s="7"/>
      <c r="D177" s="7"/>
      <c r="E177" s="7"/>
      <c r="F177" s="7"/>
      <c r="G177" s="7"/>
      <c r="H177" s="2"/>
      <c r="I177" s="2"/>
      <c r="J177" s="2"/>
      <c r="K177" s="2"/>
      <c r="L177" s="2"/>
      <c r="M177" s="2"/>
      <c r="N177" s="31"/>
      <c r="O177" s="2"/>
      <c r="P177" s="2"/>
      <c r="Q177" s="2"/>
      <c r="R177" s="2"/>
      <c r="S177" s="2"/>
      <c r="T177" s="2"/>
      <c r="U177" s="2"/>
      <c r="V177" s="2"/>
      <c r="W177" s="2"/>
      <c r="X177" s="2"/>
      <c r="Y177" s="2"/>
    </row>
    <row r="178" spans="1:25" ht="15.75" customHeight="1" x14ac:dyDescent="0.2">
      <c r="A178" s="2"/>
      <c r="B178" s="31"/>
      <c r="C178" s="7"/>
      <c r="D178" s="7"/>
      <c r="E178" s="7"/>
      <c r="F178" s="7"/>
      <c r="G178" s="7"/>
      <c r="H178" s="2"/>
      <c r="I178" s="2"/>
      <c r="J178" s="2"/>
      <c r="K178" s="2"/>
      <c r="L178" s="2"/>
      <c r="M178" s="2"/>
      <c r="N178" s="31"/>
      <c r="O178" s="2"/>
      <c r="P178" s="2"/>
      <c r="Q178" s="2"/>
      <c r="R178" s="2"/>
      <c r="S178" s="2"/>
      <c r="T178" s="2"/>
      <c r="U178" s="2"/>
      <c r="V178" s="2"/>
      <c r="W178" s="2"/>
      <c r="X178" s="2"/>
      <c r="Y178" s="2"/>
    </row>
    <row r="179" spans="1:25" ht="15.75" customHeight="1" x14ac:dyDescent="0.2">
      <c r="A179" s="2"/>
      <c r="B179" s="31"/>
      <c r="C179" s="7"/>
      <c r="D179" s="7"/>
      <c r="E179" s="7"/>
      <c r="F179" s="7"/>
      <c r="G179" s="7"/>
      <c r="H179" s="2"/>
      <c r="I179" s="2"/>
      <c r="J179" s="2"/>
      <c r="K179" s="2"/>
      <c r="L179" s="2"/>
      <c r="M179" s="2"/>
      <c r="N179" s="31"/>
      <c r="O179" s="2"/>
      <c r="P179" s="2"/>
      <c r="Q179" s="2"/>
      <c r="R179" s="2"/>
      <c r="S179" s="2"/>
      <c r="T179" s="2"/>
      <c r="U179" s="2"/>
      <c r="V179" s="2"/>
      <c r="W179" s="2"/>
      <c r="X179" s="2"/>
      <c r="Y179" s="2"/>
    </row>
    <row r="180" spans="1:25" ht="15.75" customHeight="1" x14ac:dyDescent="0.2">
      <c r="A180" s="2"/>
      <c r="B180" s="31"/>
      <c r="C180" s="7"/>
      <c r="D180" s="7"/>
      <c r="E180" s="7"/>
      <c r="F180" s="7"/>
      <c r="G180" s="7"/>
      <c r="H180" s="2"/>
      <c r="I180" s="2"/>
      <c r="J180" s="2"/>
      <c r="K180" s="2"/>
      <c r="L180" s="2"/>
      <c r="M180" s="2"/>
      <c r="N180" s="31"/>
      <c r="O180" s="2"/>
      <c r="P180" s="2"/>
      <c r="Q180" s="2"/>
      <c r="R180" s="2"/>
      <c r="S180" s="2"/>
      <c r="T180" s="2"/>
      <c r="U180" s="2"/>
      <c r="V180" s="2"/>
      <c r="W180" s="2"/>
      <c r="X180" s="2"/>
      <c r="Y180" s="2"/>
    </row>
    <row r="181" spans="1:25" ht="15.75" customHeight="1" x14ac:dyDescent="0.2">
      <c r="A181" s="2"/>
      <c r="B181" s="31"/>
      <c r="C181" s="7"/>
      <c r="D181" s="7"/>
      <c r="E181" s="7"/>
      <c r="F181" s="7"/>
      <c r="G181" s="7"/>
      <c r="H181" s="2"/>
      <c r="I181" s="2"/>
      <c r="J181" s="2"/>
      <c r="K181" s="2"/>
      <c r="L181" s="2"/>
      <c r="M181" s="2"/>
      <c r="N181" s="31"/>
      <c r="O181" s="2"/>
      <c r="P181" s="2"/>
      <c r="Q181" s="2"/>
      <c r="R181" s="2"/>
      <c r="S181" s="2"/>
      <c r="T181" s="2"/>
      <c r="U181" s="2"/>
      <c r="V181" s="2"/>
      <c r="W181" s="2"/>
      <c r="X181" s="2"/>
      <c r="Y181" s="2"/>
    </row>
    <row r="182" spans="1:25" ht="15.75" customHeight="1" x14ac:dyDescent="0.2">
      <c r="A182" s="2"/>
      <c r="B182" s="31"/>
      <c r="C182" s="7"/>
      <c r="D182" s="7"/>
      <c r="E182" s="7"/>
      <c r="F182" s="7"/>
      <c r="G182" s="7"/>
      <c r="H182" s="2"/>
      <c r="I182" s="2"/>
      <c r="J182" s="2"/>
      <c r="K182" s="2"/>
      <c r="L182" s="2"/>
      <c r="M182" s="2"/>
      <c r="N182" s="31"/>
      <c r="O182" s="2"/>
      <c r="P182" s="2"/>
      <c r="Q182" s="2"/>
      <c r="R182" s="2"/>
      <c r="S182" s="2"/>
      <c r="T182" s="2"/>
      <c r="U182" s="2"/>
      <c r="V182" s="2"/>
      <c r="W182" s="2"/>
      <c r="X182" s="2"/>
      <c r="Y182" s="2"/>
    </row>
    <row r="183" spans="1:25" ht="15.75" customHeight="1" x14ac:dyDescent="0.2">
      <c r="A183" s="2"/>
      <c r="B183" s="31"/>
      <c r="C183" s="7"/>
      <c r="D183" s="7"/>
      <c r="E183" s="7"/>
      <c r="F183" s="7"/>
      <c r="G183" s="7"/>
      <c r="H183" s="2"/>
      <c r="I183" s="2"/>
      <c r="J183" s="2"/>
      <c r="K183" s="2"/>
      <c r="L183" s="2"/>
      <c r="M183" s="2"/>
      <c r="N183" s="31"/>
      <c r="O183" s="2"/>
      <c r="P183" s="2"/>
      <c r="Q183" s="2"/>
      <c r="R183" s="2"/>
      <c r="S183" s="2"/>
      <c r="T183" s="2"/>
      <c r="U183" s="2"/>
      <c r="V183" s="2"/>
      <c r="W183" s="2"/>
      <c r="X183" s="2"/>
      <c r="Y183" s="2"/>
    </row>
    <row r="184" spans="1:25" ht="15.75" customHeight="1" x14ac:dyDescent="0.2">
      <c r="A184" s="2"/>
      <c r="B184" s="31"/>
      <c r="C184" s="7"/>
      <c r="D184" s="7"/>
      <c r="E184" s="7"/>
      <c r="F184" s="7"/>
      <c r="G184" s="7"/>
      <c r="H184" s="2"/>
      <c r="I184" s="2"/>
      <c r="J184" s="2"/>
      <c r="K184" s="2"/>
      <c r="L184" s="2"/>
      <c r="M184" s="2"/>
      <c r="N184" s="31"/>
      <c r="O184" s="2"/>
      <c r="P184" s="2"/>
      <c r="Q184" s="2"/>
      <c r="R184" s="2"/>
      <c r="S184" s="2"/>
      <c r="T184" s="2"/>
      <c r="U184" s="2"/>
      <c r="V184" s="2"/>
      <c r="W184" s="2"/>
      <c r="X184" s="2"/>
      <c r="Y184" s="2"/>
    </row>
    <row r="185" spans="1:25" ht="15.75" customHeight="1" x14ac:dyDescent="0.2">
      <c r="A185" s="2"/>
      <c r="B185" s="31"/>
      <c r="C185" s="7"/>
      <c r="D185" s="7"/>
      <c r="E185" s="7"/>
      <c r="F185" s="7"/>
      <c r="G185" s="7"/>
      <c r="H185" s="2"/>
      <c r="I185" s="2"/>
      <c r="J185" s="2"/>
      <c r="K185" s="2"/>
      <c r="L185" s="2"/>
      <c r="M185" s="2"/>
      <c r="N185" s="31"/>
      <c r="O185" s="2"/>
      <c r="P185" s="2"/>
      <c r="Q185" s="2"/>
      <c r="R185" s="2"/>
      <c r="S185" s="2"/>
      <c r="T185" s="2"/>
      <c r="U185" s="2"/>
      <c r="V185" s="2"/>
      <c r="W185" s="2"/>
      <c r="X185" s="2"/>
      <c r="Y185" s="2"/>
    </row>
    <row r="186" spans="1:25" ht="15.75" customHeight="1" x14ac:dyDescent="0.2">
      <c r="A186" s="2"/>
      <c r="B186" s="31"/>
      <c r="C186" s="7"/>
      <c r="D186" s="7"/>
      <c r="E186" s="7"/>
      <c r="F186" s="7"/>
      <c r="G186" s="7"/>
      <c r="H186" s="2"/>
      <c r="I186" s="2"/>
      <c r="J186" s="2"/>
      <c r="K186" s="2"/>
      <c r="L186" s="2"/>
      <c r="M186" s="2"/>
      <c r="N186" s="31"/>
      <c r="O186" s="2"/>
      <c r="P186" s="2"/>
      <c r="Q186" s="2"/>
      <c r="R186" s="2"/>
      <c r="S186" s="2"/>
      <c r="T186" s="2"/>
      <c r="U186" s="2"/>
      <c r="V186" s="2"/>
      <c r="W186" s="2"/>
      <c r="X186" s="2"/>
      <c r="Y186" s="2"/>
    </row>
    <row r="187" spans="1:25" ht="15.75" customHeight="1" x14ac:dyDescent="0.2">
      <c r="A187" s="2"/>
      <c r="B187" s="31"/>
      <c r="C187" s="7"/>
      <c r="D187" s="7"/>
      <c r="E187" s="7"/>
      <c r="F187" s="7"/>
      <c r="G187" s="7"/>
      <c r="H187" s="2"/>
      <c r="I187" s="2"/>
      <c r="J187" s="2"/>
      <c r="K187" s="2"/>
      <c r="L187" s="2"/>
      <c r="M187" s="2"/>
      <c r="N187" s="31"/>
      <c r="O187" s="2"/>
      <c r="P187" s="2"/>
      <c r="Q187" s="2"/>
      <c r="R187" s="2"/>
      <c r="S187" s="2"/>
      <c r="T187" s="2"/>
      <c r="U187" s="2"/>
      <c r="V187" s="2"/>
      <c r="W187" s="2"/>
      <c r="X187" s="2"/>
      <c r="Y187" s="2"/>
    </row>
    <row r="188" spans="1:25" ht="15.75" customHeight="1" x14ac:dyDescent="0.2">
      <c r="A188" s="2"/>
      <c r="B188" s="31"/>
      <c r="C188" s="7"/>
      <c r="D188" s="7"/>
      <c r="E188" s="7"/>
      <c r="F188" s="7"/>
      <c r="G188" s="7"/>
      <c r="H188" s="2"/>
      <c r="I188" s="2"/>
      <c r="J188" s="2"/>
      <c r="K188" s="2"/>
      <c r="L188" s="2"/>
      <c r="M188" s="2"/>
      <c r="N188" s="31"/>
      <c r="O188" s="2"/>
      <c r="P188" s="2"/>
      <c r="Q188" s="2"/>
      <c r="R188" s="2"/>
      <c r="S188" s="2"/>
      <c r="T188" s="2"/>
      <c r="U188" s="2"/>
      <c r="V188" s="2"/>
      <c r="W188" s="2"/>
      <c r="X188" s="2"/>
      <c r="Y188" s="2"/>
    </row>
    <row r="189" spans="1:25" ht="15.75" customHeight="1" x14ac:dyDescent="0.2">
      <c r="A189" s="2"/>
      <c r="B189" s="31"/>
      <c r="C189" s="7"/>
      <c r="D189" s="7"/>
      <c r="E189" s="7"/>
      <c r="F189" s="7"/>
      <c r="G189" s="7"/>
      <c r="H189" s="2"/>
      <c r="I189" s="2"/>
      <c r="J189" s="2"/>
      <c r="K189" s="2"/>
      <c r="L189" s="2"/>
      <c r="M189" s="2"/>
      <c r="N189" s="31"/>
      <c r="O189" s="2"/>
      <c r="P189" s="2"/>
      <c r="Q189" s="2"/>
      <c r="R189" s="2"/>
      <c r="S189" s="2"/>
      <c r="T189" s="2"/>
      <c r="U189" s="2"/>
      <c r="V189" s="2"/>
      <c r="W189" s="2"/>
      <c r="X189" s="2"/>
      <c r="Y189" s="2"/>
    </row>
    <row r="190" spans="1:25" ht="15.75" customHeight="1" x14ac:dyDescent="0.2">
      <c r="A190" s="2"/>
      <c r="B190" s="31"/>
      <c r="C190" s="7"/>
      <c r="D190" s="7"/>
      <c r="E190" s="7"/>
      <c r="F190" s="7"/>
      <c r="G190" s="7"/>
      <c r="H190" s="2"/>
      <c r="I190" s="2"/>
      <c r="J190" s="2"/>
      <c r="K190" s="2"/>
      <c r="L190" s="2"/>
      <c r="M190" s="2"/>
      <c r="N190" s="31"/>
      <c r="O190" s="2"/>
      <c r="P190" s="2"/>
      <c r="Q190" s="2"/>
      <c r="R190" s="2"/>
      <c r="S190" s="2"/>
      <c r="T190" s="2"/>
      <c r="U190" s="2"/>
      <c r="V190" s="2"/>
      <c r="W190" s="2"/>
      <c r="X190" s="2"/>
      <c r="Y190" s="2"/>
    </row>
    <row r="191" spans="1:25" ht="15.75" customHeight="1" x14ac:dyDescent="0.2">
      <c r="A191" s="2"/>
      <c r="B191" s="31"/>
      <c r="C191" s="7"/>
      <c r="D191" s="7"/>
      <c r="E191" s="7"/>
      <c r="F191" s="7"/>
      <c r="G191" s="7"/>
      <c r="H191" s="2"/>
      <c r="I191" s="2"/>
      <c r="J191" s="2"/>
      <c r="K191" s="2"/>
      <c r="L191" s="2"/>
      <c r="M191" s="2"/>
      <c r="N191" s="31"/>
      <c r="O191" s="2"/>
      <c r="P191" s="2"/>
      <c r="Q191" s="2"/>
      <c r="R191" s="2"/>
      <c r="S191" s="2"/>
      <c r="T191" s="2"/>
      <c r="U191" s="2"/>
      <c r="V191" s="2"/>
      <c r="W191" s="2"/>
      <c r="X191" s="2"/>
      <c r="Y191" s="2"/>
    </row>
    <row r="192" spans="1:25" ht="15.75" customHeight="1" x14ac:dyDescent="0.2">
      <c r="A192" s="2"/>
      <c r="B192" s="31"/>
      <c r="C192" s="7"/>
      <c r="D192" s="7"/>
      <c r="E192" s="7"/>
      <c r="F192" s="7"/>
      <c r="G192" s="7"/>
      <c r="H192" s="2"/>
      <c r="I192" s="2"/>
      <c r="J192" s="2"/>
      <c r="K192" s="2"/>
      <c r="L192" s="2"/>
      <c r="M192" s="2"/>
      <c r="N192" s="31"/>
      <c r="O192" s="2"/>
      <c r="P192" s="2"/>
      <c r="Q192" s="2"/>
      <c r="R192" s="2"/>
      <c r="S192" s="2"/>
      <c r="T192" s="2"/>
      <c r="U192" s="2"/>
      <c r="V192" s="2"/>
      <c r="W192" s="2"/>
      <c r="X192" s="2"/>
      <c r="Y192" s="2"/>
    </row>
    <row r="193" spans="1:25" ht="15.75" customHeight="1" x14ac:dyDescent="0.2">
      <c r="A193" s="2"/>
      <c r="B193" s="31"/>
      <c r="C193" s="7"/>
      <c r="D193" s="7"/>
      <c r="E193" s="7"/>
      <c r="F193" s="7"/>
      <c r="G193" s="7"/>
      <c r="H193" s="2"/>
      <c r="I193" s="2"/>
      <c r="J193" s="2"/>
      <c r="K193" s="2"/>
      <c r="L193" s="2"/>
      <c r="M193" s="2"/>
      <c r="N193" s="31"/>
      <c r="O193" s="2"/>
      <c r="P193" s="2"/>
      <c r="Q193" s="2"/>
      <c r="R193" s="2"/>
      <c r="S193" s="2"/>
      <c r="T193" s="2"/>
      <c r="U193" s="2"/>
      <c r="V193" s="2"/>
      <c r="W193" s="2"/>
      <c r="X193" s="2"/>
      <c r="Y193" s="2"/>
    </row>
    <row r="194" spans="1:25" ht="15.75" customHeight="1" x14ac:dyDescent="0.2">
      <c r="A194" s="2"/>
      <c r="B194" s="31"/>
      <c r="C194" s="7"/>
      <c r="D194" s="7"/>
      <c r="E194" s="7"/>
      <c r="F194" s="7"/>
      <c r="G194" s="7"/>
      <c r="H194" s="2"/>
      <c r="I194" s="2"/>
      <c r="J194" s="2"/>
      <c r="K194" s="2"/>
      <c r="L194" s="2"/>
      <c r="M194" s="2"/>
      <c r="N194" s="31"/>
      <c r="O194" s="2"/>
      <c r="P194" s="2"/>
      <c r="Q194" s="2"/>
      <c r="R194" s="2"/>
      <c r="S194" s="2"/>
      <c r="T194" s="2"/>
      <c r="U194" s="2"/>
      <c r="V194" s="2"/>
      <c r="W194" s="2"/>
      <c r="X194" s="2"/>
      <c r="Y194" s="2"/>
    </row>
    <row r="195" spans="1:25" ht="15.75" customHeight="1" x14ac:dyDescent="0.2">
      <c r="A195" s="2"/>
      <c r="B195" s="31"/>
      <c r="C195" s="7"/>
      <c r="D195" s="7"/>
      <c r="E195" s="7"/>
      <c r="F195" s="7"/>
      <c r="G195" s="7"/>
      <c r="H195" s="2"/>
      <c r="I195" s="2"/>
      <c r="J195" s="2"/>
      <c r="K195" s="2"/>
      <c r="L195" s="2"/>
      <c r="M195" s="2"/>
      <c r="N195" s="31"/>
      <c r="O195" s="2"/>
      <c r="P195" s="2"/>
      <c r="Q195" s="2"/>
      <c r="R195" s="2"/>
      <c r="S195" s="2"/>
      <c r="T195" s="2"/>
      <c r="U195" s="2"/>
      <c r="V195" s="2"/>
      <c r="W195" s="2"/>
      <c r="X195" s="2"/>
      <c r="Y195" s="2"/>
    </row>
    <row r="196" spans="1:25" ht="15.75" customHeight="1" x14ac:dyDescent="0.2">
      <c r="A196" s="2"/>
      <c r="B196" s="31"/>
      <c r="C196" s="7"/>
      <c r="D196" s="7"/>
      <c r="E196" s="7"/>
      <c r="F196" s="7"/>
      <c r="G196" s="7"/>
      <c r="H196" s="2"/>
      <c r="I196" s="2"/>
      <c r="J196" s="2"/>
      <c r="K196" s="2"/>
      <c r="L196" s="2"/>
      <c r="M196" s="2"/>
      <c r="N196" s="31"/>
      <c r="O196" s="2"/>
      <c r="P196" s="2"/>
      <c r="Q196" s="2"/>
      <c r="R196" s="2"/>
      <c r="S196" s="2"/>
      <c r="T196" s="2"/>
      <c r="U196" s="2"/>
      <c r="V196" s="2"/>
      <c r="W196" s="2"/>
      <c r="X196" s="2"/>
      <c r="Y196" s="2"/>
    </row>
    <row r="197" spans="1:25" ht="15.75" customHeight="1" x14ac:dyDescent="0.2">
      <c r="A197" s="2"/>
      <c r="B197" s="31"/>
      <c r="C197" s="7"/>
      <c r="D197" s="7"/>
      <c r="E197" s="7"/>
      <c r="F197" s="7"/>
      <c r="G197" s="7"/>
      <c r="H197" s="2"/>
      <c r="I197" s="2"/>
      <c r="J197" s="2"/>
      <c r="K197" s="2"/>
      <c r="L197" s="2"/>
      <c r="M197" s="2"/>
      <c r="N197" s="31"/>
      <c r="O197" s="2"/>
      <c r="P197" s="2"/>
      <c r="Q197" s="2"/>
      <c r="R197" s="2"/>
      <c r="S197" s="2"/>
      <c r="T197" s="2"/>
      <c r="U197" s="2"/>
      <c r="V197" s="2"/>
      <c r="W197" s="2"/>
      <c r="X197" s="2"/>
      <c r="Y197" s="2"/>
    </row>
    <row r="198" spans="1:25" ht="15.75" customHeight="1" x14ac:dyDescent="0.2">
      <c r="A198" s="2"/>
      <c r="B198" s="31"/>
      <c r="C198" s="7"/>
      <c r="D198" s="7"/>
      <c r="E198" s="7"/>
      <c r="F198" s="7"/>
      <c r="G198" s="7"/>
      <c r="H198" s="2"/>
      <c r="I198" s="2"/>
      <c r="J198" s="2"/>
      <c r="K198" s="2"/>
      <c r="L198" s="2"/>
      <c r="M198" s="2"/>
      <c r="N198" s="31"/>
      <c r="O198" s="2"/>
      <c r="P198" s="2"/>
      <c r="Q198" s="2"/>
      <c r="R198" s="2"/>
      <c r="S198" s="2"/>
      <c r="T198" s="2"/>
      <c r="U198" s="2"/>
      <c r="V198" s="2"/>
      <c r="W198" s="2"/>
      <c r="X198" s="2"/>
      <c r="Y198" s="2"/>
    </row>
    <row r="199" spans="1:25" ht="15.75" customHeight="1" x14ac:dyDescent="0.2">
      <c r="A199" s="2"/>
      <c r="B199" s="31"/>
      <c r="C199" s="7"/>
      <c r="D199" s="7"/>
      <c r="E199" s="7"/>
      <c r="F199" s="7"/>
      <c r="G199" s="7"/>
      <c r="H199" s="2"/>
      <c r="I199" s="2"/>
      <c r="J199" s="2"/>
      <c r="K199" s="2"/>
      <c r="L199" s="2"/>
      <c r="M199" s="2"/>
      <c r="N199" s="31"/>
      <c r="O199" s="2"/>
      <c r="P199" s="2"/>
      <c r="Q199" s="2"/>
      <c r="R199" s="2"/>
      <c r="S199" s="2"/>
      <c r="T199" s="2"/>
      <c r="U199" s="2"/>
      <c r="V199" s="2"/>
      <c r="W199" s="2"/>
      <c r="X199" s="2"/>
      <c r="Y199" s="2"/>
    </row>
    <row r="200" spans="1:25" ht="15.75" customHeight="1" x14ac:dyDescent="0.2">
      <c r="A200" s="2"/>
      <c r="B200" s="31"/>
      <c r="C200" s="7"/>
      <c r="D200" s="7"/>
      <c r="E200" s="7"/>
      <c r="F200" s="7"/>
      <c r="G200" s="7"/>
      <c r="H200" s="2"/>
      <c r="I200" s="2"/>
      <c r="J200" s="2"/>
      <c r="K200" s="2"/>
      <c r="L200" s="2"/>
      <c r="M200" s="2"/>
      <c r="N200" s="31"/>
      <c r="O200" s="2"/>
      <c r="P200" s="2"/>
      <c r="Q200" s="2"/>
      <c r="R200" s="2"/>
      <c r="S200" s="2"/>
      <c r="T200" s="2"/>
      <c r="U200" s="2"/>
      <c r="V200" s="2"/>
      <c r="W200" s="2"/>
      <c r="X200" s="2"/>
      <c r="Y200" s="2"/>
    </row>
    <row r="201" spans="1:25" ht="15.75" customHeight="1" x14ac:dyDescent="0.2">
      <c r="A201" s="2"/>
      <c r="B201" s="31"/>
      <c r="C201" s="7"/>
      <c r="D201" s="7"/>
      <c r="E201" s="7"/>
      <c r="F201" s="7"/>
      <c r="G201" s="7"/>
      <c r="H201" s="2"/>
      <c r="I201" s="2"/>
      <c r="J201" s="2"/>
      <c r="K201" s="2"/>
      <c r="L201" s="2"/>
      <c r="M201" s="2"/>
      <c r="N201" s="31"/>
      <c r="O201" s="2"/>
      <c r="P201" s="2"/>
      <c r="Q201" s="2"/>
      <c r="R201" s="2"/>
      <c r="S201" s="2"/>
      <c r="T201" s="2"/>
      <c r="U201" s="2"/>
      <c r="V201" s="2"/>
      <c r="W201" s="2"/>
      <c r="X201" s="2"/>
      <c r="Y201" s="2"/>
    </row>
    <row r="202" spans="1:25" ht="15.75" customHeight="1" x14ac:dyDescent="0.2">
      <c r="A202" s="2"/>
      <c r="B202" s="31"/>
      <c r="C202" s="7"/>
      <c r="D202" s="7"/>
      <c r="E202" s="7"/>
      <c r="F202" s="7"/>
      <c r="G202" s="7"/>
      <c r="H202" s="2"/>
      <c r="I202" s="2"/>
      <c r="J202" s="2"/>
      <c r="K202" s="2"/>
      <c r="L202" s="2"/>
      <c r="M202" s="2"/>
      <c r="N202" s="31"/>
      <c r="O202" s="2"/>
      <c r="P202" s="2"/>
      <c r="Q202" s="2"/>
      <c r="R202" s="2"/>
      <c r="S202" s="2"/>
      <c r="T202" s="2"/>
      <c r="U202" s="2"/>
      <c r="V202" s="2"/>
      <c r="W202" s="2"/>
      <c r="X202" s="2"/>
      <c r="Y202" s="2"/>
    </row>
    <row r="203" spans="1:25" ht="15.75" customHeight="1" x14ac:dyDescent="0.2">
      <c r="A203" s="2"/>
      <c r="B203" s="31"/>
      <c r="C203" s="7"/>
      <c r="D203" s="7"/>
      <c r="E203" s="7"/>
      <c r="F203" s="7"/>
      <c r="G203" s="7"/>
      <c r="H203" s="2"/>
      <c r="I203" s="2"/>
      <c r="J203" s="2"/>
      <c r="K203" s="2"/>
      <c r="L203" s="2"/>
      <c r="M203" s="2"/>
      <c r="N203" s="31"/>
      <c r="O203" s="2"/>
      <c r="P203" s="2"/>
      <c r="Q203" s="2"/>
      <c r="R203" s="2"/>
      <c r="S203" s="2"/>
      <c r="T203" s="2"/>
      <c r="U203" s="2"/>
      <c r="V203" s="2"/>
      <c r="W203" s="2"/>
      <c r="X203" s="2"/>
      <c r="Y203" s="2"/>
    </row>
    <row r="204" spans="1:25" ht="15.75" customHeight="1" x14ac:dyDescent="0.2">
      <c r="A204" s="2"/>
      <c r="B204" s="31"/>
      <c r="C204" s="7"/>
      <c r="D204" s="7"/>
      <c r="E204" s="7"/>
      <c r="F204" s="7"/>
      <c r="G204" s="7"/>
      <c r="H204" s="2"/>
      <c r="I204" s="2"/>
      <c r="J204" s="2"/>
      <c r="K204" s="2"/>
      <c r="L204" s="2"/>
      <c r="M204" s="2"/>
      <c r="N204" s="31"/>
      <c r="O204" s="2"/>
      <c r="P204" s="2"/>
      <c r="Q204" s="2"/>
      <c r="R204" s="2"/>
      <c r="S204" s="2"/>
      <c r="T204" s="2"/>
      <c r="U204" s="2"/>
      <c r="V204" s="2"/>
      <c r="W204" s="2"/>
      <c r="X204" s="2"/>
      <c r="Y204" s="2"/>
    </row>
    <row r="205" spans="1:25" ht="15.75" customHeight="1" x14ac:dyDescent="0.2">
      <c r="A205" s="2"/>
      <c r="B205" s="31"/>
      <c r="C205" s="7"/>
      <c r="D205" s="7"/>
      <c r="E205" s="7"/>
      <c r="F205" s="7"/>
      <c r="G205" s="7"/>
      <c r="H205" s="2"/>
      <c r="I205" s="2"/>
      <c r="J205" s="2"/>
      <c r="K205" s="2"/>
      <c r="L205" s="2"/>
      <c r="M205" s="2"/>
      <c r="N205" s="31"/>
      <c r="O205" s="2"/>
      <c r="P205" s="2"/>
      <c r="Q205" s="2"/>
      <c r="R205" s="2"/>
      <c r="S205" s="2"/>
      <c r="T205" s="2"/>
      <c r="U205" s="2"/>
      <c r="V205" s="2"/>
      <c r="W205" s="2"/>
      <c r="X205" s="2"/>
      <c r="Y205" s="2"/>
    </row>
    <row r="206" spans="1:25" ht="15.75" customHeight="1" x14ac:dyDescent="0.2">
      <c r="A206" s="2"/>
      <c r="B206" s="31"/>
      <c r="C206" s="7"/>
      <c r="D206" s="7"/>
      <c r="E206" s="7"/>
      <c r="F206" s="7"/>
      <c r="G206" s="7"/>
      <c r="H206" s="2"/>
      <c r="I206" s="2"/>
      <c r="J206" s="2"/>
      <c r="K206" s="2"/>
      <c r="L206" s="2"/>
      <c r="M206" s="2"/>
      <c r="N206" s="31"/>
      <c r="O206" s="2"/>
      <c r="P206" s="2"/>
      <c r="Q206" s="2"/>
      <c r="R206" s="2"/>
      <c r="S206" s="2"/>
      <c r="T206" s="2"/>
      <c r="U206" s="2"/>
      <c r="V206" s="2"/>
      <c r="W206" s="2"/>
      <c r="X206" s="2"/>
      <c r="Y206" s="2"/>
    </row>
    <row r="207" spans="1:25" ht="15.75" customHeight="1" x14ac:dyDescent="0.2">
      <c r="A207" s="2"/>
      <c r="B207" s="31"/>
      <c r="C207" s="7"/>
      <c r="D207" s="7"/>
      <c r="E207" s="7"/>
      <c r="F207" s="7"/>
      <c r="G207" s="7"/>
      <c r="H207" s="2"/>
      <c r="I207" s="2"/>
      <c r="J207" s="2"/>
      <c r="K207" s="2"/>
      <c r="L207" s="2"/>
      <c r="M207" s="2"/>
      <c r="N207" s="31"/>
      <c r="O207" s="2"/>
      <c r="P207" s="2"/>
      <c r="Q207" s="2"/>
      <c r="R207" s="2"/>
      <c r="S207" s="2"/>
      <c r="T207" s="2"/>
      <c r="U207" s="2"/>
      <c r="V207" s="2"/>
      <c r="W207" s="2"/>
      <c r="X207" s="2"/>
      <c r="Y207" s="2"/>
    </row>
    <row r="208" spans="1:25" ht="15.75" customHeight="1" x14ac:dyDescent="0.2">
      <c r="A208" s="2"/>
      <c r="B208" s="31"/>
      <c r="C208" s="7"/>
      <c r="D208" s="7"/>
      <c r="E208" s="7"/>
      <c r="F208" s="7"/>
      <c r="G208" s="7"/>
      <c r="H208" s="2"/>
      <c r="I208" s="2"/>
      <c r="J208" s="2"/>
      <c r="K208" s="2"/>
      <c r="L208" s="2"/>
      <c r="M208" s="2"/>
      <c r="N208" s="31"/>
      <c r="O208" s="2"/>
      <c r="P208" s="2"/>
      <c r="Q208" s="2"/>
      <c r="R208" s="2"/>
      <c r="S208" s="2"/>
      <c r="T208" s="2"/>
      <c r="U208" s="2"/>
      <c r="V208" s="2"/>
      <c r="W208" s="2"/>
      <c r="X208" s="2"/>
      <c r="Y208" s="2"/>
    </row>
    <row r="209" spans="1:25" ht="15.75" customHeight="1" x14ac:dyDescent="0.2">
      <c r="A209" s="2"/>
      <c r="B209" s="31"/>
      <c r="C209" s="7"/>
      <c r="D209" s="7"/>
      <c r="E209" s="7"/>
      <c r="F209" s="7"/>
      <c r="G209" s="7"/>
      <c r="H209" s="2"/>
      <c r="I209" s="2"/>
      <c r="J209" s="2"/>
      <c r="K209" s="2"/>
      <c r="L209" s="2"/>
      <c r="M209" s="2"/>
      <c r="N209" s="31"/>
      <c r="O209" s="2"/>
      <c r="P209" s="2"/>
      <c r="Q209" s="2"/>
      <c r="R209" s="2"/>
      <c r="S209" s="2"/>
      <c r="T209" s="2"/>
      <c r="U209" s="2"/>
      <c r="V209" s="2"/>
      <c r="W209" s="2"/>
      <c r="X209" s="2"/>
      <c r="Y209" s="2"/>
    </row>
    <row r="210" spans="1:25" ht="15.75" customHeight="1" x14ac:dyDescent="0.2">
      <c r="A210" s="2"/>
      <c r="B210" s="31"/>
      <c r="C210" s="7"/>
      <c r="D210" s="7"/>
      <c r="E210" s="7"/>
      <c r="F210" s="7"/>
      <c r="G210" s="7"/>
      <c r="H210" s="2"/>
      <c r="I210" s="2"/>
      <c r="J210" s="2"/>
      <c r="K210" s="2"/>
      <c r="L210" s="2"/>
      <c r="M210" s="2"/>
      <c r="N210" s="31"/>
      <c r="O210" s="2"/>
      <c r="P210" s="2"/>
      <c r="Q210" s="2"/>
      <c r="R210" s="2"/>
      <c r="S210" s="2"/>
      <c r="T210" s="2"/>
      <c r="U210" s="2"/>
      <c r="V210" s="2"/>
      <c r="W210" s="2"/>
      <c r="X210" s="2"/>
      <c r="Y210" s="2"/>
    </row>
    <row r="211" spans="1:25" ht="15.75" customHeight="1" x14ac:dyDescent="0.2">
      <c r="A211" s="2"/>
      <c r="B211" s="31"/>
      <c r="C211" s="7"/>
      <c r="D211" s="7"/>
      <c r="E211" s="7"/>
      <c r="F211" s="7"/>
      <c r="G211" s="7"/>
      <c r="H211" s="2"/>
      <c r="I211" s="2"/>
      <c r="J211" s="2"/>
      <c r="K211" s="2"/>
      <c r="L211" s="2"/>
      <c r="M211" s="2"/>
      <c r="N211" s="31"/>
      <c r="O211" s="2"/>
      <c r="P211" s="2"/>
      <c r="Q211" s="2"/>
      <c r="R211" s="2"/>
      <c r="S211" s="2"/>
      <c r="T211" s="2"/>
      <c r="U211" s="2"/>
      <c r="V211" s="2"/>
      <c r="W211" s="2"/>
      <c r="X211" s="2"/>
      <c r="Y211" s="2"/>
    </row>
    <row r="212" spans="1:25" ht="15.75" customHeight="1" x14ac:dyDescent="0.2">
      <c r="A212" s="2"/>
      <c r="B212" s="31"/>
      <c r="C212" s="7"/>
      <c r="D212" s="7"/>
      <c r="E212" s="7"/>
      <c r="F212" s="7"/>
      <c r="G212" s="7"/>
      <c r="H212" s="2"/>
      <c r="I212" s="2"/>
      <c r="J212" s="2"/>
      <c r="K212" s="2"/>
      <c r="L212" s="2"/>
      <c r="M212" s="2"/>
      <c r="N212" s="31"/>
      <c r="O212" s="2"/>
      <c r="P212" s="2"/>
      <c r="Q212" s="2"/>
      <c r="R212" s="2"/>
      <c r="S212" s="2"/>
      <c r="T212" s="2"/>
      <c r="U212" s="2"/>
      <c r="V212" s="2"/>
      <c r="W212" s="2"/>
      <c r="X212" s="2"/>
      <c r="Y212" s="2"/>
    </row>
    <row r="213" spans="1:25" ht="15.75" customHeight="1" x14ac:dyDescent="0.2">
      <c r="A213" s="2"/>
      <c r="B213" s="31"/>
      <c r="C213" s="7"/>
      <c r="D213" s="7"/>
      <c r="E213" s="7"/>
      <c r="F213" s="7"/>
      <c r="G213" s="7"/>
      <c r="H213" s="2"/>
      <c r="I213" s="2"/>
      <c r="J213" s="2"/>
      <c r="K213" s="2"/>
      <c r="L213" s="2"/>
      <c r="M213" s="2"/>
      <c r="N213" s="31"/>
      <c r="O213" s="2"/>
      <c r="P213" s="2"/>
      <c r="Q213" s="2"/>
      <c r="R213" s="2"/>
      <c r="S213" s="2"/>
      <c r="T213" s="2"/>
      <c r="U213" s="2"/>
      <c r="V213" s="2"/>
      <c r="W213" s="2"/>
      <c r="X213" s="2"/>
      <c r="Y213" s="2"/>
    </row>
    <row r="214" spans="1:25" ht="15.75" customHeight="1" x14ac:dyDescent="0.2">
      <c r="A214" s="2"/>
      <c r="B214" s="31"/>
      <c r="C214" s="7"/>
      <c r="D214" s="7"/>
      <c r="E214" s="7"/>
      <c r="F214" s="7"/>
      <c r="G214" s="7"/>
      <c r="H214" s="2"/>
      <c r="I214" s="2"/>
      <c r="J214" s="2"/>
      <c r="K214" s="2"/>
      <c r="L214" s="2"/>
      <c r="M214" s="2"/>
      <c r="N214" s="31"/>
      <c r="O214" s="2"/>
      <c r="P214" s="2"/>
      <c r="Q214" s="2"/>
      <c r="R214" s="2"/>
      <c r="S214" s="2"/>
      <c r="T214" s="2"/>
      <c r="U214" s="2"/>
      <c r="V214" s="2"/>
      <c r="W214" s="2"/>
      <c r="X214" s="2"/>
      <c r="Y214" s="2"/>
    </row>
    <row r="215" spans="1:25" ht="15.75" customHeight="1" x14ac:dyDescent="0.2">
      <c r="A215" s="2"/>
      <c r="B215" s="31"/>
      <c r="C215" s="7"/>
      <c r="D215" s="7"/>
      <c r="E215" s="7"/>
      <c r="F215" s="7"/>
      <c r="G215" s="7"/>
      <c r="H215" s="2"/>
      <c r="I215" s="2"/>
      <c r="J215" s="2"/>
      <c r="K215" s="2"/>
      <c r="L215" s="2"/>
      <c r="M215" s="2"/>
      <c r="N215" s="31"/>
      <c r="O215" s="2"/>
      <c r="P215" s="2"/>
      <c r="Q215" s="2"/>
      <c r="R215" s="2"/>
      <c r="S215" s="2"/>
      <c r="T215" s="2"/>
      <c r="U215" s="2"/>
      <c r="V215" s="2"/>
      <c r="W215" s="2"/>
      <c r="X215" s="2"/>
      <c r="Y215" s="2"/>
    </row>
    <row r="216" spans="1:25" ht="15.75" customHeight="1" x14ac:dyDescent="0.2">
      <c r="A216" s="2"/>
      <c r="B216" s="31"/>
      <c r="C216" s="7"/>
      <c r="D216" s="7"/>
      <c r="E216" s="7"/>
      <c r="F216" s="7"/>
      <c r="G216" s="7"/>
      <c r="H216" s="2"/>
      <c r="I216" s="2"/>
      <c r="J216" s="2"/>
      <c r="K216" s="2"/>
      <c r="L216" s="2"/>
      <c r="M216" s="2"/>
      <c r="N216" s="31"/>
      <c r="O216" s="2"/>
      <c r="P216" s="2"/>
      <c r="Q216" s="2"/>
      <c r="R216" s="2"/>
      <c r="S216" s="2"/>
      <c r="T216" s="2"/>
      <c r="U216" s="2"/>
      <c r="V216" s="2"/>
      <c r="W216" s="2"/>
      <c r="X216" s="2"/>
      <c r="Y216" s="2"/>
    </row>
    <row r="217" spans="1:25" ht="15.75" customHeight="1" x14ac:dyDescent="0.2">
      <c r="A217" s="2"/>
      <c r="B217" s="31"/>
      <c r="C217" s="7"/>
      <c r="D217" s="7"/>
      <c r="E217" s="7"/>
      <c r="F217" s="7"/>
      <c r="G217" s="7"/>
      <c r="H217" s="2"/>
      <c r="I217" s="2"/>
      <c r="J217" s="2"/>
      <c r="K217" s="2"/>
      <c r="L217" s="2"/>
      <c r="M217" s="2"/>
      <c r="N217" s="31"/>
      <c r="O217" s="2"/>
      <c r="P217" s="2"/>
      <c r="Q217" s="2"/>
      <c r="R217" s="2"/>
      <c r="S217" s="2"/>
      <c r="T217" s="2"/>
      <c r="U217" s="2"/>
      <c r="V217" s="2"/>
      <c r="W217" s="2"/>
      <c r="X217" s="2"/>
      <c r="Y217" s="2"/>
    </row>
    <row r="218" spans="1:25" ht="15.75" customHeight="1" x14ac:dyDescent="0.2">
      <c r="A218" s="2"/>
      <c r="B218" s="31"/>
      <c r="C218" s="7"/>
      <c r="D218" s="7"/>
      <c r="E218" s="7"/>
      <c r="F218" s="7"/>
      <c r="G218" s="7"/>
      <c r="H218" s="2"/>
      <c r="I218" s="2"/>
      <c r="J218" s="2"/>
      <c r="K218" s="2"/>
      <c r="L218" s="2"/>
      <c r="M218" s="2"/>
      <c r="N218" s="31"/>
      <c r="O218" s="2"/>
      <c r="P218" s="2"/>
      <c r="Q218" s="2"/>
      <c r="R218" s="2"/>
      <c r="S218" s="2"/>
      <c r="T218" s="2"/>
      <c r="U218" s="2"/>
      <c r="V218" s="2"/>
      <c r="W218" s="2"/>
      <c r="X218" s="2"/>
      <c r="Y218" s="2"/>
    </row>
    <row r="219" spans="1:25" ht="15.75" customHeight="1" x14ac:dyDescent="0.2">
      <c r="A219" s="2"/>
      <c r="B219" s="31"/>
      <c r="C219" s="7"/>
      <c r="D219" s="7"/>
      <c r="E219" s="7"/>
      <c r="F219" s="7"/>
      <c r="G219" s="7"/>
      <c r="H219" s="2"/>
      <c r="I219" s="2"/>
      <c r="J219" s="2"/>
      <c r="K219" s="2"/>
      <c r="L219" s="2"/>
      <c r="M219" s="2"/>
      <c r="N219" s="31"/>
      <c r="O219" s="2"/>
      <c r="P219" s="2"/>
      <c r="Q219" s="2"/>
      <c r="R219" s="2"/>
      <c r="S219" s="2"/>
      <c r="T219" s="2"/>
      <c r="U219" s="2"/>
      <c r="V219" s="2"/>
      <c r="W219" s="2"/>
      <c r="X219" s="2"/>
      <c r="Y219" s="2"/>
    </row>
    <row r="220" spans="1:25" ht="15.75" customHeight="1" x14ac:dyDescent="0.2">
      <c r="A220" s="2"/>
      <c r="B220" s="31"/>
      <c r="C220" s="7"/>
      <c r="D220" s="7"/>
      <c r="E220" s="7"/>
      <c r="F220" s="7"/>
      <c r="G220" s="7"/>
      <c r="H220" s="2"/>
      <c r="I220" s="2"/>
      <c r="J220" s="2"/>
      <c r="K220" s="2"/>
      <c r="L220" s="2"/>
      <c r="M220" s="2"/>
      <c r="N220" s="31"/>
      <c r="O220" s="2"/>
      <c r="P220" s="2"/>
      <c r="Q220" s="2"/>
      <c r="R220" s="2"/>
      <c r="S220" s="2"/>
      <c r="T220" s="2"/>
      <c r="U220" s="2"/>
      <c r="V220" s="2"/>
      <c r="W220" s="2"/>
      <c r="X220" s="2"/>
      <c r="Y220" s="2"/>
    </row>
    <row r="221" spans="1:25" ht="15.75" customHeight="1" x14ac:dyDescent="0.2">
      <c r="A221" s="2"/>
      <c r="B221" s="31"/>
      <c r="C221" s="7"/>
      <c r="D221" s="7"/>
      <c r="E221" s="7"/>
      <c r="F221" s="7"/>
      <c r="G221" s="7"/>
      <c r="H221" s="2"/>
      <c r="I221" s="2"/>
      <c r="J221" s="2"/>
      <c r="K221" s="2"/>
      <c r="L221" s="2"/>
      <c r="M221" s="2"/>
      <c r="N221" s="31"/>
      <c r="O221" s="2"/>
      <c r="P221" s="2"/>
      <c r="Q221" s="2"/>
      <c r="R221" s="2"/>
      <c r="S221" s="2"/>
      <c r="T221" s="2"/>
      <c r="U221" s="2"/>
      <c r="V221" s="2"/>
      <c r="W221" s="2"/>
      <c r="X221" s="2"/>
      <c r="Y221" s="2"/>
    </row>
    <row r="222" spans="1:25" ht="15.75" customHeight="1" x14ac:dyDescent="0.2">
      <c r="A222" s="2"/>
      <c r="B222" s="31"/>
      <c r="C222" s="7"/>
      <c r="D222" s="7"/>
      <c r="E222" s="7"/>
      <c r="F222" s="7"/>
      <c r="G222" s="7"/>
      <c r="H222" s="2"/>
      <c r="I222" s="2"/>
      <c r="J222" s="2"/>
      <c r="K222" s="2"/>
      <c r="L222" s="2"/>
      <c r="M222" s="2"/>
      <c r="N222" s="31"/>
      <c r="O222" s="2"/>
      <c r="P222" s="2"/>
      <c r="Q222" s="2"/>
      <c r="R222" s="2"/>
      <c r="S222" s="2"/>
      <c r="T222" s="2"/>
      <c r="U222" s="2"/>
      <c r="V222" s="2"/>
      <c r="W222" s="2"/>
      <c r="X222" s="2"/>
      <c r="Y222" s="2"/>
    </row>
    <row r="223" spans="1:25" ht="15.75" customHeight="1" x14ac:dyDescent="0.2">
      <c r="A223" s="2"/>
      <c r="B223" s="31"/>
      <c r="C223" s="7"/>
      <c r="D223" s="7"/>
      <c r="E223" s="7"/>
      <c r="F223" s="7"/>
      <c r="G223" s="7"/>
      <c r="H223" s="2"/>
      <c r="I223" s="2"/>
      <c r="J223" s="2"/>
      <c r="K223" s="2"/>
      <c r="L223" s="2"/>
      <c r="M223" s="2"/>
      <c r="N223" s="31"/>
      <c r="O223" s="2"/>
      <c r="P223" s="2"/>
      <c r="Q223" s="2"/>
      <c r="R223" s="2"/>
      <c r="S223" s="2"/>
      <c r="T223" s="2"/>
      <c r="U223" s="2"/>
      <c r="V223" s="2"/>
      <c r="W223" s="2"/>
      <c r="X223" s="2"/>
      <c r="Y223" s="2"/>
    </row>
    <row r="224" spans="1:25" ht="15.75" customHeight="1" x14ac:dyDescent="0.2">
      <c r="A224" s="2"/>
      <c r="B224" s="31"/>
      <c r="C224" s="7"/>
      <c r="D224" s="7"/>
      <c r="E224" s="7"/>
      <c r="F224" s="7"/>
      <c r="G224" s="7"/>
      <c r="H224" s="2"/>
      <c r="I224" s="2"/>
      <c r="J224" s="2"/>
      <c r="K224" s="2"/>
      <c r="L224" s="2"/>
      <c r="M224" s="2"/>
      <c r="N224" s="31"/>
      <c r="O224" s="2"/>
      <c r="P224" s="2"/>
      <c r="Q224" s="2"/>
      <c r="R224" s="2"/>
      <c r="S224" s="2"/>
      <c r="T224" s="2"/>
      <c r="U224" s="2"/>
      <c r="V224" s="2"/>
      <c r="W224" s="2"/>
      <c r="X224" s="2"/>
      <c r="Y224" s="2"/>
    </row>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31">
    <mergeCell ref="A1:I1"/>
    <mergeCell ref="M1:X1"/>
    <mergeCell ref="A2:X2"/>
    <mergeCell ref="A3:X3"/>
    <mergeCell ref="A17:F17"/>
    <mergeCell ref="E18:F18"/>
    <mergeCell ref="G18:L18"/>
    <mergeCell ref="M20:P20"/>
    <mergeCell ref="Q20:R20"/>
    <mergeCell ref="A18:D18"/>
    <mergeCell ref="A19:F19"/>
    <mergeCell ref="G19:J19"/>
    <mergeCell ref="K19:L19"/>
    <mergeCell ref="M19:R19"/>
    <mergeCell ref="A20:F20"/>
    <mergeCell ref="G20:L20"/>
    <mergeCell ref="D24:N24"/>
    <mergeCell ref="O24:R24"/>
    <mergeCell ref="S24:X24"/>
    <mergeCell ref="G21:L21"/>
    <mergeCell ref="M21:R21"/>
    <mergeCell ref="S21:X21"/>
    <mergeCell ref="K22:L22"/>
    <mergeCell ref="M22:R22"/>
    <mergeCell ref="S22:V22"/>
    <mergeCell ref="W22:X22"/>
    <mergeCell ref="A22:J22"/>
    <mergeCell ref="B23:M23"/>
    <mergeCell ref="N23:O23"/>
    <mergeCell ref="P23:R23"/>
    <mergeCell ref="S23:X23"/>
  </mergeCells>
  <pageMargins left="0.59" right="0.17" top="0.75" bottom="0.75" header="0" footer="0"/>
  <pageSetup paperSize="9" scale="75"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000"/>
  <sheetViews>
    <sheetView workbookViewId="0"/>
  </sheetViews>
  <sheetFormatPr defaultColWidth="14.42578125" defaultRowHeight="15" customHeight="1" x14ac:dyDescent="0.2"/>
  <cols>
    <col min="1" max="1" width="6.42578125" customWidth="1"/>
    <col min="2" max="2" width="17.85546875" customWidth="1"/>
    <col min="3" max="3" width="26.5703125" customWidth="1"/>
    <col min="4" max="4" width="9.28515625" customWidth="1"/>
    <col min="5" max="5" width="3.85546875" customWidth="1"/>
    <col min="6" max="35" width="4" customWidth="1"/>
    <col min="36" max="38" width="6.85546875" customWidth="1"/>
    <col min="39" max="39" width="10.85546875" hidden="1" customWidth="1"/>
    <col min="40" max="40" width="12.140625" hidden="1" customWidth="1"/>
    <col min="41" max="41" width="10.85546875" hidden="1" customWidth="1"/>
    <col min="42" max="44" width="9.28515625" hidden="1" customWidth="1"/>
    <col min="45" max="58" width="9.28515625" customWidth="1"/>
  </cols>
  <sheetData>
    <row r="1" spans="1:58" ht="22.5" customHeight="1" x14ac:dyDescent="0.25">
      <c r="A1" s="164"/>
      <c r="B1" s="147"/>
      <c r="C1" s="147"/>
      <c r="D1" s="147"/>
      <c r="E1" s="147"/>
      <c r="F1" s="147"/>
      <c r="G1" s="147"/>
      <c r="H1" s="147"/>
      <c r="I1" s="147"/>
      <c r="J1" s="147"/>
      <c r="K1" s="147"/>
      <c r="L1" s="147"/>
      <c r="M1" s="147"/>
      <c r="N1" s="147"/>
      <c r="O1" s="147"/>
      <c r="P1" s="147"/>
      <c r="Q1" s="165" t="s">
        <v>43</v>
      </c>
      <c r="R1" s="147"/>
      <c r="S1" s="147"/>
      <c r="T1" s="147"/>
      <c r="U1" s="147"/>
      <c r="V1" s="147"/>
      <c r="W1" s="147"/>
      <c r="X1" s="147"/>
      <c r="Y1" s="147"/>
      <c r="Z1" s="147"/>
      <c r="AA1" s="147"/>
      <c r="AB1" s="147"/>
      <c r="AC1" s="147"/>
      <c r="AD1" s="147"/>
      <c r="AE1" s="147"/>
      <c r="AF1" s="147"/>
      <c r="AG1" s="147"/>
      <c r="AH1" s="147"/>
      <c r="AI1" s="147"/>
      <c r="AJ1" s="147"/>
      <c r="AK1" s="147"/>
      <c r="AL1" s="147"/>
      <c r="AM1" s="33"/>
      <c r="AN1" s="33"/>
      <c r="AO1" s="33"/>
      <c r="AP1" s="33"/>
      <c r="AQ1" s="33"/>
      <c r="AR1" s="33"/>
      <c r="AS1" s="33"/>
      <c r="AT1" s="33"/>
      <c r="AU1" s="33"/>
      <c r="AV1" s="33"/>
      <c r="AW1" s="33"/>
      <c r="AX1" s="33"/>
      <c r="AY1" s="33"/>
      <c r="AZ1" s="33"/>
      <c r="BA1" s="33"/>
      <c r="BB1" s="33"/>
      <c r="BC1" s="33"/>
      <c r="BD1" s="33"/>
      <c r="BE1" s="33"/>
      <c r="BF1" s="33"/>
    </row>
    <row r="2" spans="1:58" ht="22.5" customHeight="1" x14ac:dyDescent="0.25">
      <c r="A2" s="165" t="s">
        <v>44</v>
      </c>
      <c r="B2" s="147"/>
      <c r="C2" s="147"/>
      <c r="D2" s="147"/>
      <c r="E2" s="147"/>
      <c r="F2" s="147"/>
      <c r="G2" s="147"/>
      <c r="H2" s="147"/>
      <c r="I2" s="147"/>
      <c r="J2" s="147"/>
      <c r="K2" s="147"/>
      <c r="L2" s="147"/>
      <c r="M2" s="147"/>
      <c r="N2" s="147"/>
      <c r="O2" s="147"/>
      <c r="P2" s="147"/>
      <c r="Q2" s="165" t="s">
        <v>45</v>
      </c>
      <c r="R2" s="147"/>
      <c r="S2" s="147"/>
      <c r="T2" s="147"/>
      <c r="U2" s="147"/>
      <c r="V2" s="147"/>
      <c r="W2" s="147"/>
      <c r="X2" s="147"/>
      <c r="Y2" s="147"/>
      <c r="Z2" s="147"/>
      <c r="AA2" s="147"/>
      <c r="AB2" s="147"/>
      <c r="AC2" s="147"/>
      <c r="AD2" s="147"/>
      <c r="AE2" s="147"/>
      <c r="AF2" s="147"/>
      <c r="AG2" s="147"/>
      <c r="AH2" s="147"/>
      <c r="AI2" s="147"/>
      <c r="AJ2" s="147"/>
      <c r="AK2" s="147"/>
      <c r="AL2" s="147"/>
      <c r="AM2" s="33"/>
      <c r="AN2" s="33"/>
      <c r="AO2" s="33"/>
      <c r="AP2" s="33"/>
      <c r="AQ2" s="33"/>
      <c r="AR2" s="33"/>
      <c r="AS2" s="33"/>
      <c r="AT2" s="33"/>
      <c r="AU2" s="33"/>
      <c r="AV2" s="33"/>
      <c r="AW2" s="33"/>
      <c r="AX2" s="33"/>
      <c r="AY2" s="33"/>
      <c r="AZ2" s="33"/>
      <c r="BA2" s="33"/>
      <c r="BB2" s="33"/>
      <c r="BC2" s="33"/>
      <c r="BD2" s="33"/>
      <c r="BE2" s="33"/>
      <c r="BF2" s="33"/>
    </row>
    <row r="3" spans="1:58" ht="31.5" customHeight="1" x14ac:dyDescent="0.25">
      <c r="A3" s="166" t="s">
        <v>609</v>
      </c>
      <c r="B3" s="147"/>
      <c r="C3" s="147"/>
      <c r="D3" s="147"/>
      <c r="E3" s="147"/>
      <c r="F3" s="147"/>
      <c r="G3" s="147"/>
      <c r="H3" s="147"/>
      <c r="I3" s="147"/>
      <c r="J3" s="147"/>
      <c r="K3" s="147"/>
      <c r="L3" s="147"/>
      <c r="M3" s="147"/>
      <c r="N3" s="147"/>
      <c r="O3" s="147"/>
      <c r="P3" s="147"/>
      <c r="Q3" s="147"/>
      <c r="R3" s="147"/>
      <c r="S3" s="147"/>
      <c r="T3" s="147"/>
      <c r="U3" s="147"/>
      <c r="V3" s="147"/>
      <c r="W3" s="147"/>
      <c r="X3" s="147"/>
      <c r="Y3" s="147"/>
      <c r="Z3" s="147"/>
      <c r="AA3" s="147"/>
      <c r="AB3" s="147"/>
      <c r="AC3" s="147"/>
      <c r="AD3" s="147"/>
      <c r="AE3" s="147"/>
      <c r="AF3" s="147"/>
      <c r="AG3" s="147"/>
      <c r="AH3" s="147"/>
      <c r="AI3" s="147"/>
      <c r="AJ3" s="147"/>
      <c r="AK3" s="147"/>
      <c r="AL3" s="34"/>
      <c r="AM3" s="33"/>
      <c r="AN3" s="33"/>
      <c r="AO3" s="33"/>
      <c r="AP3" s="33"/>
      <c r="AQ3" s="33"/>
      <c r="AR3" s="33"/>
      <c r="AS3" s="33"/>
      <c r="AT3" s="33"/>
      <c r="AU3" s="33"/>
      <c r="AV3" s="33"/>
      <c r="AW3" s="33"/>
      <c r="AX3" s="33"/>
      <c r="AY3" s="33"/>
      <c r="AZ3" s="33"/>
      <c r="BA3" s="33"/>
      <c r="BB3" s="33"/>
      <c r="BC3" s="33"/>
      <c r="BD3" s="33"/>
      <c r="BE3" s="33"/>
      <c r="BF3" s="33"/>
    </row>
    <row r="4" spans="1:58" ht="31.5" customHeight="1" x14ac:dyDescent="0.25">
      <c r="A4" s="33"/>
      <c r="B4" s="35"/>
      <c r="C4" s="35"/>
      <c r="D4" s="35"/>
      <c r="E4" s="35" t="s">
        <v>0</v>
      </c>
      <c r="F4" s="35" t="s">
        <v>0</v>
      </c>
      <c r="G4" s="35"/>
      <c r="H4" s="35"/>
      <c r="I4" s="153" t="s">
        <v>47</v>
      </c>
      <c r="J4" s="154"/>
      <c r="K4" s="154"/>
      <c r="L4" s="154"/>
      <c r="M4" s="153">
        <v>1</v>
      </c>
      <c r="N4" s="154"/>
      <c r="O4" s="153" t="s">
        <v>48</v>
      </c>
      <c r="P4" s="154"/>
      <c r="Q4" s="154"/>
      <c r="R4" s="153">
        <v>2024</v>
      </c>
      <c r="S4" s="154"/>
      <c r="T4" s="154"/>
      <c r="U4" s="35"/>
      <c r="V4" s="35"/>
      <c r="W4" s="35"/>
      <c r="X4" s="35"/>
      <c r="Y4" s="35"/>
      <c r="Z4" s="35"/>
      <c r="AA4" s="35"/>
      <c r="AB4" s="35"/>
      <c r="AC4" s="35"/>
      <c r="AD4" s="35"/>
      <c r="AE4" s="35"/>
      <c r="AF4" s="35"/>
      <c r="AG4" s="35"/>
      <c r="AH4" s="35"/>
      <c r="AI4" s="35"/>
      <c r="AJ4" s="35"/>
      <c r="AK4" s="35"/>
      <c r="AL4" s="35"/>
      <c r="AM4" s="33"/>
      <c r="AN4" s="33"/>
      <c r="AO4" s="33"/>
      <c r="AP4" s="33"/>
      <c r="AQ4" s="33"/>
      <c r="AR4" s="33"/>
      <c r="AS4" s="33"/>
      <c r="AT4" s="33"/>
      <c r="AU4" s="33"/>
      <c r="AV4" s="33"/>
      <c r="AW4" s="33"/>
      <c r="AX4" s="33"/>
      <c r="AY4" s="33"/>
      <c r="AZ4" s="33"/>
      <c r="BA4" s="33"/>
      <c r="BB4" s="33"/>
      <c r="BC4" s="33"/>
      <c r="BD4" s="33"/>
      <c r="BE4" s="33"/>
      <c r="BF4" s="33"/>
    </row>
    <row r="5" spans="1:58" ht="21" customHeight="1" x14ac:dyDescent="0.25">
      <c r="A5" s="155" t="s">
        <v>49</v>
      </c>
      <c r="B5" s="155" t="s">
        <v>50</v>
      </c>
      <c r="C5" s="157" t="s">
        <v>51</v>
      </c>
      <c r="D5" s="143"/>
      <c r="E5" s="36">
        <f>DATE(R4,M4,1)</f>
        <v>45292</v>
      </c>
      <c r="F5" s="36">
        <f t="shared" ref="F5:AI5" si="0">E5+1</f>
        <v>45293</v>
      </c>
      <c r="G5" s="36">
        <f t="shared" si="0"/>
        <v>45294</v>
      </c>
      <c r="H5" s="36">
        <f t="shared" si="0"/>
        <v>45295</v>
      </c>
      <c r="I5" s="36">
        <f t="shared" si="0"/>
        <v>45296</v>
      </c>
      <c r="J5" s="36">
        <f t="shared" si="0"/>
        <v>45297</v>
      </c>
      <c r="K5" s="36">
        <f t="shared" si="0"/>
        <v>45298</v>
      </c>
      <c r="L5" s="36">
        <f t="shared" si="0"/>
        <v>45299</v>
      </c>
      <c r="M5" s="36">
        <f t="shared" si="0"/>
        <v>45300</v>
      </c>
      <c r="N5" s="36">
        <f t="shared" si="0"/>
        <v>45301</v>
      </c>
      <c r="O5" s="36">
        <f t="shared" si="0"/>
        <v>45302</v>
      </c>
      <c r="P5" s="36">
        <f t="shared" si="0"/>
        <v>45303</v>
      </c>
      <c r="Q5" s="36">
        <f t="shared" si="0"/>
        <v>45304</v>
      </c>
      <c r="R5" s="36">
        <f t="shared" si="0"/>
        <v>45305</v>
      </c>
      <c r="S5" s="36">
        <f t="shared" si="0"/>
        <v>45306</v>
      </c>
      <c r="T5" s="36">
        <f t="shared" si="0"/>
        <v>45307</v>
      </c>
      <c r="U5" s="36">
        <f t="shared" si="0"/>
        <v>45308</v>
      </c>
      <c r="V5" s="36">
        <f t="shared" si="0"/>
        <v>45309</v>
      </c>
      <c r="W5" s="36">
        <f t="shared" si="0"/>
        <v>45310</v>
      </c>
      <c r="X5" s="36">
        <f t="shared" si="0"/>
        <v>45311</v>
      </c>
      <c r="Y5" s="36">
        <f t="shared" si="0"/>
        <v>45312</v>
      </c>
      <c r="Z5" s="36">
        <f t="shared" si="0"/>
        <v>45313</v>
      </c>
      <c r="AA5" s="36">
        <f t="shared" si="0"/>
        <v>45314</v>
      </c>
      <c r="AB5" s="36">
        <f t="shared" si="0"/>
        <v>45315</v>
      </c>
      <c r="AC5" s="36">
        <f t="shared" si="0"/>
        <v>45316</v>
      </c>
      <c r="AD5" s="36">
        <f t="shared" si="0"/>
        <v>45317</v>
      </c>
      <c r="AE5" s="36">
        <f t="shared" si="0"/>
        <v>45318</v>
      </c>
      <c r="AF5" s="36">
        <f t="shared" si="0"/>
        <v>45319</v>
      </c>
      <c r="AG5" s="36">
        <f t="shared" si="0"/>
        <v>45320</v>
      </c>
      <c r="AH5" s="36">
        <f t="shared" si="0"/>
        <v>45321</v>
      </c>
      <c r="AI5" s="36">
        <f t="shared" si="0"/>
        <v>45322</v>
      </c>
      <c r="AJ5" s="161" t="s">
        <v>52</v>
      </c>
      <c r="AK5" s="161" t="s">
        <v>53</v>
      </c>
      <c r="AL5" s="161" t="s">
        <v>54</v>
      </c>
      <c r="AM5" s="37"/>
      <c r="AN5" s="37"/>
      <c r="AO5" s="37"/>
      <c r="AP5" s="37"/>
      <c r="AQ5" s="37"/>
      <c r="AR5" s="37"/>
      <c r="AS5" s="37"/>
      <c r="AT5" s="37"/>
      <c r="AU5" s="37"/>
      <c r="AV5" s="37"/>
      <c r="AW5" s="37"/>
      <c r="AX5" s="37"/>
      <c r="AY5" s="37"/>
      <c r="AZ5" s="37"/>
      <c r="BA5" s="37"/>
      <c r="BB5" s="37"/>
      <c r="BC5" s="37"/>
      <c r="BD5" s="37"/>
      <c r="BE5" s="37"/>
      <c r="BF5" s="37"/>
    </row>
    <row r="6" spans="1:58" ht="21" customHeight="1" x14ac:dyDescent="0.25">
      <c r="A6" s="156"/>
      <c r="B6" s="156"/>
      <c r="C6" s="158"/>
      <c r="D6" s="159"/>
      <c r="E6" s="38">
        <f t="shared" ref="E6:AI6" si="1">IF(WEEKDAY(E5)=1,"CN",WEEKDAY(E5))</f>
        <v>2</v>
      </c>
      <c r="F6" s="38">
        <f t="shared" si="1"/>
        <v>3</v>
      </c>
      <c r="G6" s="38">
        <f t="shared" si="1"/>
        <v>4</v>
      </c>
      <c r="H6" s="38">
        <f t="shared" si="1"/>
        <v>5</v>
      </c>
      <c r="I6" s="38">
        <f t="shared" si="1"/>
        <v>6</v>
      </c>
      <c r="J6" s="38">
        <f t="shared" si="1"/>
        <v>7</v>
      </c>
      <c r="K6" s="38" t="str">
        <f t="shared" si="1"/>
        <v>CN</v>
      </c>
      <c r="L6" s="38">
        <f t="shared" si="1"/>
        <v>2</v>
      </c>
      <c r="M6" s="38">
        <f t="shared" si="1"/>
        <v>3</v>
      </c>
      <c r="N6" s="38">
        <f t="shared" si="1"/>
        <v>4</v>
      </c>
      <c r="O6" s="38">
        <f t="shared" si="1"/>
        <v>5</v>
      </c>
      <c r="P6" s="38">
        <f t="shared" si="1"/>
        <v>6</v>
      </c>
      <c r="Q6" s="38">
        <f t="shared" si="1"/>
        <v>7</v>
      </c>
      <c r="R6" s="38" t="str">
        <f t="shared" si="1"/>
        <v>CN</v>
      </c>
      <c r="S6" s="38">
        <f t="shared" si="1"/>
        <v>2</v>
      </c>
      <c r="T6" s="38">
        <f t="shared" si="1"/>
        <v>3</v>
      </c>
      <c r="U6" s="38">
        <f t="shared" si="1"/>
        <v>4</v>
      </c>
      <c r="V6" s="38">
        <f t="shared" si="1"/>
        <v>5</v>
      </c>
      <c r="W6" s="38">
        <f t="shared" si="1"/>
        <v>6</v>
      </c>
      <c r="X6" s="38">
        <f t="shared" si="1"/>
        <v>7</v>
      </c>
      <c r="Y6" s="38" t="str">
        <f t="shared" si="1"/>
        <v>CN</v>
      </c>
      <c r="Z6" s="38">
        <f t="shared" si="1"/>
        <v>2</v>
      </c>
      <c r="AA6" s="38">
        <f t="shared" si="1"/>
        <v>3</v>
      </c>
      <c r="AB6" s="38">
        <f t="shared" si="1"/>
        <v>4</v>
      </c>
      <c r="AC6" s="38">
        <f t="shared" si="1"/>
        <v>5</v>
      </c>
      <c r="AD6" s="38">
        <f t="shared" si="1"/>
        <v>6</v>
      </c>
      <c r="AE6" s="38">
        <f t="shared" si="1"/>
        <v>7</v>
      </c>
      <c r="AF6" s="38" t="str">
        <f t="shared" si="1"/>
        <v>CN</v>
      </c>
      <c r="AG6" s="38">
        <f t="shared" si="1"/>
        <v>2</v>
      </c>
      <c r="AH6" s="38">
        <f t="shared" si="1"/>
        <v>3</v>
      </c>
      <c r="AI6" s="38">
        <f t="shared" si="1"/>
        <v>4</v>
      </c>
      <c r="AJ6" s="156"/>
      <c r="AK6" s="156"/>
      <c r="AL6" s="156"/>
      <c r="AM6" s="37"/>
      <c r="AN6" s="37"/>
      <c r="AO6" s="37"/>
      <c r="AP6" s="37"/>
      <c r="AQ6" s="37"/>
      <c r="AR6" s="37"/>
      <c r="AS6" s="37"/>
      <c r="AT6" s="37"/>
      <c r="AU6" s="37"/>
      <c r="AV6" s="37"/>
      <c r="AW6" s="37"/>
      <c r="AX6" s="37"/>
      <c r="AY6" s="37"/>
      <c r="AZ6" s="37"/>
      <c r="BA6" s="37"/>
      <c r="BB6" s="37"/>
      <c r="BC6" s="37"/>
      <c r="BD6" s="37"/>
      <c r="BE6" s="37"/>
      <c r="BF6" s="37"/>
    </row>
    <row r="7" spans="1:58" ht="21" customHeight="1" x14ac:dyDescent="0.25">
      <c r="A7" s="39">
        <v>1</v>
      </c>
      <c r="B7" s="52">
        <v>2258104020005</v>
      </c>
      <c r="C7" s="53" t="s">
        <v>163</v>
      </c>
      <c r="D7" s="42" t="s">
        <v>58</v>
      </c>
      <c r="E7" s="43"/>
      <c r="F7" s="43"/>
      <c r="G7" s="43"/>
      <c r="H7" s="43"/>
      <c r="I7" s="43"/>
      <c r="J7" s="43"/>
      <c r="K7" s="43"/>
      <c r="L7" s="43"/>
      <c r="M7" s="43"/>
      <c r="N7" s="43"/>
      <c r="O7" s="43"/>
      <c r="P7" s="48"/>
      <c r="Q7" s="43"/>
      <c r="R7" s="43"/>
      <c r="S7" s="43"/>
      <c r="T7" s="43"/>
      <c r="U7" s="43"/>
      <c r="V7" s="43"/>
      <c r="W7" s="43"/>
      <c r="X7" s="43"/>
      <c r="Y7" s="43"/>
      <c r="Z7" s="43"/>
      <c r="AA7" s="43"/>
      <c r="AB7" s="43"/>
      <c r="AC7" s="43"/>
      <c r="AD7" s="43"/>
      <c r="AE7" s="43"/>
      <c r="AF7" s="43"/>
      <c r="AG7" s="43"/>
      <c r="AH7" s="43"/>
      <c r="AI7" s="43"/>
      <c r="AJ7" s="47">
        <f t="shared" ref="AJ7:AJ41" si="2">COUNTIF(E7:AI7,"K")+2*COUNTIF(E7:AI7,"2K")+COUNTIF(E7:AI7,"TK")+COUNTIF(E7:AI7,"KT")+COUNTIF(E7:AI7,"PK")+COUNTIF(E7:AI7,"KP")+2*COUNTIF(E7:AI7,"K2")</f>
        <v>0</v>
      </c>
      <c r="AK7" s="4">
        <f t="shared" ref="AK7:AK41" si="3">COUNTIF(F7:AJ7,"P")+2*COUNTIF(F7:AJ7,"2P")+COUNTIF(F7:AJ7,"TP")+COUNTIF(F7:AJ7,"PT")+COUNTIF(F7:AJ7,"PK")+COUNTIF(F7:AJ7,"KP")+2*COUNTIF(F7:AJ7,"P2")</f>
        <v>0</v>
      </c>
      <c r="AL7" s="4">
        <f t="shared" ref="AL7:AL41" si="4">COUNTIF(E7:AI7,"T")+2*COUNTIF(E7:AI7,"2T")+2*COUNTIF(E7:AI7,"T2")+COUNTIF(E7:AI7,"PT")+COUNTIF(E7:AI7,"TP")+COUNTIF(E7:AI7,"TK")+COUNTIF(E7:AI7,"KT")</f>
        <v>0</v>
      </c>
      <c r="AM7" s="37"/>
      <c r="AN7" s="37"/>
      <c r="AO7" s="37"/>
      <c r="AP7" s="37"/>
      <c r="AQ7" s="37"/>
      <c r="AR7" s="37"/>
      <c r="AS7" s="37"/>
      <c r="AT7" s="37"/>
      <c r="AU7" s="37"/>
      <c r="AV7" s="37"/>
      <c r="AW7" s="37"/>
      <c r="AX7" s="37"/>
      <c r="AY7" s="37"/>
      <c r="AZ7" s="37"/>
      <c r="BA7" s="37"/>
      <c r="BB7" s="37"/>
      <c r="BC7" s="37"/>
      <c r="BD7" s="37"/>
      <c r="BE7" s="37"/>
      <c r="BF7" s="37"/>
    </row>
    <row r="8" spans="1:58" ht="21" customHeight="1" x14ac:dyDescent="0.25">
      <c r="A8" s="39">
        <v>2</v>
      </c>
      <c r="B8" s="52">
        <v>2258104020007</v>
      </c>
      <c r="C8" s="41" t="s">
        <v>607</v>
      </c>
      <c r="D8" s="42" t="s">
        <v>130</v>
      </c>
      <c r="E8" s="44"/>
      <c r="F8" s="43"/>
      <c r="G8" s="43"/>
      <c r="H8" s="43"/>
      <c r="I8" s="43"/>
      <c r="J8" s="43"/>
      <c r="K8" s="43"/>
      <c r="L8" s="43"/>
      <c r="M8" s="43"/>
      <c r="N8" s="43"/>
      <c r="O8" s="43"/>
      <c r="P8" s="48"/>
      <c r="Q8" s="43"/>
      <c r="R8" s="43"/>
      <c r="S8" s="43"/>
      <c r="T8" s="43"/>
      <c r="U8" s="43"/>
      <c r="V8" s="43"/>
      <c r="W8" s="43"/>
      <c r="X8" s="43"/>
      <c r="Y8" s="43"/>
      <c r="Z8" s="43"/>
      <c r="AA8" s="43"/>
      <c r="AB8" s="43"/>
      <c r="AC8" s="43"/>
      <c r="AD8" s="43"/>
      <c r="AE8" s="43"/>
      <c r="AF8" s="43"/>
      <c r="AG8" s="43"/>
      <c r="AH8" s="43"/>
      <c r="AI8" s="43"/>
      <c r="AJ8" s="47">
        <f t="shared" si="2"/>
        <v>0</v>
      </c>
      <c r="AK8" s="4">
        <f t="shared" si="3"/>
        <v>0</v>
      </c>
      <c r="AL8" s="4">
        <f t="shared" si="4"/>
        <v>0</v>
      </c>
      <c r="AM8" s="50"/>
      <c r="AN8" s="51"/>
      <c r="AO8" s="32"/>
      <c r="AP8" s="37"/>
      <c r="AQ8" s="37"/>
      <c r="AR8" s="37"/>
      <c r="AS8" s="37"/>
      <c r="AT8" s="37"/>
      <c r="AU8" s="37"/>
      <c r="AV8" s="37"/>
      <c r="AW8" s="37"/>
      <c r="AX8" s="37"/>
      <c r="AY8" s="37"/>
      <c r="AZ8" s="37"/>
      <c r="BA8" s="37"/>
      <c r="BB8" s="37"/>
      <c r="BC8" s="37"/>
      <c r="BD8" s="37"/>
      <c r="BE8" s="37"/>
      <c r="BF8" s="37"/>
    </row>
    <row r="9" spans="1:58" ht="21" customHeight="1" x14ac:dyDescent="0.25">
      <c r="A9" s="39">
        <v>3</v>
      </c>
      <c r="B9" s="52">
        <v>2258104020015</v>
      </c>
      <c r="C9" s="41" t="s">
        <v>610</v>
      </c>
      <c r="D9" s="42" t="s">
        <v>297</v>
      </c>
      <c r="E9" s="43"/>
      <c r="F9" s="43"/>
      <c r="G9" s="43"/>
      <c r="H9" s="43"/>
      <c r="I9" s="43"/>
      <c r="J9" s="43"/>
      <c r="K9" s="43"/>
      <c r="L9" s="43"/>
      <c r="M9" s="43"/>
      <c r="N9" s="43"/>
      <c r="O9" s="43"/>
      <c r="P9" s="48"/>
      <c r="Q9" s="43"/>
      <c r="R9" s="43"/>
      <c r="S9" s="43"/>
      <c r="T9" s="43"/>
      <c r="U9" s="43"/>
      <c r="V9" s="43"/>
      <c r="W9" s="43"/>
      <c r="X9" s="43"/>
      <c r="Y9" s="43"/>
      <c r="Z9" s="43"/>
      <c r="AA9" s="43"/>
      <c r="AB9" s="43"/>
      <c r="AC9" s="43"/>
      <c r="AD9" s="43"/>
      <c r="AE9" s="43"/>
      <c r="AF9" s="43"/>
      <c r="AG9" s="43"/>
      <c r="AH9" s="43"/>
      <c r="AI9" s="43"/>
      <c r="AJ9" s="47">
        <f t="shared" si="2"/>
        <v>0</v>
      </c>
      <c r="AK9" s="4">
        <f t="shared" si="3"/>
        <v>0</v>
      </c>
      <c r="AL9" s="4">
        <f t="shared" si="4"/>
        <v>0</v>
      </c>
      <c r="AM9" s="51"/>
      <c r="AN9" s="51"/>
      <c r="AO9" s="32"/>
      <c r="AP9" s="37"/>
      <c r="AQ9" s="37"/>
      <c r="AR9" s="37"/>
      <c r="AS9" s="37"/>
      <c r="AT9" s="37"/>
      <c r="AU9" s="37"/>
      <c r="AV9" s="37"/>
      <c r="AW9" s="37"/>
      <c r="AX9" s="37"/>
      <c r="AY9" s="37"/>
      <c r="AZ9" s="37"/>
      <c r="BA9" s="37"/>
      <c r="BB9" s="37"/>
      <c r="BC9" s="37"/>
      <c r="BD9" s="37"/>
      <c r="BE9" s="37"/>
      <c r="BF9" s="37"/>
    </row>
    <row r="10" spans="1:58" ht="21" customHeight="1" x14ac:dyDescent="0.25">
      <c r="A10" s="39">
        <v>4</v>
      </c>
      <c r="B10" s="52">
        <v>2258104020010</v>
      </c>
      <c r="C10" s="41" t="s">
        <v>111</v>
      </c>
      <c r="D10" s="42" t="s">
        <v>186</v>
      </c>
      <c r="E10" s="43"/>
      <c r="F10" s="43"/>
      <c r="G10" s="43"/>
      <c r="H10" s="43"/>
      <c r="I10" s="43"/>
      <c r="J10" s="43"/>
      <c r="K10" s="43"/>
      <c r="L10" s="43"/>
      <c r="M10" s="43"/>
      <c r="N10" s="43"/>
      <c r="O10" s="43"/>
      <c r="P10" s="48"/>
      <c r="Q10" s="43"/>
      <c r="R10" s="43"/>
      <c r="S10" s="43"/>
      <c r="T10" s="43"/>
      <c r="U10" s="43"/>
      <c r="V10" s="43"/>
      <c r="W10" s="43"/>
      <c r="X10" s="43"/>
      <c r="Y10" s="43"/>
      <c r="Z10" s="43"/>
      <c r="AA10" s="43"/>
      <c r="AB10" s="43"/>
      <c r="AC10" s="43"/>
      <c r="AD10" s="43"/>
      <c r="AE10" s="43"/>
      <c r="AF10" s="43"/>
      <c r="AG10" s="43"/>
      <c r="AH10" s="43"/>
      <c r="AI10" s="43"/>
      <c r="AJ10" s="47">
        <f t="shared" si="2"/>
        <v>0</v>
      </c>
      <c r="AK10" s="4">
        <f t="shared" si="3"/>
        <v>0</v>
      </c>
      <c r="AL10" s="4">
        <f t="shared" si="4"/>
        <v>0</v>
      </c>
      <c r="AM10" s="51"/>
      <c r="AN10" s="51"/>
      <c r="AO10" s="32"/>
      <c r="AP10" s="37"/>
      <c r="AQ10" s="37"/>
      <c r="AR10" s="37"/>
      <c r="AS10" s="37"/>
      <c r="AT10" s="37"/>
      <c r="AU10" s="37"/>
      <c r="AV10" s="37"/>
      <c r="AW10" s="37"/>
      <c r="AX10" s="37"/>
      <c r="AY10" s="37"/>
      <c r="AZ10" s="37"/>
      <c r="BA10" s="37"/>
      <c r="BB10" s="37"/>
      <c r="BC10" s="37"/>
      <c r="BD10" s="37"/>
      <c r="BE10" s="37"/>
      <c r="BF10" s="37"/>
    </row>
    <row r="11" spans="1:58" ht="21" customHeight="1" x14ac:dyDescent="0.25">
      <c r="A11" s="39">
        <v>5</v>
      </c>
      <c r="B11" s="52">
        <v>2258104020013</v>
      </c>
      <c r="C11" s="53" t="s">
        <v>611</v>
      </c>
      <c r="D11" s="42" t="s">
        <v>337</v>
      </c>
      <c r="E11" s="43"/>
      <c r="F11" s="43"/>
      <c r="G11" s="43"/>
      <c r="H11" s="43"/>
      <c r="I11" s="43"/>
      <c r="J11" s="43"/>
      <c r="K11" s="43"/>
      <c r="L11" s="43"/>
      <c r="M11" s="43"/>
      <c r="N11" s="43"/>
      <c r="O11" s="43"/>
      <c r="P11" s="48"/>
      <c r="Q11" s="43"/>
      <c r="R11" s="43"/>
      <c r="S11" s="43"/>
      <c r="T11" s="43"/>
      <c r="U11" s="43"/>
      <c r="V11" s="43"/>
      <c r="W11" s="43"/>
      <c r="X11" s="43"/>
      <c r="Y11" s="43"/>
      <c r="Z11" s="43"/>
      <c r="AA11" s="43"/>
      <c r="AB11" s="43"/>
      <c r="AC11" s="43"/>
      <c r="AD11" s="43"/>
      <c r="AE11" s="43"/>
      <c r="AF11" s="43"/>
      <c r="AG11" s="43"/>
      <c r="AH11" s="43"/>
      <c r="AI11" s="43"/>
      <c r="AJ11" s="47">
        <f t="shared" si="2"/>
        <v>0</v>
      </c>
      <c r="AK11" s="4">
        <f t="shared" si="3"/>
        <v>0</v>
      </c>
      <c r="AL11" s="4">
        <f t="shared" si="4"/>
        <v>0</v>
      </c>
      <c r="AM11" s="51"/>
      <c r="AN11" s="51"/>
      <c r="AO11" s="32"/>
      <c r="AP11" s="37"/>
      <c r="AQ11" s="37"/>
      <c r="AR11" s="37"/>
      <c r="AS11" s="37"/>
      <c r="AT11" s="37"/>
      <c r="AU11" s="37"/>
      <c r="AV11" s="37"/>
      <c r="AW11" s="37"/>
      <c r="AX11" s="37"/>
      <c r="AY11" s="37"/>
      <c r="AZ11" s="37"/>
      <c r="BA11" s="37"/>
      <c r="BB11" s="37"/>
      <c r="BC11" s="37"/>
      <c r="BD11" s="37"/>
      <c r="BE11" s="37"/>
      <c r="BF11" s="37"/>
    </row>
    <row r="12" spans="1:58" ht="21" customHeight="1" x14ac:dyDescent="0.25">
      <c r="A12" s="39">
        <v>6</v>
      </c>
      <c r="B12" s="52">
        <v>2254802050064</v>
      </c>
      <c r="C12" s="41" t="s">
        <v>612</v>
      </c>
      <c r="D12" s="42" t="s">
        <v>304</v>
      </c>
      <c r="E12" s="43"/>
      <c r="F12" s="43"/>
      <c r="G12" s="43"/>
      <c r="H12" s="43"/>
      <c r="I12" s="43"/>
      <c r="J12" s="43"/>
      <c r="K12" s="43"/>
      <c r="L12" s="43"/>
      <c r="M12" s="43"/>
      <c r="N12" s="43"/>
      <c r="O12" s="43"/>
      <c r="P12" s="48"/>
      <c r="Q12" s="43"/>
      <c r="R12" s="43"/>
      <c r="S12" s="43"/>
      <c r="T12" s="43"/>
      <c r="U12" s="43"/>
      <c r="V12" s="43"/>
      <c r="W12" s="43"/>
      <c r="X12" s="43"/>
      <c r="Y12" s="43"/>
      <c r="Z12" s="43"/>
      <c r="AA12" s="43"/>
      <c r="AB12" s="43"/>
      <c r="AC12" s="43"/>
      <c r="AD12" s="43"/>
      <c r="AE12" s="43"/>
      <c r="AF12" s="43"/>
      <c r="AG12" s="43"/>
      <c r="AH12" s="43"/>
      <c r="AI12" s="43"/>
      <c r="AJ12" s="47">
        <f t="shared" si="2"/>
        <v>0</v>
      </c>
      <c r="AK12" s="4">
        <f t="shared" si="3"/>
        <v>0</v>
      </c>
      <c r="AL12" s="4">
        <f t="shared" si="4"/>
        <v>0</v>
      </c>
      <c r="AM12" s="51"/>
      <c r="AN12" s="51"/>
      <c r="AO12" s="32"/>
      <c r="AP12" s="37"/>
      <c r="AQ12" s="37"/>
      <c r="AR12" s="37"/>
      <c r="AS12" s="37"/>
      <c r="AT12" s="37"/>
      <c r="AU12" s="37"/>
      <c r="AV12" s="37"/>
      <c r="AW12" s="37"/>
      <c r="AX12" s="37"/>
      <c r="AY12" s="37"/>
      <c r="AZ12" s="37"/>
      <c r="BA12" s="37"/>
      <c r="BB12" s="37"/>
      <c r="BC12" s="37"/>
      <c r="BD12" s="37"/>
      <c r="BE12" s="37"/>
      <c r="BF12" s="37"/>
    </row>
    <row r="13" spans="1:58" ht="21" customHeight="1" x14ac:dyDescent="0.25">
      <c r="A13" s="39">
        <v>7</v>
      </c>
      <c r="B13" s="52">
        <v>2258104020035</v>
      </c>
      <c r="C13" s="41" t="s">
        <v>613</v>
      </c>
      <c r="D13" s="42" t="s">
        <v>70</v>
      </c>
      <c r="E13" s="43"/>
      <c r="F13" s="43"/>
      <c r="G13" s="43"/>
      <c r="H13" s="44"/>
      <c r="I13" s="43"/>
      <c r="J13" s="43"/>
      <c r="K13" s="43"/>
      <c r="L13" s="43"/>
      <c r="M13" s="43"/>
      <c r="N13" s="43"/>
      <c r="O13" s="43"/>
      <c r="P13" s="45"/>
      <c r="Q13" s="43"/>
      <c r="R13" s="43"/>
      <c r="S13" s="43"/>
      <c r="T13" s="43"/>
      <c r="U13" s="43"/>
      <c r="V13" s="43"/>
      <c r="W13" s="43"/>
      <c r="X13" s="44"/>
      <c r="Y13" s="43"/>
      <c r="Z13" s="43"/>
      <c r="AA13" s="43"/>
      <c r="AB13" s="43"/>
      <c r="AC13" s="43"/>
      <c r="AD13" s="43"/>
      <c r="AE13" s="43"/>
      <c r="AF13" s="43"/>
      <c r="AG13" s="43"/>
      <c r="AH13" s="43"/>
      <c r="AI13" s="43"/>
      <c r="AJ13" s="47">
        <f t="shared" si="2"/>
        <v>0</v>
      </c>
      <c r="AK13" s="4">
        <f t="shared" si="3"/>
        <v>0</v>
      </c>
      <c r="AL13" s="4">
        <f t="shared" si="4"/>
        <v>0</v>
      </c>
      <c r="AM13" s="51"/>
      <c r="AN13" s="51"/>
      <c r="AO13" s="32"/>
      <c r="AP13" s="37"/>
      <c r="AQ13" s="37"/>
      <c r="AR13" s="37"/>
      <c r="AS13" s="37"/>
      <c r="AT13" s="37"/>
      <c r="AU13" s="37"/>
      <c r="AV13" s="37"/>
      <c r="AW13" s="37"/>
      <c r="AX13" s="37"/>
      <c r="AY13" s="37"/>
      <c r="AZ13" s="37"/>
      <c r="BA13" s="37"/>
      <c r="BB13" s="37"/>
      <c r="BC13" s="37"/>
      <c r="BD13" s="37"/>
      <c r="BE13" s="37"/>
      <c r="BF13" s="37"/>
    </row>
    <row r="14" spans="1:58" ht="21" customHeight="1" x14ac:dyDescent="0.25">
      <c r="A14" s="39">
        <v>8</v>
      </c>
      <c r="B14" s="52">
        <v>2258104020024</v>
      </c>
      <c r="C14" s="41" t="s">
        <v>614</v>
      </c>
      <c r="D14" s="42" t="s">
        <v>615</v>
      </c>
      <c r="E14" s="43"/>
      <c r="F14" s="43"/>
      <c r="G14" s="43"/>
      <c r="H14" s="43"/>
      <c r="I14" s="43"/>
      <c r="J14" s="43"/>
      <c r="K14" s="43"/>
      <c r="L14" s="43"/>
      <c r="M14" s="43"/>
      <c r="N14" s="43"/>
      <c r="O14" s="43"/>
      <c r="P14" s="48"/>
      <c r="Q14" s="43"/>
      <c r="R14" s="43"/>
      <c r="S14" s="43"/>
      <c r="T14" s="43"/>
      <c r="U14" s="43"/>
      <c r="V14" s="43"/>
      <c r="W14" s="43"/>
      <c r="X14" s="43"/>
      <c r="Y14" s="43"/>
      <c r="Z14" s="43"/>
      <c r="AA14" s="43"/>
      <c r="AB14" s="43"/>
      <c r="AC14" s="43"/>
      <c r="AD14" s="43"/>
      <c r="AE14" s="43"/>
      <c r="AF14" s="43"/>
      <c r="AG14" s="43"/>
      <c r="AH14" s="43"/>
      <c r="AI14" s="43"/>
      <c r="AJ14" s="47">
        <f t="shared" si="2"/>
        <v>0</v>
      </c>
      <c r="AK14" s="4">
        <f t="shared" si="3"/>
        <v>0</v>
      </c>
      <c r="AL14" s="4">
        <f t="shared" si="4"/>
        <v>0</v>
      </c>
      <c r="AM14" s="51"/>
      <c r="AN14" s="51"/>
      <c r="AO14" s="32"/>
      <c r="AP14" s="37"/>
      <c r="AQ14" s="37"/>
      <c r="AR14" s="37"/>
      <c r="AS14" s="37"/>
      <c r="AT14" s="37"/>
      <c r="AU14" s="37"/>
      <c r="AV14" s="37"/>
      <c r="AW14" s="37"/>
      <c r="AX14" s="37"/>
      <c r="AY14" s="37"/>
      <c r="AZ14" s="37"/>
      <c r="BA14" s="37"/>
      <c r="BB14" s="37"/>
      <c r="BC14" s="37"/>
      <c r="BD14" s="37"/>
      <c r="BE14" s="37"/>
      <c r="BF14" s="37"/>
    </row>
    <row r="15" spans="1:58" ht="21" customHeight="1" x14ac:dyDescent="0.25">
      <c r="A15" s="39">
        <v>9</v>
      </c>
      <c r="B15" s="52">
        <v>2258104020029</v>
      </c>
      <c r="C15" s="41" t="s">
        <v>616</v>
      </c>
      <c r="D15" s="42" t="s">
        <v>551</v>
      </c>
      <c r="E15" s="43"/>
      <c r="F15" s="43"/>
      <c r="G15" s="43"/>
      <c r="H15" s="43"/>
      <c r="I15" s="43"/>
      <c r="J15" s="43"/>
      <c r="K15" s="43"/>
      <c r="L15" s="43"/>
      <c r="M15" s="43"/>
      <c r="N15" s="43"/>
      <c r="O15" s="43"/>
      <c r="P15" s="48"/>
      <c r="Q15" s="43"/>
      <c r="R15" s="43"/>
      <c r="S15" s="43"/>
      <c r="T15" s="43"/>
      <c r="U15" s="43"/>
      <c r="V15" s="43"/>
      <c r="W15" s="43"/>
      <c r="X15" s="44"/>
      <c r="Y15" s="43"/>
      <c r="Z15" s="43"/>
      <c r="AA15" s="43"/>
      <c r="AB15" s="43"/>
      <c r="AC15" s="43"/>
      <c r="AD15" s="43"/>
      <c r="AE15" s="43"/>
      <c r="AF15" s="43"/>
      <c r="AG15" s="43"/>
      <c r="AH15" s="43"/>
      <c r="AI15" s="43"/>
      <c r="AJ15" s="47">
        <f t="shared" si="2"/>
        <v>0</v>
      </c>
      <c r="AK15" s="4">
        <f t="shared" si="3"/>
        <v>0</v>
      </c>
      <c r="AL15" s="4">
        <f t="shared" si="4"/>
        <v>0</v>
      </c>
      <c r="AM15" s="51"/>
      <c r="AN15" s="51"/>
      <c r="AO15" s="32"/>
      <c r="AP15" s="37"/>
      <c r="AQ15" s="37"/>
      <c r="AR15" s="37"/>
      <c r="AS15" s="37"/>
      <c r="AT15" s="37"/>
      <c r="AU15" s="37"/>
      <c r="AV15" s="37"/>
      <c r="AW15" s="37"/>
      <c r="AX15" s="37"/>
      <c r="AY15" s="37"/>
      <c r="AZ15" s="37"/>
      <c r="BA15" s="37"/>
      <c r="BB15" s="37"/>
      <c r="BC15" s="37"/>
      <c r="BD15" s="37"/>
      <c r="BE15" s="37"/>
      <c r="BF15" s="37"/>
    </row>
    <row r="16" spans="1:58" ht="21" customHeight="1" x14ac:dyDescent="0.25">
      <c r="A16" s="39">
        <v>10</v>
      </c>
      <c r="B16" s="52">
        <v>2258104020011</v>
      </c>
      <c r="C16" s="41" t="s">
        <v>617</v>
      </c>
      <c r="D16" s="42" t="s">
        <v>77</v>
      </c>
      <c r="E16" s="43"/>
      <c r="F16" s="43"/>
      <c r="G16" s="43"/>
      <c r="H16" s="43"/>
      <c r="I16" s="43"/>
      <c r="J16" s="43"/>
      <c r="K16" s="43"/>
      <c r="L16" s="43"/>
      <c r="M16" s="43"/>
      <c r="N16" s="43"/>
      <c r="O16" s="43"/>
      <c r="P16" s="48"/>
      <c r="Q16" s="43"/>
      <c r="R16" s="43"/>
      <c r="S16" s="43"/>
      <c r="T16" s="43"/>
      <c r="U16" s="43"/>
      <c r="V16" s="43"/>
      <c r="W16" s="43"/>
      <c r="X16" s="43"/>
      <c r="Y16" s="43"/>
      <c r="Z16" s="43"/>
      <c r="AA16" s="43"/>
      <c r="AB16" s="43"/>
      <c r="AC16" s="43"/>
      <c r="AD16" s="43"/>
      <c r="AE16" s="43"/>
      <c r="AF16" s="43"/>
      <c r="AG16" s="43"/>
      <c r="AH16" s="43"/>
      <c r="AI16" s="43"/>
      <c r="AJ16" s="47">
        <f t="shared" si="2"/>
        <v>0</v>
      </c>
      <c r="AK16" s="4">
        <f t="shared" si="3"/>
        <v>0</v>
      </c>
      <c r="AL16" s="4">
        <f t="shared" si="4"/>
        <v>0</v>
      </c>
      <c r="AM16" s="51"/>
      <c r="AN16" s="51"/>
      <c r="AO16" s="32"/>
      <c r="AP16" s="37"/>
      <c r="AQ16" s="37"/>
      <c r="AR16" s="37"/>
      <c r="AS16" s="37"/>
      <c r="AT16" s="37"/>
      <c r="AU16" s="37"/>
      <c r="AV16" s="37"/>
      <c r="AW16" s="37"/>
      <c r="AX16" s="37"/>
      <c r="AY16" s="37"/>
      <c r="AZ16" s="37"/>
      <c r="BA16" s="37"/>
      <c r="BB16" s="37"/>
      <c r="BC16" s="37"/>
      <c r="BD16" s="37"/>
      <c r="BE16" s="37"/>
      <c r="BF16" s="37"/>
    </row>
    <row r="17" spans="1:58" ht="21" customHeight="1" x14ac:dyDescent="0.25">
      <c r="A17" s="39">
        <v>11</v>
      </c>
      <c r="B17" s="52">
        <v>2258104020028</v>
      </c>
      <c r="C17" s="41" t="s">
        <v>618</v>
      </c>
      <c r="D17" s="42" t="s">
        <v>77</v>
      </c>
      <c r="E17" s="43"/>
      <c r="F17" s="43"/>
      <c r="G17" s="43"/>
      <c r="H17" s="43"/>
      <c r="I17" s="43"/>
      <c r="J17" s="43"/>
      <c r="K17" s="43"/>
      <c r="L17" s="43"/>
      <c r="M17" s="43"/>
      <c r="N17" s="43"/>
      <c r="O17" s="43"/>
      <c r="P17" s="48"/>
      <c r="Q17" s="44"/>
      <c r="R17" s="43"/>
      <c r="S17" s="43"/>
      <c r="T17" s="43"/>
      <c r="U17" s="43"/>
      <c r="V17" s="43"/>
      <c r="W17" s="43"/>
      <c r="X17" s="43"/>
      <c r="Y17" s="43"/>
      <c r="Z17" s="43"/>
      <c r="AA17" s="43"/>
      <c r="AB17" s="43"/>
      <c r="AC17" s="43"/>
      <c r="AD17" s="43"/>
      <c r="AE17" s="43"/>
      <c r="AF17" s="43"/>
      <c r="AG17" s="43"/>
      <c r="AH17" s="43"/>
      <c r="AI17" s="43"/>
      <c r="AJ17" s="47">
        <f t="shared" si="2"/>
        <v>0</v>
      </c>
      <c r="AK17" s="4">
        <f t="shared" si="3"/>
        <v>0</v>
      </c>
      <c r="AL17" s="4">
        <f t="shared" si="4"/>
        <v>0</v>
      </c>
      <c r="AM17" s="51"/>
      <c r="AN17" s="51"/>
      <c r="AO17" s="32"/>
      <c r="AP17" s="37"/>
      <c r="AQ17" s="37"/>
      <c r="AR17" s="37"/>
      <c r="AS17" s="37"/>
      <c r="AT17" s="37"/>
      <c r="AU17" s="37"/>
      <c r="AV17" s="37"/>
      <c r="AW17" s="37"/>
      <c r="AX17" s="37"/>
      <c r="AY17" s="37"/>
      <c r="AZ17" s="37"/>
      <c r="BA17" s="37"/>
      <c r="BB17" s="37"/>
      <c r="BC17" s="37"/>
      <c r="BD17" s="37"/>
      <c r="BE17" s="37"/>
      <c r="BF17" s="37"/>
    </row>
    <row r="18" spans="1:58" ht="21" customHeight="1" x14ac:dyDescent="0.25">
      <c r="A18" s="39">
        <v>12</v>
      </c>
      <c r="B18" s="52">
        <v>2258104020018</v>
      </c>
      <c r="C18" s="41" t="s">
        <v>619</v>
      </c>
      <c r="D18" s="42" t="s">
        <v>83</v>
      </c>
      <c r="E18" s="43"/>
      <c r="F18" s="43"/>
      <c r="G18" s="43"/>
      <c r="H18" s="43"/>
      <c r="I18" s="43"/>
      <c r="J18" s="43"/>
      <c r="K18" s="43"/>
      <c r="L18" s="43"/>
      <c r="M18" s="43"/>
      <c r="N18" s="43"/>
      <c r="O18" s="43"/>
      <c r="P18" s="48"/>
      <c r="Q18" s="43"/>
      <c r="R18" s="43"/>
      <c r="S18" s="43"/>
      <c r="T18" s="43"/>
      <c r="U18" s="43"/>
      <c r="V18" s="43"/>
      <c r="W18" s="43"/>
      <c r="X18" s="43"/>
      <c r="Y18" s="43"/>
      <c r="Z18" s="43"/>
      <c r="AA18" s="43"/>
      <c r="AB18" s="43"/>
      <c r="AC18" s="43"/>
      <c r="AD18" s="43"/>
      <c r="AE18" s="43"/>
      <c r="AF18" s="43"/>
      <c r="AG18" s="43"/>
      <c r="AH18" s="43"/>
      <c r="AI18" s="43"/>
      <c r="AJ18" s="47">
        <f t="shared" si="2"/>
        <v>0</v>
      </c>
      <c r="AK18" s="4">
        <f t="shared" si="3"/>
        <v>0</v>
      </c>
      <c r="AL18" s="4">
        <f t="shared" si="4"/>
        <v>0</v>
      </c>
      <c r="AM18" s="51"/>
      <c r="AN18" s="51"/>
      <c r="AO18" s="32"/>
      <c r="AP18" s="37"/>
      <c r="AQ18" s="37"/>
      <c r="AR18" s="37"/>
      <c r="AS18" s="37"/>
      <c r="AT18" s="37"/>
      <c r="AU18" s="37"/>
      <c r="AV18" s="37"/>
      <c r="AW18" s="37"/>
      <c r="AX18" s="37"/>
      <c r="AY18" s="37"/>
      <c r="AZ18" s="37"/>
      <c r="BA18" s="37"/>
      <c r="BB18" s="37"/>
      <c r="BC18" s="37"/>
      <c r="BD18" s="37"/>
      <c r="BE18" s="37"/>
      <c r="BF18" s="37"/>
    </row>
    <row r="19" spans="1:58" ht="21" customHeight="1" x14ac:dyDescent="0.25">
      <c r="A19" s="39">
        <v>13</v>
      </c>
      <c r="B19" s="52">
        <v>2258104020030</v>
      </c>
      <c r="C19" s="41" t="s">
        <v>620</v>
      </c>
      <c r="D19" s="42" t="s">
        <v>149</v>
      </c>
      <c r="E19" s="43"/>
      <c r="F19" s="43"/>
      <c r="G19" s="43"/>
      <c r="H19" s="43"/>
      <c r="I19" s="43"/>
      <c r="J19" s="43"/>
      <c r="K19" s="43"/>
      <c r="L19" s="43"/>
      <c r="M19" s="43"/>
      <c r="N19" s="43"/>
      <c r="O19" s="44"/>
      <c r="P19" s="45"/>
      <c r="Q19" s="43"/>
      <c r="R19" s="43"/>
      <c r="S19" s="43"/>
      <c r="T19" s="43"/>
      <c r="U19" s="43"/>
      <c r="V19" s="43"/>
      <c r="W19" s="43"/>
      <c r="X19" s="44"/>
      <c r="Y19" s="43"/>
      <c r="Z19" s="43"/>
      <c r="AA19" s="44"/>
      <c r="AB19" s="43"/>
      <c r="AC19" s="43"/>
      <c r="AD19" s="43"/>
      <c r="AE19" s="44"/>
      <c r="AF19" s="43"/>
      <c r="AG19" s="43"/>
      <c r="AH19" s="43"/>
      <c r="AI19" s="43"/>
      <c r="AJ19" s="47">
        <f t="shared" si="2"/>
        <v>0</v>
      </c>
      <c r="AK19" s="4">
        <f t="shared" si="3"/>
        <v>0</v>
      </c>
      <c r="AL19" s="4">
        <f t="shared" si="4"/>
        <v>0</v>
      </c>
      <c r="AM19" s="51"/>
      <c r="AN19" s="51"/>
      <c r="AO19" s="32"/>
      <c r="AP19" s="37"/>
      <c r="AQ19" s="37"/>
      <c r="AR19" s="37"/>
      <c r="AS19" s="37"/>
      <c r="AT19" s="37"/>
      <c r="AU19" s="37"/>
      <c r="AV19" s="37"/>
      <c r="AW19" s="37"/>
      <c r="AX19" s="37"/>
      <c r="AY19" s="37"/>
      <c r="AZ19" s="37"/>
      <c r="BA19" s="37"/>
      <c r="BB19" s="37"/>
      <c r="BC19" s="37"/>
      <c r="BD19" s="37"/>
      <c r="BE19" s="37"/>
      <c r="BF19" s="37"/>
    </row>
    <row r="20" spans="1:58" ht="21" customHeight="1" x14ac:dyDescent="0.25">
      <c r="A20" s="39">
        <v>14</v>
      </c>
      <c r="B20" s="52">
        <v>2258104020020</v>
      </c>
      <c r="C20" s="41" t="s">
        <v>621</v>
      </c>
      <c r="D20" s="42" t="s">
        <v>622</v>
      </c>
      <c r="E20" s="43"/>
      <c r="F20" s="43"/>
      <c r="G20" s="43"/>
      <c r="H20" s="43"/>
      <c r="I20" s="43"/>
      <c r="J20" s="43"/>
      <c r="K20" s="43"/>
      <c r="L20" s="43"/>
      <c r="M20" s="43"/>
      <c r="N20" s="43"/>
      <c r="O20" s="43"/>
      <c r="P20" s="48"/>
      <c r="Q20" s="43"/>
      <c r="R20" s="43"/>
      <c r="S20" s="43"/>
      <c r="T20" s="43"/>
      <c r="U20" s="43"/>
      <c r="V20" s="43"/>
      <c r="W20" s="43"/>
      <c r="X20" s="43"/>
      <c r="Y20" s="43"/>
      <c r="Z20" s="43"/>
      <c r="AA20" s="43"/>
      <c r="AB20" s="43"/>
      <c r="AC20" s="43"/>
      <c r="AD20" s="43"/>
      <c r="AE20" s="43"/>
      <c r="AF20" s="43"/>
      <c r="AG20" s="43"/>
      <c r="AH20" s="43"/>
      <c r="AI20" s="43"/>
      <c r="AJ20" s="47">
        <f t="shared" si="2"/>
        <v>0</v>
      </c>
      <c r="AK20" s="4">
        <f t="shared" si="3"/>
        <v>0</v>
      </c>
      <c r="AL20" s="4">
        <f t="shared" si="4"/>
        <v>0</v>
      </c>
      <c r="AM20" s="51"/>
      <c r="AN20" s="51"/>
      <c r="AO20" s="32"/>
      <c r="AP20" s="37"/>
      <c r="AQ20" s="37"/>
      <c r="AR20" s="37"/>
      <c r="AS20" s="37"/>
      <c r="AT20" s="37"/>
      <c r="AU20" s="37"/>
      <c r="AV20" s="37"/>
      <c r="AW20" s="37"/>
      <c r="AX20" s="37"/>
      <c r="AY20" s="37"/>
      <c r="AZ20" s="37"/>
      <c r="BA20" s="37"/>
      <c r="BB20" s="37"/>
      <c r="BC20" s="37"/>
      <c r="BD20" s="37"/>
      <c r="BE20" s="37"/>
      <c r="BF20" s="37"/>
    </row>
    <row r="21" spans="1:58" ht="21" customHeight="1" x14ac:dyDescent="0.25">
      <c r="A21" s="39">
        <v>15</v>
      </c>
      <c r="B21" s="52">
        <v>2258104020034</v>
      </c>
      <c r="C21" s="41" t="s">
        <v>623</v>
      </c>
      <c r="D21" s="42" t="s">
        <v>624</v>
      </c>
      <c r="E21" s="43"/>
      <c r="F21" s="43"/>
      <c r="G21" s="43"/>
      <c r="H21" s="43"/>
      <c r="I21" s="43"/>
      <c r="J21" s="43"/>
      <c r="K21" s="43"/>
      <c r="L21" s="43"/>
      <c r="M21" s="43"/>
      <c r="N21" s="43"/>
      <c r="O21" s="43"/>
      <c r="P21" s="48"/>
      <c r="Q21" s="43"/>
      <c r="R21" s="43"/>
      <c r="S21" s="43"/>
      <c r="T21" s="43"/>
      <c r="U21" s="43"/>
      <c r="V21" s="43"/>
      <c r="W21" s="43"/>
      <c r="X21" s="43"/>
      <c r="Y21" s="43"/>
      <c r="Z21" s="43"/>
      <c r="AA21" s="43"/>
      <c r="AB21" s="43"/>
      <c r="AC21" s="43"/>
      <c r="AD21" s="43"/>
      <c r="AE21" s="43"/>
      <c r="AF21" s="43"/>
      <c r="AG21" s="43"/>
      <c r="AH21" s="43"/>
      <c r="AI21" s="43"/>
      <c r="AJ21" s="47">
        <f t="shared" si="2"/>
        <v>0</v>
      </c>
      <c r="AK21" s="4">
        <f t="shared" si="3"/>
        <v>0</v>
      </c>
      <c r="AL21" s="4">
        <f t="shared" si="4"/>
        <v>0</v>
      </c>
      <c r="AM21" s="51"/>
      <c r="AN21" s="51"/>
      <c r="AO21" s="32"/>
      <c r="AP21" s="37"/>
      <c r="AQ21" s="37"/>
      <c r="AR21" s="37"/>
      <c r="AS21" s="37"/>
      <c r="AT21" s="37"/>
      <c r="AU21" s="37"/>
      <c r="AV21" s="37"/>
      <c r="AW21" s="37"/>
      <c r="AX21" s="37"/>
      <c r="AY21" s="37"/>
      <c r="AZ21" s="37"/>
      <c r="BA21" s="37"/>
      <c r="BB21" s="37"/>
      <c r="BC21" s="37"/>
      <c r="BD21" s="37"/>
      <c r="BE21" s="37"/>
      <c r="BF21" s="37"/>
    </row>
    <row r="22" spans="1:58" ht="21" customHeight="1" x14ac:dyDescent="0.25">
      <c r="A22" s="39">
        <v>16</v>
      </c>
      <c r="B22" s="52">
        <v>2258104020027</v>
      </c>
      <c r="C22" s="41" t="s">
        <v>623</v>
      </c>
      <c r="D22" s="42" t="s">
        <v>278</v>
      </c>
      <c r="E22" s="43"/>
      <c r="F22" s="43"/>
      <c r="G22" s="43"/>
      <c r="H22" s="44"/>
      <c r="I22" s="43"/>
      <c r="J22" s="43"/>
      <c r="K22" s="43"/>
      <c r="L22" s="43"/>
      <c r="M22" s="43"/>
      <c r="N22" s="43"/>
      <c r="O22" s="43"/>
      <c r="P22" s="48"/>
      <c r="Q22" s="43"/>
      <c r="R22" s="43"/>
      <c r="S22" s="43"/>
      <c r="T22" s="43"/>
      <c r="U22" s="43"/>
      <c r="V22" s="43"/>
      <c r="W22" s="43"/>
      <c r="X22" s="44"/>
      <c r="Y22" s="43"/>
      <c r="Z22" s="43"/>
      <c r="AA22" s="43"/>
      <c r="AB22" s="43"/>
      <c r="AC22" s="43"/>
      <c r="AD22" s="43"/>
      <c r="AE22" s="43"/>
      <c r="AF22" s="43"/>
      <c r="AG22" s="43"/>
      <c r="AH22" s="43"/>
      <c r="AI22" s="43"/>
      <c r="AJ22" s="47">
        <f t="shared" si="2"/>
        <v>0</v>
      </c>
      <c r="AK22" s="4">
        <f t="shared" si="3"/>
        <v>0</v>
      </c>
      <c r="AL22" s="4">
        <f t="shared" si="4"/>
        <v>0</v>
      </c>
      <c r="AM22" s="51"/>
      <c r="AN22" s="51"/>
      <c r="AO22" s="32"/>
      <c r="AP22" s="37"/>
      <c r="AQ22" s="37"/>
      <c r="AR22" s="37"/>
      <c r="AS22" s="37"/>
      <c r="AT22" s="37"/>
      <c r="AU22" s="37"/>
      <c r="AV22" s="37"/>
      <c r="AW22" s="37"/>
      <c r="AX22" s="37"/>
      <c r="AY22" s="37"/>
      <c r="AZ22" s="37"/>
      <c r="BA22" s="37"/>
      <c r="BB22" s="37"/>
      <c r="BC22" s="37"/>
      <c r="BD22" s="37"/>
      <c r="BE22" s="37"/>
      <c r="BF22" s="37"/>
    </row>
    <row r="23" spans="1:58" ht="21" customHeight="1" x14ac:dyDescent="0.25">
      <c r="A23" s="39">
        <v>17</v>
      </c>
      <c r="B23" s="52">
        <v>2258104020038</v>
      </c>
      <c r="C23" s="41" t="s">
        <v>625</v>
      </c>
      <c r="D23" s="42" t="s">
        <v>626</v>
      </c>
      <c r="E23" s="43"/>
      <c r="F23" s="43"/>
      <c r="G23" s="43"/>
      <c r="H23" s="43"/>
      <c r="I23" s="43"/>
      <c r="J23" s="43"/>
      <c r="K23" s="43"/>
      <c r="L23" s="43"/>
      <c r="M23" s="43"/>
      <c r="N23" s="43"/>
      <c r="O23" s="43"/>
      <c r="P23" s="48"/>
      <c r="Q23" s="43"/>
      <c r="R23" s="43"/>
      <c r="S23" s="44"/>
      <c r="T23" s="43"/>
      <c r="U23" s="43"/>
      <c r="V23" s="43"/>
      <c r="W23" s="43"/>
      <c r="X23" s="44"/>
      <c r="Y23" s="43"/>
      <c r="Z23" s="43"/>
      <c r="AA23" s="43"/>
      <c r="AB23" s="43"/>
      <c r="AC23" s="43"/>
      <c r="AD23" s="43"/>
      <c r="AE23" s="43"/>
      <c r="AF23" s="43"/>
      <c r="AG23" s="43"/>
      <c r="AH23" s="43"/>
      <c r="AI23" s="43"/>
      <c r="AJ23" s="47">
        <f t="shared" si="2"/>
        <v>0</v>
      </c>
      <c r="AK23" s="4">
        <f t="shared" si="3"/>
        <v>0</v>
      </c>
      <c r="AL23" s="4">
        <f t="shared" si="4"/>
        <v>0</v>
      </c>
      <c r="AM23" s="51"/>
      <c r="AN23" s="51"/>
      <c r="AO23" s="32"/>
      <c r="AP23" s="37"/>
      <c r="AQ23" s="37"/>
      <c r="AR23" s="37"/>
      <c r="AS23" s="37"/>
      <c r="AT23" s="37"/>
      <c r="AU23" s="37"/>
      <c r="AV23" s="37"/>
      <c r="AW23" s="37"/>
      <c r="AX23" s="37"/>
      <c r="AY23" s="37"/>
      <c r="AZ23" s="37"/>
      <c r="BA23" s="37"/>
      <c r="BB23" s="37"/>
      <c r="BC23" s="37"/>
      <c r="BD23" s="37"/>
      <c r="BE23" s="37"/>
      <c r="BF23" s="37"/>
    </row>
    <row r="24" spans="1:58" ht="21" customHeight="1" x14ac:dyDescent="0.25">
      <c r="A24" s="39">
        <v>18</v>
      </c>
      <c r="B24" s="52">
        <v>2258104020026</v>
      </c>
      <c r="C24" s="41" t="s">
        <v>627</v>
      </c>
      <c r="D24" s="42" t="s">
        <v>92</v>
      </c>
      <c r="E24" s="43"/>
      <c r="F24" s="43"/>
      <c r="G24" s="43"/>
      <c r="H24" s="43"/>
      <c r="I24" s="43"/>
      <c r="J24" s="43"/>
      <c r="K24" s="43"/>
      <c r="L24" s="43"/>
      <c r="M24" s="43"/>
      <c r="N24" s="43"/>
      <c r="O24" s="43"/>
      <c r="P24" s="48"/>
      <c r="Q24" s="43"/>
      <c r="R24" s="43"/>
      <c r="S24" s="43"/>
      <c r="T24" s="43"/>
      <c r="U24" s="43"/>
      <c r="V24" s="43"/>
      <c r="W24" s="43"/>
      <c r="X24" s="44"/>
      <c r="Y24" s="43"/>
      <c r="Z24" s="43"/>
      <c r="AA24" s="43"/>
      <c r="AB24" s="43"/>
      <c r="AC24" s="43"/>
      <c r="AD24" s="43"/>
      <c r="AE24" s="44"/>
      <c r="AF24" s="43"/>
      <c r="AG24" s="43"/>
      <c r="AH24" s="43"/>
      <c r="AI24" s="43"/>
      <c r="AJ24" s="47">
        <f t="shared" si="2"/>
        <v>0</v>
      </c>
      <c r="AK24" s="4">
        <f t="shared" si="3"/>
        <v>0</v>
      </c>
      <c r="AL24" s="4">
        <f t="shared" si="4"/>
        <v>0</v>
      </c>
      <c r="AM24" s="51"/>
      <c r="AN24" s="51"/>
      <c r="AO24" s="32"/>
      <c r="AP24" s="37"/>
      <c r="AQ24" s="37"/>
      <c r="AR24" s="37"/>
      <c r="AS24" s="37"/>
      <c r="AT24" s="37"/>
      <c r="AU24" s="37"/>
      <c r="AV24" s="37"/>
      <c r="AW24" s="37"/>
      <c r="AX24" s="37"/>
      <c r="AY24" s="37"/>
      <c r="AZ24" s="37"/>
      <c r="BA24" s="37"/>
      <c r="BB24" s="37"/>
      <c r="BC24" s="37"/>
      <c r="BD24" s="37"/>
      <c r="BE24" s="37"/>
      <c r="BF24" s="37"/>
    </row>
    <row r="25" spans="1:58" ht="21" customHeight="1" x14ac:dyDescent="0.25">
      <c r="A25" s="39">
        <v>19</v>
      </c>
      <c r="B25" s="52">
        <v>2258104020002</v>
      </c>
      <c r="C25" s="41" t="s">
        <v>628</v>
      </c>
      <c r="D25" s="42" t="s">
        <v>166</v>
      </c>
      <c r="E25" s="43"/>
      <c r="F25" s="43"/>
      <c r="G25" s="43"/>
      <c r="H25" s="43"/>
      <c r="I25" s="43"/>
      <c r="J25" s="43"/>
      <c r="K25" s="43"/>
      <c r="L25" s="43"/>
      <c r="M25" s="43"/>
      <c r="N25" s="43"/>
      <c r="O25" s="43"/>
      <c r="P25" s="48"/>
      <c r="Q25" s="43"/>
      <c r="R25" s="43"/>
      <c r="S25" s="43"/>
      <c r="T25" s="43"/>
      <c r="U25" s="43"/>
      <c r="V25" s="43"/>
      <c r="W25" s="43"/>
      <c r="X25" s="43"/>
      <c r="Y25" s="43"/>
      <c r="Z25" s="43"/>
      <c r="AA25" s="43"/>
      <c r="AB25" s="43"/>
      <c r="AC25" s="43"/>
      <c r="AD25" s="43"/>
      <c r="AE25" s="43"/>
      <c r="AF25" s="43"/>
      <c r="AG25" s="43"/>
      <c r="AH25" s="43"/>
      <c r="AI25" s="43"/>
      <c r="AJ25" s="47">
        <f t="shared" si="2"/>
        <v>0</v>
      </c>
      <c r="AK25" s="4">
        <f t="shared" si="3"/>
        <v>0</v>
      </c>
      <c r="AL25" s="4">
        <f t="shared" si="4"/>
        <v>0</v>
      </c>
      <c r="AM25" s="51"/>
      <c r="AN25" s="51"/>
      <c r="AO25" s="32"/>
      <c r="AP25" s="37"/>
      <c r="AQ25" s="37"/>
      <c r="AR25" s="37"/>
      <c r="AS25" s="37"/>
      <c r="AT25" s="37"/>
      <c r="AU25" s="37"/>
      <c r="AV25" s="37"/>
      <c r="AW25" s="37"/>
      <c r="AX25" s="37"/>
      <c r="AY25" s="37"/>
      <c r="AZ25" s="37"/>
      <c r="BA25" s="37"/>
      <c r="BB25" s="37"/>
      <c r="BC25" s="37"/>
      <c r="BD25" s="37"/>
      <c r="BE25" s="37"/>
      <c r="BF25" s="37"/>
    </row>
    <row r="26" spans="1:58" ht="21" customHeight="1" x14ac:dyDescent="0.25">
      <c r="A26" s="39">
        <v>20</v>
      </c>
      <c r="B26" s="52">
        <v>2258104020014</v>
      </c>
      <c r="C26" s="41" t="s">
        <v>623</v>
      </c>
      <c r="D26" s="42" t="s">
        <v>104</v>
      </c>
      <c r="E26" s="43"/>
      <c r="F26" s="43"/>
      <c r="G26" s="43"/>
      <c r="H26" s="43"/>
      <c r="I26" s="43"/>
      <c r="J26" s="43"/>
      <c r="K26" s="43"/>
      <c r="L26" s="43"/>
      <c r="M26" s="43"/>
      <c r="N26" s="43"/>
      <c r="O26" s="43"/>
      <c r="P26" s="48"/>
      <c r="Q26" s="43"/>
      <c r="R26" s="43"/>
      <c r="S26" s="43"/>
      <c r="T26" s="43"/>
      <c r="U26" s="43"/>
      <c r="V26" s="43"/>
      <c r="W26" s="43"/>
      <c r="X26" s="43"/>
      <c r="Y26" s="43"/>
      <c r="Z26" s="43"/>
      <c r="AA26" s="43"/>
      <c r="AB26" s="43"/>
      <c r="AC26" s="43"/>
      <c r="AD26" s="43"/>
      <c r="AE26" s="43"/>
      <c r="AF26" s="43"/>
      <c r="AG26" s="43"/>
      <c r="AH26" s="43"/>
      <c r="AI26" s="43"/>
      <c r="AJ26" s="47">
        <f t="shared" si="2"/>
        <v>0</v>
      </c>
      <c r="AK26" s="4">
        <f t="shared" si="3"/>
        <v>0</v>
      </c>
      <c r="AL26" s="4">
        <f t="shared" si="4"/>
        <v>0</v>
      </c>
      <c r="AM26" s="51"/>
      <c r="AN26" s="51"/>
      <c r="AO26" s="32"/>
      <c r="AP26" s="37"/>
      <c r="AQ26" s="37"/>
      <c r="AR26" s="37"/>
      <c r="AS26" s="37"/>
      <c r="AT26" s="37"/>
      <c r="AU26" s="37"/>
      <c r="AV26" s="37"/>
      <c r="AW26" s="37"/>
      <c r="AX26" s="37"/>
      <c r="AY26" s="37"/>
      <c r="AZ26" s="37"/>
      <c r="BA26" s="37"/>
      <c r="BB26" s="37"/>
      <c r="BC26" s="37"/>
      <c r="BD26" s="37"/>
      <c r="BE26" s="37"/>
      <c r="BF26" s="37"/>
    </row>
    <row r="27" spans="1:58" ht="21" customHeight="1" x14ac:dyDescent="0.25">
      <c r="A27" s="39">
        <v>21</v>
      </c>
      <c r="B27" s="52">
        <v>2258104020037</v>
      </c>
      <c r="C27" s="41" t="s">
        <v>629</v>
      </c>
      <c r="D27" s="42" t="s">
        <v>106</v>
      </c>
      <c r="E27" s="43"/>
      <c r="F27" s="43"/>
      <c r="G27" s="43"/>
      <c r="H27" s="43"/>
      <c r="I27" s="43"/>
      <c r="J27" s="43"/>
      <c r="K27" s="43"/>
      <c r="L27" s="43"/>
      <c r="M27" s="43"/>
      <c r="N27" s="43"/>
      <c r="O27" s="43"/>
      <c r="P27" s="48"/>
      <c r="Q27" s="43"/>
      <c r="R27" s="43"/>
      <c r="S27" s="43"/>
      <c r="T27" s="43"/>
      <c r="U27" s="43"/>
      <c r="V27" s="43"/>
      <c r="W27" s="43"/>
      <c r="X27" s="43"/>
      <c r="Y27" s="43"/>
      <c r="Z27" s="43"/>
      <c r="AA27" s="43"/>
      <c r="AB27" s="43"/>
      <c r="AC27" s="43"/>
      <c r="AD27" s="43"/>
      <c r="AE27" s="43"/>
      <c r="AF27" s="43"/>
      <c r="AG27" s="43"/>
      <c r="AH27" s="43"/>
      <c r="AI27" s="43"/>
      <c r="AJ27" s="47">
        <f t="shared" si="2"/>
        <v>0</v>
      </c>
      <c r="AK27" s="4">
        <f t="shared" si="3"/>
        <v>0</v>
      </c>
      <c r="AL27" s="4">
        <f t="shared" si="4"/>
        <v>0</v>
      </c>
      <c r="AM27" s="51"/>
      <c r="AN27" s="51"/>
      <c r="AO27" s="32"/>
      <c r="AP27" s="37"/>
      <c r="AQ27" s="37"/>
      <c r="AR27" s="37"/>
      <c r="AS27" s="37"/>
      <c r="AT27" s="37"/>
      <c r="AU27" s="37"/>
      <c r="AV27" s="37"/>
      <c r="AW27" s="37"/>
      <c r="AX27" s="37"/>
      <c r="AY27" s="37"/>
      <c r="AZ27" s="37"/>
      <c r="BA27" s="37"/>
      <c r="BB27" s="37"/>
      <c r="BC27" s="37"/>
      <c r="BD27" s="37"/>
      <c r="BE27" s="37"/>
      <c r="BF27" s="37"/>
    </row>
    <row r="28" spans="1:58" ht="21" customHeight="1" x14ac:dyDescent="0.25">
      <c r="A28" s="39">
        <v>22</v>
      </c>
      <c r="B28" s="52">
        <v>2258104020021</v>
      </c>
      <c r="C28" s="41" t="s">
        <v>630</v>
      </c>
      <c r="D28" s="42" t="s">
        <v>631</v>
      </c>
      <c r="E28" s="43"/>
      <c r="F28" s="43"/>
      <c r="G28" s="43"/>
      <c r="H28" s="43"/>
      <c r="I28" s="43"/>
      <c r="J28" s="43"/>
      <c r="K28" s="43"/>
      <c r="L28" s="43"/>
      <c r="M28" s="43"/>
      <c r="N28" s="43"/>
      <c r="O28" s="43"/>
      <c r="P28" s="48"/>
      <c r="Q28" s="43"/>
      <c r="R28" s="43"/>
      <c r="S28" s="43"/>
      <c r="T28" s="43"/>
      <c r="U28" s="43"/>
      <c r="V28" s="43"/>
      <c r="W28" s="43"/>
      <c r="X28" s="43"/>
      <c r="Y28" s="43"/>
      <c r="Z28" s="43"/>
      <c r="AA28" s="43"/>
      <c r="AB28" s="43"/>
      <c r="AC28" s="43"/>
      <c r="AD28" s="43"/>
      <c r="AE28" s="43"/>
      <c r="AF28" s="43"/>
      <c r="AG28" s="43"/>
      <c r="AH28" s="43"/>
      <c r="AI28" s="43"/>
      <c r="AJ28" s="47">
        <f t="shared" si="2"/>
        <v>0</v>
      </c>
      <c r="AK28" s="4">
        <f t="shared" si="3"/>
        <v>0</v>
      </c>
      <c r="AL28" s="4">
        <f t="shared" si="4"/>
        <v>0</v>
      </c>
      <c r="AM28" s="51"/>
      <c r="AN28" s="51"/>
      <c r="AO28" s="32"/>
      <c r="AP28" s="37"/>
      <c r="AQ28" s="37"/>
      <c r="AR28" s="37"/>
      <c r="AS28" s="37"/>
      <c r="AT28" s="37"/>
      <c r="AU28" s="37"/>
      <c r="AV28" s="37"/>
      <c r="AW28" s="37"/>
      <c r="AX28" s="37"/>
      <c r="AY28" s="37"/>
      <c r="AZ28" s="37"/>
      <c r="BA28" s="37"/>
      <c r="BB28" s="37"/>
      <c r="BC28" s="37"/>
      <c r="BD28" s="37"/>
      <c r="BE28" s="37"/>
      <c r="BF28" s="37"/>
    </row>
    <row r="29" spans="1:58" ht="21" customHeight="1" x14ac:dyDescent="0.25">
      <c r="A29" s="39">
        <v>23</v>
      </c>
      <c r="B29" s="52">
        <v>2258104020006</v>
      </c>
      <c r="C29" s="41" t="s">
        <v>632</v>
      </c>
      <c r="D29" s="42" t="s">
        <v>112</v>
      </c>
      <c r="E29" s="43"/>
      <c r="F29" s="43"/>
      <c r="G29" s="43"/>
      <c r="H29" s="43"/>
      <c r="I29" s="43"/>
      <c r="J29" s="43"/>
      <c r="K29" s="43"/>
      <c r="L29" s="43"/>
      <c r="M29" s="43"/>
      <c r="N29" s="43"/>
      <c r="O29" s="43"/>
      <c r="P29" s="48"/>
      <c r="Q29" s="43"/>
      <c r="R29" s="43"/>
      <c r="S29" s="43"/>
      <c r="T29" s="43"/>
      <c r="U29" s="43"/>
      <c r="V29" s="43"/>
      <c r="W29" s="43"/>
      <c r="X29" s="43"/>
      <c r="Y29" s="43"/>
      <c r="Z29" s="43"/>
      <c r="AA29" s="43"/>
      <c r="AB29" s="43"/>
      <c r="AC29" s="43"/>
      <c r="AD29" s="43"/>
      <c r="AE29" s="43"/>
      <c r="AF29" s="43"/>
      <c r="AG29" s="43"/>
      <c r="AH29" s="43"/>
      <c r="AI29" s="43"/>
      <c r="AJ29" s="47">
        <f t="shared" si="2"/>
        <v>0</v>
      </c>
      <c r="AK29" s="4">
        <f t="shared" si="3"/>
        <v>0</v>
      </c>
      <c r="AL29" s="4">
        <f t="shared" si="4"/>
        <v>0</v>
      </c>
      <c r="AM29" s="51"/>
      <c r="AN29" s="51"/>
      <c r="AO29" s="32"/>
      <c r="AP29" s="37"/>
      <c r="AQ29" s="37"/>
      <c r="AR29" s="37"/>
      <c r="AS29" s="37"/>
      <c r="AT29" s="37"/>
      <c r="AU29" s="37"/>
      <c r="AV29" s="37"/>
      <c r="AW29" s="37"/>
      <c r="AX29" s="37"/>
      <c r="AY29" s="37"/>
      <c r="AZ29" s="37"/>
      <c r="BA29" s="37"/>
      <c r="BB29" s="37"/>
      <c r="BC29" s="37"/>
      <c r="BD29" s="37"/>
      <c r="BE29" s="37"/>
      <c r="BF29" s="37"/>
    </row>
    <row r="30" spans="1:58" ht="21" customHeight="1" x14ac:dyDescent="0.25">
      <c r="A30" s="39">
        <v>24</v>
      </c>
      <c r="B30" s="52">
        <v>2258104020004</v>
      </c>
      <c r="C30" s="41" t="s">
        <v>549</v>
      </c>
      <c r="D30" s="42" t="s">
        <v>112</v>
      </c>
      <c r="E30" s="43"/>
      <c r="F30" s="43"/>
      <c r="G30" s="43"/>
      <c r="H30" s="43"/>
      <c r="I30" s="43"/>
      <c r="J30" s="43"/>
      <c r="K30" s="43"/>
      <c r="L30" s="43"/>
      <c r="M30" s="43"/>
      <c r="N30" s="43"/>
      <c r="O30" s="43"/>
      <c r="P30" s="48"/>
      <c r="Q30" s="43"/>
      <c r="R30" s="43"/>
      <c r="S30" s="43"/>
      <c r="T30" s="43"/>
      <c r="U30" s="43"/>
      <c r="V30" s="43"/>
      <c r="W30" s="43"/>
      <c r="X30" s="43"/>
      <c r="Y30" s="43"/>
      <c r="Z30" s="43"/>
      <c r="AA30" s="43"/>
      <c r="AB30" s="43"/>
      <c r="AC30" s="43"/>
      <c r="AD30" s="43"/>
      <c r="AE30" s="43"/>
      <c r="AF30" s="43"/>
      <c r="AG30" s="43"/>
      <c r="AH30" s="43"/>
      <c r="AI30" s="43"/>
      <c r="AJ30" s="47">
        <f t="shared" si="2"/>
        <v>0</v>
      </c>
      <c r="AK30" s="4">
        <f t="shared" si="3"/>
        <v>0</v>
      </c>
      <c r="AL30" s="4">
        <f t="shared" si="4"/>
        <v>0</v>
      </c>
      <c r="AM30" s="51"/>
      <c r="AN30" s="51"/>
      <c r="AO30" s="32"/>
      <c r="AP30" s="37"/>
      <c r="AQ30" s="37"/>
      <c r="AR30" s="37"/>
      <c r="AS30" s="37"/>
      <c r="AT30" s="37"/>
      <c r="AU30" s="37"/>
      <c r="AV30" s="37"/>
      <c r="AW30" s="37"/>
      <c r="AX30" s="37"/>
      <c r="AY30" s="37"/>
      <c r="AZ30" s="37"/>
      <c r="BA30" s="37"/>
      <c r="BB30" s="37"/>
      <c r="BC30" s="37"/>
      <c r="BD30" s="37"/>
      <c r="BE30" s="37"/>
      <c r="BF30" s="37"/>
    </row>
    <row r="31" spans="1:58" ht="21" customHeight="1" x14ac:dyDescent="0.25">
      <c r="A31" s="39">
        <v>25</v>
      </c>
      <c r="B31" s="52">
        <v>2258104020001</v>
      </c>
      <c r="C31" s="41" t="s">
        <v>633</v>
      </c>
      <c r="D31" s="42" t="s">
        <v>119</v>
      </c>
      <c r="E31" s="43"/>
      <c r="F31" s="43"/>
      <c r="G31" s="43"/>
      <c r="H31" s="43"/>
      <c r="I31" s="43"/>
      <c r="J31" s="43"/>
      <c r="K31" s="43"/>
      <c r="L31" s="43"/>
      <c r="M31" s="43"/>
      <c r="N31" s="43"/>
      <c r="O31" s="43"/>
      <c r="P31" s="48"/>
      <c r="Q31" s="43"/>
      <c r="R31" s="43"/>
      <c r="S31" s="43"/>
      <c r="T31" s="43"/>
      <c r="U31" s="43"/>
      <c r="V31" s="43"/>
      <c r="W31" s="43"/>
      <c r="X31" s="43"/>
      <c r="Y31" s="43"/>
      <c r="Z31" s="43"/>
      <c r="AA31" s="43"/>
      <c r="AB31" s="43"/>
      <c r="AC31" s="43"/>
      <c r="AD31" s="43"/>
      <c r="AE31" s="43"/>
      <c r="AF31" s="43"/>
      <c r="AG31" s="43"/>
      <c r="AH31" s="43"/>
      <c r="AI31" s="43"/>
      <c r="AJ31" s="47">
        <f t="shared" si="2"/>
        <v>0</v>
      </c>
      <c r="AK31" s="4">
        <f t="shared" si="3"/>
        <v>0</v>
      </c>
      <c r="AL31" s="4">
        <f t="shared" si="4"/>
        <v>0</v>
      </c>
      <c r="AM31" s="51"/>
      <c r="AN31" s="51"/>
      <c r="AO31" s="32"/>
      <c r="AP31" s="37"/>
      <c r="AQ31" s="37"/>
      <c r="AR31" s="37"/>
      <c r="AS31" s="37"/>
      <c r="AT31" s="37"/>
      <c r="AU31" s="37"/>
      <c r="AV31" s="37"/>
      <c r="AW31" s="37"/>
      <c r="AX31" s="37"/>
      <c r="AY31" s="37"/>
      <c r="AZ31" s="37"/>
      <c r="BA31" s="37"/>
      <c r="BB31" s="37"/>
      <c r="BC31" s="37"/>
      <c r="BD31" s="37"/>
      <c r="BE31" s="37"/>
      <c r="BF31" s="37"/>
    </row>
    <row r="32" spans="1:58" ht="21" customHeight="1" x14ac:dyDescent="0.25">
      <c r="A32" s="39">
        <v>26</v>
      </c>
      <c r="B32" s="52">
        <v>2258104020031</v>
      </c>
      <c r="C32" s="41" t="s">
        <v>634</v>
      </c>
      <c r="D32" s="42" t="s">
        <v>119</v>
      </c>
      <c r="E32" s="43"/>
      <c r="F32" s="43"/>
      <c r="G32" s="43"/>
      <c r="H32" s="43"/>
      <c r="I32" s="43"/>
      <c r="J32" s="43"/>
      <c r="K32" s="43"/>
      <c r="L32" s="43"/>
      <c r="M32" s="43"/>
      <c r="N32" s="43"/>
      <c r="O32" s="43"/>
      <c r="P32" s="48"/>
      <c r="Q32" s="43"/>
      <c r="R32" s="43"/>
      <c r="S32" s="43"/>
      <c r="T32" s="43"/>
      <c r="U32" s="43"/>
      <c r="V32" s="43"/>
      <c r="W32" s="43"/>
      <c r="X32" s="43"/>
      <c r="Y32" s="43"/>
      <c r="Z32" s="43"/>
      <c r="AA32" s="43"/>
      <c r="AB32" s="43"/>
      <c r="AC32" s="43"/>
      <c r="AD32" s="43"/>
      <c r="AE32" s="43"/>
      <c r="AF32" s="43"/>
      <c r="AG32" s="43"/>
      <c r="AH32" s="43"/>
      <c r="AI32" s="43"/>
      <c r="AJ32" s="47">
        <f t="shared" si="2"/>
        <v>0</v>
      </c>
      <c r="AK32" s="4">
        <f t="shared" si="3"/>
        <v>0</v>
      </c>
      <c r="AL32" s="4">
        <f t="shared" si="4"/>
        <v>0</v>
      </c>
      <c r="AM32" s="51"/>
      <c r="AN32" s="51"/>
      <c r="AO32" s="32"/>
      <c r="AP32" s="37"/>
      <c r="AQ32" s="37"/>
      <c r="AR32" s="37"/>
      <c r="AS32" s="37"/>
      <c r="AT32" s="37"/>
      <c r="AU32" s="37"/>
      <c r="AV32" s="37"/>
      <c r="AW32" s="37"/>
      <c r="AX32" s="37"/>
      <c r="AY32" s="37"/>
      <c r="AZ32" s="37"/>
      <c r="BA32" s="37"/>
      <c r="BB32" s="37"/>
      <c r="BC32" s="37"/>
      <c r="BD32" s="37"/>
      <c r="BE32" s="37"/>
      <c r="BF32" s="37"/>
    </row>
    <row r="33" spans="1:58" ht="21" customHeight="1" x14ac:dyDescent="0.25">
      <c r="A33" s="39">
        <v>27</v>
      </c>
      <c r="B33" s="52">
        <v>2258104020017</v>
      </c>
      <c r="C33" s="41" t="s">
        <v>635</v>
      </c>
      <c r="D33" s="42" t="s">
        <v>119</v>
      </c>
      <c r="E33" s="43"/>
      <c r="F33" s="43"/>
      <c r="G33" s="43"/>
      <c r="H33" s="43"/>
      <c r="I33" s="43"/>
      <c r="J33" s="43"/>
      <c r="K33" s="43"/>
      <c r="L33" s="43"/>
      <c r="M33" s="43"/>
      <c r="N33" s="43"/>
      <c r="O33" s="43"/>
      <c r="P33" s="48"/>
      <c r="Q33" s="43"/>
      <c r="R33" s="43"/>
      <c r="S33" s="43"/>
      <c r="T33" s="43"/>
      <c r="U33" s="43"/>
      <c r="V33" s="43"/>
      <c r="W33" s="43"/>
      <c r="X33" s="43"/>
      <c r="Y33" s="43"/>
      <c r="Z33" s="43"/>
      <c r="AA33" s="43"/>
      <c r="AB33" s="43"/>
      <c r="AC33" s="43"/>
      <c r="AD33" s="43"/>
      <c r="AE33" s="43"/>
      <c r="AF33" s="43"/>
      <c r="AG33" s="43"/>
      <c r="AH33" s="43"/>
      <c r="AI33" s="43"/>
      <c r="AJ33" s="47">
        <f t="shared" si="2"/>
        <v>0</v>
      </c>
      <c r="AK33" s="4">
        <f t="shared" si="3"/>
        <v>0</v>
      </c>
      <c r="AL33" s="4">
        <f t="shared" si="4"/>
        <v>0</v>
      </c>
      <c r="AM33" s="51"/>
      <c r="AN33" s="51"/>
      <c r="AO33" s="32"/>
      <c r="AP33" s="37"/>
      <c r="AQ33" s="37"/>
      <c r="AR33" s="37"/>
      <c r="AS33" s="37"/>
      <c r="AT33" s="37"/>
      <c r="AU33" s="37"/>
      <c r="AV33" s="37"/>
      <c r="AW33" s="37"/>
      <c r="AX33" s="37"/>
      <c r="AY33" s="37"/>
      <c r="AZ33" s="37"/>
      <c r="BA33" s="37"/>
      <c r="BB33" s="37"/>
      <c r="BC33" s="37"/>
      <c r="BD33" s="37"/>
      <c r="BE33" s="37"/>
      <c r="BF33" s="37"/>
    </row>
    <row r="34" spans="1:58" ht="21" customHeight="1" x14ac:dyDescent="0.25">
      <c r="A34" s="39">
        <v>28</v>
      </c>
      <c r="B34" s="52">
        <v>2258104020008</v>
      </c>
      <c r="C34" s="41" t="s">
        <v>636</v>
      </c>
      <c r="D34" s="42" t="s">
        <v>119</v>
      </c>
      <c r="E34" s="43"/>
      <c r="F34" s="43"/>
      <c r="G34" s="43"/>
      <c r="H34" s="43"/>
      <c r="I34" s="43"/>
      <c r="J34" s="43"/>
      <c r="K34" s="43"/>
      <c r="L34" s="43"/>
      <c r="M34" s="43"/>
      <c r="N34" s="43"/>
      <c r="O34" s="43"/>
      <c r="P34" s="48"/>
      <c r="Q34" s="43"/>
      <c r="R34" s="43"/>
      <c r="S34" s="43"/>
      <c r="T34" s="43"/>
      <c r="U34" s="43"/>
      <c r="V34" s="43"/>
      <c r="W34" s="43"/>
      <c r="X34" s="43"/>
      <c r="Y34" s="43"/>
      <c r="Z34" s="43"/>
      <c r="AA34" s="43"/>
      <c r="AB34" s="43"/>
      <c r="AC34" s="43"/>
      <c r="AD34" s="43"/>
      <c r="AE34" s="44"/>
      <c r="AF34" s="43"/>
      <c r="AG34" s="43"/>
      <c r="AH34" s="43"/>
      <c r="AI34" s="43"/>
      <c r="AJ34" s="47">
        <f t="shared" si="2"/>
        <v>0</v>
      </c>
      <c r="AK34" s="4">
        <f t="shared" si="3"/>
        <v>0</v>
      </c>
      <c r="AL34" s="4">
        <f t="shared" si="4"/>
        <v>0</v>
      </c>
      <c r="AM34" s="32"/>
      <c r="AN34" s="32"/>
      <c r="AO34" s="32"/>
      <c r="AP34" s="37"/>
      <c r="AQ34" s="37"/>
      <c r="AR34" s="37"/>
      <c r="AS34" s="37"/>
      <c r="AT34" s="37"/>
      <c r="AU34" s="37"/>
      <c r="AV34" s="37"/>
      <c r="AW34" s="37"/>
      <c r="AX34" s="37"/>
      <c r="AY34" s="37"/>
      <c r="AZ34" s="37"/>
      <c r="BA34" s="37"/>
      <c r="BB34" s="37"/>
      <c r="BC34" s="37"/>
      <c r="BD34" s="37"/>
      <c r="BE34" s="37"/>
      <c r="BF34" s="37"/>
    </row>
    <row r="35" spans="1:58" ht="21" customHeight="1" x14ac:dyDescent="0.25">
      <c r="A35" s="39">
        <v>29</v>
      </c>
      <c r="B35" s="52"/>
      <c r="C35" s="41"/>
      <c r="D35" s="42"/>
      <c r="E35" s="43"/>
      <c r="F35" s="43"/>
      <c r="G35" s="43"/>
      <c r="H35" s="43"/>
      <c r="I35" s="43"/>
      <c r="J35" s="43"/>
      <c r="K35" s="43"/>
      <c r="L35" s="43"/>
      <c r="M35" s="43"/>
      <c r="N35" s="43"/>
      <c r="O35" s="43"/>
      <c r="P35" s="48"/>
      <c r="Q35" s="43"/>
      <c r="R35" s="43"/>
      <c r="S35" s="43"/>
      <c r="T35" s="43"/>
      <c r="U35" s="43"/>
      <c r="V35" s="43"/>
      <c r="W35" s="43"/>
      <c r="X35" s="43"/>
      <c r="Y35" s="43"/>
      <c r="Z35" s="43"/>
      <c r="AA35" s="43"/>
      <c r="AB35" s="43"/>
      <c r="AC35" s="43"/>
      <c r="AD35" s="43"/>
      <c r="AE35" s="43"/>
      <c r="AF35" s="43"/>
      <c r="AG35" s="43"/>
      <c r="AH35" s="43"/>
      <c r="AI35" s="43"/>
      <c r="AJ35" s="47">
        <f t="shared" si="2"/>
        <v>0</v>
      </c>
      <c r="AK35" s="4">
        <f t="shared" si="3"/>
        <v>0</v>
      </c>
      <c r="AL35" s="4">
        <f t="shared" si="4"/>
        <v>0</v>
      </c>
      <c r="AM35" s="32"/>
      <c r="AN35" s="32"/>
      <c r="AO35" s="32"/>
      <c r="AP35" s="37"/>
      <c r="AQ35" s="37"/>
      <c r="AR35" s="37"/>
      <c r="AS35" s="37"/>
      <c r="AT35" s="37"/>
      <c r="AU35" s="37"/>
      <c r="AV35" s="37"/>
      <c r="AW35" s="37"/>
      <c r="AX35" s="37"/>
      <c r="AY35" s="37"/>
      <c r="AZ35" s="37"/>
      <c r="BA35" s="37"/>
      <c r="BB35" s="37"/>
      <c r="BC35" s="37"/>
      <c r="BD35" s="37"/>
      <c r="BE35" s="37"/>
      <c r="BF35" s="37"/>
    </row>
    <row r="36" spans="1:58" ht="21" customHeight="1" x14ac:dyDescent="0.25">
      <c r="A36" s="39">
        <v>30</v>
      </c>
      <c r="B36" s="52"/>
      <c r="C36" s="41"/>
      <c r="D36" s="42"/>
      <c r="E36" s="43"/>
      <c r="F36" s="43"/>
      <c r="G36" s="43"/>
      <c r="H36" s="43"/>
      <c r="I36" s="43"/>
      <c r="J36" s="43"/>
      <c r="K36" s="43"/>
      <c r="L36" s="43"/>
      <c r="M36" s="43"/>
      <c r="N36" s="43"/>
      <c r="O36" s="43"/>
      <c r="P36" s="48"/>
      <c r="Q36" s="43"/>
      <c r="R36" s="43"/>
      <c r="S36" s="43"/>
      <c r="T36" s="43"/>
      <c r="U36" s="43"/>
      <c r="V36" s="43"/>
      <c r="W36" s="43"/>
      <c r="X36" s="43"/>
      <c r="Y36" s="43"/>
      <c r="Z36" s="43"/>
      <c r="AA36" s="43"/>
      <c r="AB36" s="43"/>
      <c r="AC36" s="43"/>
      <c r="AD36" s="43"/>
      <c r="AE36" s="43"/>
      <c r="AF36" s="43"/>
      <c r="AG36" s="43"/>
      <c r="AH36" s="43"/>
      <c r="AI36" s="43"/>
      <c r="AJ36" s="47">
        <f t="shared" si="2"/>
        <v>0</v>
      </c>
      <c r="AK36" s="4">
        <f t="shared" si="3"/>
        <v>0</v>
      </c>
      <c r="AL36" s="4">
        <f t="shared" si="4"/>
        <v>0</v>
      </c>
      <c r="AM36" s="32"/>
      <c r="AN36" s="32"/>
      <c r="AO36" s="32"/>
      <c r="AP36" s="37"/>
      <c r="AQ36" s="37"/>
      <c r="AR36" s="37"/>
      <c r="AS36" s="37"/>
      <c r="AT36" s="37"/>
      <c r="AU36" s="37"/>
      <c r="AV36" s="37"/>
      <c r="AW36" s="37"/>
      <c r="AX36" s="37"/>
      <c r="AY36" s="37"/>
      <c r="AZ36" s="37"/>
      <c r="BA36" s="37"/>
      <c r="BB36" s="37"/>
      <c r="BC36" s="37"/>
      <c r="BD36" s="37"/>
      <c r="BE36" s="37"/>
      <c r="BF36" s="37"/>
    </row>
    <row r="37" spans="1:58" ht="21" customHeight="1" x14ac:dyDescent="0.25">
      <c r="A37" s="39">
        <v>31</v>
      </c>
      <c r="B37" s="52"/>
      <c r="C37" s="41"/>
      <c r="D37" s="42"/>
      <c r="E37" s="43"/>
      <c r="F37" s="43"/>
      <c r="G37" s="43"/>
      <c r="H37" s="43"/>
      <c r="I37" s="43"/>
      <c r="J37" s="43"/>
      <c r="K37" s="43"/>
      <c r="L37" s="43"/>
      <c r="M37" s="43"/>
      <c r="N37" s="43"/>
      <c r="O37" s="43"/>
      <c r="P37" s="48"/>
      <c r="Q37" s="43"/>
      <c r="R37" s="43"/>
      <c r="S37" s="43"/>
      <c r="T37" s="43"/>
      <c r="U37" s="43"/>
      <c r="V37" s="43"/>
      <c r="W37" s="43"/>
      <c r="X37" s="43"/>
      <c r="Y37" s="43"/>
      <c r="Z37" s="43"/>
      <c r="AA37" s="43"/>
      <c r="AB37" s="43"/>
      <c r="AC37" s="43"/>
      <c r="AD37" s="43"/>
      <c r="AE37" s="43"/>
      <c r="AF37" s="43"/>
      <c r="AG37" s="43"/>
      <c r="AH37" s="43"/>
      <c r="AI37" s="43"/>
      <c r="AJ37" s="47">
        <f t="shared" si="2"/>
        <v>0</v>
      </c>
      <c r="AK37" s="4">
        <f t="shared" si="3"/>
        <v>0</v>
      </c>
      <c r="AL37" s="4">
        <f t="shared" si="4"/>
        <v>0</v>
      </c>
      <c r="AM37" s="32"/>
      <c r="AN37" s="32"/>
      <c r="AO37" s="32"/>
      <c r="AP37" s="37"/>
      <c r="AQ37" s="37"/>
      <c r="AR37" s="37"/>
      <c r="AS37" s="37"/>
      <c r="AT37" s="37"/>
      <c r="AU37" s="37"/>
      <c r="AV37" s="37"/>
      <c r="AW37" s="37"/>
      <c r="AX37" s="37"/>
      <c r="AY37" s="37"/>
      <c r="AZ37" s="37"/>
      <c r="BA37" s="37"/>
      <c r="BB37" s="37"/>
      <c r="BC37" s="37"/>
      <c r="BD37" s="37"/>
      <c r="BE37" s="37"/>
      <c r="BF37" s="37"/>
    </row>
    <row r="38" spans="1:58" ht="21" customHeight="1" x14ac:dyDescent="0.25">
      <c r="A38" s="39">
        <v>32</v>
      </c>
      <c r="B38" s="52"/>
      <c r="C38" s="41"/>
      <c r="D38" s="42"/>
      <c r="E38" s="43"/>
      <c r="F38" s="43"/>
      <c r="G38" s="43"/>
      <c r="H38" s="43"/>
      <c r="I38" s="43"/>
      <c r="J38" s="43"/>
      <c r="K38" s="43"/>
      <c r="L38" s="43"/>
      <c r="M38" s="43"/>
      <c r="N38" s="43"/>
      <c r="O38" s="43"/>
      <c r="P38" s="48"/>
      <c r="Q38" s="43"/>
      <c r="R38" s="43"/>
      <c r="S38" s="43"/>
      <c r="T38" s="43"/>
      <c r="U38" s="43"/>
      <c r="V38" s="43"/>
      <c r="W38" s="43"/>
      <c r="X38" s="43"/>
      <c r="Y38" s="43"/>
      <c r="Z38" s="43"/>
      <c r="AA38" s="43"/>
      <c r="AB38" s="43"/>
      <c r="AC38" s="43"/>
      <c r="AD38" s="43"/>
      <c r="AE38" s="43"/>
      <c r="AF38" s="43"/>
      <c r="AG38" s="43"/>
      <c r="AH38" s="43"/>
      <c r="AI38" s="43"/>
      <c r="AJ38" s="47">
        <f t="shared" si="2"/>
        <v>0</v>
      </c>
      <c r="AK38" s="4">
        <f t="shared" si="3"/>
        <v>0</v>
      </c>
      <c r="AL38" s="4">
        <f t="shared" si="4"/>
        <v>0</v>
      </c>
      <c r="AM38" s="32"/>
      <c r="AN38" s="32"/>
      <c r="AO38" s="32"/>
      <c r="AP38" s="37"/>
      <c r="AQ38" s="37"/>
      <c r="AR38" s="37"/>
      <c r="AS38" s="37"/>
      <c r="AT38" s="37"/>
      <c r="AU38" s="37"/>
      <c r="AV38" s="37"/>
      <c r="AW38" s="37"/>
      <c r="AX38" s="37"/>
      <c r="AY38" s="37"/>
      <c r="AZ38" s="37"/>
      <c r="BA38" s="37"/>
      <c r="BB38" s="37"/>
      <c r="BC38" s="37"/>
      <c r="BD38" s="37"/>
      <c r="BE38" s="37"/>
      <c r="BF38" s="37"/>
    </row>
    <row r="39" spans="1:58" ht="21" customHeight="1" x14ac:dyDescent="0.25">
      <c r="A39" s="39">
        <v>33</v>
      </c>
      <c r="B39" s="52"/>
      <c r="C39" s="41"/>
      <c r="D39" s="42"/>
      <c r="E39" s="43"/>
      <c r="F39" s="43"/>
      <c r="G39" s="43"/>
      <c r="H39" s="43"/>
      <c r="I39" s="43"/>
      <c r="J39" s="43"/>
      <c r="K39" s="43"/>
      <c r="L39" s="43"/>
      <c r="M39" s="43"/>
      <c r="N39" s="43"/>
      <c r="O39" s="43"/>
      <c r="P39" s="48"/>
      <c r="Q39" s="43"/>
      <c r="R39" s="43"/>
      <c r="S39" s="43"/>
      <c r="T39" s="43"/>
      <c r="U39" s="43"/>
      <c r="V39" s="43"/>
      <c r="W39" s="43"/>
      <c r="X39" s="43"/>
      <c r="Y39" s="43"/>
      <c r="Z39" s="43"/>
      <c r="AA39" s="43"/>
      <c r="AB39" s="43"/>
      <c r="AC39" s="43"/>
      <c r="AD39" s="43"/>
      <c r="AE39" s="43"/>
      <c r="AF39" s="43"/>
      <c r="AG39" s="43"/>
      <c r="AH39" s="43"/>
      <c r="AI39" s="43"/>
      <c r="AJ39" s="47">
        <f t="shared" si="2"/>
        <v>0</v>
      </c>
      <c r="AK39" s="4">
        <f t="shared" si="3"/>
        <v>0</v>
      </c>
      <c r="AL39" s="4">
        <f t="shared" si="4"/>
        <v>0</v>
      </c>
      <c r="AM39" s="32"/>
      <c r="AN39" s="32"/>
      <c r="AO39" s="32"/>
      <c r="AP39" s="37"/>
      <c r="AQ39" s="37"/>
      <c r="AR39" s="37"/>
      <c r="AS39" s="37"/>
      <c r="AT39" s="37"/>
      <c r="AU39" s="37"/>
      <c r="AV39" s="37"/>
      <c r="AW39" s="37"/>
      <c r="AX39" s="37"/>
      <c r="AY39" s="37"/>
      <c r="AZ39" s="37"/>
      <c r="BA39" s="37"/>
      <c r="BB39" s="37"/>
      <c r="BC39" s="37"/>
      <c r="BD39" s="37"/>
      <c r="BE39" s="37"/>
      <c r="BF39" s="37"/>
    </row>
    <row r="40" spans="1:58" ht="21" customHeight="1" x14ac:dyDescent="0.25">
      <c r="A40" s="39">
        <v>34</v>
      </c>
      <c r="B40" s="52"/>
      <c r="C40" s="41"/>
      <c r="D40" s="42"/>
      <c r="E40" s="43"/>
      <c r="F40" s="43"/>
      <c r="G40" s="43"/>
      <c r="H40" s="43"/>
      <c r="I40" s="43"/>
      <c r="J40" s="43"/>
      <c r="K40" s="43"/>
      <c r="L40" s="43"/>
      <c r="M40" s="43"/>
      <c r="N40" s="43"/>
      <c r="O40" s="43"/>
      <c r="P40" s="48"/>
      <c r="Q40" s="43"/>
      <c r="R40" s="43"/>
      <c r="S40" s="43"/>
      <c r="T40" s="43"/>
      <c r="U40" s="43"/>
      <c r="V40" s="43"/>
      <c r="W40" s="43"/>
      <c r="X40" s="43"/>
      <c r="Y40" s="43"/>
      <c r="Z40" s="43"/>
      <c r="AA40" s="43"/>
      <c r="AB40" s="43"/>
      <c r="AC40" s="43"/>
      <c r="AD40" s="43"/>
      <c r="AE40" s="43"/>
      <c r="AF40" s="43"/>
      <c r="AG40" s="43"/>
      <c r="AH40" s="43"/>
      <c r="AI40" s="43"/>
      <c r="AJ40" s="47">
        <f t="shared" si="2"/>
        <v>0</v>
      </c>
      <c r="AK40" s="4">
        <f t="shared" si="3"/>
        <v>0</v>
      </c>
      <c r="AL40" s="4">
        <f t="shared" si="4"/>
        <v>0</v>
      </c>
      <c r="AM40" s="32"/>
      <c r="AN40" s="32"/>
      <c r="AO40" s="32"/>
      <c r="AP40" s="37"/>
      <c r="AQ40" s="37"/>
      <c r="AR40" s="37"/>
      <c r="AS40" s="37"/>
      <c r="AT40" s="37"/>
      <c r="AU40" s="37"/>
      <c r="AV40" s="37"/>
      <c r="AW40" s="37"/>
      <c r="AX40" s="37"/>
      <c r="AY40" s="37"/>
      <c r="AZ40" s="37"/>
      <c r="BA40" s="37"/>
      <c r="BB40" s="37"/>
      <c r="BC40" s="37"/>
      <c r="BD40" s="37"/>
      <c r="BE40" s="37"/>
      <c r="BF40" s="37"/>
    </row>
    <row r="41" spans="1:58" ht="21" customHeight="1" x14ac:dyDescent="0.25">
      <c r="A41" s="39">
        <v>35</v>
      </c>
      <c r="B41" s="52"/>
      <c r="C41" s="41"/>
      <c r="D41" s="42"/>
      <c r="E41" s="43"/>
      <c r="F41" s="43"/>
      <c r="G41" s="43"/>
      <c r="H41" s="43"/>
      <c r="I41" s="43"/>
      <c r="J41" s="43"/>
      <c r="K41" s="43"/>
      <c r="L41" s="43"/>
      <c r="M41" s="43"/>
      <c r="N41" s="43"/>
      <c r="O41" s="43"/>
      <c r="P41" s="48"/>
      <c r="Q41" s="43"/>
      <c r="R41" s="43"/>
      <c r="S41" s="43"/>
      <c r="T41" s="43"/>
      <c r="U41" s="43"/>
      <c r="V41" s="43"/>
      <c r="W41" s="43"/>
      <c r="X41" s="43"/>
      <c r="Y41" s="43"/>
      <c r="Z41" s="43"/>
      <c r="AA41" s="43"/>
      <c r="AB41" s="43"/>
      <c r="AC41" s="43"/>
      <c r="AD41" s="43"/>
      <c r="AE41" s="43"/>
      <c r="AF41" s="43"/>
      <c r="AG41" s="43"/>
      <c r="AH41" s="43"/>
      <c r="AI41" s="43"/>
      <c r="AJ41" s="47">
        <f t="shared" si="2"/>
        <v>0</v>
      </c>
      <c r="AK41" s="4">
        <f t="shared" si="3"/>
        <v>0</v>
      </c>
      <c r="AL41" s="4">
        <f t="shared" si="4"/>
        <v>0</v>
      </c>
      <c r="AM41" s="32"/>
      <c r="AN41" s="32"/>
      <c r="AO41" s="32"/>
      <c r="AP41" s="37"/>
      <c r="AQ41" s="37"/>
      <c r="AR41" s="37"/>
      <c r="AS41" s="37"/>
      <c r="AT41" s="37"/>
      <c r="AU41" s="37"/>
      <c r="AV41" s="37"/>
      <c r="AW41" s="37"/>
      <c r="AX41" s="37"/>
      <c r="AY41" s="37"/>
      <c r="AZ41" s="37"/>
      <c r="BA41" s="37"/>
      <c r="BB41" s="37"/>
      <c r="BC41" s="37"/>
      <c r="BD41" s="37"/>
      <c r="BE41" s="37"/>
      <c r="BF41" s="37"/>
    </row>
    <row r="42" spans="1:58" ht="21" customHeight="1" x14ac:dyDescent="0.25">
      <c r="A42" s="163" t="s">
        <v>124</v>
      </c>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c r="AC42" s="125"/>
      <c r="AD42" s="125"/>
      <c r="AE42" s="125"/>
      <c r="AF42" s="125"/>
      <c r="AG42" s="125"/>
      <c r="AH42" s="125"/>
      <c r="AI42" s="126"/>
      <c r="AJ42" s="47">
        <f t="shared" ref="AJ42:AL42" si="5">SUM(AJ8:AJ41)</f>
        <v>0</v>
      </c>
      <c r="AK42" s="47">
        <f t="shared" si="5"/>
        <v>0</v>
      </c>
      <c r="AL42" s="47">
        <f t="shared" si="5"/>
        <v>0</v>
      </c>
      <c r="AM42" s="47" t="s">
        <v>125</v>
      </c>
      <c r="AN42" s="47" t="s">
        <v>126</v>
      </c>
      <c r="AO42" s="47" t="s">
        <v>127</v>
      </c>
      <c r="AP42" s="32"/>
      <c r="AQ42" s="32"/>
      <c r="AR42" s="37"/>
      <c r="AS42" s="37"/>
      <c r="AT42" s="37"/>
      <c r="AU42" s="37"/>
      <c r="AV42" s="37"/>
      <c r="AW42" s="37"/>
      <c r="AX42" s="37"/>
      <c r="AY42" s="37"/>
      <c r="AZ42" s="37"/>
      <c r="BA42" s="37"/>
      <c r="BB42" s="37"/>
      <c r="BC42" s="37"/>
      <c r="BD42" s="37"/>
      <c r="BE42" s="37"/>
      <c r="BF42" s="37"/>
    </row>
    <row r="43" spans="1:58" ht="21" customHeight="1" x14ac:dyDescent="0.25">
      <c r="A43" s="160" t="s">
        <v>128</v>
      </c>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26"/>
      <c r="AM43" s="47"/>
      <c r="AN43" s="47"/>
      <c r="AO43" s="47"/>
      <c r="AP43" s="32"/>
      <c r="AQ43" s="32"/>
      <c r="AR43" s="37"/>
      <c r="AS43" s="37"/>
      <c r="AT43" s="37"/>
      <c r="AU43" s="37"/>
      <c r="AV43" s="37"/>
      <c r="AW43" s="37"/>
      <c r="AX43" s="37"/>
      <c r="AY43" s="37"/>
      <c r="AZ43" s="37"/>
      <c r="BA43" s="37"/>
      <c r="BB43" s="37"/>
      <c r="BC43" s="37"/>
      <c r="BD43" s="37"/>
      <c r="BE43" s="37"/>
      <c r="BF43" s="37"/>
    </row>
    <row r="44" spans="1:58" ht="18" customHeight="1" x14ac:dyDescent="0.25">
      <c r="A44" s="61"/>
      <c r="B44" s="61"/>
      <c r="C44" s="152"/>
      <c r="D44" s="147"/>
      <c r="E44" s="33"/>
      <c r="F44" s="33"/>
      <c r="G44" s="33"/>
      <c r="H44" s="63"/>
      <c r="I44" s="64"/>
      <c r="J44" s="64"/>
      <c r="K44" s="64"/>
      <c r="L44" s="64"/>
      <c r="M44" s="64"/>
      <c r="N44" s="64"/>
      <c r="O44" s="64"/>
      <c r="P44" s="64"/>
      <c r="Q44" s="64"/>
      <c r="R44" s="64"/>
      <c r="S44" s="64"/>
      <c r="T44" s="64"/>
      <c r="U44" s="64"/>
      <c r="V44" s="64"/>
      <c r="W44" s="64"/>
      <c r="X44" s="64"/>
      <c r="Y44" s="64"/>
      <c r="Z44" s="64"/>
      <c r="AA44" s="64"/>
      <c r="AB44" s="64"/>
      <c r="AC44" s="64"/>
      <c r="AD44" s="64"/>
      <c r="AE44" s="64"/>
      <c r="AF44" s="64"/>
      <c r="AG44" s="64"/>
      <c r="AH44" s="64"/>
      <c r="AI44" s="64"/>
      <c r="AJ44" s="64"/>
      <c r="AK44" s="64"/>
      <c r="AL44" s="64"/>
      <c r="AM44" s="33"/>
      <c r="AN44" s="33"/>
      <c r="AO44" s="33"/>
      <c r="AP44" s="33"/>
      <c r="AQ44" s="33"/>
      <c r="AR44" s="33"/>
      <c r="AS44" s="33"/>
      <c r="AT44" s="33"/>
      <c r="AU44" s="33"/>
      <c r="AV44" s="33"/>
      <c r="AW44" s="33"/>
      <c r="AX44" s="33"/>
      <c r="AY44" s="33"/>
      <c r="AZ44" s="33"/>
      <c r="BA44" s="33"/>
      <c r="BB44" s="33"/>
      <c r="BC44" s="33"/>
      <c r="BD44" s="33"/>
      <c r="BE44" s="33"/>
      <c r="BF44" s="33"/>
    </row>
    <row r="45" spans="1:58" ht="18" customHeight="1" x14ac:dyDescent="0.25">
      <c r="A45" s="33"/>
      <c r="B45" s="33"/>
      <c r="C45" s="62"/>
      <c r="D45" s="33"/>
      <c r="E45" s="33"/>
      <c r="F45" s="33"/>
      <c r="G45" s="33"/>
      <c r="H45" s="64"/>
      <c r="I45" s="64"/>
      <c r="J45" s="64"/>
      <c r="K45" s="64"/>
      <c r="L45" s="64"/>
      <c r="M45" s="64"/>
      <c r="N45" s="64"/>
      <c r="O45" s="64"/>
      <c r="P45" s="64"/>
      <c r="Q45" s="64"/>
      <c r="R45" s="64"/>
      <c r="S45" s="64"/>
      <c r="T45" s="64"/>
      <c r="U45" s="64"/>
      <c r="V45" s="64"/>
      <c r="W45" s="64"/>
      <c r="X45" s="64"/>
      <c r="Y45" s="64"/>
      <c r="Z45" s="64"/>
      <c r="AA45" s="64"/>
      <c r="AB45" s="64"/>
      <c r="AC45" s="64"/>
      <c r="AD45" s="64"/>
      <c r="AE45" s="64"/>
      <c r="AF45" s="64"/>
      <c r="AG45" s="64"/>
      <c r="AH45" s="64"/>
      <c r="AI45" s="64"/>
      <c r="AJ45" s="64"/>
      <c r="AK45" s="64"/>
      <c r="AL45" s="64"/>
      <c r="AM45" s="33"/>
      <c r="AN45" s="33"/>
      <c r="AO45" s="33"/>
      <c r="AP45" s="33"/>
      <c r="AQ45" s="33"/>
      <c r="AR45" s="33"/>
      <c r="AS45" s="33"/>
      <c r="AT45" s="33"/>
      <c r="AU45" s="33"/>
      <c r="AV45" s="33"/>
      <c r="AW45" s="33"/>
      <c r="AX45" s="33"/>
      <c r="AY45" s="33"/>
      <c r="AZ45" s="33"/>
      <c r="BA45" s="33"/>
      <c r="BB45" s="33"/>
      <c r="BC45" s="33"/>
      <c r="BD45" s="33"/>
      <c r="BE45" s="33"/>
      <c r="BF45" s="33"/>
    </row>
    <row r="46" spans="1:58" ht="18" customHeight="1" x14ac:dyDescent="0.25">
      <c r="A46" s="33"/>
      <c r="B46" s="33"/>
      <c r="C46" s="62"/>
      <c r="D46" s="33"/>
      <c r="E46" s="33"/>
      <c r="F46" s="33"/>
      <c r="G46" s="33"/>
      <c r="H46" s="64"/>
      <c r="I46" s="64"/>
      <c r="J46" s="64"/>
      <c r="K46" s="64"/>
      <c r="L46" s="64"/>
      <c r="M46" s="64"/>
      <c r="N46" s="64"/>
      <c r="O46" s="64"/>
      <c r="P46" s="64"/>
      <c r="Q46" s="64"/>
      <c r="R46" s="64"/>
      <c r="S46" s="64"/>
      <c r="T46" s="64"/>
      <c r="U46" s="64"/>
      <c r="V46" s="64"/>
      <c r="W46" s="64"/>
      <c r="X46" s="64"/>
      <c r="Y46" s="64"/>
      <c r="Z46" s="64"/>
      <c r="AA46" s="64"/>
      <c r="AB46" s="64"/>
      <c r="AC46" s="64"/>
      <c r="AD46" s="64"/>
      <c r="AE46" s="64"/>
      <c r="AF46" s="64"/>
      <c r="AG46" s="64"/>
      <c r="AH46" s="64"/>
      <c r="AI46" s="64"/>
      <c r="AJ46" s="64"/>
      <c r="AK46" s="64"/>
      <c r="AL46" s="64"/>
      <c r="AM46" s="33"/>
      <c r="AN46" s="33"/>
      <c r="AO46" s="33"/>
      <c r="AP46" s="33"/>
      <c r="AQ46" s="33"/>
      <c r="AR46" s="33"/>
      <c r="AS46" s="33"/>
      <c r="AT46" s="33"/>
      <c r="AU46" s="33"/>
      <c r="AV46" s="33"/>
      <c r="AW46" s="33"/>
      <c r="AX46" s="33"/>
      <c r="AY46" s="33"/>
      <c r="AZ46" s="33"/>
      <c r="BA46" s="33"/>
      <c r="BB46" s="33"/>
      <c r="BC46" s="33"/>
      <c r="BD46" s="33"/>
      <c r="BE46" s="33"/>
      <c r="BF46" s="33"/>
    </row>
    <row r="47" spans="1:58" ht="18" customHeight="1" x14ac:dyDescent="0.25">
      <c r="A47" s="33"/>
      <c r="B47" s="33"/>
      <c r="C47" s="152"/>
      <c r="D47" s="147"/>
      <c r="E47" s="33"/>
      <c r="F47" s="33"/>
      <c r="G47" s="33"/>
      <c r="H47" s="64"/>
      <c r="I47" s="64"/>
      <c r="J47" s="64"/>
      <c r="K47" s="64"/>
      <c r="L47" s="64"/>
      <c r="M47" s="64"/>
      <c r="N47" s="64"/>
      <c r="O47" s="64"/>
      <c r="P47" s="64"/>
      <c r="Q47" s="64"/>
      <c r="R47" s="64"/>
      <c r="S47" s="64"/>
      <c r="T47" s="64"/>
      <c r="U47" s="64"/>
      <c r="V47" s="64"/>
      <c r="W47" s="64"/>
      <c r="X47" s="64"/>
      <c r="Y47" s="64"/>
      <c r="Z47" s="64"/>
      <c r="AA47" s="64"/>
      <c r="AB47" s="64"/>
      <c r="AC47" s="64"/>
      <c r="AD47" s="64"/>
      <c r="AE47" s="64"/>
      <c r="AF47" s="64"/>
      <c r="AG47" s="64"/>
      <c r="AH47" s="64"/>
      <c r="AI47" s="64"/>
      <c r="AJ47" s="64"/>
      <c r="AK47" s="64"/>
      <c r="AL47" s="64"/>
      <c r="AM47" s="33"/>
      <c r="AN47" s="33"/>
      <c r="AO47" s="33"/>
      <c r="AP47" s="33"/>
      <c r="AQ47" s="33"/>
      <c r="AR47" s="33"/>
      <c r="AS47" s="33"/>
      <c r="AT47" s="33"/>
      <c r="AU47" s="33"/>
      <c r="AV47" s="33"/>
      <c r="AW47" s="33"/>
      <c r="AX47" s="33"/>
      <c r="AY47" s="33"/>
      <c r="AZ47" s="33"/>
      <c r="BA47" s="33"/>
      <c r="BB47" s="33"/>
      <c r="BC47" s="33"/>
      <c r="BD47" s="33"/>
      <c r="BE47" s="33"/>
      <c r="BF47" s="33"/>
    </row>
    <row r="48" spans="1:58" ht="18" customHeight="1" x14ac:dyDescent="0.25">
      <c r="A48" s="33"/>
      <c r="B48" s="33"/>
      <c r="C48" s="152"/>
      <c r="D48" s="147"/>
      <c r="E48" s="147"/>
      <c r="F48" s="147"/>
      <c r="G48" s="147"/>
      <c r="H48" s="64"/>
      <c r="I48" s="64"/>
      <c r="J48" s="64"/>
      <c r="K48" s="64"/>
      <c r="L48" s="64"/>
      <c r="M48" s="64"/>
      <c r="N48" s="64"/>
      <c r="O48" s="64"/>
      <c r="P48" s="64"/>
      <c r="Q48" s="64"/>
      <c r="R48" s="64"/>
      <c r="S48" s="64"/>
      <c r="T48" s="64"/>
      <c r="U48" s="64"/>
      <c r="V48" s="64"/>
      <c r="W48" s="64"/>
      <c r="X48" s="64"/>
      <c r="Y48" s="64"/>
      <c r="Z48" s="64"/>
      <c r="AA48" s="64"/>
      <c r="AB48" s="64"/>
      <c r="AC48" s="64"/>
      <c r="AD48" s="64"/>
      <c r="AE48" s="64"/>
      <c r="AF48" s="64"/>
      <c r="AG48" s="64"/>
      <c r="AH48" s="64"/>
      <c r="AI48" s="64"/>
      <c r="AJ48" s="64"/>
      <c r="AK48" s="64"/>
      <c r="AL48" s="64"/>
      <c r="AM48" s="33"/>
      <c r="AN48" s="33"/>
      <c r="AO48" s="33"/>
      <c r="AP48" s="33"/>
      <c r="AQ48" s="33"/>
      <c r="AR48" s="33"/>
      <c r="AS48" s="33"/>
      <c r="AT48" s="33"/>
      <c r="AU48" s="33"/>
      <c r="AV48" s="33"/>
      <c r="AW48" s="33"/>
      <c r="AX48" s="33"/>
      <c r="AY48" s="33"/>
      <c r="AZ48" s="33"/>
      <c r="BA48" s="33"/>
      <c r="BB48" s="33"/>
      <c r="BC48" s="33"/>
      <c r="BD48" s="33"/>
      <c r="BE48" s="33"/>
      <c r="BF48" s="33"/>
    </row>
    <row r="49" spans="1:58" ht="18" customHeight="1" x14ac:dyDescent="0.25">
      <c r="A49" s="33"/>
      <c r="B49" s="33"/>
      <c r="C49" s="152"/>
      <c r="D49" s="147"/>
      <c r="E49" s="147"/>
      <c r="F49" s="33"/>
      <c r="G49" s="33"/>
      <c r="H49" s="64"/>
      <c r="I49" s="64"/>
      <c r="J49" s="64"/>
      <c r="K49" s="64"/>
      <c r="L49" s="64"/>
      <c r="M49" s="64"/>
      <c r="N49" s="64"/>
      <c r="O49" s="64"/>
      <c r="P49" s="64"/>
      <c r="Q49" s="64"/>
      <c r="R49" s="64"/>
      <c r="S49" s="64"/>
      <c r="T49" s="64"/>
      <c r="U49" s="64"/>
      <c r="V49" s="64"/>
      <c r="W49" s="64"/>
      <c r="X49" s="64"/>
      <c r="Y49" s="64"/>
      <c r="Z49" s="64"/>
      <c r="AA49" s="64"/>
      <c r="AB49" s="64"/>
      <c r="AC49" s="64"/>
      <c r="AD49" s="64"/>
      <c r="AE49" s="64"/>
      <c r="AF49" s="64"/>
      <c r="AG49" s="64"/>
      <c r="AH49" s="64"/>
      <c r="AI49" s="64"/>
      <c r="AJ49" s="64"/>
      <c r="AK49" s="64"/>
      <c r="AL49" s="64"/>
      <c r="AM49" s="33"/>
      <c r="AN49" s="33"/>
      <c r="AO49" s="33"/>
      <c r="AP49" s="33"/>
      <c r="AQ49" s="33"/>
      <c r="AR49" s="33"/>
      <c r="AS49" s="33"/>
      <c r="AT49" s="33"/>
      <c r="AU49" s="33"/>
      <c r="AV49" s="33"/>
      <c r="AW49" s="33"/>
      <c r="AX49" s="33"/>
      <c r="AY49" s="33"/>
      <c r="AZ49" s="33"/>
      <c r="BA49" s="33"/>
      <c r="BB49" s="33"/>
      <c r="BC49" s="33"/>
      <c r="BD49" s="33"/>
      <c r="BE49" s="33"/>
      <c r="BF49" s="33"/>
    </row>
    <row r="50" spans="1:58" ht="18" customHeight="1" x14ac:dyDescent="0.25">
      <c r="A50" s="33"/>
      <c r="B50" s="33"/>
      <c r="C50" s="152"/>
      <c r="D50" s="147"/>
      <c r="E50" s="33"/>
      <c r="F50" s="33"/>
      <c r="G50" s="33"/>
      <c r="H50" s="64"/>
      <c r="I50" s="64"/>
      <c r="J50" s="64"/>
      <c r="K50" s="64"/>
      <c r="L50" s="64"/>
      <c r="M50" s="64"/>
      <c r="N50" s="64"/>
      <c r="O50" s="64"/>
      <c r="P50" s="64"/>
      <c r="Q50" s="64"/>
      <c r="R50" s="64"/>
      <c r="S50" s="64"/>
      <c r="T50" s="64"/>
      <c r="U50" s="64"/>
      <c r="V50" s="64"/>
      <c r="W50" s="64"/>
      <c r="X50" s="64"/>
      <c r="Y50" s="64"/>
      <c r="Z50" s="64"/>
      <c r="AA50" s="64"/>
      <c r="AB50" s="64"/>
      <c r="AC50" s="64"/>
      <c r="AD50" s="64"/>
      <c r="AE50" s="64"/>
      <c r="AF50" s="64"/>
      <c r="AG50" s="64"/>
      <c r="AH50" s="64"/>
      <c r="AI50" s="64"/>
      <c r="AJ50" s="64"/>
      <c r="AK50" s="64"/>
      <c r="AL50" s="64"/>
      <c r="AM50" s="33"/>
      <c r="AN50" s="33"/>
      <c r="AO50" s="33"/>
      <c r="AP50" s="33"/>
      <c r="AQ50" s="33"/>
      <c r="AR50" s="33"/>
      <c r="AS50" s="33"/>
      <c r="AT50" s="33"/>
      <c r="AU50" s="33"/>
      <c r="AV50" s="33"/>
      <c r="AW50" s="33"/>
      <c r="AX50" s="33"/>
      <c r="AY50" s="33"/>
      <c r="AZ50" s="33"/>
      <c r="BA50" s="33"/>
      <c r="BB50" s="33"/>
      <c r="BC50" s="33"/>
      <c r="BD50" s="33"/>
      <c r="BE50" s="33"/>
      <c r="BF50" s="33"/>
    </row>
    <row r="51" spans="1:58" ht="18" customHeight="1" x14ac:dyDescent="0.25">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row>
    <row r="52" spans="1:58" ht="18" customHeight="1" x14ac:dyDescent="0.25">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row>
    <row r="53" spans="1:58" ht="18" customHeight="1" x14ac:dyDescent="0.25">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row>
    <row r="54" spans="1:58" ht="18" customHeight="1" x14ac:dyDescent="0.25">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row>
    <row r="55" spans="1:58" ht="18" customHeight="1" x14ac:dyDescent="0.25">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row>
    <row r="56" spans="1:58" ht="18" customHeight="1" x14ac:dyDescent="0.25">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row>
    <row r="57" spans="1:58" ht="18" customHeight="1" x14ac:dyDescent="0.25">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row>
    <row r="58" spans="1:58" ht="18" customHeight="1" x14ac:dyDescent="0.25">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row>
    <row r="59" spans="1:58" ht="18" customHeight="1" x14ac:dyDescent="0.25">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row>
    <row r="60" spans="1:58" ht="18" customHeight="1" x14ac:dyDescent="0.25">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row>
    <row r="61" spans="1:58" ht="18" customHeight="1" x14ac:dyDescent="0.25">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row>
    <row r="62" spans="1:58" ht="18" customHeight="1" x14ac:dyDescent="0.25">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row>
    <row r="63" spans="1:58" ht="18" customHeight="1" x14ac:dyDescent="0.25">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row>
    <row r="64" spans="1:58" ht="18" customHeight="1" x14ac:dyDescent="0.25">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row>
    <row r="65" spans="1:58" ht="18" customHeight="1" x14ac:dyDescent="0.25">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row>
    <row r="66" spans="1:58" ht="18" customHeight="1" x14ac:dyDescent="0.25">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row>
    <row r="67" spans="1:58" ht="18" customHeight="1" x14ac:dyDescent="0.25">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row>
    <row r="68" spans="1:58" ht="18" customHeight="1" x14ac:dyDescent="0.25">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row>
    <row r="69" spans="1:58" ht="18" customHeight="1" x14ac:dyDescent="0.25">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row>
    <row r="70" spans="1:58" ht="18" customHeight="1" x14ac:dyDescent="0.25">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row>
    <row r="71" spans="1:58" ht="18" customHeight="1" x14ac:dyDescent="0.25">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row>
    <row r="72" spans="1:58" ht="18" customHeight="1" x14ac:dyDescent="0.25">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row>
    <row r="73" spans="1:58" ht="18" customHeight="1" x14ac:dyDescent="0.25">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row>
    <row r="74" spans="1:58" ht="18" customHeight="1" x14ac:dyDescent="0.25">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row>
    <row r="75" spans="1:58" ht="18" customHeight="1" x14ac:dyDescent="0.25">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row>
    <row r="76" spans="1:58" ht="18" customHeight="1" x14ac:dyDescent="0.25">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row>
    <row r="77" spans="1:58" ht="18" customHeight="1" x14ac:dyDescent="0.25">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row>
    <row r="78" spans="1:58" ht="18" customHeight="1" x14ac:dyDescent="0.25">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row>
    <row r="79" spans="1:58" ht="18" customHeight="1" x14ac:dyDescent="0.25">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row>
    <row r="80" spans="1:58" ht="18" customHeight="1" x14ac:dyDescent="0.25">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row>
    <row r="81" spans="1:58" ht="18" customHeight="1" x14ac:dyDescent="0.25">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row>
    <row r="82" spans="1:58" ht="18" customHeight="1" x14ac:dyDescent="0.25">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row>
    <row r="83" spans="1:58" ht="18" customHeight="1" x14ac:dyDescent="0.25">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row>
    <row r="84" spans="1:58" ht="18" customHeight="1" x14ac:dyDescent="0.25">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row>
    <row r="85" spans="1:58" ht="18" customHeight="1" x14ac:dyDescent="0.25">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row>
    <row r="86" spans="1:58" ht="18" customHeight="1" x14ac:dyDescent="0.25">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row>
    <row r="87" spans="1:58" ht="18" customHeight="1" x14ac:dyDescent="0.25">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row>
    <row r="88" spans="1:58" ht="18" customHeight="1" x14ac:dyDescent="0.25">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row>
    <row r="89" spans="1:58" ht="18" customHeight="1" x14ac:dyDescent="0.25">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row>
    <row r="90" spans="1:58" ht="18" customHeight="1" x14ac:dyDescent="0.25">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row>
    <row r="91" spans="1:58" ht="18" customHeight="1" x14ac:dyDescent="0.25">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row>
    <row r="92" spans="1:58" ht="18" customHeight="1" x14ac:dyDescent="0.25">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row>
    <row r="93" spans="1:58" ht="18" customHeight="1" x14ac:dyDescent="0.25">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row>
    <row r="94" spans="1:58" ht="18" customHeight="1" x14ac:dyDescent="0.25">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row>
    <row r="95" spans="1:58" ht="18" customHeight="1" x14ac:dyDescent="0.25">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row>
    <row r="96" spans="1:58" ht="18" customHeight="1" x14ac:dyDescent="0.25">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row>
    <row r="97" spans="1:58" ht="18" customHeight="1" x14ac:dyDescent="0.25">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row>
    <row r="98" spans="1:58" ht="18" customHeight="1" x14ac:dyDescent="0.25">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row>
    <row r="99" spans="1:58" ht="18" customHeight="1" x14ac:dyDescent="0.25">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row>
    <row r="100" spans="1:58" ht="18" customHeight="1" x14ac:dyDescent="0.25">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row>
    <row r="101" spans="1:58" ht="18" customHeight="1" x14ac:dyDescent="0.25">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row>
    <row r="102" spans="1:58" ht="18" customHeight="1" x14ac:dyDescent="0.25">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row>
    <row r="103" spans="1:58" ht="18" customHeight="1" x14ac:dyDescent="0.25">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row>
    <row r="104" spans="1:58" ht="18" customHeight="1" x14ac:dyDescent="0.25">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row>
    <row r="105" spans="1:58" ht="18" customHeight="1" x14ac:dyDescent="0.25">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row>
    <row r="106" spans="1:58" ht="18" customHeight="1" x14ac:dyDescent="0.25">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row>
    <row r="107" spans="1:58" ht="18" customHeight="1" x14ac:dyDescent="0.25">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row>
    <row r="108" spans="1:58" ht="18" customHeight="1" x14ac:dyDescent="0.25">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row>
    <row r="109" spans="1:58" ht="18" customHeight="1" x14ac:dyDescent="0.25">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row>
    <row r="110" spans="1:58" ht="18" customHeight="1" x14ac:dyDescent="0.25">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row>
    <row r="111" spans="1:58" ht="18" customHeight="1" x14ac:dyDescent="0.25">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row>
    <row r="112" spans="1:58" ht="18" customHeight="1" x14ac:dyDescent="0.25">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row>
    <row r="113" spans="1:58" ht="18" customHeight="1" x14ac:dyDescent="0.25">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row>
    <row r="114" spans="1:58" ht="18" customHeight="1" x14ac:dyDescent="0.25">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row>
    <row r="115" spans="1:58" ht="18" customHeight="1" x14ac:dyDescent="0.25">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row>
    <row r="116" spans="1:58" ht="18" customHeight="1" x14ac:dyDescent="0.25">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row>
    <row r="117" spans="1:58" ht="18" customHeight="1" x14ac:dyDescent="0.25">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row>
    <row r="118" spans="1:58" ht="18" customHeight="1" x14ac:dyDescent="0.25">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row>
    <row r="119" spans="1:58" ht="18" customHeight="1" x14ac:dyDescent="0.25">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row>
    <row r="120" spans="1:58" ht="18" customHeight="1" x14ac:dyDescent="0.25">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row>
    <row r="121" spans="1:58" ht="18" customHeight="1" x14ac:dyDescent="0.25">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row>
    <row r="122" spans="1:58" ht="18" customHeight="1" x14ac:dyDescent="0.25">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row>
    <row r="123" spans="1:58" ht="18" customHeight="1" x14ac:dyDescent="0.25">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row>
    <row r="124" spans="1:58" ht="18" customHeight="1" x14ac:dyDescent="0.25">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row>
    <row r="125" spans="1:58" ht="18" customHeight="1" x14ac:dyDescent="0.25">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row>
    <row r="126" spans="1:58" ht="18" customHeight="1" x14ac:dyDescent="0.25">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row>
    <row r="127" spans="1:58" ht="18" customHeight="1" x14ac:dyDescent="0.25">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row>
    <row r="128" spans="1:58" ht="18" customHeight="1" x14ac:dyDescent="0.25">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row>
    <row r="129" spans="1:58" ht="18" customHeight="1" x14ac:dyDescent="0.25">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row>
    <row r="130" spans="1:58" ht="18" customHeight="1" x14ac:dyDescent="0.25">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row>
    <row r="131" spans="1:58" ht="18" customHeight="1" x14ac:dyDescent="0.25">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row>
    <row r="132" spans="1:58" ht="18" customHeight="1" x14ac:dyDescent="0.25">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row>
    <row r="133" spans="1:58" ht="18" customHeight="1" x14ac:dyDescent="0.25">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row>
    <row r="134" spans="1:58" ht="18" customHeight="1" x14ac:dyDescent="0.25">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row>
    <row r="135" spans="1:58" ht="18" customHeight="1" x14ac:dyDescent="0.25">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row>
    <row r="136" spans="1:58" ht="18" customHeight="1" x14ac:dyDescent="0.25">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row>
    <row r="137" spans="1:58" ht="18" customHeight="1" x14ac:dyDescent="0.25">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row>
    <row r="138" spans="1:58" ht="18" customHeight="1" x14ac:dyDescent="0.25">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row>
    <row r="139" spans="1:58" ht="18" customHeight="1" x14ac:dyDescent="0.25">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row>
    <row r="140" spans="1:58" ht="18" customHeight="1" x14ac:dyDescent="0.25">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row>
    <row r="141" spans="1:58" ht="18" customHeight="1" x14ac:dyDescent="0.25">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row>
    <row r="142" spans="1:58" ht="18" customHeight="1" x14ac:dyDescent="0.25">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row>
    <row r="143" spans="1:58" ht="18" customHeight="1" x14ac:dyDescent="0.25">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row>
    <row r="144" spans="1:58" ht="18" customHeight="1" x14ac:dyDescent="0.25">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row>
    <row r="145" spans="1:58" ht="18" customHeight="1" x14ac:dyDescent="0.25">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row>
    <row r="146" spans="1:58" ht="18" customHeight="1" x14ac:dyDescent="0.25">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row>
    <row r="147" spans="1:58" ht="18" customHeight="1" x14ac:dyDescent="0.25">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row>
    <row r="148" spans="1:58" ht="18" customHeight="1" x14ac:dyDescent="0.25">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row>
    <row r="149" spans="1:58" ht="18" customHeight="1" x14ac:dyDescent="0.25">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row>
    <row r="150" spans="1:58" ht="18" customHeight="1" x14ac:dyDescent="0.25">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row>
    <row r="151" spans="1:58" ht="18" customHeight="1" x14ac:dyDescent="0.25">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row>
    <row r="152" spans="1:58" ht="18" customHeight="1" x14ac:dyDescent="0.25">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row>
    <row r="153" spans="1:58" ht="18" customHeight="1" x14ac:dyDescent="0.25">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row>
    <row r="154" spans="1:58" ht="18" customHeight="1" x14ac:dyDescent="0.25">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row>
    <row r="155" spans="1:58" ht="18" customHeight="1" x14ac:dyDescent="0.25">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row>
    <row r="156" spans="1:58" ht="18" customHeight="1" x14ac:dyDescent="0.25">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row>
    <row r="157" spans="1:58" ht="18" customHeight="1" x14ac:dyDescent="0.25">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row>
    <row r="158" spans="1:58" ht="18" customHeight="1" x14ac:dyDescent="0.25">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row>
    <row r="159" spans="1:58" ht="18" customHeight="1" x14ac:dyDescent="0.25">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row>
    <row r="160" spans="1:58" ht="18" customHeight="1" x14ac:dyDescent="0.25">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row>
    <row r="161" spans="1:58" ht="18" customHeight="1" x14ac:dyDescent="0.25">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row>
    <row r="162" spans="1:58" ht="18" customHeight="1" x14ac:dyDescent="0.25">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row>
    <row r="163" spans="1:58" ht="18" customHeight="1" x14ac:dyDescent="0.25">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row>
    <row r="164" spans="1:58" ht="18" customHeight="1" x14ac:dyDescent="0.25">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row>
    <row r="165" spans="1:58" ht="18" customHeight="1" x14ac:dyDescent="0.25">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row>
    <row r="166" spans="1:58" ht="18" customHeight="1" x14ac:dyDescent="0.25">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row>
    <row r="167" spans="1:58" ht="18" customHeight="1" x14ac:dyDescent="0.25">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row>
    <row r="168" spans="1:58" ht="18" customHeight="1" x14ac:dyDescent="0.25">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row>
    <row r="169" spans="1:58" ht="18" customHeight="1" x14ac:dyDescent="0.25">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row>
    <row r="170" spans="1:58" ht="18" customHeight="1" x14ac:dyDescent="0.25">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row>
    <row r="171" spans="1:58" ht="18" customHeight="1" x14ac:dyDescent="0.25">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row>
    <row r="172" spans="1:58" ht="18" customHeight="1" x14ac:dyDescent="0.25">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row>
    <row r="173" spans="1:58" ht="18" customHeight="1" x14ac:dyDescent="0.25">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row>
    <row r="174" spans="1:58" ht="18" customHeight="1" x14ac:dyDescent="0.25">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row>
    <row r="175" spans="1:58" ht="18" customHeight="1" x14ac:dyDescent="0.25">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row>
    <row r="176" spans="1:58" ht="18" customHeight="1" x14ac:dyDescent="0.25">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row>
    <row r="177" spans="1:58" ht="18" customHeight="1" x14ac:dyDescent="0.25">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row>
    <row r="178" spans="1:58" ht="18" customHeight="1" x14ac:dyDescent="0.25">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row>
    <row r="179" spans="1:58" ht="18" customHeight="1" x14ac:dyDescent="0.25">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row>
    <row r="180" spans="1:58" ht="18" customHeight="1" x14ac:dyDescent="0.25">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row>
    <row r="181" spans="1:58" ht="18" customHeight="1" x14ac:dyDescent="0.25">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row>
    <row r="182" spans="1:58" ht="18" customHeight="1" x14ac:dyDescent="0.25">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row>
    <row r="183" spans="1:58" ht="18" customHeight="1" x14ac:dyDescent="0.25">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row>
    <row r="184" spans="1:58" ht="18" customHeight="1" x14ac:dyDescent="0.25">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row>
    <row r="185" spans="1:58" ht="18" customHeight="1" x14ac:dyDescent="0.25">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row>
    <row r="186" spans="1:58" ht="18" customHeight="1" x14ac:dyDescent="0.25">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row>
    <row r="187" spans="1:58" ht="18" customHeight="1" x14ac:dyDescent="0.25">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row>
    <row r="188" spans="1:58" ht="18" customHeight="1" x14ac:dyDescent="0.25">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row>
    <row r="189" spans="1:58" ht="18" customHeight="1" x14ac:dyDescent="0.25">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row>
    <row r="190" spans="1:58" ht="18" customHeight="1" x14ac:dyDescent="0.25">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row>
    <row r="191" spans="1:58" ht="18" customHeight="1" x14ac:dyDescent="0.25">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row>
    <row r="192" spans="1:58" ht="18" customHeight="1" x14ac:dyDescent="0.25">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row>
    <row r="193" spans="1:58" ht="18" customHeight="1" x14ac:dyDescent="0.25">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row>
    <row r="194" spans="1:58" ht="18" customHeight="1" x14ac:dyDescent="0.25">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row>
    <row r="195" spans="1:58" ht="18" customHeight="1" x14ac:dyDescent="0.25">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row>
    <row r="196" spans="1:58" ht="18" customHeight="1" x14ac:dyDescent="0.25">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row>
    <row r="197" spans="1:58" ht="18" customHeight="1" x14ac:dyDescent="0.25">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row>
    <row r="198" spans="1:58" ht="18" customHeight="1" x14ac:dyDescent="0.25">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row>
    <row r="199" spans="1:58" ht="18" customHeight="1" x14ac:dyDescent="0.25">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row>
    <row r="200" spans="1:58" ht="18" customHeight="1" x14ac:dyDescent="0.25">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row>
    <row r="201" spans="1:58" ht="18" customHeight="1" x14ac:dyDescent="0.25">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row>
    <row r="202" spans="1:58" ht="18" customHeight="1" x14ac:dyDescent="0.25">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row>
    <row r="203" spans="1:58" ht="18" customHeight="1" x14ac:dyDescent="0.25">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row>
    <row r="204" spans="1:58" ht="18" customHeight="1" x14ac:dyDescent="0.25">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row>
    <row r="205" spans="1:58" ht="18" customHeight="1" x14ac:dyDescent="0.25">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row>
    <row r="206" spans="1:58" ht="18" customHeight="1" x14ac:dyDescent="0.25">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row>
    <row r="207" spans="1:58" ht="18" customHeight="1" x14ac:dyDescent="0.25">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row>
    <row r="208" spans="1:58" ht="18" customHeight="1" x14ac:dyDescent="0.25">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row>
    <row r="209" spans="1:58" ht="18" customHeight="1" x14ac:dyDescent="0.25">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row>
    <row r="210" spans="1:58" ht="18" customHeight="1" x14ac:dyDescent="0.25">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row>
    <row r="211" spans="1:58" ht="18" customHeight="1" x14ac:dyDescent="0.25">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row>
    <row r="212" spans="1:58" ht="18" customHeight="1" x14ac:dyDescent="0.25">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row>
    <row r="213" spans="1:58" ht="18" customHeight="1" x14ac:dyDescent="0.25">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row>
    <row r="214" spans="1:58" ht="18" customHeight="1" x14ac:dyDescent="0.25">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row>
    <row r="215" spans="1:58" ht="18" customHeight="1" x14ac:dyDescent="0.25">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row>
    <row r="216" spans="1:58" ht="18" customHeight="1" x14ac:dyDescent="0.25">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row>
    <row r="217" spans="1:58" ht="18" customHeight="1" x14ac:dyDescent="0.25">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row>
    <row r="218" spans="1:58" ht="18" customHeight="1" x14ac:dyDescent="0.25">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row>
    <row r="219" spans="1:58" ht="18" customHeight="1" x14ac:dyDescent="0.25">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row>
    <row r="220" spans="1:58" ht="18" customHeight="1" x14ac:dyDescent="0.25">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row>
    <row r="221" spans="1:58" ht="18" customHeight="1" x14ac:dyDescent="0.25">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row>
    <row r="222" spans="1:58" ht="18" customHeight="1" x14ac:dyDescent="0.25">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row>
    <row r="223" spans="1:58" ht="18" customHeight="1" x14ac:dyDescent="0.25">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row>
    <row r="224" spans="1:58" ht="18" customHeight="1" x14ac:dyDescent="0.25">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row>
    <row r="225" spans="1:58" ht="18" customHeight="1" x14ac:dyDescent="0.25">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row>
    <row r="226" spans="1:58" ht="18" customHeight="1" x14ac:dyDescent="0.25">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row>
    <row r="227" spans="1:58" ht="18" customHeight="1" x14ac:dyDescent="0.25">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row>
    <row r="228" spans="1:58" ht="18" customHeight="1" x14ac:dyDescent="0.25">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row>
    <row r="229" spans="1:58" ht="18" customHeight="1" x14ac:dyDescent="0.25">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row>
    <row r="230" spans="1:58" ht="18" customHeight="1" x14ac:dyDescent="0.25">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row>
    <row r="231" spans="1:58" ht="18" customHeight="1" x14ac:dyDescent="0.25">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row>
    <row r="232" spans="1:58" ht="18" customHeight="1" x14ac:dyDescent="0.25">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row>
    <row r="233" spans="1:58" ht="18" customHeight="1" x14ac:dyDescent="0.25">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row>
    <row r="234" spans="1:58" ht="18" customHeight="1" x14ac:dyDescent="0.25">
      <c r="A234" s="33"/>
      <c r="B234" s="33"/>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row>
    <row r="235" spans="1:58" ht="18" customHeight="1" x14ac:dyDescent="0.25">
      <c r="A235" s="33"/>
      <c r="B235" s="33"/>
      <c r="C235" s="33"/>
      <c r="D235" s="33"/>
      <c r="E235" s="33"/>
      <c r="F235" s="33"/>
      <c r="G235" s="33"/>
      <c r="H235" s="33"/>
      <c r="I235" s="33"/>
      <c r="J235" s="33"/>
      <c r="K235" s="33"/>
      <c r="L235" s="33"/>
      <c r="M235" s="33"/>
      <c r="N235" s="33"/>
      <c r="O235" s="33"/>
      <c r="P235" s="33"/>
      <c r="Q235" s="33"/>
      <c r="R235" s="33"/>
      <c r="S235" s="33"/>
      <c r="T235" s="33"/>
      <c r="U235" s="33"/>
      <c r="V235" s="33"/>
      <c r="W235" s="33"/>
      <c r="X235" s="33"/>
      <c r="Y235" s="33"/>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row>
    <row r="236" spans="1:58" ht="18" customHeight="1" x14ac:dyDescent="0.25">
      <c r="A236" s="33"/>
      <c r="B236" s="33"/>
      <c r="C236" s="33"/>
      <c r="D236" s="33"/>
      <c r="E236" s="33"/>
      <c r="F236" s="33"/>
      <c r="G236" s="33"/>
      <c r="H236" s="33"/>
      <c r="I236" s="33"/>
      <c r="J236" s="33"/>
      <c r="K236" s="33"/>
      <c r="L236" s="33"/>
      <c r="M236" s="33"/>
      <c r="N236" s="33"/>
      <c r="O236" s="33"/>
      <c r="P236" s="33"/>
      <c r="Q236" s="33"/>
      <c r="R236" s="33"/>
      <c r="S236" s="33"/>
      <c r="T236" s="33"/>
      <c r="U236" s="33"/>
      <c r="V236" s="33"/>
      <c r="W236" s="33"/>
      <c r="X236" s="33"/>
      <c r="Y236" s="33"/>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33"/>
      <c r="BF236" s="33"/>
    </row>
    <row r="237" spans="1:58" ht="18" customHeight="1" x14ac:dyDescent="0.25">
      <c r="A237" s="33"/>
      <c r="B237" s="33"/>
      <c r="C237" s="33"/>
      <c r="D237" s="33"/>
      <c r="E237" s="33"/>
      <c r="F237" s="33"/>
      <c r="G237" s="33"/>
      <c r="H237" s="33"/>
      <c r="I237" s="33"/>
      <c r="J237" s="33"/>
      <c r="K237" s="33"/>
      <c r="L237" s="33"/>
      <c r="M237" s="33"/>
      <c r="N237" s="33"/>
      <c r="O237" s="33"/>
      <c r="P237" s="33"/>
      <c r="Q237" s="33"/>
      <c r="R237" s="33"/>
      <c r="S237" s="33"/>
      <c r="T237" s="33"/>
      <c r="U237" s="33"/>
      <c r="V237" s="33"/>
      <c r="W237" s="33"/>
      <c r="X237" s="33"/>
      <c r="Y237" s="33"/>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row>
    <row r="238" spans="1:58" ht="18" customHeight="1" x14ac:dyDescent="0.25">
      <c r="A238" s="33"/>
      <c r="B238" s="33"/>
      <c r="C238" s="33"/>
      <c r="D238" s="33"/>
      <c r="E238" s="33"/>
      <c r="F238" s="33"/>
      <c r="G238" s="33"/>
      <c r="H238" s="33"/>
      <c r="I238" s="33"/>
      <c r="J238" s="33"/>
      <c r="K238" s="33"/>
      <c r="L238" s="33"/>
      <c r="M238" s="33"/>
      <c r="N238" s="33"/>
      <c r="O238" s="33"/>
      <c r="P238" s="33"/>
      <c r="Q238" s="33"/>
      <c r="R238" s="33"/>
      <c r="S238" s="33"/>
      <c r="T238" s="33"/>
      <c r="U238" s="33"/>
      <c r="V238" s="33"/>
      <c r="W238" s="33"/>
      <c r="X238" s="33"/>
      <c r="Y238" s="33"/>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33"/>
      <c r="BF238" s="33"/>
    </row>
    <row r="239" spans="1:58" ht="18" customHeight="1" x14ac:dyDescent="0.25">
      <c r="A239" s="33"/>
      <c r="B239" s="33"/>
      <c r="C239" s="33"/>
      <c r="D239" s="33"/>
      <c r="E239" s="33"/>
      <c r="F239" s="33"/>
      <c r="G239" s="33"/>
      <c r="H239" s="33"/>
      <c r="I239" s="33"/>
      <c r="J239" s="33"/>
      <c r="K239" s="33"/>
      <c r="L239" s="33"/>
      <c r="M239" s="33"/>
      <c r="N239" s="33"/>
      <c r="O239" s="33"/>
      <c r="P239" s="33"/>
      <c r="Q239" s="33"/>
      <c r="R239" s="33"/>
      <c r="S239" s="33"/>
      <c r="T239" s="33"/>
      <c r="U239" s="33"/>
      <c r="V239" s="33"/>
      <c r="W239" s="33"/>
      <c r="X239" s="33"/>
      <c r="Y239" s="33"/>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c r="AZ239" s="33"/>
      <c r="BA239" s="33"/>
      <c r="BB239" s="33"/>
      <c r="BC239" s="33"/>
      <c r="BD239" s="33"/>
      <c r="BE239" s="33"/>
      <c r="BF239" s="33"/>
    </row>
    <row r="240" spans="1:58" ht="18" customHeight="1" x14ac:dyDescent="0.25">
      <c r="A240" s="33"/>
      <c r="B240" s="33"/>
      <c r="C240" s="33"/>
      <c r="D240" s="33"/>
      <c r="E240" s="33"/>
      <c r="F240" s="33"/>
      <c r="G240" s="33"/>
      <c r="H240" s="33"/>
      <c r="I240" s="33"/>
      <c r="J240" s="33"/>
      <c r="K240" s="33"/>
      <c r="L240" s="33"/>
      <c r="M240" s="33"/>
      <c r="N240" s="33"/>
      <c r="O240" s="33"/>
      <c r="P240" s="33"/>
      <c r="Q240" s="33"/>
      <c r="R240" s="33"/>
      <c r="S240" s="33"/>
      <c r="T240" s="33"/>
      <c r="U240" s="33"/>
      <c r="V240" s="33"/>
      <c r="W240" s="33"/>
      <c r="X240" s="33"/>
      <c r="Y240" s="33"/>
      <c r="Z240" s="33"/>
      <c r="AA240" s="3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3"/>
      <c r="BA240" s="33"/>
      <c r="BB240" s="33"/>
      <c r="BC240" s="33"/>
      <c r="BD240" s="33"/>
      <c r="BE240" s="33"/>
      <c r="BF240" s="33"/>
    </row>
    <row r="241" spans="1:58" ht="18" customHeight="1" x14ac:dyDescent="0.25">
      <c r="A241" s="33"/>
      <c r="B241" s="33"/>
      <c r="C241" s="33"/>
      <c r="D241" s="33"/>
      <c r="E241" s="33"/>
      <c r="F241" s="33"/>
      <c r="G241" s="33"/>
      <c r="H241" s="33"/>
      <c r="I241" s="33"/>
      <c r="J241" s="33"/>
      <c r="K241" s="33"/>
      <c r="L241" s="33"/>
      <c r="M241" s="33"/>
      <c r="N241" s="33"/>
      <c r="O241" s="33"/>
      <c r="P241" s="33"/>
      <c r="Q241" s="33"/>
      <c r="R241" s="33"/>
      <c r="S241" s="33"/>
      <c r="T241" s="33"/>
      <c r="U241" s="33"/>
      <c r="V241" s="33"/>
      <c r="W241" s="33"/>
      <c r="X241" s="33"/>
      <c r="Y241" s="33"/>
      <c r="Z241" s="33"/>
      <c r="AA241" s="33"/>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33"/>
      <c r="AY241" s="33"/>
      <c r="AZ241" s="33"/>
      <c r="BA241" s="33"/>
      <c r="BB241" s="33"/>
      <c r="BC241" s="33"/>
      <c r="BD241" s="33"/>
      <c r="BE241" s="33"/>
      <c r="BF241" s="33"/>
    </row>
    <row r="242" spans="1:58" ht="18" customHeight="1" x14ac:dyDescent="0.25">
      <c r="A242" s="33"/>
      <c r="B242" s="33"/>
      <c r="C242" s="33"/>
      <c r="D242" s="33"/>
      <c r="E242" s="33"/>
      <c r="F242" s="33"/>
      <c r="G242" s="33"/>
      <c r="H242" s="33"/>
      <c r="I242" s="33"/>
      <c r="J242" s="33"/>
      <c r="K242" s="33"/>
      <c r="L242" s="33"/>
      <c r="M242" s="33"/>
      <c r="N242" s="33"/>
      <c r="O242" s="33"/>
      <c r="P242" s="33"/>
      <c r="Q242" s="33"/>
      <c r="R242" s="33"/>
      <c r="S242" s="33"/>
      <c r="T242" s="33"/>
      <c r="U242" s="33"/>
      <c r="V242" s="33"/>
      <c r="W242" s="33"/>
      <c r="X242" s="33"/>
      <c r="Y242" s="33"/>
      <c r="Z242" s="33"/>
      <c r="AA242" s="33"/>
      <c r="AB242" s="33"/>
      <c r="AC242" s="33"/>
      <c r="AD242" s="33"/>
      <c r="AE242" s="33"/>
      <c r="AF242" s="33"/>
      <c r="AG242" s="33"/>
      <c r="AH242" s="33"/>
      <c r="AI242" s="33"/>
      <c r="AJ242" s="33"/>
      <c r="AK242" s="33"/>
      <c r="AL242" s="33"/>
      <c r="AM242" s="33"/>
      <c r="AN242" s="33"/>
      <c r="AO242" s="33"/>
      <c r="AP242" s="33"/>
      <c r="AQ242" s="33"/>
      <c r="AR242" s="33"/>
      <c r="AS242" s="33"/>
      <c r="AT242" s="33"/>
      <c r="AU242" s="33"/>
      <c r="AV242" s="33"/>
      <c r="AW242" s="33"/>
      <c r="AX242" s="33"/>
      <c r="AY242" s="33"/>
      <c r="AZ242" s="33"/>
      <c r="BA242" s="33"/>
      <c r="BB242" s="33"/>
      <c r="BC242" s="33"/>
      <c r="BD242" s="33"/>
      <c r="BE242" s="33"/>
      <c r="BF242" s="33"/>
    </row>
    <row r="243" spans="1:58" ht="18" customHeight="1" x14ac:dyDescent="0.25">
      <c r="A243" s="33"/>
      <c r="B243" s="33"/>
      <c r="C243" s="33"/>
      <c r="D243" s="33"/>
      <c r="E243" s="33"/>
      <c r="F243" s="33"/>
      <c r="G243" s="33"/>
      <c r="H243" s="33"/>
      <c r="I243" s="33"/>
      <c r="J243" s="33"/>
      <c r="K243" s="33"/>
      <c r="L243" s="33"/>
      <c r="M243" s="33"/>
      <c r="N243" s="33"/>
      <c r="O243" s="33"/>
      <c r="P243" s="33"/>
      <c r="Q243" s="33"/>
      <c r="R243" s="33"/>
      <c r="S243" s="33"/>
      <c r="T243" s="33"/>
      <c r="U243" s="33"/>
      <c r="V243" s="33"/>
      <c r="W243" s="33"/>
      <c r="X243" s="33"/>
      <c r="Y243" s="33"/>
      <c r="Z243" s="33"/>
      <c r="AA243" s="33"/>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33"/>
      <c r="AY243" s="33"/>
      <c r="AZ243" s="33"/>
      <c r="BA243" s="33"/>
      <c r="BB243" s="33"/>
      <c r="BC243" s="33"/>
      <c r="BD243" s="33"/>
      <c r="BE243" s="33"/>
      <c r="BF243" s="33"/>
    </row>
    <row r="244" spans="1:58" ht="15.75" customHeight="1" x14ac:dyDescent="0.2"/>
    <row r="245" spans="1:58" ht="15.75" customHeight="1" x14ac:dyDescent="0.2"/>
    <row r="246" spans="1:58" ht="15.75" customHeight="1" x14ac:dyDescent="0.2"/>
    <row r="247" spans="1:58" ht="15.75" customHeight="1" x14ac:dyDescent="0.2"/>
    <row r="248" spans="1:58" ht="15.75" customHeight="1" x14ac:dyDescent="0.2"/>
    <row r="249" spans="1:58" ht="15.75" customHeight="1" x14ac:dyDescent="0.2"/>
    <row r="250" spans="1:58" ht="15.75" customHeight="1" x14ac:dyDescent="0.2"/>
    <row r="251" spans="1:58" ht="15.75" customHeight="1" x14ac:dyDescent="0.2"/>
    <row r="252" spans="1:58" ht="15.75" customHeight="1" x14ac:dyDescent="0.2"/>
    <row r="253" spans="1:58" ht="15.75" customHeight="1" x14ac:dyDescent="0.2"/>
    <row r="254" spans="1:58" ht="15.75" customHeight="1" x14ac:dyDescent="0.2"/>
    <row r="255" spans="1:58" ht="15.75" customHeight="1" x14ac:dyDescent="0.2"/>
    <row r="256" spans="1:58"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22">
    <mergeCell ref="A1:P1"/>
    <mergeCell ref="Q1:AL1"/>
    <mergeCell ref="A2:P2"/>
    <mergeCell ref="Q2:AL2"/>
    <mergeCell ref="A3:AK3"/>
    <mergeCell ref="I4:L4"/>
    <mergeCell ref="M4:N4"/>
    <mergeCell ref="C5:D6"/>
    <mergeCell ref="A42:AI42"/>
    <mergeCell ref="A43:AL43"/>
    <mergeCell ref="O4:Q4"/>
    <mergeCell ref="R4:T4"/>
    <mergeCell ref="A5:A6"/>
    <mergeCell ref="B5:B6"/>
    <mergeCell ref="AJ5:AJ6"/>
    <mergeCell ref="AK5:AK6"/>
    <mergeCell ref="AL5:AL6"/>
    <mergeCell ref="C44:D44"/>
    <mergeCell ref="C47:D47"/>
    <mergeCell ref="C48:G48"/>
    <mergeCell ref="C49:E49"/>
    <mergeCell ref="C50:D50"/>
  </mergeCells>
  <conditionalFormatting sqref="H8">
    <cfRule type="expression" dxfId="27" priority="1">
      <formula>IF(I$6="CN",1,0)</formula>
    </cfRule>
  </conditionalFormatting>
  <conditionalFormatting sqref="H8">
    <cfRule type="expression" dxfId="26" priority="2">
      <formula>IF(I$6="CN",1,0)</formula>
    </cfRule>
  </conditionalFormatting>
  <conditionalFormatting sqref="E6:G41 H6 I6:N41 O6:P6 Q6:AI41">
    <cfRule type="expression" dxfId="25" priority="3">
      <formula>IF(E$6="CN",1,0)</formula>
    </cfRule>
  </conditionalFormatting>
  <conditionalFormatting sqref="E6:G41 H6 I6:N41 O6:P6 Q6:AI41">
    <cfRule type="expression" dxfId="24" priority="4">
      <formula>IF(E$6="CN",1,0)</formula>
    </cfRule>
  </conditionalFormatting>
  <pageMargins left="0.30902777777777801" right="0.25" top="0.30902777777777801" bottom="0.16875000000000001" header="0" footer="0"/>
  <pageSetup orientation="landscape"/>
  <colBreaks count="1" manualBreakCount="1">
    <brk id="38" man="1"/>
  </col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F1000"/>
  <sheetViews>
    <sheetView workbookViewId="0"/>
  </sheetViews>
  <sheetFormatPr defaultColWidth="14.42578125" defaultRowHeight="15" customHeight="1" x14ac:dyDescent="0.2"/>
  <cols>
    <col min="1" max="1" width="6.42578125" customWidth="1"/>
    <col min="2" max="2" width="17.85546875" customWidth="1"/>
    <col min="3" max="3" width="29.140625" customWidth="1"/>
    <col min="4" max="4" width="11.140625" customWidth="1"/>
    <col min="5" max="5" width="3.85546875" customWidth="1"/>
    <col min="6" max="35" width="4" customWidth="1"/>
    <col min="36" max="38" width="6.85546875" customWidth="1"/>
    <col min="39" max="39" width="10.85546875" hidden="1" customWidth="1"/>
    <col min="40" max="40" width="12.140625" hidden="1" customWidth="1"/>
    <col min="41" max="41" width="10.85546875" hidden="1" customWidth="1"/>
    <col min="42" max="44" width="9.28515625" hidden="1" customWidth="1"/>
    <col min="45" max="58" width="9.28515625" customWidth="1"/>
  </cols>
  <sheetData>
    <row r="1" spans="1:58" ht="22.5" customHeight="1" x14ac:dyDescent="0.25">
      <c r="A1" s="164" t="s">
        <v>42</v>
      </c>
      <c r="B1" s="147"/>
      <c r="C1" s="147"/>
      <c r="D1" s="147"/>
      <c r="E1" s="147"/>
      <c r="F1" s="147"/>
      <c r="G1" s="147"/>
      <c r="H1" s="147"/>
      <c r="I1" s="147"/>
      <c r="J1" s="147"/>
      <c r="K1" s="147"/>
      <c r="L1" s="147"/>
      <c r="M1" s="147"/>
      <c r="N1" s="147"/>
      <c r="O1" s="147"/>
      <c r="P1" s="147"/>
      <c r="Q1" s="165" t="s">
        <v>43</v>
      </c>
      <c r="R1" s="147"/>
      <c r="S1" s="147"/>
      <c r="T1" s="147"/>
      <c r="U1" s="147"/>
      <c r="V1" s="147"/>
      <c r="W1" s="147"/>
      <c r="X1" s="147"/>
      <c r="Y1" s="147"/>
      <c r="Z1" s="147"/>
      <c r="AA1" s="147"/>
      <c r="AB1" s="147"/>
      <c r="AC1" s="147"/>
      <c r="AD1" s="147"/>
      <c r="AE1" s="147"/>
      <c r="AF1" s="147"/>
      <c r="AG1" s="147"/>
      <c r="AH1" s="147"/>
      <c r="AI1" s="147"/>
      <c r="AJ1" s="147"/>
      <c r="AK1" s="147"/>
      <c r="AL1" s="147"/>
      <c r="AM1" s="33"/>
      <c r="AN1" s="33"/>
      <c r="AO1" s="33"/>
      <c r="AP1" s="33"/>
      <c r="AQ1" s="33"/>
      <c r="AR1" s="33"/>
      <c r="AS1" s="33"/>
      <c r="AT1" s="33"/>
      <c r="AU1" s="33"/>
      <c r="AV1" s="33"/>
      <c r="AW1" s="33"/>
      <c r="AX1" s="33"/>
      <c r="AY1" s="33"/>
      <c r="AZ1" s="33"/>
      <c r="BA1" s="33"/>
      <c r="BB1" s="33"/>
      <c r="BC1" s="33"/>
      <c r="BD1" s="33"/>
      <c r="BE1" s="33"/>
      <c r="BF1" s="33"/>
    </row>
    <row r="2" spans="1:58" ht="22.5" customHeight="1" x14ac:dyDescent="0.25">
      <c r="A2" s="165" t="s">
        <v>44</v>
      </c>
      <c r="B2" s="147"/>
      <c r="C2" s="147"/>
      <c r="D2" s="147"/>
      <c r="E2" s="147"/>
      <c r="F2" s="147"/>
      <c r="G2" s="147"/>
      <c r="H2" s="147"/>
      <c r="I2" s="147"/>
      <c r="J2" s="147"/>
      <c r="K2" s="147"/>
      <c r="L2" s="147"/>
      <c r="M2" s="147"/>
      <c r="N2" s="147"/>
      <c r="O2" s="147"/>
      <c r="P2" s="147"/>
      <c r="Q2" s="165" t="s">
        <v>45</v>
      </c>
      <c r="R2" s="147"/>
      <c r="S2" s="147"/>
      <c r="T2" s="147"/>
      <c r="U2" s="147"/>
      <c r="V2" s="147"/>
      <c r="W2" s="147"/>
      <c r="X2" s="147"/>
      <c r="Y2" s="147"/>
      <c r="Z2" s="147"/>
      <c r="AA2" s="147"/>
      <c r="AB2" s="147"/>
      <c r="AC2" s="147"/>
      <c r="AD2" s="147"/>
      <c r="AE2" s="147"/>
      <c r="AF2" s="147"/>
      <c r="AG2" s="147"/>
      <c r="AH2" s="147"/>
      <c r="AI2" s="147"/>
      <c r="AJ2" s="147"/>
      <c r="AK2" s="147"/>
      <c r="AL2" s="147"/>
      <c r="AM2" s="33"/>
      <c r="AN2" s="33"/>
      <c r="AO2" s="33"/>
      <c r="AP2" s="33"/>
      <c r="AQ2" s="33"/>
      <c r="AR2" s="33"/>
      <c r="AS2" s="33"/>
      <c r="AT2" s="33"/>
      <c r="AU2" s="33"/>
      <c r="AV2" s="33"/>
      <c r="AW2" s="33"/>
      <c r="AX2" s="33"/>
      <c r="AY2" s="33"/>
      <c r="AZ2" s="33"/>
      <c r="BA2" s="33"/>
      <c r="BB2" s="33"/>
      <c r="BC2" s="33"/>
      <c r="BD2" s="33"/>
      <c r="BE2" s="33"/>
      <c r="BF2" s="33"/>
    </row>
    <row r="3" spans="1:58" ht="31.5" customHeight="1" x14ac:dyDescent="0.25">
      <c r="A3" s="166" t="s">
        <v>637</v>
      </c>
      <c r="B3" s="147"/>
      <c r="C3" s="147"/>
      <c r="D3" s="147"/>
      <c r="E3" s="147"/>
      <c r="F3" s="147"/>
      <c r="G3" s="147"/>
      <c r="H3" s="147"/>
      <c r="I3" s="147"/>
      <c r="J3" s="147"/>
      <c r="K3" s="147"/>
      <c r="L3" s="147"/>
      <c r="M3" s="147"/>
      <c r="N3" s="147"/>
      <c r="O3" s="147"/>
      <c r="P3" s="147"/>
      <c r="Q3" s="147"/>
      <c r="R3" s="147"/>
      <c r="S3" s="147"/>
      <c r="T3" s="147"/>
      <c r="U3" s="147"/>
      <c r="V3" s="147"/>
      <c r="W3" s="147"/>
      <c r="X3" s="147"/>
      <c r="Y3" s="147"/>
      <c r="Z3" s="147"/>
      <c r="AA3" s="147"/>
      <c r="AB3" s="147"/>
      <c r="AC3" s="147"/>
      <c r="AD3" s="147"/>
      <c r="AE3" s="147"/>
      <c r="AF3" s="147"/>
      <c r="AG3" s="147"/>
      <c r="AH3" s="147"/>
      <c r="AI3" s="147"/>
      <c r="AJ3" s="147"/>
      <c r="AK3" s="147"/>
      <c r="AL3" s="34"/>
      <c r="AM3" s="33"/>
      <c r="AN3" s="33"/>
      <c r="AO3" s="33"/>
      <c r="AP3" s="33"/>
      <c r="AQ3" s="33"/>
      <c r="AR3" s="33"/>
      <c r="AS3" s="33"/>
      <c r="AT3" s="33"/>
      <c r="AU3" s="33"/>
      <c r="AV3" s="33"/>
      <c r="AW3" s="33"/>
      <c r="AX3" s="33"/>
      <c r="AY3" s="33"/>
      <c r="AZ3" s="33"/>
      <c r="BA3" s="33"/>
      <c r="BB3" s="33"/>
      <c r="BC3" s="33"/>
      <c r="BD3" s="33"/>
      <c r="BE3" s="33"/>
      <c r="BF3" s="33"/>
    </row>
    <row r="4" spans="1:58" ht="31.5" customHeight="1" x14ac:dyDescent="0.25">
      <c r="A4" s="33"/>
      <c r="B4" s="35"/>
      <c r="C4" s="35"/>
      <c r="D4" s="35"/>
      <c r="E4" s="35" t="s">
        <v>0</v>
      </c>
      <c r="F4" s="35" t="s">
        <v>0</v>
      </c>
      <c r="G4" s="35"/>
      <c r="H4" s="35"/>
      <c r="I4" s="153" t="s">
        <v>47</v>
      </c>
      <c r="J4" s="154"/>
      <c r="K4" s="154"/>
      <c r="L4" s="154"/>
      <c r="M4" s="153">
        <v>1</v>
      </c>
      <c r="N4" s="154"/>
      <c r="O4" s="153" t="s">
        <v>48</v>
      </c>
      <c r="P4" s="154"/>
      <c r="Q4" s="154"/>
      <c r="R4" s="153">
        <v>2024</v>
      </c>
      <c r="S4" s="154"/>
      <c r="T4" s="154"/>
      <c r="U4" s="35"/>
      <c r="V4" s="35"/>
      <c r="W4" s="35"/>
      <c r="X4" s="35"/>
      <c r="Y4" s="35"/>
      <c r="Z4" s="35"/>
      <c r="AA4" s="35"/>
      <c r="AB4" s="35"/>
      <c r="AC4" s="35"/>
      <c r="AD4" s="35"/>
      <c r="AE4" s="35"/>
      <c r="AF4" s="35"/>
      <c r="AG4" s="35"/>
      <c r="AH4" s="35"/>
      <c r="AI4" s="35"/>
      <c r="AJ4" s="35"/>
      <c r="AK4" s="35"/>
      <c r="AL4" s="35"/>
      <c r="AM4" s="33"/>
      <c r="AN4" s="33"/>
      <c r="AO4" s="33"/>
      <c r="AP4" s="33"/>
      <c r="AQ4" s="33"/>
      <c r="AR4" s="33"/>
      <c r="AS4" s="33"/>
      <c r="AT4" s="33"/>
      <c r="AU4" s="33"/>
      <c r="AV4" s="33"/>
      <c r="AW4" s="33"/>
      <c r="AX4" s="33"/>
      <c r="AY4" s="33"/>
      <c r="AZ4" s="33"/>
      <c r="BA4" s="33"/>
      <c r="BB4" s="33"/>
      <c r="BC4" s="33"/>
      <c r="BD4" s="33"/>
      <c r="BE4" s="33"/>
      <c r="BF4" s="33"/>
    </row>
    <row r="5" spans="1:58" ht="21" customHeight="1" x14ac:dyDescent="0.25">
      <c r="A5" s="155" t="s">
        <v>49</v>
      </c>
      <c r="B5" s="155" t="s">
        <v>50</v>
      </c>
      <c r="C5" s="157" t="s">
        <v>51</v>
      </c>
      <c r="D5" s="143"/>
      <c r="E5" s="36">
        <f>DATE(R4,M4,1)</f>
        <v>45292</v>
      </c>
      <c r="F5" s="36">
        <f t="shared" ref="F5:AI5" si="0">E5+1</f>
        <v>45293</v>
      </c>
      <c r="G5" s="36">
        <f t="shared" si="0"/>
        <v>45294</v>
      </c>
      <c r="H5" s="36">
        <f t="shared" si="0"/>
        <v>45295</v>
      </c>
      <c r="I5" s="36">
        <f t="shared" si="0"/>
        <v>45296</v>
      </c>
      <c r="J5" s="36">
        <f t="shared" si="0"/>
        <v>45297</v>
      </c>
      <c r="K5" s="36">
        <f t="shared" si="0"/>
        <v>45298</v>
      </c>
      <c r="L5" s="36">
        <f t="shared" si="0"/>
        <v>45299</v>
      </c>
      <c r="M5" s="36">
        <f t="shared" si="0"/>
        <v>45300</v>
      </c>
      <c r="N5" s="36">
        <f t="shared" si="0"/>
        <v>45301</v>
      </c>
      <c r="O5" s="36">
        <f t="shared" si="0"/>
        <v>45302</v>
      </c>
      <c r="P5" s="36">
        <f t="shared" si="0"/>
        <v>45303</v>
      </c>
      <c r="Q5" s="36">
        <f t="shared" si="0"/>
        <v>45304</v>
      </c>
      <c r="R5" s="36">
        <f t="shared" si="0"/>
        <v>45305</v>
      </c>
      <c r="S5" s="36">
        <f t="shared" si="0"/>
        <v>45306</v>
      </c>
      <c r="T5" s="36">
        <f t="shared" si="0"/>
        <v>45307</v>
      </c>
      <c r="U5" s="36">
        <f t="shared" si="0"/>
        <v>45308</v>
      </c>
      <c r="V5" s="36">
        <f t="shared" si="0"/>
        <v>45309</v>
      </c>
      <c r="W5" s="36">
        <f t="shared" si="0"/>
        <v>45310</v>
      </c>
      <c r="X5" s="36">
        <f t="shared" si="0"/>
        <v>45311</v>
      </c>
      <c r="Y5" s="36">
        <f t="shared" si="0"/>
        <v>45312</v>
      </c>
      <c r="Z5" s="36">
        <f t="shared" si="0"/>
        <v>45313</v>
      </c>
      <c r="AA5" s="36">
        <f t="shared" si="0"/>
        <v>45314</v>
      </c>
      <c r="AB5" s="36">
        <f t="shared" si="0"/>
        <v>45315</v>
      </c>
      <c r="AC5" s="36">
        <f t="shared" si="0"/>
        <v>45316</v>
      </c>
      <c r="AD5" s="36">
        <f t="shared" si="0"/>
        <v>45317</v>
      </c>
      <c r="AE5" s="36">
        <f t="shared" si="0"/>
        <v>45318</v>
      </c>
      <c r="AF5" s="36">
        <f t="shared" si="0"/>
        <v>45319</v>
      </c>
      <c r="AG5" s="36">
        <f t="shared" si="0"/>
        <v>45320</v>
      </c>
      <c r="AH5" s="36">
        <f t="shared" si="0"/>
        <v>45321</v>
      </c>
      <c r="AI5" s="36">
        <f t="shared" si="0"/>
        <v>45322</v>
      </c>
      <c r="AJ5" s="161" t="s">
        <v>52</v>
      </c>
      <c r="AK5" s="161" t="s">
        <v>53</v>
      </c>
      <c r="AL5" s="161" t="s">
        <v>54</v>
      </c>
      <c r="AM5" s="37"/>
      <c r="AN5" s="37"/>
      <c r="AO5" s="37"/>
      <c r="AP5" s="37"/>
      <c r="AQ5" s="37"/>
      <c r="AR5" s="37"/>
      <c r="AS5" s="37"/>
      <c r="AT5" s="37"/>
      <c r="AU5" s="37"/>
      <c r="AV5" s="37"/>
      <c r="AW5" s="37"/>
      <c r="AX5" s="37"/>
      <c r="AY5" s="37"/>
      <c r="AZ5" s="37"/>
      <c r="BA5" s="37"/>
      <c r="BB5" s="37"/>
      <c r="BC5" s="37"/>
      <c r="BD5" s="37"/>
      <c r="BE5" s="37"/>
      <c r="BF5" s="37"/>
    </row>
    <row r="6" spans="1:58" ht="21" customHeight="1" x14ac:dyDescent="0.25">
      <c r="A6" s="156"/>
      <c r="B6" s="156"/>
      <c r="C6" s="158"/>
      <c r="D6" s="159"/>
      <c r="E6" s="38">
        <f t="shared" ref="E6:AI6" si="1">IF(WEEKDAY(E5)=1,"CN",WEEKDAY(E5))</f>
        <v>2</v>
      </c>
      <c r="F6" s="38">
        <f t="shared" si="1"/>
        <v>3</v>
      </c>
      <c r="G6" s="38">
        <f t="shared" si="1"/>
        <v>4</v>
      </c>
      <c r="H6" s="38">
        <f t="shared" si="1"/>
        <v>5</v>
      </c>
      <c r="I6" s="38">
        <f t="shared" si="1"/>
        <v>6</v>
      </c>
      <c r="J6" s="38">
        <f t="shared" si="1"/>
        <v>7</v>
      </c>
      <c r="K6" s="38" t="str">
        <f t="shared" si="1"/>
        <v>CN</v>
      </c>
      <c r="L6" s="38">
        <f t="shared" si="1"/>
        <v>2</v>
      </c>
      <c r="M6" s="38">
        <f t="shared" si="1"/>
        <v>3</v>
      </c>
      <c r="N6" s="38">
        <f t="shared" si="1"/>
        <v>4</v>
      </c>
      <c r="O6" s="38">
        <f t="shared" si="1"/>
        <v>5</v>
      </c>
      <c r="P6" s="38">
        <f t="shared" si="1"/>
        <v>6</v>
      </c>
      <c r="Q6" s="38">
        <f t="shared" si="1"/>
        <v>7</v>
      </c>
      <c r="R6" s="38" t="str">
        <f t="shared" si="1"/>
        <v>CN</v>
      </c>
      <c r="S6" s="38">
        <f t="shared" si="1"/>
        <v>2</v>
      </c>
      <c r="T6" s="38">
        <f t="shared" si="1"/>
        <v>3</v>
      </c>
      <c r="U6" s="38">
        <f t="shared" si="1"/>
        <v>4</v>
      </c>
      <c r="V6" s="38">
        <f t="shared" si="1"/>
        <v>5</v>
      </c>
      <c r="W6" s="38">
        <f t="shared" si="1"/>
        <v>6</v>
      </c>
      <c r="X6" s="38">
        <f t="shared" si="1"/>
        <v>7</v>
      </c>
      <c r="Y6" s="38" t="str">
        <f t="shared" si="1"/>
        <v>CN</v>
      </c>
      <c r="Z6" s="38">
        <f t="shared" si="1"/>
        <v>2</v>
      </c>
      <c r="AA6" s="38">
        <f t="shared" si="1"/>
        <v>3</v>
      </c>
      <c r="AB6" s="38">
        <f t="shared" si="1"/>
        <v>4</v>
      </c>
      <c r="AC6" s="38">
        <f t="shared" si="1"/>
        <v>5</v>
      </c>
      <c r="AD6" s="38">
        <f t="shared" si="1"/>
        <v>6</v>
      </c>
      <c r="AE6" s="38">
        <f t="shared" si="1"/>
        <v>7</v>
      </c>
      <c r="AF6" s="38" t="str">
        <f t="shared" si="1"/>
        <v>CN</v>
      </c>
      <c r="AG6" s="38">
        <f t="shared" si="1"/>
        <v>2</v>
      </c>
      <c r="AH6" s="38">
        <f t="shared" si="1"/>
        <v>3</v>
      </c>
      <c r="AI6" s="38">
        <f t="shared" si="1"/>
        <v>4</v>
      </c>
      <c r="AJ6" s="156"/>
      <c r="AK6" s="156"/>
      <c r="AL6" s="156"/>
      <c r="AM6" s="37"/>
      <c r="AN6" s="37"/>
      <c r="AO6" s="37"/>
      <c r="AP6" s="37"/>
      <c r="AQ6" s="37"/>
      <c r="AR6" s="37"/>
      <c r="AS6" s="37"/>
      <c r="AT6" s="37"/>
      <c r="AU6" s="37"/>
      <c r="AV6" s="37"/>
      <c r="AW6" s="37"/>
      <c r="AX6" s="37"/>
      <c r="AY6" s="37"/>
      <c r="AZ6" s="37"/>
      <c r="BA6" s="37"/>
      <c r="BB6" s="37"/>
      <c r="BC6" s="37"/>
      <c r="BD6" s="37"/>
      <c r="BE6" s="37"/>
      <c r="BF6" s="37"/>
    </row>
    <row r="7" spans="1:58" ht="21" customHeight="1" x14ac:dyDescent="0.25">
      <c r="A7" s="39">
        <v>1</v>
      </c>
      <c r="B7" s="52">
        <v>2258102050002</v>
      </c>
      <c r="C7" s="41" t="s">
        <v>638</v>
      </c>
      <c r="D7" s="71" t="s">
        <v>130</v>
      </c>
      <c r="E7" s="43"/>
      <c r="F7" s="43"/>
      <c r="G7" s="43"/>
      <c r="H7" s="43"/>
      <c r="I7" s="43"/>
      <c r="J7" s="43"/>
      <c r="K7" s="43"/>
      <c r="L7" s="43"/>
      <c r="M7" s="43"/>
      <c r="N7" s="43"/>
      <c r="O7" s="43"/>
      <c r="P7" s="48"/>
      <c r="Q7" s="43"/>
      <c r="R7" s="43"/>
      <c r="S7" s="43"/>
      <c r="T7" s="43"/>
      <c r="U7" s="43"/>
      <c r="V7" s="43"/>
      <c r="W7" s="43"/>
      <c r="X7" s="43"/>
      <c r="Y7" s="43"/>
      <c r="Z7" s="43"/>
      <c r="AA7" s="43"/>
      <c r="AB7" s="43"/>
      <c r="AC7" s="43"/>
      <c r="AD7" s="43"/>
      <c r="AE7" s="43"/>
      <c r="AF7" s="43"/>
      <c r="AG7" s="43"/>
      <c r="AH7" s="43"/>
      <c r="AI7" s="43"/>
      <c r="AJ7" s="47">
        <f t="shared" ref="AJ7:AJ33" si="2">COUNTIF(E7:AI7,"K")+2*COUNTIF(E7:AI7,"2K")+COUNTIF(E7:AI7,"TK")+COUNTIF(E7:AI7,"KT")+COUNTIF(E7:AI7,"PK")+COUNTIF(E7:AI7,"KP")+2*COUNTIF(E7:AI7,"K2")</f>
        <v>0</v>
      </c>
      <c r="AK7" s="4">
        <f t="shared" ref="AK7:AK33" si="3">COUNTIF(F7:AJ7,"P")+2*COUNTIF(F7:AJ7,"2P")+COUNTIF(F7:AJ7,"TP")+COUNTIF(F7:AJ7,"PT")+COUNTIF(F7:AJ7,"PK")+COUNTIF(F7:AJ7,"KP")+2*COUNTIF(F7:AJ7,"P2")</f>
        <v>0</v>
      </c>
      <c r="AL7" s="4">
        <f t="shared" ref="AL7:AL33" si="4">COUNTIF(E7:AI7,"T")+2*COUNTIF(E7:AI7,"2T")+2*COUNTIF(E7:AI7,"T2")+COUNTIF(E7:AI7,"PT")+COUNTIF(E7:AI7,"TP")+COUNTIF(E7:AI7,"TK")+COUNTIF(E7:AI7,"KT")</f>
        <v>0</v>
      </c>
      <c r="AM7" s="37"/>
      <c r="AN7" s="37"/>
      <c r="AO7" s="37"/>
      <c r="AP7" s="37"/>
      <c r="AQ7" s="37"/>
      <c r="AR7" s="37"/>
      <c r="AS7" s="37"/>
      <c r="AT7" s="37"/>
      <c r="AU7" s="37"/>
      <c r="AV7" s="37"/>
      <c r="AW7" s="37"/>
      <c r="AX7" s="37"/>
      <c r="AY7" s="37"/>
      <c r="AZ7" s="37"/>
      <c r="BA7" s="37"/>
      <c r="BB7" s="37"/>
      <c r="BC7" s="37"/>
      <c r="BD7" s="37"/>
      <c r="BE7" s="37"/>
      <c r="BF7" s="37"/>
    </row>
    <row r="8" spans="1:58" ht="21" customHeight="1" x14ac:dyDescent="0.25">
      <c r="A8" s="39">
        <v>2</v>
      </c>
      <c r="B8" s="52">
        <v>2258102050007</v>
      </c>
      <c r="C8" s="41" t="s">
        <v>639</v>
      </c>
      <c r="D8" s="71" t="s">
        <v>295</v>
      </c>
      <c r="E8" s="44"/>
      <c r="F8" s="43"/>
      <c r="G8" s="43"/>
      <c r="H8" s="43"/>
      <c r="I8" s="43"/>
      <c r="J8" s="43"/>
      <c r="K8" s="43"/>
      <c r="L8" s="43"/>
      <c r="M8" s="43"/>
      <c r="N8" s="43"/>
      <c r="O8" s="43"/>
      <c r="P8" s="48"/>
      <c r="Q8" s="43"/>
      <c r="R8" s="43"/>
      <c r="S8" s="43"/>
      <c r="T8" s="43"/>
      <c r="U8" s="43"/>
      <c r="V8" s="43"/>
      <c r="W8" s="43"/>
      <c r="X8" s="43"/>
      <c r="Y8" s="43"/>
      <c r="Z8" s="43"/>
      <c r="AA8" s="43"/>
      <c r="AB8" s="43"/>
      <c r="AC8" s="43"/>
      <c r="AD8" s="43"/>
      <c r="AE8" s="43"/>
      <c r="AF8" s="43"/>
      <c r="AG8" s="43"/>
      <c r="AH8" s="43"/>
      <c r="AI8" s="43"/>
      <c r="AJ8" s="47">
        <f t="shared" si="2"/>
        <v>0</v>
      </c>
      <c r="AK8" s="4">
        <f t="shared" si="3"/>
        <v>0</v>
      </c>
      <c r="AL8" s="4">
        <f t="shared" si="4"/>
        <v>0</v>
      </c>
      <c r="AM8" s="50"/>
      <c r="AN8" s="51"/>
      <c r="AO8" s="32"/>
      <c r="AP8" s="37"/>
      <c r="AQ8" s="37"/>
      <c r="AR8" s="37"/>
      <c r="AS8" s="37"/>
      <c r="AT8" s="37"/>
      <c r="AU8" s="37"/>
      <c r="AV8" s="37"/>
      <c r="AW8" s="37"/>
      <c r="AX8" s="37"/>
      <c r="AY8" s="37"/>
      <c r="AZ8" s="37"/>
      <c r="BA8" s="37"/>
      <c r="BB8" s="37"/>
      <c r="BC8" s="37"/>
      <c r="BD8" s="37"/>
      <c r="BE8" s="37"/>
      <c r="BF8" s="37"/>
    </row>
    <row r="9" spans="1:58" ht="21" customHeight="1" x14ac:dyDescent="0.25">
      <c r="A9" s="39">
        <v>3</v>
      </c>
      <c r="B9" s="52">
        <v>2258102050003</v>
      </c>
      <c r="C9" s="41" t="s">
        <v>640</v>
      </c>
      <c r="D9" s="71" t="s">
        <v>295</v>
      </c>
      <c r="E9" s="43"/>
      <c r="F9" s="43"/>
      <c r="G9" s="43"/>
      <c r="H9" s="43"/>
      <c r="I9" s="43"/>
      <c r="J9" s="43"/>
      <c r="K9" s="43"/>
      <c r="L9" s="43"/>
      <c r="M9" s="43"/>
      <c r="N9" s="43"/>
      <c r="O9" s="43"/>
      <c r="P9" s="48"/>
      <c r="Q9" s="43"/>
      <c r="R9" s="43"/>
      <c r="S9" s="43"/>
      <c r="T9" s="43"/>
      <c r="U9" s="43"/>
      <c r="V9" s="43"/>
      <c r="W9" s="43"/>
      <c r="X9" s="43"/>
      <c r="Y9" s="43"/>
      <c r="Z9" s="43"/>
      <c r="AA9" s="43"/>
      <c r="AB9" s="43"/>
      <c r="AC9" s="43"/>
      <c r="AD9" s="43"/>
      <c r="AE9" s="43"/>
      <c r="AF9" s="43"/>
      <c r="AG9" s="43"/>
      <c r="AH9" s="43"/>
      <c r="AI9" s="43"/>
      <c r="AJ9" s="47">
        <f t="shared" si="2"/>
        <v>0</v>
      </c>
      <c r="AK9" s="4">
        <f t="shared" si="3"/>
        <v>0</v>
      </c>
      <c r="AL9" s="4">
        <f t="shared" si="4"/>
        <v>0</v>
      </c>
      <c r="AM9" s="51"/>
      <c r="AN9" s="51"/>
      <c r="AO9" s="32"/>
      <c r="AP9" s="37"/>
      <c r="AQ9" s="37"/>
      <c r="AR9" s="37"/>
      <c r="AS9" s="37"/>
      <c r="AT9" s="37"/>
      <c r="AU9" s="37"/>
      <c r="AV9" s="37"/>
      <c r="AW9" s="37"/>
      <c r="AX9" s="37"/>
      <c r="AY9" s="37"/>
      <c r="AZ9" s="37"/>
      <c r="BA9" s="37"/>
      <c r="BB9" s="37"/>
      <c r="BC9" s="37"/>
      <c r="BD9" s="37"/>
      <c r="BE9" s="37"/>
      <c r="BF9" s="37"/>
    </row>
    <row r="10" spans="1:58" ht="21" customHeight="1" x14ac:dyDescent="0.25">
      <c r="A10" s="39">
        <v>4</v>
      </c>
      <c r="B10" s="52">
        <v>2258102050030</v>
      </c>
      <c r="C10" s="41" t="s">
        <v>339</v>
      </c>
      <c r="D10" s="71" t="s">
        <v>295</v>
      </c>
      <c r="E10" s="43"/>
      <c r="F10" s="43"/>
      <c r="G10" s="43"/>
      <c r="H10" s="43"/>
      <c r="I10" s="43"/>
      <c r="J10" s="43"/>
      <c r="K10" s="43"/>
      <c r="L10" s="43"/>
      <c r="M10" s="43"/>
      <c r="N10" s="43"/>
      <c r="O10" s="43"/>
      <c r="P10" s="45" t="s">
        <v>53</v>
      </c>
      <c r="Q10" s="43"/>
      <c r="R10" s="43"/>
      <c r="S10" s="43"/>
      <c r="T10" s="43"/>
      <c r="U10" s="43"/>
      <c r="V10" s="43"/>
      <c r="W10" s="43"/>
      <c r="X10" s="43"/>
      <c r="Y10" s="43"/>
      <c r="Z10" s="43"/>
      <c r="AA10" s="43"/>
      <c r="AB10" s="43"/>
      <c r="AC10" s="43"/>
      <c r="AD10" s="43"/>
      <c r="AE10" s="43"/>
      <c r="AF10" s="43"/>
      <c r="AG10" s="43"/>
      <c r="AH10" s="43"/>
      <c r="AI10" s="43"/>
      <c r="AJ10" s="47">
        <f t="shared" si="2"/>
        <v>0</v>
      </c>
      <c r="AK10" s="4">
        <f t="shared" si="3"/>
        <v>1</v>
      </c>
      <c r="AL10" s="4">
        <f t="shared" si="4"/>
        <v>0</v>
      </c>
      <c r="AM10" s="51"/>
      <c r="AN10" s="51"/>
      <c r="AO10" s="32"/>
      <c r="AP10" s="37"/>
      <c r="AQ10" s="37"/>
      <c r="AR10" s="37"/>
      <c r="AS10" s="37"/>
      <c r="AT10" s="37"/>
      <c r="AU10" s="37"/>
      <c r="AV10" s="37"/>
      <c r="AW10" s="37"/>
      <c r="AX10" s="37"/>
      <c r="AY10" s="37"/>
      <c r="AZ10" s="37"/>
      <c r="BA10" s="37"/>
      <c r="BB10" s="37"/>
      <c r="BC10" s="37"/>
      <c r="BD10" s="37"/>
      <c r="BE10" s="37"/>
      <c r="BF10" s="37"/>
    </row>
    <row r="11" spans="1:58" ht="21" customHeight="1" x14ac:dyDescent="0.25">
      <c r="A11" s="39">
        <v>5</v>
      </c>
      <c r="B11" s="52">
        <v>2258102050011</v>
      </c>
      <c r="C11" s="41" t="s">
        <v>641</v>
      </c>
      <c r="D11" s="71" t="s">
        <v>642</v>
      </c>
      <c r="E11" s="43"/>
      <c r="F11" s="44" t="s">
        <v>53</v>
      </c>
      <c r="G11" s="43"/>
      <c r="H11" s="43"/>
      <c r="I11" s="43"/>
      <c r="J11" s="43"/>
      <c r="K11" s="43"/>
      <c r="L11" s="43"/>
      <c r="M11" s="43"/>
      <c r="N11" s="43"/>
      <c r="O11" s="43"/>
      <c r="P11" s="48"/>
      <c r="Q11" s="43"/>
      <c r="R11" s="43"/>
      <c r="S11" s="43"/>
      <c r="T11" s="43"/>
      <c r="U11" s="43"/>
      <c r="V11" s="43"/>
      <c r="W11" s="43"/>
      <c r="X11" s="43"/>
      <c r="Y11" s="43"/>
      <c r="Z11" s="43"/>
      <c r="AA11" s="43"/>
      <c r="AB11" s="43"/>
      <c r="AC11" s="43"/>
      <c r="AD11" s="43"/>
      <c r="AE11" s="43"/>
      <c r="AF11" s="43"/>
      <c r="AG11" s="43"/>
      <c r="AH11" s="43"/>
      <c r="AI11" s="43"/>
      <c r="AJ11" s="47">
        <f t="shared" si="2"/>
        <v>0</v>
      </c>
      <c r="AK11" s="4">
        <f t="shared" si="3"/>
        <v>1</v>
      </c>
      <c r="AL11" s="4">
        <f t="shared" si="4"/>
        <v>0</v>
      </c>
      <c r="AM11" s="51"/>
      <c r="AN11" s="51"/>
      <c r="AO11" s="32"/>
      <c r="AP11" s="37"/>
      <c r="AQ11" s="37"/>
      <c r="AR11" s="37"/>
      <c r="AS11" s="37"/>
      <c r="AT11" s="37"/>
      <c r="AU11" s="37"/>
      <c r="AV11" s="37"/>
      <c r="AW11" s="37"/>
      <c r="AX11" s="37"/>
      <c r="AY11" s="37"/>
      <c r="AZ11" s="37"/>
      <c r="BA11" s="37"/>
      <c r="BB11" s="37"/>
      <c r="BC11" s="37"/>
      <c r="BD11" s="37"/>
      <c r="BE11" s="37"/>
      <c r="BF11" s="37"/>
    </row>
    <row r="12" spans="1:58" ht="21" customHeight="1" x14ac:dyDescent="0.25">
      <c r="A12" s="39">
        <v>6</v>
      </c>
      <c r="B12" s="52">
        <v>2258102050013</v>
      </c>
      <c r="C12" s="41" t="s">
        <v>643</v>
      </c>
      <c r="D12" s="71" t="s">
        <v>644</v>
      </c>
      <c r="E12" s="43"/>
      <c r="F12" s="43"/>
      <c r="G12" s="43"/>
      <c r="H12" s="43"/>
      <c r="I12" s="43"/>
      <c r="J12" s="43"/>
      <c r="K12" s="43"/>
      <c r="L12" s="43"/>
      <c r="M12" s="43"/>
      <c r="N12" s="43"/>
      <c r="O12" s="43"/>
      <c r="P12" s="48"/>
      <c r="Q12" s="43"/>
      <c r="R12" s="43"/>
      <c r="S12" s="43"/>
      <c r="T12" s="43"/>
      <c r="U12" s="43"/>
      <c r="V12" s="43"/>
      <c r="W12" s="43"/>
      <c r="X12" s="43"/>
      <c r="Y12" s="43"/>
      <c r="Z12" s="43"/>
      <c r="AA12" s="43"/>
      <c r="AB12" s="43"/>
      <c r="AC12" s="43"/>
      <c r="AD12" s="43"/>
      <c r="AE12" s="43"/>
      <c r="AF12" s="43"/>
      <c r="AG12" s="43"/>
      <c r="AH12" s="43"/>
      <c r="AI12" s="43"/>
      <c r="AJ12" s="47">
        <f t="shared" si="2"/>
        <v>0</v>
      </c>
      <c r="AK12" s="4">
        <f t="shared" si="3"/>
        <v>0</v>
      </c>
      <c r="AL12" s="4">
        <f t="shared" si="4"/>
        <v>0</v>
      </c>
      <c r="AM12" s="51"/>
      <c r="AN12" s="51"/>
      <c r="AO12" s="32"/>
      <c r="AP12" s="37"/>
      <c r="AQ12" s="37"/>
      <c r="AR12" s="37"/>
      <c r="AS12" s="37"/>
      <c r="AT12" s="37"/>
      <c r="AU12" s="37"/>
      <c r="AV12" s="37"/>
      <c r="AW12" s="37"/>
      <c r="AX12" s="37"/>
      <c r="AY12" s="37"/>
      <c r="AZ12" s="37"/>
      <c r="BA12" s="37"/>
      <c r="BB12" s="37"/>
      <c r="BC12" s="37"/>
      <c r="BD12" s="37"/>
      <c r="BE12" s="37"/>
      <c r="BF12" s="37"/>
    </row>
    <row r="13" spans="1:58" ht="21" customHeight="1" x14ac:dyDescent="0.25">
      <c r="A13" s="39">
        <v>7</v>
      </c>
      <c r="B13" s="52">
        <v>2258102050021</v>
      </c>
      <c r="C13" s="41" t="s">
        <v>645</v>
      </c>
      <c r="D13" s="71" t="s">
        <v>302</v>
      </c>
      <c r="E13" s="43"/>
      <c r="F13" s="43"/>
      <c r="G13" s="43"/>
      <c r="H13" s="44"/>
      <c r="I13" s="43"/>
      <c r="J13" s="43"/>
      <c r="K13" s="43"/>
      <c r="L13" s="43"/>
      <c r="M13" s="43"/>
      <c r="N13" s="43"/>
      <c r="O13" s="43"/>
      <c r="P13" s="45"/>
      <c r="Q13" s="43"/>
      <c r="R13" s="43"/>
      <c r="S13" s="43"/>
      <c r="T13" s="43"/>
      <c r="U13" s="43"/>
      <c r="V13" s="43"/>
      <c r="W13" s="43"/>
      <c r="X13" s="44"/>
      <c r="Y13" s="43"/>
      <c r="Z13" s="43"/>
      <c r="AA13" s="43"/>
      <c r="AB13" s="43"/>
      <c r="AC13" s="43"/>
      <c r="AD13" s="43"/>
      <c r="AE13" s="43"/>
      <c r="AF13" s="43"/>
      <c r="AG13" s="43"/>
      <c r="AH13" s="43"/>
      <c r="AI13" s="43"/>
      <c r="AJ13" s="47">
        <f t="shared" si="2"/>
        <v>0</v>
      </c>
      <c r="AK13" s="4">
        <f t="shared" si="3"/>
        <v>0</v>
      </c>
      <c r="AL13" s="4">
        <f t="shared" si="4"/>
        <v>0</v>
      </c>
      <c r="AM13" s="51"/>
      <c r="AN13" s="51"/>
      <c r="AO13" s="32"/>
      <c r="AP13" s="37"/>
      <c r="AQ13" s="37"/>
      <c r="AR13" s="37"/>
      <c r="AS13" s="37"/>
      <c r="AT13" s="37"/>
      <c r="AU13" s="37"/>
      <c r="AV13" s="37"/>
      <c r="AW13" s="37"/>
      <c r="AX13" s="37"/>
      <c r="AY13" s="37"/>
      <c r="AZ13" s="37"/>
      <c r="BA13" s="37"/>
      <c r="BB13" s="37"/>
      <c r="BC13" s="37"/>
      <c r="BD13" s="37"/>
      <c r="BE13" s="37"/>
      <c r="BF13" s="37"/>
    </row>
    <row r="14" spans="1:58" ht="21" customHeight="1" x14ac:dyDescent="0.25">
      <c r="A14" s="39">
        <v>8</v>
      </c>
      <c r="B14" s="52">
        <v>2258102050001</v>
      </c>
      <c r="C14" s="41" t="s">
        <v>646</v>
      </c>
      <c r="D14" s="71" t="s">
        <v>138</v>
      </c>
      <c r="E14" s="43"/>
      <c r="F14" s="43"/>
      <c r="G14" s="43"/>
      <c r="H14" s="43"/>
      <c r="I14" s="43"/>
      <c r="J14" s="43"/>
      <c r="K14" s="43"/>
      <c r="L14" s="43"/>
      <c r="M14" s="43"/>
      <c r="N14" s="43"/>
      <c r="O14" s="43"/>
      <c r="P14" s="48"/>
      <c r="Q14" s="43"/>
      <c r="R14" s="43"/>
      <c r="S14" s="43"/>
      <c r="T14" s="43"/>
      <c r="U14" s="43"/>
      <c r="V14" s="43"/>
      <c r="W14" s="43"/>
      <c r="X14" s="43"/>
      <c r="Y14" s="43"/>
      <c r="Z14" s="43"/>
      <c r="AA14" s="43"/>
      <c r="AB14" s="43"/>
      <c r="AC14" s="43"/>
      <c r="AD14" s="43"/>
      <c r="AE14" s="43"/>
      <c r="AF14" s="43"/>
      <c r="AG14" s="43"/>
      <c r="AH14" s="43"/>
      <c r="AI14" s="43"/>
      <c r="AJ14" s="47">
        <f t="shared" si="2"/>
        <v>0</v>
      </c>
      <c r="AK14" s="4">
        <f t="shared" si="3"/>
        <v>0</v>
      </c>
      <c r="AL14" s="4">
        <f t="shared" si="4"/>
        <v>0</v>
      </c>
      <c r="AM14" s="51"/>
      <c r="AN14" s="51"/>
      <c r="AO14" s="32"/>
      <c r="AP14" s="37"/>
      <c r="AQ14" s="37"/>
      <c r="AR14" s="37"/>
      <c r="AS14" s="37"/>
      <c r="AT14" s="37"/>
      <c r="AU14" s="37"/>
      <c r="AV14" s="37"/>
      <c r="AW14" s="37"/>
      <c r="AX14" s="37"/>
      <c r="AY14" s="37"/>
      <c r="AZ14" s="37"/>
      <c r="BA14" s="37"/>
      <c r="BB14" s="37"/>
      <c r="BC14" s="37"/>
      <c r="BD14" s="37"/>
      <c r="BE14" s="37"/>
      <c r="BF14" s="37"/>
    </row>
    <row r="15" spans="1:58" ht="21" customHeight="1" x14ac:dyDescent="0.25">
      <c r="A15" s="39">
        <v>9</v>
      </c>
      <c r="B15" s="52">
        <v>2258101030003</v>
      </c>
      <c r="C15" s="41" t="s">
        <v>647</v>
      </c>
      <c r="D15" s="71" t="s">
        <v>64</v>
      </c>
      <c r="E15" s="43"/>
      <c r="F15" s="44" t="s">
        <v>53</v>
      </c>
      <c r="G15" s="43"/>
      <c r="H15" s="43"/>
      <c r="I15" s="43"/>
      <c r="J15" s="43"/>
      <c r="K15" s="43"/>
      <c r="L15" s="43"/>
      <c r="M15" s="43"/>
      <c r="N15" s="43"/>
      <c r="O15" s="43"/>
      <c r="P15" s="48"/>
      <c r="Q15" s="43"/>
      <c r="R15" s="43"/>
      <c r="S15" s="43"/>
      <c r="T15" s="43"/>
      <c r="U15" s="43"/>
      <c r="V15" s="43"/>
      <c r="W15" s="43"/>
      <c r="X15" s="44"/>
      <c r="Y15" s="43"/>
      <c r="Z15" s="43"/>
      <c r="AA15" s="43"/>
      <c r="AB15" s="43"/>
      <c r="AC15" s="43"/>
      <c r="AD15" s="43"/>
      <c r="AE15" s="43"/>
      <c r="AF15" s="43"/>
      <c r="AG15" s="43"/>
      <c r="AH15" s="43"/>
      <c r="AI15" s="43"/>
      <c r="AJ15" s="47">
        <f t="shared" si="2"/>
        <v>0</v>
      </c>
      <c r="AK15" s="4">
        <f t="shared" si="3"/>
        <v>1</v>
      </c>
      <c r="AL15" s="4">
        <f t="shared" si="4"/>
        <v>0</v>
      </c>
      <c r="AM15" s="51"/>
      <c r="AN15" s="51"/>
      <c r="AO15" s="32"/>
      <c r="AP15" s="37"/>
      <c r="AQ15" s="37"/>
      <c r="AR15" s="37"/>
      <c r="AS15" s="37"/>
      <c r="AT15" s="37"/>
      <c r="AU15" s="37"/>
      <c r="AV15" s="37"/>
      <c r="AW15" s="37"/>
      <c r="AX15" s="37"/>
      <c r="AY15" s="37"/>
      <c r="AZ15" s="37"/>
      <c r="BA15" s="37"/>
      <c r="BB15" s="37"/>
      <c r="BC15" s="37"/>
      <c r="BD15" s="37"/>
      <c r="BE15" s="37"/>
      <c r="BF15" s="37"/>
    </row>
    <row r="16" spans="1:58" ht="21" customHeight="1" x14ac:dyDescent="0.25">
      <c r="A16" s="39">
        <v>10</v>
      </c>
      <c r="B16" s="52">
        <v>2258102050023</v>
      </c>
      <c r="C16" s="41" t="s">
        <v>648</v>
      </c>
      <c r="D16" s="71" t="s">
        <v>649</v>
      </c>
      <c r="E16" s="43"/>
      <c r="F16" s="43"/>
      <c r="G16" s="43"/>
      <c r="H16" s="43"/>
      <c r="I16" s="43"/>
      <c r="J16" s="43"/>
      <c r="K16" s="43"/>
      <c r="L16" s="43"/>
      <c r="M16" s="43"/>
      <c r="N16" s="43"/>
      <c r="O16" s="43"/>
      <c r="P16" s="48"/>
      <c r="Q16" s="43"/>
      <c r="R16" s="43"/>
      <c r="S16" s="43"/>
      <c r="T16" s="43"/>
      <c r="U16" s="43"/>
      <c r="V16" s="43"/>
      <c r="W16" s="43"/>
      <c r="X16" s="43"/>
      <c r="Y16" s="43"/>
      <c r="Z16" s="43"/>
      <c r="AA16" s="43"/>
      <c r="AB16" s="43"/>
      <c r="AC16" s="43"/>
      <c r="AD16" s="43"/>
      <c r="AE16" s="43"/>
      <c r="AF16" s="43"/>
      <c r="AG16" s="43"/>
      <c r="AH16" s="43"/>
      <c r="AI16" s="43"/>
      <c r="AJ16" s="47">
        <f t="shared" si="2"/>
        <v>0</v>
      </c>
      <c r="AK16" s="4">
        <f t="shared" si="3"/>
        <v>0</v>
      </c>
      <c r="AL16" s="4">
        <f t="shared" si="4"/>
        <v>0</v>
      </c>
      <c r="AM16" s="51"/>
      <c r="AN16" s="51"/>
      <c r="AO16" s="32"/>
      <c r="AP16" s="37"/>
      <c r="AQ16" s="37"/>
      <c r="AR16" s="37"/>
      <c r="AS16" s="37"/>
      <c r="AT16" s="37"/>
      <c r="AU16" s="37"/>
      <c r="AV16" s="37"/>
      <c r="AW16" s="37"/>
      <c r="AX16" s="37"/>
      <c r="AY16" s="37"/>
      <c r="AZ16" s="37"/>
      <c r="BA16" s="37"/>
      <c r="BB16" s="37"/>
      <c r="BC16" s="37"/>
      <c r="BD16" s="37"/>
      <c r="BE16" s="37"/>
      <c r="BF16" s="37"/>
    </row>
    <row r="17" spans="1:58" ht="21" customHeight="1" x14ac:dyDescent="0.25">
      <c r="A17" s="39">
        <v>11</v>
      </c>
      <c r="B17" s="72">
        <v>2258102050004</v>
      </c>
      <c r="C17" s="73" t="s">
        <v>650</v>
      </c>
      <c r="D17" s="74" t="s">
        <v>194</v>
      </c>
      <c r="E17" s="43"/>
      <c r="F17" s="43"/>
      <c r="G17" s="43"/>
      <c r="H17" s="43"/>
      <c r="I17" s="43"/>
      <c r="J17" s="43"/>
      <c r="K17" s="43"/>
      <c r="L17" s="43"/>
      <c r="M17" s="43"/>
      <c r="N17" s="43"/>
      <c r="O17" s="43"/>
      <c r="P17" s="48"/>
      <c r="Q17" s="44"/>
      <c r="R17" s="43"/>
      <c r="S17" s="43"/>
      <c r="T17" s="43"/>
      <c r="U17" s="43"/>
      <c r="V17" s="43"/>
      <c r="W17" s="43"/>
      <c r="X17" s="43"/>
      <c r="Y17" s="43"/>
      <c r="Z17" s="43"/>
      <c r="AA17" s="43"/>
      <c r="AB17" s="43"/>
      <c r="AC17" s="43"/>
      <c r="AD17" s="43"/>
      <c r="AE17" s="43"/>
      <c r="AF17" s="43"/>
      <c r="AG17" s="43"/>
      <c r="AH17" s="43"/>
      <c r="AI17" s="43"/>
      <c r="AJ17" s="47">
        <f t="shared" si="2"/>
        <v>0</v>
      </c>
      <c r="AK17" s="4">
        <f t="shared" si="3"/>
        <v>0</v>
      </c>
      <c r="AL17" s="4">
        <f t="shared" si="4"/>
        <v>0</v>
      </c>
      <c r="AM17" s="51"/>
      <c r="AN17" s="51"/>
      <c r="AO17" s="32"/>
      <c r="AP17" s="37"/>
      <c r="AQ17" s="37"/>
      <c r="AR17" s="37"/>
      <c r="AS17" s="37"/>
      <c r="AT17" s="37"/>
      <c r="AU17" s="37"/>
      <c r="AV17" s="37"/>
      <c r="AW17" s="37"/>
      <c r="AX17" s="37"/>
      <c r="AY17" s="37"/>
      <c r="AZ17" s="37"/>
      <c r="BA17" s="37"/>
      <c r="BB17" s="37"/>
      <c r="BC17" s="37"/>
      <c r="BD17" s="37"/>
      <c r="BE17" s="37"/>
      <c r="BF17" s="37"/>
    </row>
    <row r="18" spans="1:58" ht="21" customHeight="1" x14ac:dyDescent="0.25">
      <c r="A18" s="39">
        <v>12</v>
      </c>
      <c r="B18" s="72">
        <v>2258101030004</v>
      </c>
      <c r="C18" s="73" t="s">
        <v>651</v>
      </c>
      <c r="D18" s="74" t="s">
        <v>652</v>
      </c>
      <c r="E18" s="43"/>
      <c r="F18" s="44" t="s">
        <v>53</v>
      </c>
      <c r="G18" s="43"/>
      <c r="H18" s="43"/>
      <c r="I18" s="43"/>
      <c r="J18" s="43"/>
      <c r="K18" s="43"/>
      <c r="L18" s="43"/>
      <c r="M18" s="43"/>
      <c r="N18" s="43"/>
      <c r="O18" s="43"/>
      <c r="P18" s="48"/>
      <c r="Q18" s="43"/>
      <c r="R18" s="43"/>
      <c r="S18" s="43"/>
      <c r="T18" s="43"/>
      <c r="U18" s="43"/>
      <c r="V18" s="43"/>
      <c r="W18" s="43"/>
      <c r="X18" s="43"/>
      <c r="Y18" s="43"/>
      <c r="Z18" s="43"/>
      <c r="AA18" s="43"/>
      <c r="AB18" s="43"/>
      <c r="AC18" s="43"/>
      <c r="AD18" s="43"/>
      <c r="AE18" s="43"/>
      <c r="AF18" s="43"/>
      <c r="AG18" s="43"/>
      <c r="AH18" s="43"/>
      <c r="AI18" s="43"/>
      <c r="AJ18" s="47">
        <f t="shared" si="2"/>
        <v>0</v>
      </c>
      <c r="AK18" s="4">
        <f t="shared" si="3"/>
        <v>1</v>
      </c>
      <c r="AL18" s="4">
        <f t="shared" si="4"/>
        <v>0</v>
      </c>
      <c r="AM18" s="51"/>
      <c r="AN18" s="51"/>
      <c r="AO18" s="32"/>
      <c r="AP18" s="37"/>
      <c r="AQ18" s="37"/>
      <c r="AR18" s="37"/>
      <c r="AS18" s="37"/>
      <c r="AT18" s="37"/>
      <c r="AU18" s="37"/>
      <c r="AV18" s="37"/>
      <c r="AW18" s="37"/>
      <c r="AX18" s="37"/>
      <c r="AY18" s="37"/>
      <c r="AZ18" s="37"/>
      <c r="BA18" s="37"/>
      <c r="BB18" s="37"/>
      <c r="BC18" s="37"/>
      <c r="BD18" s="37"/>
      <c r="BE18" s="37"/>
      <c r="BF18" s="37"/>
    </row>
    <row r="19" spans="1:58" ht="21" customHeight="1" x14ac:dyDescent="0.25">
      <c r="A19" s="39">
        <v>13</v>
      </c>
      <c r="B19" s="72">
        <v>2258101030006</v>
      </c>
      <c r="C19" s="73" t="s">
        <v>653</v>
      </c>
      <c r="D19" s="74" t="s">
        <v>654</v>
      </c>
      <c r="E19" s="43"/>
      <c r="F19" s="43"/>
      <c r="G19" s="43"/>
      <c r="H19" s="43"/>
      <c r="I19" s="43"/>
      <c r="J19" s="43"/>
      <c r="K19" s="43"/>
      <c r="L19" s="43"/>
      <c r="M19" s="43"/>
      <c r="N19" s="43"/>
      <c r="O19" s="44"/>
      <c r="P19" s="45" t="s">
        <v>53</v>
      </c>
      <c r="Q19" s="43"/>
      <c r="R19" s="43"/>
      <c r="S19" s="43"/>
      <c r="T19" s="43"/>
      <c r="U19" s="43"/>
      <c r="V19" s="43"/>
      <c r="W19" s="43"/>
      <c r="X19" s="44"/>
      <c r="Y19" s="43"/>
      <c r="Z19" s="43"/>
      <c r="AA19" s="44"/>
      <c r="AB19" s="43"/>
      <c r="AC19" s="43"/>
      <c r="AD19" s="43"/>
      <c r="AE19" s="44"/>
      <c r="AF19" s="43"/>
      <c r="AG19" s="43"/>
      <c r="AH19" s="43"/>
      <c r="AI19" s="43"/>
      <c r="AJ19" s="47">
        <f t="shared" si="2"/>
        <v>0</v>
      </c>
      <c r="AK19" s="4">
        <f t="shared" si="3"/>
        <v>1</v>
      </c>
      <c r="AL19" s="4">
        <f t="shared" si="4"/>
        <v>0</v>
      </c>
      <c r="AM19" s="51"/>
      <c r="AN19" s="51"/>
      <c r="AO19" s="32"/>
      <c r="AP19" s="37"/>
      <c r="AQ19" s="37"/>
      <c r="AR19" s="37"/>
      <c r="AS19" s="37"/>
      <c r="AT19" s="37"/>
      <c r="AU19" s="37"/>
      <c r="AV19" s="37"/>
      <c r="AW19" s="37"/>
      <c r="AX19" s="37"/>
      <c r="AY19" s="37"/>
      <c r="AZ19" s="37"/>
      <c r="BA19" s="37"/>
      <c r="BB19" s="37"/>
      <c r="BC19" s="37"/>
      <c r="BD19" s="37"/>
      <c r="BE19" s="37"/>
      <c r="BF19" s="37"/>
    </row>
    <row r="20" spans="1:58" ht="21" customHeight="1" x14ac:dyDescent="0.25">
      <c r="A20" s="39">
        <v>14</v>
      </c>
      <c r="B20" s="72">
        <v>2258102050010</v>
      </c>
      <c r="C20" s="73" t="s">
        <v>655</v>
      </c>
      <c r="D20" s="74" t="s">
        <v>253</v>
      </c>
      <c r="E20" s="43"/>
      <c r="F20" s="43"/>
      <c r="G20" s="43"/>
      <c r="H20" s="43"/>
      <c r="I20" s="43"/>
      <c r="J20" s="43"/>
      <c r="K20" s="43"/>
      <c r="L20" s="43"/>
      <c r="M20" s="43"/>
      <c r="N20" s="43"/>
      <c r="O20" s="43"/>
      <c r="P20" s="48"/>
      <c r="Q20" s="43"/>
      <c r="R20" s="43"/>
      <c r="S20" s="43"/>
      <c r="T20" s="43"/>
      <c r="U20" s="43"/>
      <c r="V20" s="43"/>
      <c r="W20" s="43"/>
      <c r="X20" s="43"/>
      <c r="Y20" s="43"/>
      <c r="Z20" s="43"/>
      <c r="AA20" s="43"/>
      <c r="AB20" s="43"/>
      <c r="AC20" s="43"/>
      <c r="AD20" s="43"/>
      <c r="AE20" s="43"/>
      <c r="AF20" s="43"/>
      <c r="AG20" s="43"/>
      <c r="AH20" s="43"/>
      <c r="AI20" s="43"/>
      <c r="AJ20" s="47">
        <f t="shared" si="2"/>
        <v>0</v>
      </c>
      <c r="AK20" s="4">
        <f t="shared" si="3"/>
        <v>0</v>
      </c>
      <c r="AL20" s="4">
        <f t="shared" si="4"/>
        <v>0</v>
      </c>
      <c r="AM20" s="51"/>
      <c r="AN20" s="51"/>
      <c r="AO20" s="32"/>
      <c r="AP20" s="37"/>
      <c r="AQ20" s="37"/>
      <c r="AR20" s="37"/>
      <c r="AS20" s="37"/>
      <c r="AT20" s="37"/>
      <c r="AU20" s="37"/>
      <c r="AV20" s="37"/>
      <c r="AW20" s="37"/>
      <c r="AX20" s="37"/>
      <c r="AY20" s="37"/>
      <c r="AZ20" s="37"/>
      <c r="BA20" s="37"/>
      <c r="BB20" s="37"/>
      <c r="BC20" s="37"/>
      <c r="BD20" s="37"/>
      <c r="BE20" s="37"/>
      <c r="BF20" s="37"/>
    </row>
    <row r="21" spans="1:58" ht="21" customHeight="1" x14ac:dyDescent="0.25">
      <c r="A21" s="39">
        <v>15</v>
      </c>
      <c r="B21" s="72">
        <v>2258102050012</v>
      </c>
      <c r="C21" s="73" t="s">
        <v>656</v>
      </c>
      <c r="D21" s="84" t="s">
        <v>325</v>
      </c>
      <c r="E21" s="43"/>
      <c r="F21" s="43"/>
      <c r="G21" s="43"/>
      <c r="H21" s="43"/>
      <c r="I21" s="43"/>
      <c r="J21" s="43"/>
      <c r="K21" s="43"/>
      <c r="L21" s="43"/>
      <c r="M21" s="43"/>
      <c r="N21" s="43"/>
      <c r="O21" s="43"/>
      <c r="P21" s="45" t="s">
        <v>53</v>
      </c>
      <c r="Q21" s="43"/>
      <c r="R21" s="43"/>
      <c r="S21" s="43"/>
      <c r="T21" s="43"/>
      <c r="U21" s="43"/>
      <c r="V21" s="43"/>
      <c r="W21" s="43"/>
      <c r="X21" s="43"/>
      <c r="Y21" s="43"/>
      <c r="Z21" s="43"/>
      <c r="AA21" s="43"/>
      <c r="AB21" s="43"/>
      <c r="AC21" s="43"/>
      <c r="AD21" s="43"/>
      <c r="AE21" s="43"/>
      <c r="AF21" s="43"/>
      <c r="AG21" s="43"/>
      <c r="AH21" s="43"/>
      <c r="AI21" s="43"/>
      <c r="AJ21" s="47">
        <f t="shared" si="2"/>
        <v>0</v>
      </c>
      <c r="AK21" s="4">
        <f t="shared" si="3"/>
        <v>1</v>
      </c>
      <c r="AL21" s="4">
        <f t="shared" si="4"/>
        <v>0</v>
      </c>
      <c r="AM21" s="51"/>
      <c r="AN21" s="51"/>
      <c r="AO21" s="32"/>
      <c r="AP21" s="37"/>
      <c r="AQ21" s="37"/>
      <c r="AR21" s="37"/>
      <c r="AS21" s="37"/>
      <c r="AT21" s="37"/>
      <c r="AU21" s="37"/>
      <c r="AV21" s="37"/>
      <c r="AW21" s="37"/>
      <c r="AX21" s="37"/>
      <c r="AY21" s="37"/>
      <c r="AZ21" s="37"/>
      <c r="BA21" s="37"/>
      <c r="BB21" s="37"/>
      <c r="BC21" s="37"/>
      <c r="BD21" s="37"/>
      <c r="BE21" s="37"/>
      <c r="BF21" s="37"/>
    </row>
    <row r="22" spans="1:58" ht="21" customHeight="1" x14ac:dyDescent="0.25">
      <c r="A22" s="39">
        <v>16</v>
      </c>
      <c r="B22" s="72">
        <v>2258102050028</v>
      </c>
      <c r="C22" s="73" t="s">
        <v>141</v>
      </c>
      <c r="D22" s="74" t="s">
        <v>83</v>
      </c>
      <c r="E22" s="43"/>
      <c r="F22" s="43"/>
      <c r="G22" s="43"/>
      <c r="H22" s="44"/>
      <c r="I22" s="43"/>
      <c r="J22" s="43"/>
      <c r="K22" s="43"/>
      <c r="L22" s="43"/>
      <c r="M22" s="43"/>
      <c r="N22" s="43"/>
      <c r="O22" s="43"/>
      <c r="P22" s="48"/>
      <c r="Q22" s="43"/>
      <c r="R22" s="43"/>
      <c r="S22" s="43"/>
      <c r="T22" s="43"/>
      <c r="U22" s="43"/>
      <c r="V22" s="43"/>
      <c r="W22" s="43"/>
      <c r="X22" s="44"/>
      <c r="Y22" s="43"/>
      <c r="Z22" s="43"/>
      <c r="AA22" s="43"/>
      <c r="AB22" s="43"/>
      <c r="AC22" s="43"/>
      <c r="AD22" s="43"/>
      <c r="AE22" s="43"/>
      <c r="AF22" s="43"/>
      <c r="AG22" s="43"/>
      <c r="AH22" s="43"/>
      <c r="AI22" s="43"/>
      <c r="AJ22" s="47">
        <f t="shared" si="2"/>
        <v>0</v>
      </c>
      <c r="AK22" s="4">
        <f t="shared" si="3"/>
        <v>0</v>
      </c>
      <c r="AL22" s="4">
        <f t="shared" si="4"/>
        <v>0</v>
      </c>
      <c r="AM22" s="51"/>
      <c r="AN22" s="51"/>
      <c r="AO22" s="32"/>
      <c r="AP22" s="37"/>
      <c r="AQ22" s="37"/>
      <c r="AR22" s="37"/>
      <c r="AS22" s="37"/>
      <c r="AT22" s="37"/>
      <c r="AU22" s="37"/>
      <c r="AV22" s="37"/>
      <c r="AW22" s="37"/>
      <c r="AX22" s="37"/>
      <c r="AY22" s="37"/>
      <c r="AZ22" s="37"/>
      <c r="BA22" s="37"/>
      <c r="BB22" s="37"/>
      <c r="BC22" s="37"/>
      <c r="BD22" s="37"/>
      <c r="BE22" s="37"/>
      <c r="BF22" s="37"/>
    </row>
    <row r="23" spans="1:58" ht="21" customHeight="1" x14ac:dyDescent="0.25">
      <c r="A23" s="39">
        <v>17</v>
      </c>
      <c r="B23" s="72">
        <v>2258102050015</v>
      </c>
      <c r="C23" s="73" t="s">
        <v>657</v>
      </c>
      <c r="D23" s="74" t="s">
        <v>87</v>
      </c>
      <c r="E23" s="43"/>
      <c r="F23" s="43"/>
      <c r="G23" s="43"/>
      <c r="H23" s="43"/>
      <c r="I23" s="43"/>
      <c r="J23" s="43"/>
      <c r="K23" s="43"/>
      <c r="L23" s="43"/>
      <c r="M23" s="43"/>
      <c r="N23" s="43"/>
      <c r="O23" s="43"/>
      <c r="P23" s="48"/>
      <c r="Q23" s="43"/>
      <c r="R23" s="43"/>
      <c r="S23" s="44"/>
      <c r="T23" s="43"/>
      <c r="U23" s="43"/>
      <c r="V23" s="43"/>
      <c r="W23" s="43"/>
      <c r="X23" s="44"/>
      <c r="Y23" s="43"/>
      <c r="Z23" s="43"/>
      <c r="AA23" s="43"/>
      <c r="AB23" s="43"/>
      <c r="AC23" s="43"/>
      <c r="AD23" s="43"/>
      <c r="AE23" s="43"/>
      <c r="AF23" s="43"/>
      <c r="AG23" s="43"/>
      <c r="AH23" s="43"/>
      <c r="AI23" s="43"/>
      <c r="AJ23" s="47">
        <f t="shared" si="2"/>
        <v>0</v>
      </c>
      <c r="AK23" s="4">
        <f t="shared" si="3"/>
        <v>0</v>
      </c>
      <c r="AL23" s="4">
        <f t="shared" si="4"/>
        <v>0</v>
      </c>
      <c r="AM23" s="51"/>
      <c r="AN23" s="51"/>
      <c r="AO23" s="32"/>
      <c r="AP23" s="37"/>
      <c r="AQ23" s="37"/>
      <c r="AR23" s="37"/>
      <c r="AS23" s="37"/>
      <c r="AT23" s="37"/>
      <c r="AU23" s="37"/>
      <c r="AV23" s="37"/>
      <c r="AW23" s="37"/>
      <c r="AX23" s="37"/>
      <c r="AY23" s="37"/>
      <c r="AZ23" s="37"/>
      <c r="BA23" s="37"/>
      <c r="BB23" s="37"/>
      <c r="BC23" s="37"/>
      <c r="BD23" s="37"/>
      <c r="BE23" s="37"/>
      <c r="BF23" s="37"/>
    </row>
    <row r="24" spans="1:58" ht="21" customHeight="1" x14ac:dyDescent="0.25">
      <c r="A24" s="39">
        <v>18</v>
      </c>
      <c r="B24" s="72">
        <v>2258102050036</v>
      </c>
      <c r="C24" s="103" t="s">
        <v>658</v>
      </c>
      <c r="D24" s="74" t="s">
        <v>557</v>
      </c>
      <c r="E24" s="43"/>
      <c r="F24" s="44" t="s">
        <v>53</v>
      </c>
      <c r="G24" s="43"/>
      <c r="H24" s="43"/>
      <c r="I24" s="43"/>
      <c r="J24" s="43"/>
      <c r="K24" s="43"/>
      <c r="L24" s="43"/>
      <c r="M24" s="43"/>
      <c r="N24" s="43"/>
      <c r="O24" s="43"/>
      <c r="P24" s="48"/>
      <c r="Q24" s="43"/>
      <c r="R24" s="43"/>
      <c r="S24" s="43"/>
      <c r="T24" s="43"/>
      <c r="U24" s="43"/>
      <c r="V24" s="43"/>
      <c r="W24" s="43"/>
      <c r="X24" s="44"/>
      <c r="Y24" s="43"/>
      <c r="Z24" s="43"/>
      <c r="AA24" s="43"/>
      <c r="AB24" s="43"/>
      <c r="AC24" s="43"/>
      <c r="AD24" s="43"/>
      <c r="AE24" s="44"/>
      <c r="AF24" s="43"/>
      <c r="AG24" s="43"/>
      <c r="AH24" s="43"/>
      <c r="AI24" s="43"/>
      <c r="AJ24" s="47">
        <f t="shared" si="2"/>
        <v>0</v>
      </c>
      <c r="AK24" s="4">
        <f t="shared" si="3"/>
        <v>1</v>
      </c>
      <c r="AL24" s="4">
        <f t="shared" si="4"/>
        <v>0</v>
      </c>
      <c r="AM24" s="51"/>
      <c r="AN24" s="51"/>
      <c r="AO24" s="32"/>
      <c r="AP24" s="37"/>
      <c r="AQ24" s="37"/>
      <c r="AR24" s="37"/>
      <c r="AS24" s="37"/>
      <c r="AT24" s="37"/>
      <c r="AU24" s="37"/>
      <c r="AV24" s="37"/>
      <c r="AW24" s="37"/>
      <c r="AX24" s="37"/>
      <c r="AY24" s="37"/>
      <c r="AZ24" s="37"/>
      <c r="BA24" s="37"/>
      <c r="BB24" s="37"/>
      <c r="BC24" s="37"/>
      <c r="BD24" s="37"/>
      <c r="BE24" s="37"/>
      <c r="BF24" s="37"/>
    </row>
    <row r="25" spans="1:58" ht="21" customHeight="1" x14ac:dyDescent="0.25">
      <c r="A25" s="39">
        <v>19</v>
      </c>
      <c r="B25" s="72">
        <v>2258102050006</v>
      </c>
      <c r="C25" s="73" t="s">
        <v>339</v>
      </c>
      <c r="D25" s="74" t="s">
        <v>321</v>
      </c>
      <c r="E25" s="43"/>
      <c r="F25" s="43"/>
      <c r="G25" s="43"/>
      <c r="H25" s="43"/>
      <c r="I25" s="43"/>
      <c r="J25" s="43"/>
      <c r="K25" s="43"/>
      <c r="L25" s="43"/>
      <c r="M25" s="43"/>
      <c r="N25" s="43"/>
      <c r="O25" s="43"/>
      <c r="P25" s="48"/>
      <c r="Q25" s="43"/>
      <c r="R25" s="43"/>
      <c r="S25" s="43"/>
      <c r="T25" s="43"/>
      <c r="U25" s="43"/>
      <c r="V25" s="43"/>
      <c r="W25" s="43"/>
      <c r="X25" s="43"/>
      <c r="Y25" s="43"/>
      <c r="Z25" s="43"/>
      <c r="AA25" s="43"/>
      <c r="AB25" s="43"/>
      <c r="AC25" s="43"/>
      <c r="AD25" s="43"/>
      <c r="AE25" s="43"/>
      <c r="AF25" s="43"/>
      <c r="AG25" s="43"/>
      <c r="AH25" s="43"/>
      <c r="AI25" s="43"/>
      <c r="AJ25" s="47">
        <f t="shared" si="2"/>
        <v>0</v>
      </c>
      <c r="AK25" s="4">
        <f t="shared" si="3"/>
        <v>0</v>
      </c>
      <c r="AL25" s="4">
        <f t="shared" si="4"/>
        <v>0</v>
      </c>
      <c r="AM25" s="51"/>
      <c r="AN25" s="51"/>
      <c r="AO25" s="32"/>
      <c r="AP25" s="37"/>
      <c r="AQ25" s="37"/>
      <c r="AR25" s="37"/>
      <c r="AS25" s="37"/>
      <c r="AT25" s="37"/>
      <c r="AU25" s="37"/>
      <c r="AV25" s="37"/>
      <c r="AW25" s="37"/>
      <c r="AX25" s="37"/>
      <c r="AY25" s="37"/>
      <c r="AZ25" s="37"/>
      <c r="BA25" s="37"/>
      <c r="BB25" s="37"/>
      <c r="BC25" s="37"/>
      <c r="BD25" s="37"/>
      <c r="BE25" s="37"/>
      <c r="BF25" s="37"/>
    </row>
    <row r="26" spans="1:58" ht="21" customHeight="1" x14ac:dyDescent="0.25">
      <c r="A26" s="39">
        <v>20</v>
      </c>
      <c r="B26" s="72">
        <v>2258101030002</v>
      </c>
      <c r="C26" s="73" t="s">
        <v>659</v>
      </c>
      <c r="D26" s="74" t="s">
        <v>99</v>
      </c>
      <c r="E26" s="43"/>
      <c r="F26" s="44" t="s">
        <v>54</v>
      </c>
      <c r="G26" s="43"/>
      <c r="H26" s="43"/>
      <c r="I26" s="43"/>
      <c r="J26" s="43"/>
      <c r="K26" s="43"/>
      <c r="L26" s="43"/>
      <c r="M26" s="43"/>
      <c r="N26" s="43"/>
      <c r="O26" s="43"/>
      <c r="P26" s="45" t="s">
        <v>53</v>
      </c>
      <c r="Q26" s="43"/>
      <c r="R26" s="43"/>
      <c r="S26" s="43"/>
      <c r="T26" s="43"/>
      <c r="U26" s="43"/>
      <c r="V26" s="43"/>
      <c r="W26" s="43"/>
      <c r="X26" s="43"/>
      <c r="Y26" s="43"/>
      <c r="Z26" s="43"/>
      <c r="AA26" s="43"/>
      <c r="AB26" s="43"/>
      <c r="AC26" s="43"/>
      <c r="AD26" s="43"/>
      <c r="AE26" s="43"/>
      <c r="AF26" s="43"/>
      <c r="AG26" s="43"/>
      <c r="AH26" s="43"/>
      <c r="AI26" s="43"/>
      <c r="AJ26" s="47">
        <f t="shared" si="2"/>
        <v>0</v>
      </c>
      <c r="AK26" s="4">
        <f t="shared" si="3"/>
        <v>1</v>
      </c>
      <c r="AL26" s="4">
        <f t="shared" si="4"/>
        <v>1</v>
      </c>
      <c r="AM26" s="51"/>
      <c r="AN26" s="51"/>
      <c r="AO26" s="32"/>
      <c r="AP26" s="37"/>
      <c r="AQ26" s="37"/>
      <c r="AR26" s="37"/>
      <c r="AS26" s="37"/>
      <c r="AT26" s="37"/>
      <c r="AU26" s="37"/>
      <c r="AV26" s="37"/>
      <c r="AW26" s="37"/>
      <c r="AX26" s="37"/>
      <c r="AY26" s="37"/>
      <c r="AZ26" s="37"/>
      <c r="BA26" s="37"/>
      <c r="BB26" s="37"/>
      <c r="BC26" s="37"/>
      <c r="BD26" s="37"/>
      <c r="BE26" s="37"/>
      <c r="BF26" s="37"/>
    </row>
    <row r="27" spans="1:58" ht="21" customHeight="1" x14ac:dyDescent="0.25">
      <c r="A27" s="39">
        <v>21</v>
      </c>
      <c r="B27" s="72">
        <v>2258101030005</v>
      </c>
      <c r="C27" s="73" t="s">
        <v>660</v>
      </c>
      <c r="D27" s="74" t="s">
        <v>99</v>
      </c>
      <c r="E27" s="43"/>
      <c r="F27" s="43"/>
      <c r="G27" s="43"/>
      <c r="H27" s="43"/>
      <c r="I27" s="43"/>
      <c r="J27" s="43"/>
      <c r="K27" s="43"/>
      <c r="L27" s="43"/>
      <c r="M27" s="43"/>
      <c r="N27" s="43"/>
      <c r="O27" s="43"/>
      <c r="P27" s="48"/>
      <c r="Q27" s="43"/>
      <c r="R27" s="43"/>
      <c r="S27" s="43"/>
      <c r="T27" s="43"/>
      <c r="U27" s="43"/>
      <c r="V27" s="43"/>
      <c r="W27" s="43"/>
      <c r="X27" s="43"/>
      <c r="Y27" s="43"/>
      <c r="Z27" s="43"/>
      <c r="AA27" s="43"/>
      <c r="AB27" s="43"/>
      <c r="AC27" s="43"/>
      <c r="AD27" s="43"/>
      <c r="AE27" s="43"/>
      <c r="AF27" s="43"/>
      <c r="AG27" s="43"/>
      <c r="AH27" s="43"/>
      <c r="AI27" s="43"/>
      <c r="AJ27" s="47">
        <f t="shared" si="2"/>
        <v>0</v>
      </c>
      <c r="AK27" s="4">
        <f t="shared" si="3"/>
        <v>0</v>
      </c>
      <c r="AL27" s="4">
        <f t="shared" si="4"/>
        <v>0</v>
      </c>
      <c r="AM27" s="51"/>
      <c r="AN27" s="51"/>
      <c r="AO27" s="32"/>
      <c r="AP27" s="37"/>
      <c r="AQ27" s="37"/>
      <c r="AR27" s="37"/>
      <c r="AS27" s="37"/>
      <c r="AT27" s="37"/>
      <c r="AU27" s="37"/>
      <c r="AV27" s="37"/>
      <c r="AW27" s="37"/>
      <c r="AX27" s="37"/>
      <c r="AY27" s="37"/>
      <c r="AZ27" s="37"/>
      <c r="BA27" s="37"/>
      <c r="BB27" s="37"/>
      <c r="BC27" s="37"/>
      <c r="BD27" s="37"/>
      <c r="BE27" s="37"/>
      <c r="BF27" s="37"/>
    </row>
    <row r="28" spans="1:58" ht="21" customHeight="1" x14ac:dyDescent="0.25">
      <c r="A28" s="39">
        <v>22</v>
      </c>
      <c r="B28" s="72">
        <v>2258102050008</v>
      </c>
      <c r="C28" s="73" t="s">
        <v>661</v>
      </c>
      <c r="D28" s="74" t="s">
        <v>507</v>
      </c>
      <c r="E28" s="43"/>
      <c r="F28" s="43"/>
      <c r="G28" s="43"/>
      <c r="H28" s="43"/>
      <c r="I28" s="43"/>
      <c r="J28" s="43"/>
      <c r="K28" s="43"/>
      <c r="L28" s="43"/>
      <c r="M28" s="43"/>
      <c r="N28" s="43"/>
      <c r="O28" s="43"/>
      <c r="P28" s="48"/>
      <c r="Q28" s="43"/>
      <c r="R28" s="43"/>
      <c r="S28" s="43"/>
      <c r="T28" s="43"/>
      <c r="U28" s="43"/>
      <c r="V28" s="43"/>
      <c r="W28" s="43"/>
      <c r="X28" s="43"/>
      <c r="Y28" s="43"/>
      <c r="Z28" s="43"/>
      <c r="AA28" s="43"/>
      <c r="AB28" s="43"/>
      <c r="AC28" s="43"/>
      <c r="AD28" s="43"/>
      <c r="AE28" s="43"/>
      <c r="AF28" s="43"/>
      <c r="AG28" s="43"/>
      <c r="AH28" s="43"/>
      <c r="AI28" s="43"/>
      <c r="AJ28" s="47">
        <f t="shared" si="2"/>
        <v>0</v>
      </c>
      <c r="AK28" s="4">
        <f t="shared" si="3"/>
        <v>0</v>
      </c>
      <c r="AL28" s="4">
        <f t="shared" si="4"/>
        <v>0</v>
      </c>
      <c r="AM28" s="51"/>
      <c r="AN28" s="51"/>
      <c r="AO28" s="32"/>
      <c r="AP28" s="37"/>
      <c r="AQ28" s="37"/>
      <c r="AR28" s="37"/>
      <c r="AS28" s="37"/>
      <c r="AT28" s="37"/>
      <c r="AU28" s="37"/>
      <c r="AV28" s="37"/>
      <c r="AW28" s="37"/>
      <c r="AX28" s="37"/>
      <c r="AY28" s="37"/>
      <c r="AZ28" s="37"/>
      <c r="BA28" s="37"/>
      <c r="BB28" s="37"/>
      <c r="BC28" s="37"/>
      <c r="BD28" s="37"/>
      <c r="BE28" s="37"/>
      <c r="BF28" s="37"/>
    </row>
    <row r="29" spans="1:58" ht="21" customHeight="1" x14ac:dyDescent="0.25">
      <c r="A29" s="39">
        <v>23</v>
      </c>
      <c r="B29" s="72">
        <v>2258102050005</v>
      </c>
      <c r="C29" s="73" t="s">
        <v>662</v>
      </c>
      <c r="D29" s="74" t="s">
        <v>108</v>
      </c>
      <c r="E29" s="43"/>
      <c r="F29" s="43"/>
      <c r="G29" s="43"/>
      <c r="H29" s="43"/>
      <c r="I29" s="43"/>
      <c r="J29" s="43"/>
      <c r="K29" s="43"/>
      <c r="L29" s="43"/>
      <c r="M29" s="43"/>
      <c r="N29" s="43"/>
      <c r="O29" s="43"/>
      <c r="P29" s="48"/>
      <c r="Q29" s="43"/>
      <c r="R29" s="43"/>
      <c r="S29" s="43"/>
      <c r="T29" s="43"/>
      <c r="U29" s="43"/>
      <c r="V29" s="43"/>
      <c r="W29" s="43"/>
      <c r="X29" s="43"/>
      <c r="Y29" s="43"/>
      <c r="Z29" s="43"/>
      <c r="AA29" s="43"/>
      <c r="AB29" s="43"/>
      <c r="AC29" s="43"/>
      <c r="AD29" s="43"/>
      <c r="AE29" s="43"/>
      <c r="AF29" s="43"/>
      <c r="AG29" s="43"/>
      <c r="AH29" s="43"/>
      <c r="AI29" s="43"/>
      <c r="AJ29" s="47">
        <f t="shared" si="2"/>
        <v>0</v>
      </c>
      <c r="AK29" s="4">
        <f t="shared" si="3"/>
        <v>0</v>
      </c>
      <c r="AL29" s="4">
        <f t="shared" si="4"/>
        <v>0</v>
      </c>
      <c r="AM29" s="51"/>
      <c r="AN29" s="51"/>
      <c r="AO29" s="32"/>
      <c r="AP29" s="37"/>
      <c r="AQ29" s="37"/>
      <c r="AR29" s="37"/>
      <c r="AS29" s="37"/>
      <c r="AT29" s="37"/>
      <c r="AU29" s="37"/>
      <c r="AV29" s="37"/>
      <c r="AW29" s="37"/>
      <c r="AX29" s="37"/>
      <c r="AY29" s="37"/>
      <c r="AZ29" s="37"/>
      <c r="BA29" s="37"/>
      <c r="BB29" s="37"/>
      <c r="BC29" s="37"/>
      <c r="BD29" s="37"/>
      <c r="BE29" s="37"/>
      <c r="BF29" s="37"/>
    </row>
    <row r="30" spans="1:58" ht="21" customHeight="1" x14ac:dyDescent="0.25">
      <c r="A30" s="39">
        <v>24</v>
      </c>
      <c r="B30" s="72">
        <v>2258102050016</v>
      </c>
      <c r="C30" s="73" t="s">
        <v>663</v>
      </c>
      <c r="D30" s="74" t="s">
        <v>119</v>
      </c>
      <c r="E30" s="43"/>
      <c r="F30" s="44" t="s">
        <v>54</v>
      </c>
      <c r="G30" s="43"/>
      <c r="H30" s="43"/>
      <c r="I30" s="43"/>
      <c r="J30" s="43"/>
      <c r="K30" s="43"/>
      <c r="L30" s="43"/>
      <c r="M30" s="43"/>
      <c r="N30" s="43"/>
      <c r="O30" s="43"/>
      <c r="P30" s="48"/>
      <c r="Q30" s="43"/>
      <c r="R30" s="43"/>
      <c r="S30" s="43"/>
      <c r="T30" s="43"/>
      <c r="U30" s="43"/>
      <c r="V30" s="43"/>
      <c r="W30" s="43"/>
      <c r="X30" s="43"/>
      <c r="Y30" s="43"/>
      <c r="Z30" s="43"/>
      <c r="AA30" s="43"/>
      <c r="AB30" s="43"/>
      <c r="AC30" s="43"/>
      <c r="AD30" s="43"/>
      <c r="AE30" s="43"/>
      <c r="AF30" s="43"/>
      <c r="AG30" s="43"/>
      <c r="AH30" s="43"/>
      <c r="AI30" s="43"/>
      <c r="AJ30" s="47">
        <f t="shared" si="2"/>
        <v>0</v>
      </c>
      <c r="AK30" s="4">
        <f t="shared" si="3"/>
        <v>0</v>
      </c>
      <c r="AL30" s="4">
        <f t="shared" si="4"/>
        <v>1</v>
      </c>
      <c r="AM30" s="51"/>
      <c r="AN30" s="51"/>
      <c r="AO30" s="32"/>
      <c r="AP30" s="37"/>
      <c r="AQ30" s="37"/>
      <c r="AR30" s="37"/>
      <c r="AS30" s="37"/>
      <c r="AT30" s="37"/>
      <c r="AU30" s="37"/>
      <c r="AV30" s="37"/>
      <c r="AW30" s="37"/>
      <c r="AX30" s="37"/>
      <c r="AY30" s="37"/>
      <c r="AZ30" s="37"/>
      <c r="BA30" s="37"/>
      <c r="BB30" s="37"/>
      <c r="BC30" s="37"/>
      <c r="BD30" s="37"/>
      <c r="BE30" s="37"/>
      <c r="BF30" s="37"/>
    </row>
    <row r="31" spans="1:58" ht="21" customHeight="1" x14ac:dyDescent="0.25">
      <c r="A31" s="39">
        <v>25</v>
      </c>
      <c r="B31" s="72"/>
      <c r="C31" s="73"/>
      <c r="D31" s="84"/>
      <c r="E31" s="43"/>
      <c r="F31" s="43"/>
      <c r="G31" s="43"/>
      <c r="H31" s="43"/>
      <c r="I31" s="43"/>
      <c r="J31" s="43"/>
      <c r="K31" s="43"/>
      <c r="L31" s="43"/>
      <c r="M31" s="43"/>
      <c r="N31" s="43"/>
      <c r="O31" s="43"/>
      <c r="P31" s="48"/>
      <c r="Q31" s="43"/>
      <c r="R31" s="43"/>
      <c r="S31" s="43"/>
      <c r="T31" s="43"/>
      <c r="U31" s="43"/>
      <c r="V31" s="43"/>
      <c r="W31" s="43"/>
      <c r="X31" s="43"/>
      <c r="Y31" s="43"/>
      <c r="Z31" s="43"/>
      <c r="AA31" s="43"/>
      <c r="AB31" s="43"/>
      <c r="AC31" s="43"/>
      <c r="AD31" s="43"/>
      <c r="AE31" s="43"/>
      <c r="AF31" s="43"/>
      <c r="AG31" s="43"/>
      <c r="AH31" s="43"/>
      <c r="AI31" s="43"/>
      <c r="AJ31" s="47">
        <f t="shared" si="2"/>
        <v>0</v>
      </c>
      <c r="AK31" s="4">
        <f t="shared" si="3"/>
        <v>0</v>
      </c>
      <c r="AL31" s="4">
        <f t="shared" si="4"/>
        <v>0</v>
      </c>
      <c r="AM31" s="51"/>
      <c r="AN31" s="51"/>
      <c r="AO31" s="32"/>
      <c r="AP31" s="37"/>
      <c r="AQ31" s="37"/>
      <c r="AR31" s="37"/>
      <c r="AS31" s="37"/>
      <c r="AT31" s="37"/>
      <c r="AU31" s="37"/>
      <c r="AV31" s="37"/>
      <c r="AW31" s="37"/>
      <c r="AX31" s="37"/>
      <c r="AY31" s="37"/>
      <c r="AZ31" s="37"/>
      <c r="BA31" s="37"/>
      <c r="BB31" s="37"/>
      <c r="BC31" s="37"/>
      <c r="BD31" s="37"/>
      <c r="BE31" s="37"/>
      <c r="BF31" s="37"/>
    </row>
    <row r="32" spans="1:58" ht="21" customHeight="1" x14ac:dyDescent="0.25">
      <c r="A32" s="39">
        <v>26</v>
      </c>
      <c r="B32" s="72"/>
      <c r="C32" s="73"/>
      <c r="D32" s="74"/>
      <c r="E32" s="81"/>
      <c r="F32" s="81"/>
      <c r="G32" s="81"/>
      <c r="H32" s="81"/>
      <c r="I32" s="81"/>
      <c r="J32" s="81"/>
      <c r="K32" s="81"/>
      <c r="L32" s="81"/>
      <c r="M32" s="81"/>
      <c r="N32" s="81"/>
      <c r="O32" s="81"/>
      <c r="P32" s="81"/>
      <c r="Q32" s="81"/>
      <c r="R32" s="81"/>
      <c r="S32" s="81"/>
      <c r="T32" s="81"/>
      <c r="U32" s="81"/>
      <c r="V32" s="81"/>
      <c r="W32" s="81"/>
      <c r="X32" s="81"/>
      <c r="Y32" s="81"/>
      <c r="Z32" s="81"/>
      <c r="AA32" s="81"/>
      <c r="AB32" s="81"/>
      <c r="AC32" s="81"/>
      <c r="AD32" s="81"/>
      <c r="AE32" s="81"/>
      <c r="AF32" s="81"/>
      <c r="AG32" s="81"/>
      <c r="AH32" s="81"/>
      <c r="AI32" s="81"/>
      <c r="AJ32" s="47">
        <f t="shared" si="2"/>
        <v>0</v>
      </c>
      <c r="AK32" s="4">
        <f t="shared" si="3"/>
        <v>0</v>
      </c>
      <c r="AL32" s="4">
        <f t="shared" si="4"/>
        <v>0</v>
      </c>
      <c r="AM32" s="51"/>
      <c r="AN32" s="51"/>
      <c r="AO32" s="32"/>
      <c r="AP32" s="37"/>
      <c r="AQ32" s="37"/>
      <c r="AR32" s="37"/>
      <c r="AS32" s="37"/>
      <c r="AT32" s="37"/>
      <c r="AU32" s="37"/>
      <c r="AV32" s="37"/>
      <c r="AW32" s="37"/>
      <c r="AX32" s="37"/>
      <c r="AY32" s="37"/>
      <c r="AZ32" s="37"/>
      <c r="BA32" s="37"/>
      <c r="BB32" s="37"/>
      <c r="BC32" s="37"/>
      <c r="BD32" s="37"/>
      <c r="BE32" s="37"/>
      <c r="BF32" s="37"/>
    </row>
    <row r="33" spans="1:58" ht="21" customHeight="1" x14ac:dyDescent="0.25">
      <c r="A33" s="39">
        <v>27</v>
      </c>
      <c r="B33" s="72"/>
      <c r="C33" s="73"/>
      <c r="D33" s="74"/>
      <c r="E33" s="81"/>
      <c r="F33" s="81"/>
      <c r="G33" s="81"/>
      <c r="H33" s="81"/>
      <c r="I33" s="81"/>
      <c r="J33" s="81"/>
      <c r="K33" s="81"/>
      <c r="L33" s="81"/>
      <c r="M33" s="81"/>
      <c r="N33" s="81"/>
      <c r="O33" s="81"/>
      <c r="P33" s="81"/>
      <c r="Q33" s="81"/>
      <c r="R33" s="81"/>
      <c r="S33" s="81"/>
      <c r="T33" s="81"/>
      <c r="U33" s="81"/>
      <c r="V33" s="81"/>
      <c r="W33" s="81"/>
      <c r="X33" s="81"/>
      <c r="Y33" s="81"/>
      <c r="Z33" s="81"/>
      <c r="AA33" s="81"/>
      <c r="AB33" s="81"/>
      <c r="AC33" s="81"/>
      <c r="AD33" s="81"/>
      <c r="AE33" s="81"/>
      <c r="AF33" s="81"/>
      <c r="AG33" s="81"/>
      <c r="AH33" s="81"/>
      <c r="AI33" s="81"/>
      <c r="AJ33" s="47">
        <f t="shared" si="2"/>
        <v>0</v>
      </c>
      <c r="AK33" s="4">
        <f t="shared" si="3"/>
        <v>0</v>
      </c>
      <c r="AL33" s="4">
        <f t="shared" si="4"/>
        <v>0</v>
      </c>
      <c r="AM33" s="51"/>
      <c r="AN33" s="51"/>
      <c r="AO33" s="32"/>
      <c r="AP33" s="37"/>
      <c r="AQ33" s="37"/>
      <c r="AR33" s="37"/>
      <c r="AS33" s="37"/>
      <c r="AT33" s="37"/>
      <c r="AU33" s="37"/>
      <c r="AV33" s="37"/>
      <c r="AW33" s="37"/>
      <c r="AX33" s="37"/>
      <c r="AY33" s="37"/>
      <c r="AZ33" s="37"/>
      <c r="BA33" s="37"/>
      <c r="BB33" s="37"/>
      <c r="BC33" s="37"/>
      <c r="BD33" s="37"/>
      <c r="BE33" s="37"/>
      <c r="BF33" s="37"/>
    </row>
    <row r="34" spans="1:58" ht="21" customHeight="1" x14ac:dyDescent="0.25">
      <c r="A34" s="163" t="s">
        <v>124</v>
      </c>
      <c r="B34" s="125"/>
      <c r="C34" s="125"/>
      <c r="D34" s="125"/>
      <c r="E34" s="125"/>
      <c r="F34" s="125"/>
      <c r="G34" s="125"/>
      <c r="H34" s="125"/>
      <c r="I34" s="125"/>
      <c r="J34" s="125"/>
      <c r="K34" s="125"/>
      <c r="L34" s="125"/>
      <c r="M34" s="125"/>
      <c r="N34" s="125"/>
      <c r="O34" s="125"/>
      <c r="P34" s="125"/>
      <c r="Q34" s="125"/>
      <c r="R34" s="125"/>
      <c r="S34" s="125"/>
      <c r="T34" s="125"/>
      <c r="U34" s="125"/>
      <c r="V34" s="125"/>
      <c r="W34" s="125"/>
      <c r="X34" s="125"/>
      <c r="Y34" s="125"/>
      <c r="Z34" s="125"/>
      <c r="AA34" s="125"/>
      <c r="AB34" s="125"/>
      <c r="AC34" s="125"/>
      <c r="AD34" s="125"/>
      <c r="AE34" s="125"/>
      <c r="AF34" s="125"/>
      <c r="AG34" s="125"/>
      <c r="AH34" s="125"/>
      <c r="AI34" s="126"/>
      <c r="AJ34" s="47">
        <f t="shared" ref="AJ34:AL34" si="5">SUM(AJ8:AJ33)</f>
        <v>0</v>
      </c>
      <c r="AK34" s="47">
        <f t="shared" si="5"/>
        <v>8</v>
      </c>
      <c r="AL34" s="47">
        <f t="shared" si="5"/>
        <v>2</v>
      </c>
      <c r="AM34" s="47" t="s">
        <v>125</v>
      </c>
      <c r="AN34" s="47" t="s">
        <v>126</v>
      </c>
      <c r="AO34" s="47" t="s">
        <v>127</v>
      </c>
      <c r="AP34" s="32"/>
      <c r="AQ34" s="32"/>
      <c r="AR34" s="37"/>
      <c r="AS34" s="37"/>
      <c r="AT34" s="37"/>
      <c r="AU34" s="37"/>
      <c r="AV34" s="37"/>
      <c r="AW34" s="37"/>
      <c r="AX34" s="37"/>
      <c r="AY34" s="37"/>
      <c r="AZ34" s="37"/>
      <c r="BA34" s="37"/>
      <c r="BB34" s="37"/>
      <c r="BC34" s="37"/>
      <c r="BD34" s="37"/>
      <c r="BE34" s="37"/>
      <c r="BF34" s="37"/>
    </row>
    <row r="35" spans="1:58" ht="21" customHeight="1" x14ac:dyDescent="0.25">
      <c r="A35" s="160" t="s">
        <v>128</v>
      </c>
      <c r="B35" s="125"/>
      <c r="C35" s="125"/>
      <c r="D35" s="125"/>
      <c r="E35" s="125"/>
      <c r="F35" s="125"/>
      <c r="G35" s="125"/>
      <c r="H35" s="125"/>
      <c r="I35" s="125"/>
      <c r="J35" s="125"/>
      <c r="K35" s="125"/>
      <c r="L35" s="125"/>
      <c r="M35" s="125"/>
      <c r="N35" s="125"/>
      <c r="O35" s="125"/>
      <c r="P35" s="125"/>
      <c r="Q35" s="125"/>
      <c r="R35" s="125"/>
      <c r="S35" s="125"/>
      <c r="T35" s="125"/>
      <c r="U35" s="125"/>
      <c r="V35" s="125"/>
      <c r="W35" s="125"/>
      <c r="X35" s="125"/>
      <c r="Y35" s="125"/>
      <c r="Z35" s="125"/>
      <c r="AA35" s="125"/>
      <c r="AB35" s="125"/>
      <c r="AC35" s="125"/>
      <c r="AD35" s="125"/>
      <c r="AE35" s="125"/>
      <c r="AF35" s="125"/>
      <c r="AG35" s="125"/>
      <c r="AH35" s="125"/>
      <c r="AI35" s="125"/>
      <c r="AJ35" s="125"/>
      <c r="AK35" s="125"/>
      <c r="AL35" s="126"/>
      <c r="AM35" s="47"/>
      <c r="AN35" s="47"/>
      <c r="AO35" s="47"/>
      <c r="AP35" s="32"/>
      <c r="AQ35" s="32"/>
      <c r="AR35" s="37"/>
      <c r="AS35" s="37"/>
      <c r="AT35" s="37"/>
      <c r="AU35" s="37"/>
      <c r="AV35" s="37"/>
      <c r="AW35" s="37"/>
      <c r="AX35" s="37"/>
      <c r="AY35" s="37"/>
      <c r="AZ35" s="37"/>
      <c r="BA35" s="37"/>
      <c r="BB35" s="37"/>
      <c r="BC35" s="37"/>
      <c r="BD35" s="37"/>
      <c r="BE35" s="37"/>
      <c r="BF35" s="37"/>
    </row>
    <row r="36" spans="1:58" ht="18" customHeight="1" x14ac:dyDescent="0.25">
      <c r="A36" s="61"/>
      <c r="B36" s="61"/>
      <c r="C36" s="152"/>
      <c r="D36" s="147"/>
      <c r="E36" s="33"/>
      <c r="F36" s="33"/>
      <c r="G36" s="33"/>
      <c r="H36" s="63"/>
      <c r="I36" s="64"/>
      <c r="J36" s="64"/>
      <c r="K36" s="64"/>
      <c r="L36" s="64"/>
      <c r="M36" s="64"/>
      <c r="N36" s="64"/>
      <c r="O36" s="64"/>
      <c r="P36" s="64"/>
      <c r="Q36" s="64"/>
      <c r="R36" s="64"/>
      <c r="S36" s="64"/>
      <c r="T36" s="64"/>
      <c r="U36" s="64"/>
      <c r="V36" s="64"/>
      <c r="W36" s="64"/>
      <c r="X36" s="64"/>
      <c r="Y36" s="64"/>
      <c r="Z36" s="64"/>
      <c r="AA36" s="64"/>
      <c r="AB36" s="64"/>
      <c r="AC36" s="64"/>
      <c r="AD36" s="64"/>
      <c r="AE36" s="64"/>
      <c r="AF36" s="64"/>
      <c r="AG36" s="64"/>
      <c r="AH36" s="64"/>
      <c r="AI36" s="64"/>
      <c r="AJ36" s="64"/>
      <c r="AK36" s="64"/>
      <c r="AL36" s="64"/>
      <c r="AM36" s="33"/>
      <c r="AN36" s="33"/>
      <c r="AO36" s="33"/>
      <c r="AP36" s="33"/>
      <c r="AQ36" s="33"/>
      <c r="AR36" s="33"/>
      <c r="AS36" s="33"/>
      <c r="AT36" s="33"/>
      <c r="AU36" s="33"/>
      <c r="AV36" s="33"/>
      <c r="AW36" s="33"/>
      <c r="AX36" s="33"/>
      <c r="AY36" s="33"/>
      <c r="AZ36" s="33"/>
      <c r="BA36" s="33"/>
      <c r="BB36" s="33"/>
      <c r="BC36" s="33"/>
      <c r="BD36" s="33"/>
      <c r="BE36" s="33"/>
      <c r="BF36" s="33"/>
    </row>
    <row r="37" spans="1:58" ht="18" customHeight="1" x14ac:dyDescent="0.25">
      <c r="A37" s="33"/>
      <c r="B37" s="33"/>
      <c r="C37" s="62"/>
      <c r="D37" s="33"/>
      <c r="E37" s="33"/>
      <c r="F37" s="33"/>
      <c r="G37" s="33"/>
      <c r="H37" s="64"/>
      <c r="I37" s="64"/>
      <c r="J37" s="64"/>
      <c r="K37" s="64"/>
      <c r="L37" s="64"/>
      <c r="M37" s="64"/>
      <c r="N37" s="64"/>
      <c r="O37" s="64"/>
      <c r="P37" s="64"/>
      <c r="Q37" s="64"/>
      <c r="R37" s="64"/>
      <c r="S37" s="64"/>
      <c r="T37" s="64"/>
      <c r="U37" s="64"/>
      <c r="V37" s="64"/>
      <c r="W37" s="64"/>
      <c r="X37" s="64"/>
      <c r="Y37" s="64"/>
      <c r="Z37" s="64"/>
      <c r="AA37" s="64"/>
      <c r="AB37" s="64"/>
      <c r="AC37" s="64"/>
      <c r="AD37" s="64"/>
      <c r="AE37" s="64"/>
      <c r="AF37" s="64"/>
      <c r="AG37" s="64"/>
      <c r="AH37" s="64"/>
      <c r="AI37" s="64"/>
      <c r="AJ37" s="64"/>
      <c r="AK37" s="64"/>
      <c r="AL37" s="64"/>
      <c r="AM37" s="33"/>
      <c r="AN37" s="33"/>
      <c r="AO37" s="33"/>
      <c r="AP37" s="33"/>
      <c r="AQ37" s="33"/>
      <c r="AR37" s="33"/>
      <c r="AS37" s="33"/>
      <c r="AT37" s="33"/>
      <c r="AU37" s="33"/>
      <c r="AV37" s="33"/>
      <c r="AW37" s="33"/>
      <c r="AX37" s="33"/>
      <c r="AY37" s="33"/>
      <c r="AZ37" s="33"/>
      <c r="BA37" s="33"/>
      <c r="BB37" s="33"/>
      <c r="BC37" s="33"/>
      <c r="BD37" s="33"/>
      <c r="BE37" s="33"/>
      <c r="BF37" s="33"/>
    </row>
    <row r="38" spans="1:58" ht="18" customHeight="1" x14ac:dyDescent="0.25">
      <c r="A38" s="33"/>
      <c r="B38" s="33"/>
      <c r="C38" s="62"/>
      <c r="D38" s="33"/>
      <c r="E38" s="33"/>
      <c r="F38" s="33"/>
      <c r="G38" s="33"/>
      <c r="H38" s="64"/>
      <c r="I38" s="64"/>
      <c r="J38" s="64"/>
      <c r="K38" s="64"/>
      <c r="L38" s="64"/>
      <c r="M38" s="64"/>
      <c r="N38" s="64"/>
      <c r="O38" s="64"/>
      <c r="P38" s="64"/>
      <c r="Q38" s="64"/>
      <c r="R38" s="64"/>
      <c r="S38" s="64"/>
      <c r="T38" s="64"/>
      <c r="U38" s="64"/>
      <c r="V38" s="64"/>
      <c r="W38" s="64"/>
      <c r="X38" s="64"/>
      <c r="Y38" s="64"/>
      <c r="Z38" s="64"/>
      <c r="AA38" s="64"/>
      <c r="AB38" s="64"/>
      <c r="AC38" s="64"/>
      <c r="AD38" s="64"/>
      <c r="AE38" s="64"/>
      <c r="AF38" s="64"/>
      <c r="AG38" s="64"/>
      <c r="AH38" s="64"/>
      <c r="AI38" s="64"/>
      <c r="AJ38" s="64"/>
      <c r="AK38" s="64"/>
      <c r="AL38" s="64"/>
      <c r="AM38" s="33"/>
      <c r="AN38" s="33"/>
      <c r="AO38" s="33"/>
      <c r="AP38" s="33"/>
      <c r="AQ38" s="33"/>
      <c r="AR38" s="33"/>
      <c r="AS38" s="33"/>
      <c r="AT38" s="33"/>
      <c r="AU38" s="33"/>
      <c r="AV38" s="33"/>
      <c r="AW38" s="33"/>
      <c r="AX38" s="33"/>
      <c r="AY38" s="33"/>
      <c r="AZ38" s="33"/>
      <c r="BA38" s="33"/>
      <c r="BB38" s="33"/>
      <c r="BC38" s="33"/>
      <c r="BD38" s="33"/>
      <c r="BE38" s="33"/>
      <c r="BF38" s="33"/>
    </row>
    <row r="39" spans="1:58" ht="18" customHeight="1" x14ac:dyDescent="0.25">
      <c r="A39" s="33"/>
      <c r="B39" s="33"/>
      <c r="C39" s="152"/>
      <c r="D39" s="147"/>
      <c r="E39" s="33"/>
      <c r="F39" s="33"/>
      <c r="G39" s="33"/>
      <c r="H39" s="64"/>
      <c r="I39" s="64"/>
      <c r="J39" s="64"/>
      <c r="K39" s="64"/>
      <c r="L39" s="64"/>
      <c r="M39" s="64"/>
      <c r="N39" s="64"/>
      <c r="O39" s="64"/>
      <c r="P39" s="64"/>
      <c r="Q39" s="64"/>
      <c r="R39" s="64"/>
      <c r="S39" s="64"/>
      <c r="T39" s="64"/>
      <c r="U39" s="64"/>
      <c r="V39" s="64"/>
      <c r="W39" s="64"/>
      <c r="X39" s="64"/>
      <c r="Y39" s="64"/>
      <c r="Z39" s="64"/>
      <c r="AA39" s="64"/>
      <c r="AB39" s="64"/>
      <c r="AC39" s="64"/>
      <c r="AD39" s="64"/>
      <c r="AE39" s="64"/>
      <c r="AF39" s="64"/>
      <c r="AG39" s="64"/>
      <c r="AH39" s="64"/>
      <c r="AI39" s="64"/>
      <c r="AJ39" s="64"/>
      <c r="AK39" s="64"/>
      <c r="AL39" s="64"/>
      <c r="AM39" s="33"/>
      <c r="AN39" s="33"/>
      <c r="AO39" s="33"/>
      <c r="AP39" s="33"/>
      <c r="AQ39" s="33"/>
      <c r="AR39" s="33"/>
      <c r="AS39" s="33"/>
      <c r="AT39" s="33"/>
      <c r="AU39" s="33"/>
      <c r="AV39" s="33"/>
      <c r="AW39" s="33"/>
      <c r="AX39" s="33"/>
      <c r="AY39" s="33"/>
      <c r="AZ39" s="33"/>
      <c r="BA39" s="33"/>
      <c r="BB39" s="33"/>
      <c r="BC39" s="33"/>
      <c r="BD39" s="33"/>
      <c r="BE39" s="33"/>
      <c r="BF39" s="33"/>
    </row>
    <row r="40" spans="1:58" ht="18" customHeight="1" x14ac:dyDescent="0.25">
      <c r="A40" s="33"/>
      <c r="B40" s="33"/>
      <c r="C40" s="152"/>
      <c r="D40" s="147"/>
      <c r="E40" s="147"/>
      <c r="F40" s="147"/>
      <c r="G40" s="147"/>
      <c r="H40" s="64"/>
      <c r="I40" s="64"/>
      <c r="J40" s="64"/>
      <c r="K40" s="64"/>
      <c r="L40" s="64"/>
      <c r="M40" s="64"/>
      <c r="N40" s="64"/>
      <c r="O40" s="64"/>
      <c r="P40" s="64"/>
      <c r="Q40" s="64"/>
      <c r="R40" s="64"/>
      <c r="S40" s="64"/>
      <c r="T40" s="64"/>
      <c r="U40" s="64"/>
      <c r="V40" s="64"/>
      <c r="W40" s="64"/>
      <c r="X40" s="64"/>
      <c r="Y40" s="64"/>
      <c r="Z40" s="64"/>
      <c r="AA40" s="64"/>
      <c r="AB40" s="64"/>
      <c r="AC40" s="64"/>
      <c r="AD40" s="64"/>
      <c r="AE40" s="64"/>
      <c r="AF40" s="64"/>
      <c r="AG40" s="64"/>
      <c r="AH40" s="64"/>
      <c r="AI40" s="64"/>
      <c r="AJ40" s="64"/>
      <c r="AK40" s="64"/>
      <c r="AL40" s="64"/>
      <c r="AM40" s="33"/>
      <c r="AN40" s="33"/>
      <c r="AO40" s="33"/>
      <c r="AP40" s="33"/>
      <c r="AQ40" s="33"/>
      <c r="AR40" s="33"/>
      <c r="AS40" s="33"/>
      <c r="AT40" s="33"/>
      <c r="AU40" s="33"/>
      <c r="AV40" s="33"/>
      <c r="AW40" s="33"/>
      <c r="AX40" s="33"/>
      <c r="AY40" s="33"/>
      <c r="AZ40" s="33"/>
      <c r="BA40" s="33"/>
      <c r="BB40" s="33"/>
      <c r="BC40" s="33"/>
      <c r="BD40" s="33"/>
      <c r="BE40" s="33"/>
      <c r="BF40" s="33"/>
    </row>
    <row r="41" spans="1:58" ht="18" customHeight="1" x14ac:dyDescent="0.25">
      <c r="A41" s="33"/>
      <c r="B41" s="33"/>
      <c r="C41" s="152"/>
      <c r="D41" s="147"/>
      <c r="E41" s="147"/>
      <c r="F41" s="33"/>
      <c r="G41" s="33"/>
      <c r="H41" s="64"/>
      <c r="I41" s="64"/>
      <c r="J41" s="64"/>
      <c r="K41" s="64"/>
      <c r="L41" s="64"/>
      <c r="M41" s="64"/>
      <c r="N41" s="64"/>
      <c r="O41" s="64"/>
      <c r="P41" s="64"/>
      <c r="Q41" s="64"/>
      <c r="R41" s="64"/>
      <c r="S41" s="64"/>
      <c r="T41" s="64"/>
      <c r="U41" s="64"/>
      <c r="V41" s="64"/>
      <c r="W41" s="64"/>
      <c r="X41" s="64"/>
      <c r="Y41" s="64"/>
      <c r="Z41" s="64"/>
      <c r="AA41" s="64"/>
      <c r="AB41" s="64"/>
      <c r="AC41" s="64"/>
      <c r="AD41" s="64"/>
      <c r="AE41" s="64"/>
      <c r="AF41" s="64"/>
      <c r="AG41" s="64"/>
      <c r="AH41" s="64"/>
      <c r="AI41" s="64"/>
      <c r="AJ41" s="64"/>
      <c r="AK41" s="64"/>
      <c r="AL41" s="64"/>
      <c r="AM41" s="33"/>
      <c r="AN41" s="33"/>
      <c r="AO41" s="33"/>
      <c r="AP41" s="33"/>
      <c r="AQ41" s="33"/>
      <c r="AR41" s="33"/>
      <c r="AS41" s="33"/>
      <c r="AT41" s="33"/>
      <c r="AU41" s="33"/>
      <c r="AV41" s="33"/>
      <c r="AW41" s="33"/>
      <c r="AX41" s="33"/>
      <c r="AY41" s="33"/>
      <c r="AZ41" s="33"/>
      <c r="BA41" s="33"/>
      <c r="BB41" s="33"/>
      <c r="BC41" s="33"/>
      <c r="BD41" s="33"/>
      <c r="BE41" s="33"/>
      <c r="BF41" s="33"/>
    </row>
    <row r="42" spans="1:58" ht="18" customHeight="1" x14ac:dyDescent="0.25">
      <c r="A42" s="33"/>
      <c r="B42" s="33"/>
      <c r="C42" s="152"/>
      <c r="D42" s="147"/>
      <c r="E42" s="33"/>
      <c r="F42" s="33"/>
      <c r="G42" s="33"/>
      <c r="H42" s="64"/>
      <c r="I42" s="64"/>
      <c r="J42" s="64"/>
      <c r="K42" s="64"/>
      <c r="L42" s="64"/>
      <c r="M42" s="64"/>
      <c r="N42" s="64"/>
      <c r="O42" s="64"/>
      <c r="P42" s="64"/>
      <c r="Q42" s="64"/>
      <c r="R42" s="64"/>
      <c r="S42" s="64"/>
      <c r="T42" s="64"/>
      <c r="U42" s="64"/>
      <c r="V42" s="64"/>
      <c r="W42" s="64"/>
      <c r="X42" s="64"/>
      <c r="Y42" s="64"/>
      <c r="Z42" s="64"/>
      <c r="AA42" s="64"/>
      <c r="AB42" s="64"/>
      <c r="AC42" s="64"/>
      <c r="AD42" s="64"/>
      <c r="AE42" s="64"/>
      <c r="AF42" s="64"/>
      <c r="AG42" s="64"/>
      <c r="AH42" s="64"/>
      <c r="AI42" s="64"/>
      <c r="AJ42" s="64"/>
      <c r="AK42" s="64"/>
      <c r="AL42" s="64"/>
      <c r="AM42" s="33"/>
      <c r="AN42" s="33"/>
      <c r="AO42" s="33"/>
      <c r="AP42" s="33"/>
      <c r="AQ42" s="33"/>
      <c r="AR42" s="33"/>
      <c r="AS42" s="33"/>
      <c r="AT42" s="33"/>
      <c r="AU42" s="33"/>
      <c r="AV42" s="33"/>
      <c r="AW42" s="33"/>
      <c r="AX42" s="33"/>
      <c r="AY42" s="33"/>
      <c r="AZ42" s="33"/>
      <c r="BA42" s="33"/>
      <c r="BB42" s="33"/>
      <c r="BC42" s="33"/>
      <c r="BD42" s="33"/>
      <c r="BE42" s="33"/>
      <c r="BF42" s="33"/>
    </row>
    <row r="43" spans="1:58" ht="18" customHeight="1" x14ac:dyDescent="0.25">
      <c r="A43" s="33"/>
      <c r="B43" s="33"/>
      <c r="C43" s="33"/>
      <c r="D43" s="33"/>
      <c r="E43" s="33"/>
      <c r="F43" s="33"/>
      <c r="G43" s="33"/>
      <c r="H43" s="33"/>
      <c r="I43" s="33"/>
      <c r="J43" s="33"/>
      <c r="K43" s="33"/>
      <c r="L43" s="33"/>
      <c r="M43" s="33"/>
      <c r="N43" s="33"/>
      <c r="O43" s="33"/>
      <c r="P43" s="33"/>
      <c r="Q43" s="33"/>
      <c r="R43" s="33"/>
      <c r="S43" s="33"/>
      <c r="T43" s="33"/>
      <c r="U43" s="33"/>
      <c r="V43" s="33"/>
      <c r="W43" s="33"/>
      <c r="X43" s="33"/>
      <c r="Y43" s="33"/>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3"/>
      <c r="AY43" s="33"/>
      <c r="AZ43" s="33"/>
      <c r="BA43" s="33"/>
      <c r="BB43" s="33"/>
      <c r="BC43" s="33"/>
      <c r="BD43" s="33"/>
      <c r="BE43" s="33"/>
      <c r="BF43" s="33"/>
    </row>
    <row r="44" spans="1:58" ht="18" customHeight="1" x14ac:dyDescent="0.25">
      <c r="A44" s="33"/>
      <c r="B44" s="33"/>
      <c r="C44" s="33"/>
      <c r="D44" s="33"/>
      <c r="E44" s="33"/>
      <c r="F44" s="33"/>
      <c r="G44" s="33"/>
      <c r="H44" s="33"/>
      <c r="I44" s="33"/>
      <c r="J44" s="33"/>
      <c r="K44" s="33"/>
      <c r="L44" s="33"/>
      <c r="M44" s="33"/>
      <c r="N44" s="33"/>
      <c r="O44" s="33"/>
      <c r="P44" s="33"/>
      <c r="Q44" s="33"/>
      <c r="R44" s="33"/>
      <c r="S44" s="33"/>
      <c r="T44" s="33"/>
      <c r="U44" s="33"/>
      <c r="V44" s="33"/>
      <c r="W44" s="33"/>
      <c r="X44" s="33"/>
      <c r="Y44" s="33"/>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3"/>
      <c r="AY44" s="33"/>
      <c r="AZ44" s="33"/>
      <c r="BA44" s="33"/>
      <c r="BB44" s="33"/>
      <c r="BC44" s="33"/>
      <c r="BD44" s="33"/>
      <c r="BE44" s="33"/>
      <c r="BF44" s="33"/>
    </row>
    <row r="45" spans="1:58" ht="18" customHeight="1" x14ac:dyDescent="0.25">
      <c r="A45" s="33"/>
      <c r="B45" s="33"/>
      <c r="C45" s="33"/>
      <c r="D45" s="33"/>
      <c r="E45" s="33"/>
      <c r="F45" s="33"/>
      <c r="G45" s="33"/>
      <c r="H45" s="33"/>
      <c r="I45" s="33"/>
      <c r="J45" s="33"/>
      <c r="K45" s="33"/>
      <c r="L45" s="33"/>
      <c r="M45" s="33"/>
      <c r="N45" s="33"/>
      <c r="O45" s="33"/>
      <c r="P45" s="33"/>
      <c r="Q45" s="33"/>
      <c r="R45" s="33"/>
      <c r="S45" s="33"/>
      <c r="T45" s="33"/>
      <c r="U45" s="33"/>
      <c r="V45" s="33"/>
      <c r="W45" s="33"/>
      <c r="X45" s="33"/>
      <c r="Y45" s="33"/>
      <c r="Z45" s="33"/>
      <c r="AA45" s="33"/>
      <c r="AB45" s="33"/>
      <c r="AC45" s="33"/>
      <c r="AD45" s="33"/>
      <c r="AE45" s="33"/>
      <c r="AF45" s="33"/>
      <c r="AG45" s="33"/>
      <c r="AH45" s="33"/>
      <c r="AI45" s="33"/>
      <c r="AJ45" s="33"/>
      <c r="AK45" s="33"/>
      <c r="AL45" s="33"/>
      <c r="AM45" s="33"/>
      <c r="AN45" s="33"/>
      <c r="AO45" s="33"/>
      <c r="AP45" s="33"/>
      <c r="AQ45" s="33"/>
      <c r="AR45" s="33"/>
      <c r="AS45" s="33"/>
      <c r="AT45" s="33"/>
      <c r="AU45" s="33"/>
      <c r="AV45" s="33"/>
      <c r="AW45" s="33"/>
      <c r="AX45" s="33"/>
      <c r="AY45" s="33"/>
      <c r="AZ45" s="33"/>
      <c r="BA45" s="33"/>
      <c r="BB45" s="33"/>
      <c r="BC45" s="33"/>
      <c r="BD45" s="33"/>
      <c r="BE45" s="33"/>
      <c r="BF45" s="33"/>
    </row>
    <row r="46" spans="1:58" ht="18" customHeight="1" x14ac:dyDescent="0.25">
      <c r="A46" s="33"/>
      <c r="B46" s="33"/>
      <c r="C46" s="33"/>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c r="BB46" s="33"/>
      <c r="BC46" s="33"/>
      <c r="BD46" s="33"/>
      <c r="BE46" s="33"/>
      <c r="BF46" s="33"/>
    </row>
    <row r="47" spans="1:58" ht="18" customHeight="1" x14ac:dyDescent="0.25">
      <c r="A47" s="33"/>
      <c r="B47" s="33"/>
      <c r="C47" s="33"/>
      <c r="D47" s="33"/>
      <c r="E47" s="33"/>
      <c r="F47" s="33"/>
      <c r="G47" s="33"/>
      <c r="H47" s="33"/>
      <c r="I47" s="33"/>
      <c r="J47" s="33"/>
      <c r="K47" s="33"/>
      <c r="L47" s="33"/>
      <c r="M47" s="33"/>
      <c r="N47" s="33"/>
      <c r="O47" s="33"/>
      <c r="P47" s="33"/>
      <c r="Q47" s="33"/>
      <c r="R47" s="33"/>
      <c r="S47" s="33"/>
      <c r="T47" s="33"/>
      <c r="U47" s="33"/>
      <c r="V47" s="33"/>
      <c r="W47" s="33"/>
      <c r="X47" s="33"/>
      <c r="Y47" s="33"/>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3"/>
      <c r="BC47" s="33"/>
      <c r="BD47" s="33"/>
      <c r="BE47" s="33"/>
      <c r="BF47" s="33"/>
    </row>
    <row r="48" spans="1:58" ht="18" customHeight="1" x14ac:dyDescent="0.25">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row>
    <row r="49" spans="1:58" ht="18" customHeight="1" x14ac:dyDescent="0.25">
      <c r="A49" s="33"/>
      <c r="B49" s="33"/>
      <c r="C49" s="33"/>
      <c r="D49" s="33"/>
      <c r="E49" s="33"/>
      <c r="F49" s="33"/>
      <c r="G49" s="33"/>
      <c r="H49" s="33"/>
      <c r="I49" s="33"/>
      <c r="J49" s="33"/>
      <c r="K49" s="33"/>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3"/>
      <c r="BC49" s="33"/>
      <c r="BD49" s="33"/>
      <c r="BE49" s="33"/>
      <c r="BF49" s="33"/>
    </row>
    <row r="50" spans="1:58" ht="18" customHeight="1" x14ac:dyDescent="0.25">
      <c r="A50" s="33"/>
      <c r="B50" s="33"/>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row>
    <row r="51" spans="1:58" ht="18" customHeight="1" x14ac:dyDescent="0.25">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row>
    <row r="52" spans="1:58" ht="18" customHeight="1" x14ac:dyDescent="0.25">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row>
    <row r="53" spans="1:58" ht="18" customHeight="1" x14ac:dyDescent="0.25">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row>
    <row r="54" spans="1:58" ht="18" customHeight="1" x14ac:dyDescent="0.25">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row>
    <row r="55" spans="1:58" ht="18" customHeight="1" x14ac:dyDescent="0.25">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row>
    <row r="56" spans="1:58" ht="18" customHeight="1" x14ac:dyDescent="0.25">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row>
    <row r="57" spans="1:58" ht="18" customHeight="1" x14ac:dyDescent="0.25">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row>
    <row r="58" spans="1:58" ht="18" customHeight="1" x14ac:dyDescent="0.25">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row>
    <row r="59" spans="1:58" ht="18" customHeight="1" x14ac:dyDescent="0.25">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row>
    <row r="60" spans="1:58" ht="18" customHeight="1" x14ac:dyDescent="0.25">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row>
    <row r="61" spans="1:58" ht="18" customHeight="1" x14ac:dyDescent="0.25">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row>
    <row r="62" spans="1:58" ht="18" customHeight="1" x14ac:dyDescent="0.25">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row>
    <row r="63" spans="1:58" ht="18" customHeight="1" x14ac:dyDescent="0.25">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row>
    <row r="64" spans="1:58" ht="18" customHeight="1" x14ac:dyDescent="0.25">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row>
    <row r="65" spans="1:58" ht="18" customHeight="1" x14ac:dyDescent="0.25">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row>
    <row r="66" spans="1:58" ht="18" customHeight="1" x14ac:dyDescent="0.25">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row>
    <row r="67" spans="1:58" ht="18" customHeight="1" x14ac:dyDescent="0.25">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row>
    <row r="68" spans="1:58" ht="18" customHeight="1" x14ac:dyDescent="0.25">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row>
    <row r="69" spans="1:58" ht="18" customHeight="1" x14ac:dyDescent="0.25">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row>
    <row r="70" spans="1:58" ht="18" customHeight="1" x14ac:dyDescent="0.25">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row>
    <row r="71" spans="1:58" ht="18" customHeight="1" x14ac:dyDescent="0.25">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row>
    <row r="72" spans="1:58" ht="18" customHeight="1" x14ac:dyDescent="0.25">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row>
    <row r="73" spans="1:58" ht="18" customHeight="1" x14ac:dyDescent="0.25">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row>
    <row r="74" spans="1:58" ht="18" customHeight="1" x14ac:dyDescent="0.25">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row>
    <row r="75" spans="1:58" ht="18" customHeight="1" x14ac:dyDescent="0.25">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row>
    <row r="76" spans="1:58" ht="18" customHeight="1" x14ac:dyDescent="0.25">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row>
    <row r="77" spans="1:58" ht="18" customHeight="1" x14ac:dyDescent="0.25">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row>
    <row r="78" spans="1:58" ht="18" customHeight="1" x14ac:dyDescent="0.25">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row>
    <row r="79" spans="1:58" ht="18" customHeight="1" x14ac:dyDescent="0.25">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row>
    <row r="80" spans="1:58" ht="18" customHeight="1" x14ac:dyDescent="0.25">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row>
    <row r="81" spans="1:58" ht="18" customHeight="1" x14ac:dyDescent="0.25">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row>
    <row r="82" spans="1:58" ht="18" customHeight="1" x14ac:dyDescent="0.25">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row>
    <row r="83" spans="1:58" ht="18" customHeight="1" x14ac:dyDescent="0.25">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row>
    <row r="84" spans="1:58" ht="18" customHeight="1" x14ac:dyDescent="0.25">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row>
    <row r="85" spans="1:58" ht="18" customHeight="1" x14ac:dyDescent="0.25">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row>
    <row r="86" spans="1:58" ht="18" customHeight="1" x14ac:dyDescent="0.25">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row>
    <row r="87" spans="1:58" ht="18" customHeight="1" x14ac:dyDescent="0.25">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row>
    <row r="88" spans="1:58" ht="18" customHeight="1" x14ac:dyDescent="0.25">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row>
    <row r="89" spans="1:58" ht="18" customHeight="1" x14ac:dyDescent="0.25">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row>
    <row r="90" spans="1:58" ht="18" customHeight="1" x14ac:dyDescent="0.25">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row>
    <row r="91" spans="1:58" ht="18" customHeight="1" x14ac:dyDescent="0.25">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row>
    <row r="92" spans="1:58" ht="18" customHeight="1" x14ac:dyDescent="0.25">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row>
    <row r="93" spans="1:58" ht="18" customHeight="1" x14ac:dyDescent="0.25">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row>
    <row r="94" spans="1:58" ht="18" customHeight="1" x14ac:dyDescent="0.25">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row>
    <row r="95" spans="1:58" ht="18" customHeight="1" x14ac:dyDescent="0.25">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row>
    <row r="96" spans="1:58" ht="18" customHeight="1" x14ac:dyDescent="0.25">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row>
    <row r="97" spans="1:58" ht="18" customHeight="1" x14ac:dyDescent="0.25">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row>
    <row r="98" spans="1:58" ht="18" customHeight="1" x14ac:dyDescent="0.25">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row>
    <row r="99" spans="1:58" ht="18" customHeight="1" x14ac:dyDescent="0.25">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row>
    <row r="100" spans="1:58" ht="18" customHeight="1" x14ac:dyDescent="0.25">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row>
    <row r="101" spans="1:58" ht="18" customHeight="1" x14ac:dyDescent="0.25">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row>
    <row r="102" spans="1:58" ht="18" customHeight="1" x14ac:dyDescent="0.25">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row>
    <row r="103" spans="1:58" ht="18" customHeight="1" x14ac:dyDescent="0.25">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row>
    <row r="104" spans="1:58" ht="18" customHeight="1" x14ac:dyDescent="0.25">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row>
    <row r="105" spans="1:58" ht="18" customHeight="1" x14ac:dyDescent="0.25">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row>
    <row r="106" spans="1:58" ht="18" customHeight="1" x14ac:dyDescent="0.25">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row>
    <row r="107" spans="1:58" ht="18" customHeight="1" x14ac:dyDescent="0.25">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row>
    <row r="108" spans="1:58" ht="18" customHeight="1" x14ac:dyDescent="0.25">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row>
    <row r="109" spans="1:58" ht="18" customHeight="1" x14ac:dyDescent="0.25">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row>
    <row r="110" spans="1:58" ht="18" customHeight="1" x14ac:dyDescent="0.25">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row>
    <row r="111" spans="1:58" ht="18" customHeight="1" x14ac:dyDescent="0.25">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row>
    <row r="112" spans="1:58" ht="18" customHeight="1" x14ac:dyDescent="0.25">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row>
    <row r="113" spans="1:58" ht="18" customHeight="1" x14ac:dyDescent="0.25">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row>
    <row r="114" spans="1:58" ht="18" customHeight="1" x14ac:dyDescent="0.25">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row>
    <row r="115" spans="1:58" ht="18" customHeight="1" x14ac:dyDescent="0.25">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row>
    <row r="116" spans="1:58" ht="18" customHeight="1" x14ac:dyDescent="0.25">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row>
    <row r="117" spans="1:58" ht="18" customHeight="1" x14ac:dyDescent="0.25">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row>
    <row r="118" spans="1:58" ht="18" customHeight="1" x14ac:dyDescent="0.25">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row>
    <row r="119" spans="1:58" ht="18" customHeight="1" x14ac:dyDescent="0.25">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row>
    <row r="120" spans="1:58" ht="18" customHeight="1" x14ac:dyDescent="0.25">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row>
    <row r="121" spans="1:58" ht="18" customHeight="1" x14ac:dyDescent="0.25">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row>
    <row r="122" spans="1:58" ht="18" customHeight="1" x14ac:dyDescent="0.25">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row>
    <row r="123" spans="1:58" ht="18" customHeight="1" x14ac:dyDescent="0.25">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row>
    <row r="124" spans="1:58" ht="18" customHeight="1" x14ac:dyDescent="0.25">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row>
    <row r="125" spans="1:58" ht="18" customHeight="1" x14ac:dyDescent="0.25">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row>
    <row r="126" spans="1:58" ht="18" customHeight="1" x14ac:dyDescent="0.25">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row>
    <row r="127" spans="1:58" ht="18" customHeight="1" x14ac:dyDescent="0.25">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row>
    <row r="128" spans="1:58" ht="18" customHeight="1" x14ac:dyDescent="0.25">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row>
    <row r="129" spans="1:58" ht="18" customHeight="1" x14ac:dyDescent="0.25">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row>
    <row r="130" spans="1:58" ht="18" customHeight="1" x14ac:dyDescent="0.25">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row>
    <row r="131" spans="1:58" ht="18" customHeight="1" x14ac:dyDescent="0.25">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row>
    <row r="132" spans="1:58" ht="18" customHeight="1" x14ac:dyDescent="0.25">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row>
    <row r="133" spans="1:58" ht="18" customHeight="1" x14ac:dyDescent="0.25">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row>
    <row r="134" spans="1:58" ht="18" customHeight="1" x14ac:dyDescent="0.25">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row>
    <row r="135" spans="1:58" ht="18" customHeight="1" x14ac:dyDescent="0.25">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row>
    <row r="136" spans="1:58" ht="18" customHeight="1" x14ac:dyDescent="0.25">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row>
    <row r="137" spans="1:58" ht="18" customHeight="1" x14ac:dyDescent="0.25">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row>
    <row r="138" spans="1:58" ht="18" customHeight="1" x14ac:dyDescent="0.25">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row>
    <row r="139" spans="1:58" ht="18" customHeight="1" x14ac:dyDescent="0.25">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row>
    <row r="140" spans="1:58" ht="18" customHeight="1" x14ac:dyDescent="0.25">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row>
    <row r="141" spans="1:58" ht="18" customHeight="1" x14ac:dyDescent="0.25">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row>
    <row r="142" spans="1:58" ht="18" customHeight="1" x14ac:dyDescent="0.25">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row>
    <row r="143" spans="1:58" ht="18" customHeight="1" x14ac:dyDescent="0.25">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row>
    <row r="144" spans="1:58" ht="18" customHeight="1" x14ac:dyDescent="0.25">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row>
    <row r="145" spans="1:58" ht="18" customHeight="1" x14ac:dyDescent="0.25">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row>
    <row r="146" spans="1:58" ht="18" customHeight="1" x14ac:dyDescent="0.25">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row>
    <row r="147" spans="1:58" ht="18" customHeight="1" x14ac:dyDescent="0.25">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row>
    <row r="148" spans="1:58" ht="18" customHeight="1" x14ac:dyDescent="0.25">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row>
    <row r="149" spans="1:58" ht="18" customHeight="1" x14ac:dyDescent="0.25">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row>
    <row r="150" spans="1:58" ht="18" customHeight="1" x14ac:dyDescent="0.25">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row>
    <row r="151" spans="1:58" ht="18" customHeight="1" x14ac:dyDescent="0.25">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row>
    <row r="152" spans="1:58" ht="18" customHeight="1" x14ac:dyDescent="0.25">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row>
    <row r="153" spans="1:58" ht="18" customHeight="1" x14ac:dyDescent="0.25">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row>
    <row r="154" spans="1:58" ht="18" customHeight="1" x14ac:dyDescent="0.25">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row>
    <row r="155" spans="1:58" ht="18" customHeight="1" x14ac:dyDescent="0.25">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row>
    <row r="156" spans="1:58" ht="18" customHeight="1" x14ac:dyDescent="0.25">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row>
    <row r="157" spans="1:58" ht="18" customHeight="1" x14ac:dyDescent="0.25">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row>
    <row r="158" spans="1:58" ht="18" customHeight="1" x14ac:dyDescent="0.25">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row>
    <row r="159" spans="1:58" ht="18" customHeight="1" x14ac:dyDescent="0.25">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row>
    <row r="160" spans="1:58" ht="18" customHeight="1" x14ac:dyDescent="0.25">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row>
    <row r="161" spans="1:58" ht="18" customHeight="1" x14ac:dyDescent="0.25">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row>
    <row r="162" spans="1:58" ht="18" customHeight="1" x14ac:dyDescent="0.25">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row>
    <row r="163" spans="1:58" ht="18" customHeight="1" x14ac:dyDescent="0.25">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row>
    <row r="164" spans="1:58" ht="18" customHeight="1" x14ac:dyDescent="0.25">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row>
    <row r="165" spans="1:58" ht="18" customHeight="1" x14ac:dyDescent="0.25">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row>
    <row r="166" spans="1:58" ht="18" customHeight="1" x14ac:dyDescent="0.25">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row>
    <row r="167" spans="1:58" ht="18" customHeight="1" x14ac:dyDescent="0.25">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row>
    <row r="168" spans="1:58" ht="18" customHeight="1" x14ac:dyDescent="0.25">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row>
    <row r="169" spans="1:58" ht="18" customHeight="1" x14ac:dyDescent="0.25">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row>
    <row r="170" spans="1:58" ht="18" customHeight="1" x14ac:dyDescent="0.25">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row>
    <row r="171" spans="1:58" ht="18" customHeight="1" x14ac:dyDescent="0.25">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row>
    <row r="172" spans="1:58" ht="18" customHeight="1" x14ac:dyDescent="0.25">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row>
    <row r="173" spans="1:58" ht="18" customHeight="1" x14ac:dyDescent="0.25">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row>
    <row r="174" spans="1:58" ht="18" customHeight="1" x14ac:dyDescent="0.25">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row>
    <row r="175" spans="1:58" ht="18" customHeight="1" x14ac:dyDescent="0.25">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row>
    <row r="176" spans="1:58" ht="18" customHeight="1" x14ac:dyDescent="0.25">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row>
    <row r="177" spans="1:58" ht="18" customHeight="1" x14ac:dyDescent="0.25">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row>
    <row r="178" spans="1:58" ht="18" customHeight="1" x14ac:dyDescent="0.25">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row>
    <row r="179" spans="1:58" ht="18" customHeight="1" x14ac:dyDescent="0.25">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row>
    <row r="180" spans="1:58" ht="18" customHeight="1" x14ac:dyDescent="0.25">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row>
    <row r="181" spans="1:58" ht="18" customHeight="1" x14ac:dyDescent="0.25">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row>
    <row r="182" spans="1:58" ht="18" customHeight="1" x14ac:dyDescent="0.25">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row>
    <row r="183" spans="1:58" ht="18" customHeight="1" x14ac:dyDescent="0.25">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row>
    <row r="184" spans="1:58" ht="18" customHeight="1" x14ac:dyDescent="0.25">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row>
    <row r="185" spans="1:58" ht="18" customHeight="1" x14ac:dyDescent="0.25">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row>
    <row r="186" spans="1:58" ht="18" customHeight="1" x14ac:dyDescent="0.25">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row>
    <row r="187" spans="1:58" ht="18" customHeight="1" x14ac:dyDescent="0.25">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row>
    <row r="188" spans="1:58" ht="18" customHeight="1" x14ac:dyDescent="0.25">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row>
    <row r="189" spans="1:58" ht="18" customHeight="1" x14ac:dyDescent="0.25">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row>
    <row r="190" spans="1:58" ht="18" customHeight="1" x14ac:dyDescent="0.25">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row>
    <row r="191" spans="1:58" ht="18" customHeight="1" x14ac:dyDescent="0.25">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row>
    <row r="192" spans="1:58" ht="18" customHeight="1" x14ac:dyDescent="0.25">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row>
    <row r="193" spans="1:58" ht="18" customHeight="1" x14ac:dyDescent="0.25">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row>
    <row r="194" spans="1:58" ht="18" customHeight="1" x14ac:dyDescent="0.25">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row>
    <row r="195" spans="1:58" ht="18" customHeight="1" x14ac:dyDescent="0.25">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row>
    <row r="196" spans="1:58" ht="18" customHeight="1" x14ac:dyDescent="0.25">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row>
    <row r="197" spans="1:58" ht="18" customHeight="1" x14ac:dyDescent="0.25">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row>
    <row r="198" spans="1:58" ht="18" customHeight="1" x14ac:dyDescent="0.25">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row>
    <row r="199" spans="1:58" ht="18" customHeight="1" x14ac:dyDescent="0.25">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row>
    <row r="200" spans="1:58" ht="18" customHeight="1" x14ac:dyDescent="0.25">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row>
    <row r="201" spans="1:58" ht="18" customHeight="1" x14ac:dyDescent="0.25">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row>
    <row r="202" spans="1:58" ht="18" customHeight="1" x14ac:dyDescent="0.25">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row>
    <row r="203" spans="1:58" ht="18" customHeight="1" x14ac:dyDescent="0.25">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row>
    <row r="204" spans="1:58" ht="18" customHeight="1" x14ac:dyDescent="0.25">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row>
    <row r="205" spans="1:58" ht="18" customHeight="1" x14ac:dyDescent="0.25">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row>
    <row r="206" spans="1:58" ht="18" customHeight="1" x14ac:dyDescent="0.25">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row>
    <row r="207" spans="1:58" ht="18" customHeight="1" x14ac:dyDescent="0.25">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row>
    <row r="208" spans="1:58" ht="18" customHeight="1" x14ac:dyDescent="0.25">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row>
    <row r="209" spans="1:58" ht="18" customHeight="1" x14ac:dyDescent="0.25">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row>
    <row r="210" spans="1:58" ht="18" customHeight="1" x14ac:dyDescent="0.25">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row>
    <row r="211" spans="1:58" ht="18" customHeight="1" x14ac:dyDescent="0.25">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row>
    <row r="212" spans="1:58" ht="18" customHeight="1" x14ac:dyDescent="0.25">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row>
    <row r="213" spans="1:58" ht="18" customHeight="1" x14ac:dyDescent="0.25">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row>
    <row r="214" spans="1:58" ht="18" customHeight="1" x14ac:dyDescent="0.25">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row>
    <row r="215" spans="1:58" ht="18" customHeight="1" x14ac:dyDescent="0.25">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row>
    <row r="216" spans="1:58" ht="18" customHeight="1" x14ac:dyDescent="0.25">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row>
    <row r="217" spans="1:58" ht="18" customHeight="1" x14ac:dyDescent="0.25">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row>
    <row r="218" spans="1:58" ht="18" customHeight="1" x14ac:dyDescent="0.25">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row>
    <row r="219" spans="1:58" ht="18" customHeight="1" x14ac:dyDescent="0.25">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row>
    <row r="220" spans="1:58" ht="18" customHeight="1" x14ac:dyDescent="0.25">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row>
    <row r="221" spans="1:58" ht="18" customHeight="1" x14ac:dyDescent="0.25">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row>
    <row r="222" spans="1:58" ht="18" customHeight="1" x14ac:dyDescent="0.25">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row>
    <row r="223" spans="1:58" ht="18" customHeight="1" x14ac:dyDescent="0.25">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row>
    <row r="224" spans="1:58" ht="18" customHeight="1" x14ac:dyDescent="0.25">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row>
    <row r="225" spans="1:58" ht="18" customHeight="1" x14ac:dyDescent="0.25">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row>
    <row r="226" spans="1:58" ht="18" customHeight="1" x14ac:dyDescent="0.25">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row>
    <row r="227" spans="1:58" ht="18" customHeight="1" x14ac:dyDescent="0.25">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row>
    <row r="228" spans="1:58" ht="18" customHeight="1" x14ac:dyDescent="0.25">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row>
    <row r="229" spans="1:58" ht="18" customHeight="1" x14ac:dyDescent="0.25">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row>
    <row r="230" spans="1:58" ht="18" customHeight="1" x14ac:dyDescent="0.25">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row>
    <row r="231" spans="1:58" ht="18" customHeight="1" x14ac:dyDescent="0.25">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row>
    <row r="232" spans="1:58" ht="18" customHeight="1" x14ac:dyDescent="0.25">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row>
    <row r="233" spans="1:58" ht="18" customHeight="1" x14ac:dyDescent="0.25">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row>
    <row r="234" spans="1:58" ht="18" customHeight="1" x14ac:dyDescent="0.25">
      <c r="A234" s="33"/>
      <c r="B234" s="33"/>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row>
    <row r="235" spans="1:58" ht="18" customHeight="1" x14ac:dyDescent="0.25">
      <c r="A235" s="33"/>
      <c r="B235" s="33"/>
      <c r="C235" s="33"/>
      <c r="D235" s="33"/>
      <c r="E235" s="33"/>
      <c r="F235" s="33"/>
      <c r="G235" s="33"/>
      <c r="H235" s="33"/>
      <c r="I235" s="33"/>
      <c r="J235" s="33"/>
      <c r="K235" s="33"/>
      <c r="L235" s="33"/>
      <c r="M235" s="33"/>
      <c r="N235" s="33"/>
      <c r="O235" s="33"/>
      <c r="P235" s="33"/>
      <c r="Q235" s="33"/>
      <c r="R235" s="33"/>
      <c r="S235" s="33"/>
      <c r="T235" s="33"/>
      <c r="U235" s="33"/>
      <c r="V235" s="33"/>
      <c r="W235" s="33"/>
      <c r="X235" s="33"/>
      <c r="Y235" s="33"/>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row>
    <row r="236" spans="1:58" ht="15.75" customHeight="1" x14ac:dyDescent="0.2"/>
    <row r="237" spans="1:58" ht="15.75" customHeight="1" x14ac:dyDescent="0.2"/>
    <row r="238" spans="1:58" ht="15.75" customHeight="1" x14ac:dyDescent="0.2"/>
    <row r="239" spans="1:58" ht="15.75" customHeight="1" x14ac:dyDescent="0.2"/>
    <row r="240" spans="1:58"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22">
    <mergeCell ref="A1:P1"/>
    <mergeCell ref="Q1:AL1"/>
    <mergeCell ref="A2:P2"/>
    <mergeCell ref="Q2:AL2"/>
    <mergeCell ref="A3:AK3"/>
    <mergeCell ref="I4:L4"/>
    <mergeCell ref="M4:N4"/>
    <mergeCell ref="C5:D6"/>
    <mergeCell ref="A34:AI34"/>
    <mergeCell ref="A35:AL35"/>
    <mergeCell ref="O4:Q4"/>
    <mergeCell ref="R4:T4"/>
    <mergeCell ref="A5:A6"/>
    <mergeCell ref="B5:B6"/>
    <mergeCell ref="AJ5:AJ6"/>
    <mergeCell ref="AK5:AK6"/>
    <mergeCell ref="AL5:AL6"/>
    <mergeCell ref="C36:D36"/>
    <mergeCell ref="C39:D39"/>
    <mergeCell ref="C40:G40"/>
    <mergeCell ref="C41:E41"/>
    <mergeCell ref="C42:D42"/>
  </mergeCells>
  <conditionalFormatting sqref="E6:G33 H6 I6:N33 O6:P6 Q6:AI33">
    <cfRule type="expression" dxfId="23" priority="1">
      <formula>IF(E$6="CN",1,0)</formula>
    </cfRule>
  </conditionalFormatting>
  <conditionalFormatting sqref="E6:G33 H6 I6:N33 O6:P6 Q6:AI33">
    <cfRule type="expression" dxfId="22" priority="2">
      <formula>IF(E$6="CN",1,0)</formula>
    </cfRule>
  </conditionalFormatting>
  <pageMargins left="0.30902777777777801" right="0.25" top="0.30902777777777801" bottom="0.16875000000000001" header="0" footer="0"/>
  <pageSetup orientation="landscape"/>
  <colBreaks count="1" manualBreakCount="1">
    <brk id="43" man="1"/>
  </colBreaks>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F1000"/>
  <sheetViews>
    <sheetView workbookViewId="0"/>
  </sheetViews>
  <sheetFormatPr defaultColWidth="14.42578125" defaultRowHeight="15" customHeight="1" x14ac:dyDescent="0.2"/>
  <cols>
    <col min="1" max="1" width="6.42578125" customWidth="1"/>
    <col min="2" max="2" width="17.85546875" customWidth="1"/>
    <col min="3" max="3" width="26.5703125" customWidth="1"/>
    <col min="4" max="4" width="10.140625" customWidth="1"/>
    <col min="5" max="5" width="3.85546875" customWidth="1"/>
    <col min="6" max="35" width="4" customWidth="1"/>
    <col min="36" max="38" width="6.85546875" customWidth="1"/>
    <col min="39" max="39" width="10.85546875" hidden="1" customWidth="1"/>
    <col min="40" max="40" width="12.140625" hidden="1" customWidth="1"/>
    <col min="41" max="41" width="10.85546875" hidden="1" customWidth="1"/>
    <col min="42" max="44" width="9.28515625" hidden="1" customWidth="1"/>
    <col min="45" max="58" width="9.28515625" customWidth="1"/>
  </cols>
  <sheetData>
    <row r="1" spans="1:58" ht="22.5" customHeight="1" x14ac:dyDescent="0.25">
      <c r="A1" s="164" t="s">
        <v>42</v>
      </c>
      <c r="B1" s="147"/>
      <c r="C1" s="147"/>
      <c r="D1" s="147"/>
      <c r="E1" s="147"/>
      <c r="F1" s="147"/>
      <c r="G1" s="147"/>
      <c r="H1" s="147"/>
      <c r="I1" s="147"/>
      <c r="J1" s="147"/>
      <c r="K1" s="147"/>
      <c r="L1" s="147"/>
      <c r="M1" s="147"/>
      <c r="N1" s="147"/>
      <c r="O1" s="147"/>
      <c r="P1" s="147"/>
      <c r="Q1" s="165" t="s">
        <v>43</v>
      </c>
      <c r="R1" s="147"/>
      <c r="S1" s="147"/>
      <c r="T1" s="147"/>
      <c r="U1" s="147"/>
      <c r="V1" s="147"/>
      <c r="W1" s="147"/>
      <c r="X1" s="147"/>
      <c r="Y1" s="147"/>
      <c r="Z1" s="147"/>
      <c r="AA1" s="147"/>
      <c r="AB1" s="147"/>
      <c r="AC1" s="147"/>
      <c r="AD1" s="147"/>
      <c r="AE1" s="147"/>
      <c r="AF1" s="147"/>
      <c r="AG1" s="147"/>
      <c r="AH1" s="147"/>
      <c r="AI1" s="147"/>
      <c r="AJ1" s="147"/>
      <c r="AK1" s="147"/>
      <c r="AL1" s="147"/>
      <c r="AM1" s="33"/>
      <c r="AN1" s="33"/>
      <c r="AO1" s="33"/>
      <c r="AP1" s="33"/>
      <c r="AQ1" s="33"/>
      <c r="AR1" s="33"/>
      <c r="AS1" s="33"/>
      <c r="AT1" s="33"/>
      <c r="AU1" s="33"/>
      <c r="AV1" s="33"/>
      <c r="AW1" s="33"/>
      <c r="AX1" s="33"/>
      <c r="AY1" s="33"/>
      <c r="AZ1" s="33"/>
      <c r="BA1" s="33"/>
      <c r="BB1" s="33"/>
      <c r="BC1" s="33"/>
      <c r="BD1" s="33"/>
      <c r="BE1" s="33"/>
      <c r="BF1" s="33"/>
    </row>
    <row r="2" spans="1:58" ht="22.5" customHeight="1" x14ac:dyDescent="0.25">
      <c r="A2" s="165" t="s">
        <v>44</v>
      </c>
      <c r="B2" s="147"/>
      <c r="C2" s="147"/>
      <c r="D2" s="147"/>
      <c r="E2" s="147"/>
      <c r="F2" s="147"/>
      <c r="G2" s="147"/>
      <c r="H2" s="147"/>
      <c r="I2" s="147"/>
      <c r="J2" s="147"/>
      <c r="K2" s="147"/>
      <c r="L2" s="147"/>
      <c r="M2" s="147"/>
      <c r="N2" s="147"/>
      <c r="O2" s="147"/>
      <c r="P2" s="147"/>
      <c r="Q2" s="165" t="s">
        <v>45</v>
      </c>
      <c r="R2" s="147"/>
      <c r="S2" s="147"/>
      <c r="T2" s="147"/>
      <c r="U2" s="147"/>
      <c r="V2" s="147"/>
      <c r="W2" s="147"/>
      <c r="X2" s="147"/>
      <c r="Y2" s="147"/>
      <c r="Z2" s="147"/>
      <c r="AA2" s="147"/>
      <c r="AB2" s="147"/>
      <c r="AC2" s="147"/>
      <c r="AD2" s="147"/>
      <c r="AE2" s="147"/>
      <c r="AF2" s="147"/>
      <c r="AG2" s="147"/>
      <c r="AH2" s="147"/>
      <c r="AI2" s="147"/>
      <c r="AJ2" s="147"/>
      <c r="AK2" s="147"/>
      <c r="AL2" s="147"/>
      <c r="AM2" s="33"/>
      <c r="AN2" s="33"/>
      <c r="AO2" s="33"/>
      <c r="AP2" s="33"/>
      <c r="AQ2" s="33"/>
      <c r="AR2" s="33"/>
      <c r="AS2" s="33"/>
      <c r="AT2" s="33"/>
      <c r="AU2" s="33"/>
      <c r="AV2" s="33"/>
      <c r="AW2" s="33"/>
      <c r="AX2" s="33"/>
      <c r="AY2" s="33"/>
      <c r="AZ2" s="33"/>
      <c r="BA2" s="33"/>
      <c r="BB2" s="33"/>
      <c r="BC2" s="33"/>
      <c r="BD2" s="33"/>
      <c r="BE2" s="33"/>
      <c r="BF2" s="33"/>
    </row>
    <row r="3" spans="1:58" ht="31.5" customHeight="1" x14ac:dyDescent="0.25">
      <c r="A3" s="166" t="s">
        <v>664</v>
      </c>
      <c r="B3" s="147"/>
      <c r="C3" s="147"/>
      <c r="D3" s="147"/>
      <c r="E3" s="147"/>
      <c r="F3" s="147"/>
      <c r="G3" s="147"/>
      <c r="H3" s="147"/>
      <c r="I3" s="147"/>
      <c r="J3" s="147"/>
      <c r="K3" s="147"/>
      <c r="L3" s="147"/>
      <c r="M3" s="147"/>
      <c r="N3" s="147"/>
      <c r="O3" s="147"/>
      <c r="P3" s="147"/>
      <c r="Q3" s="147"/>
      <c r="R3" s="147"/>
      <c r="S3" s="147"/>
      <c r="T3" s="147"/>
      <c r="U3" s="147"/>
      <c r="V3" s="147"/>
      <c r="W3" s="147"/>
      <c r="X3" s="147"/>
      <c r="Y3" s="147"/>
      <c r="Z3" s="147"/>
      <c r="AA3" s="147"/>
      <c r="AB3" s="147"/>
      <c r="AC3" s="147"/>
      <c r="AD3" s="147"/>
      <c r="AE3" s="147"/>
      <c r="AF3" s="147"/>
      <c r="AG3" s="147"/>
      <c r="AH3" s="147"/>
      <c r="AI3" s="147"/>
      <c r="AJ3" s="147"/>
      <c r="AK3" s="147"/>
      <c r="AL3" s="34"/>
      <c r="AM3" s="33"/>
      <c r="AN3" s="33"/>
      <c r="AO3" s="33"/>
      <c r="AP3" s="33"/>
      <c r="AQ3" s="33"/>
      <c r="AR3" s="33"/>
      <c r="AS3" s="33"/>
      <c r="AT3" s="33"/>
      <c r="AU3" s="33"/>
      <c r="AV3" s="33"/>
      <c r="AW3" s="33"/>
      <c r="AX3" s="33"/>
      <c r="AY3" s="33"/>
      <c r="AZ3" s="33"/>
      <c r="BA3" s="33"/>
      <c r="BB3" s="33"/>
      <c r="BC3" s="33"/>
      <c r="BD3" s="33"/>
      <c r="BE3" s="33"/>
      <c r="BF3" s="33"/>
    </row>
    <row r="4" spans="1:58" ht="31.5" customHeight="1" x14ac:dyDescent="0.25">
      <c r="A4" s="33"/>
      <c r="B4" s="35"/>
      <c r="C4" s="35"/>
      <c r="D4" s="35"/>
      <c r="E4" s="35" t="s">
        <v>0</v>
      </c>
      <c r="F4" s="35" t="s">
        <v>0</v>
      </c>
      <c r="G4" s="35"/>
      <c r="H4" s="35"/>
      <c r="I4" s="153" t="s">
        <v>47</v>
      </c>
      <c r="J4" s="154"/>
      <c r="K4" s="154"/>
      <c r="L4" s="154"/>
      <c r="M4" s="153">
        <v>1</v>
      </c>
      <c r="N4" s="154"/>
      <c r="O4" s="153" t="s">
        <v>48</v>
      </c>
      <c r="P4" s="154"/>
      <c r="Q4" s="154"/>
      <c r="R4" s="153">
        <v>2024</v>
      </c>
      <c r="S4" s="154"/>
      <c r="T4" s="154"/>
      <c r="U4" s="35"/>
      <c r="V4" s="35"/>
      <c r="W4" s="35"/>
      <c r="X4" s="35"/>
      <c r="Y4" s="35"/>
      <c r="Z4" s="35"/>
      <c r="AA4" s="35"/>
      <c r="AB4" s="35"/>
      <c r="AC4" s="35"/>
      <c r="AD4" s="35"/>
      <c r="AE4" s="35"/>
      <c r="AF4" s="35"/>
      <c r="AG4" s="35"/>
      <c r="AH4" s="35"/>
      <c r="AI4" s="35"/>
      <c r="AJ4" s="35"/>
      <c r="AK4" s="35"/>
      <c r="AL4" s="35"/>
      <c r="AM4" s="33"/>
      <c r="AN4" s="33"/>
      <c r="AO4" s="33"/>
      <c r="AP4" s="33"/>
      <c r="AQ4" s="33"/>
      <c r="AR4" s="33"/>
      <c r="AS4" s="33"/>
      <c r="AT4" s="33"/>
      <c r="AU4" s="33"/>
      <c r="AV4" s="33"/>
      <c r="AW4" s="33"/>
      <c r="AX4" s="33"/>
      <c r="AY4" s="33"/>
      <c r="AZ4" s="33"/>
      <c r="BA4" s="33"/>
      <c r="BB4" s="33"/>
      <c r="BC4" s="33"/>
      <c r="BD4" s="33"/>
      <c r="BE4" s="33"/>
      <c r="BF4" s="33"/>
    </row>
    <row r="5" spans="1:58" ht="21" customHeight="1" x14ac:dyDescent="0.25">
      <c r="A5" s="155" t="s">
        <v>49</v>
      </c>
      <c r="B5" s="155" t="s">
        <v>50</v>
      </c>
      <c r="C5" s="157" t="s">
        <v>51</v>
      </c>
      <c r="D5" s="143"/>
      <c r="E5" s="36">
        <f>DATE(R4,M4,1)</f>
        <v>45292</v>
      </c>
      <c r="F5" s="36">
        <f t="shared" ref="F5:AI5" si="0">E5+1</f>
        <v>45293</v>
      </c>
      <c r="G5" s="36">
        <f t="shared" si="0"/>
        <v>45294</v>
      </c>
      <c r="H5" s="36">
        <f t="shared" si="0"/>
        <v>45295</v>
      </c>
      <c r="I5" s="36">
        <f t="shared" si="0"/>
        <v>45296</v>
      </c>
      <c r="J5" s="36">
        <f t="shared" si="0"/>
        <v>45297</v>
      </c>
      <c r="K5" s="36">
        <f t="shared" si="0"/>
        <v>45298</v>
      </c>
      <c r="L5" s="36">
        <f t="shared" si="0"/>
        <v>45299</v>
      </c>
      <c r="M5" s="36">
        <f t="shared" si="0"/>
        <v>45300</v>
      </c>
      <c r="N5" s="36">
        <f t="shared" si="0"/>
        <v>45301</v>
      </c>
      <c r="O5" s="36">
        <f t="shared" si="0"/>
        <v>45302</v>
      </c>
      <c r="P5" s="36">
        <f t="shared" si="0"/>
        <v>45303</v>
      </c>
      <c r="Q5" s="36">
        <f t="shared" si="0"/>
        <v>45304</v>
      </c>
      <c r="R5" s="36">
        <f t="shared" si="0"/>
        <v>45305</v>
      </c>
      <c r="S5" s="36">
        <f t="shared" si="0"/>
        <v>45306</v>
      </c>
      <c r="T5" s="36">
        <f t="shared" si="0"/>
        <v>45307</v>
      </c>
      <c r="U5" s="36">
        <f t="shared" si="0"/>
        <v>45308</v>
      </c>
      <c r="V5" s="36">
        <f t="shared" si="0"/>
        <v>45309</v>
      </c>
      <c r="W5" s="36">
        <f t="shared" si="0"/>
        <v>45310</v>
      </c>
      <c r="X5" s="36">
        <f t="shared" si="0"/>
        <v>45311</v>
      </c>
      <c r="Y5" s="36">
        <f t="shared" si="0"/>
        <v>45312</v>
      </c>
      <c r="Z5" s="36">
        <f t="shared" si="0"/>
        <v>45313</v>
      </c>
      <c r="AA5" s="36">
        <f t="shared" si="0"/>
        <v>45314</v>
      </c>
      <c r="AB5" s="36">
        <f t="shared" si="0"/>
        <v>45315</v>
      </c>
      <c r="AC5" s="36">
        <f t="shared" si="0"/>
        <v>45316</v>
      </c>
      <c r="AD5" s="36">
        <f t="shared" si="0"/>
        <v>45317</v>
      </c>
      <c r="AE5" s="36">
        <f t="shared" si="0"/>
        <v>45318</v>
      </c>
      <c r="AF5" s="36">
        <f t="shared" si="0"/>
        <v>45319</v>
      </c>
      <c r="AG5" s="36">
        <f t="shared" si="0"/>
        <v>45320</v>
      </c>
      <c r="AH5" s="36">
        <f t="shared" si="0"/>
        <v>45321</v>
      </c>
      <c r="AI5" s="36">
        <f t="shared" si="0"/>
        <v>45322</v>
      </c>
      <c r="AJ5" s="161" t="s">
        <v>52</v>
      </c>
      <c r="AK5" s="161" t="s">
        <v>53</v>
      </c>
      <c r="AL5" s="161" t="s">
        <v>54</v>
      </c>
      <c r="AM5" s="37"/>
      <c r="AN5" s="37"/>
      <c r="AO5" s="37"/>
      <c r="AP5" s="37"/>
      <c r="AQ5" s="37"/>
      <c r="AR5" s="37"/>
      <c r="AS5" s="37"/>
      <c r="AT5" s="37"/>
      <c r="AU5" s="37"/>
      <c r="AV5" s="37"/>
      <c r="AW5" s="37"/>
      <c r="AX5" s="37"/>
      <c r="AY5" s="37"/>
      <c r="AZ5" s="37"/>
      <c r="BA5" s="37"/>
      <c r="BB5" s="37"/>
      <c r="BC5" s="37"/>
      <c r="BD5" s="37"/>
      <c r="BE5" s="37"/>
      <c r="BF5" s="37"/>
    </row>
    <row r="6" spans="1:58" ht="21" customHeight="1" x14ac:dyDescent="0.25">
      <c r="A6" s="156"/>
      <c r="B6" s="156"/>
      <c r="C6" s="158"/>
      <c r="D6" s="159"/>
      <c r="E6" s="38">
        <f t="shared" ref="E6:AF6" si="1">IF(WEEKDAY(E5)=1,"CN",WEEKDAY(E5))</f>
        <v>2</v>
      </c>
      <c r="F6" s="38">
        <f t="shared" si="1"/>
        <v>3</v>
      </c>
      <c r="G6" s="38">
        <f t="shared" si="1"/>
        <v>4</v>
      </c>
      <c r="H6" s="38">
        <f t="shared" si="1"/>
        <v>5</v>
      </c>
      <c r="I6" s="38">
        <f t="shared" si="1"/>
        <v>6</v>
      </c>
      <c r="J6" s="38">
        <f t="shared" si="1"/>
        <v>7</v>
      </c>
      <c r="K6" s="38" t="str">
        <f t="shared" si="1"/>
        <v>CN</v>
      </c>
      <c r="L6" s="38">
        <f t="shared" si="1"/>
        <v>2</v>
      </c>
      <c r="M6" s="38">
        <f t="shared" si="1"/>
        <v>3</v>
      </c>
      <c r="N6" s="38">
        <f t="shared" si="1"/>
        <v>4</v>
      </c>
      <c r="O6" s="38">
        <f t="shared" si="1"/>
        <v>5</v>
      </c>
      <c r="P6" s="38">
        <f t="shared" si="1"/>
        <v>6</v>
      </c>
      <c r="Q6" s="38">
        <f t="shared" si="1"/>
        <v>7</v>
      </c>
      <c r="R6" s="38" t="str">
        <f t="shared" si="1"/>
        <v>CN</v>
      </c>
      <c r="S6" s="38">
        <f t="shared" si="1"/>
        <v>2</v>
      </c>
      <c r="T6" s="38">
        <f t="shared" si="1"/>
        <v>3</v>
      </c>
      <c r="U6" s="38">
        <f t="shared" si="1"/>
        <v>4</v>
      </c>
      <c r="V6" s="38">
        <f t="shared" si="1"/>
        <v>5</v>
      </c>
      <c r="W6" s="38">
        <f t="shared" si="1"/>
        <v>6</v>
      </c>
      <c r="X6" s="38">
        <f t="shared" si="1"/>
        <v>7</v>
      </c>
      <c r="Y6" s="38" t="str">
        <f t="shared" si="1"/>
        <v>CN</v>
      </c>
      <c r="Z6" s="38">
        <f t="shared" si="1"/>
        <v>2</v>
      </c>
      <c r="AA6" s="38">
        <f t="shared" si="1"/>
        <v>3</v>
      </c>
      <c r="AB6" s="38">
        <f t="shared" si="1"/>
        <v>4</v>
      </c>
      <c r="AC6" s="38">
        <f t="shared" si="1"/>
        <v>5</v>
      </c>
      <c r="AD6" s="38">
        <f t="shared" si="1"/>
        <v>6</v>
      </c>
      <c r="AE6" s="38">
        <f t="shared" si="1"/>
        <v>7</v>
      </c>
      <c r="AF6" s="38" t="str">
        <f t="shared" si="1"/>
        <v>CN</v>
      </c>
      <c r="AG6" s="38">
        <f>IF(WEEKDAY(AG5)=1,AL17ghh,WEEKDAY(AG5))</f>
        <v>2</v>
      </c>
      <c r="AH6" s="38">
        <f t="shared" ref="AH6:AI6" si="2">IF(WEEKDAY(AH5)=1,"CN",WEEKDAY(AH5))</f>
        <v>3</v>
      </c>
      <c r="AI6" s="38">
        <f t="shared" si="2"/>
        <v>4</v>
      </c>
      <c r="AJ6" s="156"/>
      <c r="AK6" s="156"/>
      <c r="AL6" s="156"/>
      <c r="AM6" s="37"/>
      <c r="AN6" s="37"/>
      <c r="AO6" s="37"/>
      <c r="AP6" s="37"/>
      <c r="AQ6" s="37"/>
      <c r="AR6" s="37"/>
      <c r="AS6" s="37"/>
      <c r="AT6" s="37"/>
      <c r="AU6" s="37"/>
      <c r="AV6" s="37"/>
      <c r="AW6" s="37"/>
      <c r="AX6" s="37"/>
      <c r="AY6" s="37"/>
      <c r="AZ6" s="37"/>
      <c r="BA6" s="37"/>
      <c r="BB6" s="37"/>
      <c r="BC6" s="37"/>
      <c r="BD6" s="37"/>
      <c r="BE6" s="37"/>
      <c r="BF6" s="37"/>
    </row>
    <row r="7" spans="1:58" ht="21" customHeight="1" x14ac:dyDescent="0.25">
      <c r="A7" s="39">
        <v>1</v>
      </c>
      <c r="B7" s="52">
        <v>2255202050030</v>
      </c>
      <c r="C7" s="41" t="s">
        <v>665</v>
      </c>
      <c r="D7" s="42" t="s">
        <v>295</v>
      </c>
      <c r="E7" s="43"/>
      <c r="F7" s="43"/>
      <c r="G7" s="43"/>
      <c r="H7" s="43"/>
      <c r="I7" s="43"/>
      <c r="J7" s="43"/>
      <c r="K7" s="43"/>
      <c r="L7" s="43"/>
      <c r="M7" s="43"/>
      <c r="N7" s="43"/>
      <c r="O7" s="43"/>
      <c r="P7" s="48"/>
      <c r="Q7" s="43"/>
      <c r="R7" s="43"/>
      <c r="S7" s="43"/>
      <c r="T7" s="43"/>
      <c r="U7" s="43"/>
      <c r="V7" s="43"/>
      <c r="W7" s="43"/>
      <c r="X7" s="43"/>
      <c r="Y7" s="43"/>
      <c r="Z7" s="43"/>
      <c r="AA7" s="43"/>
      <c r="AB7" s="43"/>
      <c r="AC7" s="43"/>
      <c r="AD7" s="43"/>
      <c r="AE7" s="43"/>
      <c r="AF7" s="43"/>
      <c r="AG7" s="43"/>
      <c r="AH7" s="43"/>
      <c r="AI7" s="43"/>
      <c r="AJ7" s="47">
        <f t="shared" ref="AJ7:AJ36" si="3">COUNTIF(E7:AI7,"K")+2*COUNTIF(E7:AI7,"2K")+COUNTIF(E7:AI7,"TK")+COUNTIF(E7:AI7,"KT")+COUNTIF(E7:AI7,"PK")+COUNTIF(E7:AI7,"KP")+2*COUNTIF(E7:AI7,"K2")</f>
        <v>0</v>
      </c>
      <c r="AK7" s="4">
        <f t="shared" ref="AK7:AK36" si="4">COUNTIF(F7:AJ7,"P")+2*COUNTIF(F7:AJ7,"2P")+COUNTIF(F7:AJ7,"TP")+COUNTIF(F7:AJ7,"PT")+COUNTIF(F7:AJ7,"PK")+COUNTIF(F7:AJ7,"KP")+2*COUNTIF(F7:AJ7,"P2")</f>
        <v>0</v>
      </c>
      <c r="AL7" s="4">
        <f t="shared" ref="AL7:AL36" si="5">COUNTIF(E7:AI7,"T")+2*COUNTIF(E7:AI7,"2T")+2*COUNTIF(E7:AI7,"T2")+COUNTIF(E7:AI7,"PT")+COUNTIF(E7:AI7,"TP")+COUNTIF(E7:AI7,"TK")+COUNTIF(E7:AI7,"KT")</f>
        <v>0</v>
      </c>
      <c r="AM7" s="37"/>
      <c r="AN7" s="37"/>
      <c r="AO7" s="37"/>
      <c r="AP7" s="37"/>
      <c r="AQ7" s="37"/>
      <c r="AR7" s="37"/>
      <c r="AS7" s="37"/>
      <c r="AT7" s="37"/>
      <c r="AU7" s="37"/>
      <c r="AV7" s="37"/>
      <c r="AW7" s="37"/>
      <c r="AX7" s="37"/>
      <c r="AY7" s="37"/>
      <c r="AZ7" s="37"/>
      <c r="BA7" s="37"/>
      <c r="BB7" s="37"/>
      <c r="BC7" s="37"/>
      <c r="BD7" s="37"/>
      <c r="BE7" s="37"/>
      <c r="BF7" s="37"/>
    </row>
    <row r="8" spans="1:58" ht="21" customHeight="1" x14ac:dyDescent="0.25">
      <c r="A8" s="39">
        <v>2</v>
      </c>
      <c r="B8" s="52">
        <v>2255202050019</v>
      </c>
      <c r="C8" s="41" t="s">
        <v>666</v>
      </c>
      <c r="D8" s="42" t="s">
        <v>295</v>
      </c>
      <c r="E8" s="44"/>
      <c r="F8" s="43"/>
      <c r="G8" s="43"/>
      <c r="H8" s="44" t="s">
        <v>53</v>
      </c>
      <c r="I8" s="44"/>
      <c r="J8" s="43"/>
      <c r="K8" s="43"/>
      <c r="L8" s="43"/>
      <c r="M8" s="43"/>
      <c r="N8" s="43"/>
      <c r="O8" s="43"/>
      <c r="P8" s="48"/>
      <c r="Q8" s="43"/>
      <c r="R8" s="43"/>
      <c r="S8" s="43"/>
      <c r="T8" s="43"/>
      <c r="U8" s="43"/>
      <c r="V8" s="43"/>
      <c r="W8" s="43"/>
      <c r="X8" s="43"/>
      <c r="Y8" s="43"/>
      <c r="Z8" s="43"/>
      <c r="AA8" s="43"/>
      <c r="AB8" s="43"/>
      <c r="AC8" s="43"/>
      <c r="AD8" s="43"/>
      <c r="AE8" s="43"/>
      <c r="AF8" s="43"/>
      <c r="AG8" s="43"/>
      <c r="AH8" s="43"/>
      <c r="AI8" s="43"/>
      <c r="AJ8" s="47">
        <f t="shared" si="3"/>
        <v>0</v>
      </c>
      <c r="AK8" s="4">
        <f t="shared" si="4"/>
        <v>1</v>
      </c>
      <c r="AL8" s="4">
        <f t="shared" si="5"/>
        <v>0</v>
      </c>
      <c r="AM8" s="50"/>
      <c r="AN8" s="51"/>
      <c r="AO8" s="32"/>
      <c r="AP8" s="37"/>
      <c r="AQ8" s="37"/>
      <c r="AR8" s="37"/>
      <c r="AS8" s="37"/>
      <c r="AT8" s="37"/>
      <c r="AU8" s="37"/>
      <c r="AV8" s="37"/>
      <c r="AW8" s="37"/>
      <c r="AX8" s="37"/>
      <c r="AY8" s="37"/>
      <c r="AZ8" s="37"/>
      <c r="BA8" s="37"/>
      <c r="BB8" s="37"/>
      <c r="BC8" s="37"/>
      <c r="BD8" s="37"/>
      <c r="BE8" s="37"/>
      <c r="BF8" s="37"/>
    </row>
    <row r="9" spans="1:58" ht="21" customHeight="1" x14ac:dyDescent="0.25">
      <c r="A9" s="39">
        <v>3</v>
      </c>
      <c r="B9" s="52">
        <v>2255202050002</v>
      </c>
      <c r="C9" s="41" t="s">
        <v>84</v>
      </c>
      <c r="D9" s="42" t="s">
        <v>234</v>
      </c>
      <c r="E9" s="43"/>
      <c r="F9" s="43"/>
      <c r="G9" s="43"/>
      <c r="H9" s="43"/>
      <c r="I9" s="43"/>
      <c r="J9" s="43"/>
      <c r="K9" s="43"/>
      <c r="L9" s="43"/>
      <c r="M9" s="44" t="s">
        <v>53</v>
      </c>
      <c r="N9" s="43"/>
      <c r="O9" s="44" t="s">
        <v>53</v>
      </c>
      <c r="P9" s="48"/>
      <c r="Q9" s="43"/>
      <c r="R9" s="43"/>
      <c r="S9" s="43"/>
      <c r="T9" s="43"/>
      <c r="U9" s="43"/>
      <c r="V9" s="43"/>
      <c r="W9" s="43"/>
      <c r="X9" s="43"/>
      <c r="Y9" s="43"/>
      <c r="Z9" s="43"/>
      <c r="AA9" s="43"/>
      <c r="AB9" s="43"/>
      <c r="AC9" s="43"/>
      <c r="AD9" s="43"/>
      <c r="AE9" s="43"/>
      <c r="AF9" s="43"/>
      <c r="AG9" s="43"/>
      <c r="AH9" s="43"/>
      <c r="AI9" s="43"/>
      <c r="AJ9" s="47">
        <f t="shared" si="3"/>
        <v>0</v>
      </c>
      <c r="AK9" s="4">
        <f t="shared" si="4"/>
        <v>2</v>
      </c>
      <c r="AL9" s="4">
        <f t="shared" si="5"/>
        <v>0</v>
      </c>
      <c r="AM9" s="51"/>
      <c r="AN9" s="51"/>
      <c r="AO9" s="32"/>
      <c r="AP9" s="37"/>
      <c r="AQ9" s="37"/>
      <c r="AR9" s="37"/>
      <c r="AS9" s="37"/>
      <c r="AT9" s="37"/>
      <c r="AU9" s="37"/>
      <c r="AV9" s="37"/>
      <c r="AW9" s="37"/>
      <c r="AX9" s="37"/>
      <c r="AY9" s="37"/>
      <c r="AZ9" s="37"/>
      <c r="BA9" s="37"/>
      <c r="BB9" s="37"/>
      <c r="BC9" s="37"/>
      <c r="BD9" s="37"/>
      <c r="BE9" s="37"/>
      <c r="BF9" s="37"/>
    </row>
    <row r="10" spans="1:58" ht="21" customHeight="1" x14ac:dyDescent="0.25">
      <c r="A10" s="39">
        <v>4</v>
      </c>
      <c r="B10" s="52">
        <v>2255202050005</v>
      </c>
      <c r="C10" s="41" t="s">
        <v>667</v>
      </c>
      <c r="D10" s="42" t="s">
        <v>238</v>
      </c>
      <c r="E10" s="43"/>
      <c r="F10" s="44" t="s">
        <v>52</v>
      </c>
      <c r="G10" s="44" t="s">
        <v>53</v>
      </c>
      <c r="H10" s="44" t="s">
        <v>53</v>
      </c>
      <c r="I10" s="44"/>
      <c r="J10" s="43"/>
      <c r="K10" s="43"/>
      <c r="L10" s="43"/>
      <c r="M10" s="43"/>
      <c r="N10" s="43"/>
      <c r="O10" s="43"/>
      <c r="P10" s="48"/>
      <c r="Q10" s="43"/>
      <c r="R10" s="43"/>
      <c r="S10" s="43"/>
      <c r="T10" s="43"/>
      <c r="U10" s="43"/>
      <c r="V10" s="43"/>
      <c r="W10" s="43"/>
      <c r="X10" s="43"/>
      <c r="Y10" s="43"/>
      <c r="Z10" s="43"/>
      <c r="AA10" s="43"/>
      <c r="AB10" s="43"/>
      <c r="AC10" s="43"/>
      <c r="AD10" s="43"/>
      <c r="AE10" s="43"/>
      <c r="AF10" s="43"/>
      <c r="AG10" s="43"/>
      <c r="AH10" s="43"/>
      <c r="AI10" s="43"/>
      <c r="AJ10" s="47">
        <f t="shared" si="3"/>
        <v>1</v>
      </c>
      <c r="AK10" s="4">
        <f t="shared" si="4"/>
        <v>2</v>
      </c>
      <c r="AL10" s="4">
        <f t="shared" si="5"/>
        <v>0</v>
      </c>
      <c r="AM10" s="51"/>
      <c r="AN10" s="51"/>
      <c r="AO10" s="32"/>
      <c r="AP10" s="37"/>
      <c r="AQ10" s="37"/>
      <c r="AR10" s="37"/>
      <c r="AS10" s="37"/>
      <c r="AT10" s="37"/>
      <c r="AU10" s="37"/>
      <c r="AV10" s="37"/>
      <c r="AW10" s="37"/>
      <c r="AX10" s="37"/>
      <c r="AY10" s="37"/>
      <c r="AZ10" s="37"/>
      <c r="BA10" s="37"/>
      <c r="BB10" s="37"/>
      <c r="BC10" s="37"/>
      <c r="BD10" s="37"/>
      <c r="BE10" s="37"/>
      <c r="BF10" s="37"/>
    </row>
    <row r="11" spans="1:58" ht="21" customHeight="1" x14ac:dyDescent="0.25">
      <c r="A11" s="39">
        <v>5</v>
      </c>
      <c r="B11" s="52">
        <v>2255202050021</v>
      </c>
      <c r="C11" s="41" t="s">
        <v>668</v>
      </c>
      <c r="D11" s="42" t="s">
        <v>138</v>
      </c>
      <c r="E11" s="43"/>
      <c r="F11" s="44" t="s">
        <v>52</v>
      </c>
      <c r="G11" s="44" t="s">
        <v>53</v>
      </c>
      <c r="H11" s="44" t="s">
        <v>52</v>
      </c>
      <c r="I11" s="44"/>
      <c r="J11" s="43"/>
      <c r="K11" s="43"/>
      <c r="L11" s="44" t="s">
        <v>52</v>
      </c>
      <c r="M11" s="43"/>
      <c r="N11" s="44" t="s">
        <v>52</v>
      </c>
      <c r="O11" s="44" t="s">
        <v>52</v>
      </c>
      <c r="P11" s="48"/>
      <c r="Q11" s="43"/>
      <c r="R11" s="43"/>
      <c r="S11" s="43"/>
      <c r="T11" s="43"/>
      <c r="U11" s="43"/>
      <c r="V11" s="43"/>
      <c r="W11" s="43"/>
      <c r="X11" s="43"/>
      <c r="Y11" s="43"/>
      <c r="Z11" s="43"/>
      <c r="AA11" s="43"/>
      <c r="AB11" s="43"/>
      <c r="AC11" s="43"/>
      <c r="AD11" s="43"/>
      <c r="AE11" s="43"/>
      <c r="AF11" s="43"/>
      <c r="AG11" s="43"/>
      <c r="AH11" s="43"/>
      <c r="AI11" s="43"/>
      <c r="AJ11" s="47">
        <f t="shared" si="3"/>
        <v>5</v>
      </c>
      <c r="AK11" s="4">
        <f t="shared" si="4"/>
        <v>1</v>
      </c>
      <c r="AL11" s="4">
        <f t="shared" si="5"/>
        <v>0</v>
      </c>
      <c r="AM11" s="51"/>
      <c r="AN11" s="51"/>
      <c r="AO11" s="32"/>
      <c r="AP11" s="37"/>
      <c r="AQ11" s="37"/>
      <c r="AR11" s="37"/>
      <c r="AS11" s="37"/>
      <c r="AT11" s="37"/>
      <c r="AU11" s="37"/>
      <c r="AV11" s="37"/>
      <c r="AW11" s="37"/>
      <c r="AX11" s="37"/>
      <c r="AY11" s="37"/>
      <c r="AZ11" s="37"/>
      <c r="BA11" s="37"/>
      <c r="BB11" s="37"/>
      <c r="BC11" s="37"/>
      <c r="BD11" s="37"/>
      <c r="BE11" s="37"/>
      <c r="BF11" s="37"/>
    </row>
    <row r="12" spans="1:58" ht="21" customHeight="1" x14ac:dyDescent="0.25">
      <c r="A12" s="39">
        <v>6</v>
      </c>
      <c r="B12" s="52">
        <v>2255202050023</v>
      </c>
      <c r="C12" s="53" t="s">
        <v>669</v>
      </c>
      <c r="D12" s="42" t="s">
        <v>188</v>
      </c>
      <c r="E12" s="43"/>
      <c r="F12" s="43"/>
      <c r="G12" s="43"/>
      <c r="H12" s="43"/>
      <c r="I12" s="43"/>
      <c r="J12" s="43"/>
      <c r="K12" s="43"/>
      <c r="L12" s="43"/>
      <c r="M12" s="43"/>
      <c r="N12" s="43"/>
      <c r="O12" s="43"/>
      <c r="P12" s="48"/>
      <c r="Q12" s="43"/>
      <c r="R12" s="43"/>
      <c r="S12" s="43"/>
      <c r="T12" s="43"/>
      <c r="U12" s="43"/>
      <c r="V12" s="43"/>
      <c r="W12" s="43"/>
      <c r="X12" s="43"/>
      <c r="Y12" s="43"/>
      <c r="Z12" s="43"/>
      <c r="AA12" s="43"/>
      <c r="AB12" s="43"/>
      <c r="AC12" s="43"/>
      <c r="AD12" s="43"/>
      <c r="AE12" s="43"/>
      <c r="AF12" s="43"/>
      <c r="AG12" s="43"/>
      <c r="AH12" s="43"/>
      <c r="AI12" s="43"/>
      <c r="AJ12" s="47">
        <f t="shared" si="3"/>
        <v>0</v>
      </c>
      <c r="AK12" s="4">
        <f t="shared" si="4"/>
        <v>0</v>
      </c>
      <c r="AL12" s="4">
        <f t="shared" si="5"/>
        <v>0</v>
      </c>
      <c r="AM12" s="51"/>
      <c r="AN12" s="51"/>
      <c r="AO12" s="32"/>
      <c r="AP12" s="37"/>
      <c r="AQ12" s="37"/>
      <c r="AR12" s="37"/>
      <c r="AS12" s="37"/>
      <c r="AT12" s="37"/>
      <c r="AU12" s="37"/>
      <c r="AV12" s="37"/>
      <c r="AW12" s="37"/>
      <c r="AX12" s="37"/>
      <c r="AY12" s="37"/>
      <c r="AZ12" s="37"/>
      <c r="BA12" s="37"/>
      <c r="BB12" s="37"/>
      <c r="BC12" s="37"/>
      <c r="BD12" s="37"/>
      <c r="BE12" s="37"/>
      <c r="BF12" s="37"/>
    </row>
    <row r="13" spans="1:58" ht="21" customHeight="1" x14ac:dyDescent="0.25">
      <c r="A13" s="39">
        <v>7</v>
      </c>
      <c r="B13" s="52">
        <v>2255202050014</v>
      </c>
      <c r="C13" s="41" t="s">
        <v>499</v>
      </c>
      <c r="D13" s="42" t="s">
        <v>64</v>
      </c>
      <c r="E13" s="43"/>
      <c r="F13" s="43"/>
      <c r="G13" s="43"/>
      <c r="H13" s="44" t="s">
        <v>53</v>
      </c>
      <c r="I13" s="44"/>
      <c r="J13" s="43"/>
      <c r="K13" s="43"/>
      <c r="L13" s="43"/>
      <c r="M13" s="43"/>
      <c r="N13" s="43"/>
      <c r="O13" s="43"/>
      <c r="P13" s="45"/>
      <c r="Q13" s="43"/>
      <c r="R13" s="43"/>
      <c r="S13" s="43"/>
      <c r="T13" s="43"/>
      <c r="U13" s="43"/>
      <c r="V13" s="43"/>
      <c r="W13" s="43"/>
      <c r="X13" s="44"/>
      <c r="Y13" s="43"/>
      <c r="Z13" s="43"/>
      <c r="AA13" s="43"/>
      <c r="AB13" s="43"/>
      <c r="AC13" s="43"/>
      <c r="AD13" s="43"/>
      <c r="AE13" s="43"/>
      <c r="AF13" s="43"/>
      <c r="AG13" s="43"/>
      <c r="AH13" s="43"/>
      <c r="AI13" s="43"/>
      <c r="AJ13" s="47">
        <f t="shared" si="3"/>
        <v>0</v>
      </c>
      <c r="AK13" s="4">
        <f t="shared" si="4"/>
        <v>1</v>
      </c>
      <c r="AL13" s="4">
        <f t="shared" si="5"/>
        <v>0</v>
      </c>
      <c r="AM13" s="51"/>
      <c r="AN13" s="51"/>
      <c r="AO13" s="32"/>
      <c r="AP13" s="37"/>
      <c r="AQ13" s="37"/>
      <c r="AR13" s="37"/>
      <c r="AS13" s="37"/>
      <c r="AT13" s="37"/>
      <c r="AU13" s="37"/>
      <c r="AV13" s="37"/>
      <c r="AW13" s="37"/>
      <c r="AX13" s="37"/>
      <c r="AY13" s="37"/>
      <c r="AZ13" s="37"/>
      <c r="BA13" s="37"/>
      <c r="BB13" s="37"/>
      <c r="BC13" s="37"/>
      <c r="BD13" s="37"/>
      <c r="BE13" s="37"/>
      <c r="BF13" s="37"/>
    </row>
    <row r="14" spans="1:58" ht="21" customHeight="1" x14ac:dyDescent="0.25">
      <c r="A14" s="39">
        <v>8</v>
      </c>
      <c r="B14" s="52">
        <v>2255202050020</v>
      </c>
      <c r="C14" s="41" t="s">
        <v>670</v>
      </c>
      <c r="D14" s="42" t="s">
        <v>304</v>
      </c>
      <c r="E14" s="43"/>
      <c r="F14" s="43"/>
      <c r="G14" s="43"/>
      <c r="H14" s="43"/>
      <c r="I14" s="43"/>
      <c r="J14" s="43"/>
      <c r="K14" s="43"/>
      <c r="L14" s="43"/>
      <c r="M14" s="43"/>
      <c r="N14" s="43"/>
      <c r="O14" s="43"/>
      <c r="P14" s="48"/>
      <c r="Q14" s="43"/>
      <c r="R14" s="43"/>
      <c r="S14" s="43"/>
      <c r="T14" s="43"/>
      <c r="U14" s="43"/>
      <c r="V14" s="43"/>
      <c r="W14" s="43"/>
      <c r="X14" s="43"/>
      <c r="Y14" s="43"/>
      <c r="Z14" s="43"/>
      <c r="AA14" s="43"/>
      <c r="AB14" s="43"/>
      <c r="AC14" s="43"/>
      <c r="AD14" s="43"/>
      <c r="AE14" s="43"/>
      <c r="AF14" s="43"/>
      <c r="AG14" s="43"/>
      <c r="AH14" s="43"/>
      <c r="AI14" s="43"/>
      <c r="AJ14" s="47">
        <f t="shared" si="3"/>
        <v>0</v>
      </c>
      <c r="AK14" s="4">
        <f t="shared" si="4"/>
        <v>0</v>
      </c>
      <c r="AL14" s="4">
        <f t="shared" si="5"/>
        <v>0</v>
      </c>
      <c r="AM14" s="51"/>
      <c r="AN14" s="51"/>
      <c r="AO14" s="32"/>
      <c r="AP14" s="37"/>
      <c r="AQ14" s="37"/>
      <c r="AR14" s="37"/>
      <c r="AS14" s="37"/>
      <c r="AT14" s="37"/>
      <c r="AU14" s="37"/>
      <c r="AV14" s="37"/>
      <c r="AW14" s="37"/>
      <c r="AX14" s="37"/>
      <c r="AY14" s="37"/>
      <c r="AZ14" s="37"/>
      <c r="BA14" s="37"/>
      <c r="BB14" s="37"/>
      <c r="BC14" s="37"/>
      <c r="BD14" s="37"/>
      <c r="BE14" s="37"/>
      <c r="BF14" s="37"/>
    </row>
    <row r="15" spans="1:58" ht="21" customHeight="1" x14ac:dyDescent="0.25">
      <c r="A15" s="39">
        <v>9</v>
      </c>
      <c r="B15" s="52">
        <v>2255202050028</v>
      </c>
      <c r="C15" s="41" t="s">
        <v>671</v>
      </c>
      <c r="D15" s="42" t="s">
        <v>85</v>
      </c>
      <c r="E15" s="43"/>
      <c r="F15" s="43"/>
      <c r="G15" s="43"/>
      <c r="H15" s="43"/>
      <c r="I15" s="43"/>
      <c r="J15" s="43"/>
      <c r="K15" s="43"/>
      <c r="L15" s="43"/>
      <c r="M15" s="43"/>
      <c r="N15" s="43"/>
      <c r="O15" s="43"/>
      <c r="P15" s="48"/>
      <c r="Q15" s="43"/>
      <c r="R15" s="43"/>
      <c r="S15" s="43"/>
      <c r="T15" s="43"/>
      <c r="U15" s="43"/>
      <c r="V15" s="43"/>
      <c r="W15" s="43"/>
      <c r="X15" s="44"/>
      <c r="Y15" s="43"/>
      <c r="Z15" s="43"/>
      <c r="AA15" s="43"/>
      <c r="AB15" s="43"/>
      <c r="AC15" s="43"/>
      <c r="AD15" s="43"/>
      <c r="AE15" s="43"/>
      <c r="AF15" s="43"/>
      <c r="AG15" s="43"/>
      <c r="AH15" s="43"/>
      <c r="AI15" s="43"/>
      <c r="AJ15" s="47">
        <f t="shared" si="3"/>
        <v>0</v>
      </c>
      <c r="AK15" s="4">
        <f t="shared" si="4"/>
        <v>0</v>
      </c>
      <c r="AL15" s="4">
        <f t="shared" si="5"/>
        <v>0</v>
      </c>
      <c r="AM15" s="51"/>
      <c r="AN15" s="51"/>
      <c r="AO15" s="32"/>
      <c r="AP15" s="37"/>
      <c r="AQ15" s="37"/>
      <c r="AR15" s="37"/>
      <c r="AS15" s="37"/>
      <c r="AT15" s="37"/>
      <c r="AU15" s="37"/>
      <c r="AV15" s="37"/>
      <c r="AW15" s="37"/>
      <c r="AX15" s="37"/>
      <c r="AY15" s="37"/>
      <c r="AZ15" s="37"/>
      <c r="BA15" s="37"/>
      <c r="BB15" s="37"/>
      <c r="BC15" s="37"/>
      <c r="BD15" s="37"/>
      <c r="BE15" s="37"/>
      <c r="BF15" s="37"/>
    </row>
    <row r="16" spans="1:58" ht="21" customHeight="1" x14ac:dyDescent="0.25">
      <c r="A16" s="39">
        <v>10</v>
      </c>
      <c r="B16" s="52">
        <v>2255202050022</v>
      </c>
      <c r="C16" s="41" t="s">
        <v>352</v>
      </c>
      <c r="D16" s="42" t="s">
        <v>672</v>
      </c>
      <c r="E16" s="43"/>
      <c r="F16" s="43"/>
      <c r="G16" s="43"/>
      <c r="H16" s="43"/>
      <c r="I16" s="43"/>
      <c r="J16" s="43"/>
      <c r="K16" s="43"/>
      <c r="L16" s="43"/>
      <c r="M16" s="43"/>
      <c r="N16" s="43"/>
      <c r="O16" s="43"/>
      <c r="P16" s="48"/>
      <c r="Q16" s="43"/>
      <c r="R16" s="43"/>
      <c r="S16" s="43"/>
      <c r="T16" s="43"/>
      <c r="U16" s="43"/>
      <c r="V16" s="43"/>
      <c r="W16" s="43"/>
      <c r="X16" s="43"/>
      <c r="Y16" s="43"/>
      <c r="Z16" s="43"/>
      <c r="AA16" s="43"/>
      <c r="AB16" s="43"/>
      <c r="AC16" s="43"/>
      <c r="AD16" s="43"/>
      <c r="AE16" s="43"/>
      <c r="AF16" s="43"/>
      <c r="AG16" s="43"/>
      <c r="AH16" s="43"/>
      <c r="AI16" s="43"/>
      <c r="AJ16" s="47">
        <f t="shared" si="3"/>
        <v>0</v>
      </c>
      <c r="AK16" s="4">
        <f t="shared" si="4"/>
        <v>0</v>
      </c>
      <c r="AL16" s="4">
        <f t="shared" si="5"/>
        <v>0</v>
      </c>
      <c r="AM16" s="51"/>
      <c r="AN16" s="51"/>
      <c r="AO16" s="32"/>
      <c r="AP16" s="37"/>
      <c r="AQ16" s="37"/>
      <c r="AR16" s="37"/>
      <c r="AS16" s="37"/>
      <c r="AT16" s="37"/>
      <c r="AU16" s="37"/>
      <c r="AV16" s="37"/>
      <c r="AW16" s="37"/>
      <c r="AX16" s="37"/>
      <c r="AY16" s="37"/>
      <c r="AZ16" s="37"/>
      <c r="BA16" s="37"/>
      <c r="BB16" s="37"/>
      <c r="BC16" s="37"/>
      <c r="BD16" s="37"/>
      <c r="BE16" s="37"/>
      <c r="BF16" s="37"/>
    </row>
    <row r="17" spans="1:58" ht="21" customHeight="1" x14ac:dyDescent="0.25">
      <c r="A17" s="39">
        <v>11</v>
      </c>
      <c r="B17" s="52">
        <v>2255202050004</v>
      </c>
      <c r="C17" s="41" t="s">
        <v>673</v>
      </c>
      <c r="D17" s="42" t="s">
        <v>263</v>
      </c>
      <c r="E17" s="43"/>
      <c r="F17" s="43"/>
      <c r="G17" s="43"/>
      <c r="H17" s="43"/>
      <c r="I17" s="43"/>
      <c r="J17" s="43"/>
      <c r="K17" s="43"/>
      <c r="L17" s="43"/>
      <c r="M17" s="43"/>
      <c r="N17" s="43"/>
      <c r="O17" s="43"/>
      <c r="P17" s="48"/>
      <c r="Q17" s="44"/>
      <c r="R17" s="43"/>
      <c r="S17" s="43"/>
      <c r="T17" s="43"/>
      <c r="U17" s="43"/>
      <c r="V17" s="43"/>
      <c r="W17" s="43"/>
      <c r="X17" s="43"/>
      <c r="Y17" s="43"/>
      <c r="Z17" s="43"/>
      <c r="AA17" s="43"/>
      <c r="AB17" s="43"/>
      <c r="AC17" s="43"/>
      <c r="AD17" s="43"/>
      <c r="AE17" s="43"/>
      <c r="AF17" s="43"/>
      <c r="AG17" s="43"/>
      <c r="AH17" s="43"/>
      <c r="AI17" s="43"/>
      <c r="AJ17" s="47">
        <f t="shared" si="3"/>
        <v>0</v>
      </c>
      <c r="AK17" s="4">
        <f t="shared" si="4"/>
        <v>0</v>
      </c>
      <c r="AL17" s="4">
        <f t="shared" si="5"/>
        <v>0</v>
      </c>
      <c r="AM17" s="51"/>
      <c r="AN17" s="51"/>
      <c r="AO17" s="32"/>
      <c r="AP17" s="37"/>
      <c r="AQ17" s="37"/>
      <c r="AR17" s="37"/>
      <c r="AS17" s="37"/>
      <c r="AT17" s="37"/>
      <c r="AU17" s="37"/>
      <c r="AV17" s="37"/>
      <c r="AW17" s="37"/>
      <c r="AX17" s="37"/>
      <c r="AY17" s="37"/>
      <c r="AZ17" s="37"/>
      <c r="BA17" s="37"/>
      <c r="BB17" s="37"/>
      <c r="BC17" s="37"/>
      <c r="BD17" s="37"/>
      <c r="BE17" s="37"/>
      <c r="BF17" s="37"/>
    </row>
    <row r="18" spans="1:58" ht="21" customHeight="1" x14ac:dyDescent="0.25">
      <c r="A18" s="39">
        <v>12</v>
      </c>
      <c r="B18" s="52">
        <v>2255202050033</v>
      </c>
      <c r="C18" s="41" t="s">
        <v>674</v>
      </c>
      <c r="D18" s="42" t="s">
        <v>265</v>
      </c>
      <c r="E18" s="43"/>
      <c r="F18" s="43"/>
      <c r="G18" s="43"/>
      <c r="H18" s="44" t="s">
        <v>53</v>
      </c>
      <c r="I18" s="44"/>
      <c r="J18" s="43"/>
      <c r="K18" s="43"/>
      <c r="L18" s="43"/>
      <c r="M18" s="43"/>
      <c r="N18" s="43"/>
      <c r="O18" s="43"/>
      <c r="P18" s="48"/>
      <c r="Q18" s="43"/>
      <c r="R18" s="43"/>
      <c r="S18" s="43"/>
      <c r="T18" s="43"/>
      <c r="U18" s="43"/>
      <c r="V18" s="43"/>
      <c r="W18" s="43"/>
      <c r="X18" s="43"/>
      <c r="Y18" s="43"/>
      <c r="Z18" s="43"/>
      <c r="AA18" s="43"/>
      <c r="AB18" s="43"/>
      <c r="AC18" s="43"/>
      <c r="AD18" s="43"/>
      <c r="AE18" s="43"/>
      <c r="AF18" s="43"/>
      <c r="AG18" s="43"/>
      <c r="AH18" s="43"/>
      <c r="AI18" s="43"/>
      <c r="AJ18" s="47">
        <f t="shared" si="3"/>
        <v>0</v>
      </c>
      <c r="AK18" s="4">
        <f t="shared" si="4"/>
        <v>1</v>
      </c>
      <c r="AL18" s="4">
        <f t="shared" si="5"/>
        <v>0</v>
      </c>
      <c r="AM18" s="51"/>
      <c r="AN18" s="51"/>
      <c r="AO18" s="32"/>
      <c r="AP18" s="37"/>
      <c r="AQ18" s="37"/>
      <c r="AR18" s="37"/>
      <c r="AS18" s="37"/>
      <c r="AT18" s="37"/>
      <c r="AU18" s="37"/>
      <c r="AV18" s="37"/>
      <c r="AW18" s="37"/>
      <c r="AX18" s="37"/>
      <c r="AY18" s="37"/>
      <c r="AZ18" s="37"/>
      <c r="BA18" s="37"/>
      <c r="BB18" s="37"/>
      <c r="BC18" s="37"/>
      <c r="BD18" s="37"/>
      <c r="BE18" s="37"/>
      <c r="BF18" s="37"/>
    </row>
    <row r="19" spans="1:58" ht="21" customHeight="1" x14ac:dyDescent="0.25">
      <c r="A19" s="39">
        <v>13</v>
      </c>
      <c r="B19" s="52">
        <v>2255202050034</v>
      </c>
      <c r="C19" s="41" t="s">
        <v>675</v>
      </c>
      <c r="D19" s="42" t="s">
        <v>154</v>
      </c>
      <c r="E19" s="43"/>
      <c r="F19" s="43"/>
      <c r="G19" s="43"/>
      <c r="H19" s="43"/>
      <c r="I19" s="43"/>
      <c r="J19" s="43"/>
      <c r="K19" s="43"/>
      <c r="L19" s="43"/>
      <c r="M19" s="43"/>
      <c r="N19" s="43"/>
      <c r="O19" s="44"/>
      <c r="P19" s="45"/>
      <c r="Q19" s="43"/>
      <c r="R19" s="43"/>
      <c r="S19" s="43"/>
      <c r="T19" s="43"/>
      <c r="U19" s="43"/>
      <c r="V19" s="43"/>
      <c r="W19" s="43"/>
      <c r="X19" s="44"/>
      <c r="Y19" s="43"/>
      <c r="Z19" s="43"/>
      <c r="AA19" s="44"/>
      <c r="AB19" s="43"/>
      <c r="AC19" s="43"/>
      <c r="AD19" s="43"/>
      <c r="AE19" s="44"/>
      <c r="AF19" s="43"/>
      <c r="AG19" s="43"/>
      <c r="AH19" s="43"/>
      <c r="AI19" s="43"/>
      <c r="AJ19" s="47">
        <f t="shared" si="3"/>
        <v>0</v>
      </c>
      <c r="AK19" s="4">
        <f t="shared" si="4"/>
        <v>0</v>
      </c>
      <c r="AL19" s="4">
        <f t="shared" si="5"/>
        <v>0</v>
      </c>
      <c r="AM19" s="51"/>
      <c r="AN19" s="51"/>
      <c r="AO19" s="32"/>
      <c r="AP19" s="37"/>
      <c r="AQ19" s="37"/>
      <c r="AR19" s="37"/>
      <c r="AS19" s="37"/>
      <c r="AT19" s="37"/>
      <c r="AU19" s="37"/>
      <c r="AV19" s="37"/>
      <c r="AW19" s="37"/>
      <c r="AX19" s="37"/>
      <c r="AY19" s="37"/>
      <c r="AZ19" s="37"/>
      <c r="BA19" s="37"/>
      <c r="BB19" s="37"/>
      <c r="BC19" s="37"/>
      <c r="BD19" s="37"/>
      <c r="BE19" s="37"/>
      <c r="BF19" s="37"/>
    </row>
    <row r="20" spans="1:58" ht="21" customHeight="1" x14ac:dyDescent="0.25">
      <c r="A20" s="39">
        <v>14</v>
      </c>
      <c r="B20" s="52">
        <v>2255202050036</v>
      </c>
      <c r="C20" s="41" t="s">
        <v>676</v>
      </c>
      <c r="D20" s="42" t="s">
        <v>319</v>
      </c>
      <c r="E20" s="43"/>
      <c r="F20" s="43"/>
      <c r="G20" s="43"/>
      <c r="H20" s="43"/>
      <c r="I20" s="43"/>
      <c r="J20" s="43"/>
      <c r="K20" s="43"/>
      <c r="L20" s="43"/>
      <c r="M20" s="43"/>
      <c r="N20" s="43"/>
      <c r="O20" s="43"/>
      <c r="P20" s="48"/>
      <c r="Q20" s="43"/>
      <c r="R20" s="43"/>
      <c r="S20" s="43"/>
      <c r="T20" s="43"/>
      <c r="U20" s="43"/>
      <c r="V20" s="43"/>
      <c r="W20" s="43"/>
      <c r="X20" s="43"/>
      <c r="Y20" s="43"/>
      <c r="Z20" s="43"/>
      <c r="AA20" s="43"/>
      <c r="AB20" s="43"/>
      <c r="AC20" s="43"/>
      <c r="AD20" s="43"/>
      <c r="AE20" s="43"/>
      <c r="AF20" s="43"/>
      <c r="AG20" s="43"/>
      <c r="AH20" s="43"/>
      <c r="AI20" s="43"/>
      <c r="AJ20" s="47">
        <f t="shared" si="3"/>
        <v>0</v>
      </c>
      <c r="AK20" s="4">
        <f t="shared" si="4"/>
        <v>0</v>
      </c>
      <c r="AL20" s="4">
        <f t="shared" si="5"/>
        <v>0</v>
      </c>
      <c r="AM20" s="51"/>
      <c r="AN20" s="51"/>
      <c r="AO20" s="32"/>
      <c r="AP20" s="37"/>
      <c r="AQ20" s="37"/>
      <c r="AR20" s="37"/>
      <c r="AS20" s="37"/>
      <c r="AT20" s="37"/>
      <c r="AU20" s="37"/>
      <c r="AV20" s="37"/>
      <c r="AW20" s="37"/>
      <c r="AX20" s="37"/>
      <c r="AY20" s="37"/>
      <c r="AZ20" s="37"/>
      <c r="BA20" s="37"/>
      <c r="BB20" s="37"/>
      <c r="BC20" s="37"/>
      <c r="BD20" s="37"/>
      <c r="BE20" s="37"/>
      <c r="BF20" s="37"/>
    </row>
    <row r="21" spans="1:58" ht="21" customHeight="1" x14ac:dyDescent="0.25">
      <c r="A21" s="39">
        <v>15</v>
      </c>
      <c r="B21" s="52">
        <v>2255202050027</v>
      </c>
      <c r="C21" s="41" t="s">
        <v>144</v>
      </c>
      <c r="D21" s="42" t="s">
        <v>268</v>
      </c>
      <c r="E21" s="43"/>
      <c r="F21" s="43"/>
      <c r="G21" s="43"/>
      <c r="H21" s="43"/>
      <c r="I21" s="43"/>
      <c r="J21" s="43"/>
      <c r="K21" s="43"/>
      <c r="L21" s="43"/>
      <c r="M21" s="43"/>
      <c r="N21" s="43"/>
      <c r="O21" s="43"/>
      <c r="P21" s="48"/>
      <c r="Q21" s="43"/>
      <c r="R21" s="43"/>
      <c r="S21" s="43"/>
      <c r="T21" s="43"/>
      <c r="U21" s="43"/>
      <c r="V21" s="43"/>
      <c r="W21" s="43"/>
      <c r="X21" s="43"/>
      <c r="Y21" s="43"/>
      <c r="Z21" s="43"/>
      <c r="AA21" s="43"/>
      <c r="AB21" s="43"/>
      <c r="AC21" s="43"/>
      <c r="AD21" s="43"/>
      <c r="AE21" s="43"/>
      <c r="AF21" s="43"/>
      <c r="AG21" s="43"/>
      <c r="AH21" s="43"/>
      <c r="AI21" s="43"/>
      <c r="AJ21" s="47">
        <f t="shared" si="3"/>
        <v>0</v>
      </c>
      <c r="AK21" s="4">
        <f t="shared" si="4"/>
        <v>0</v>
      </c>
      <c r="AL21" s="4">
        <f t="shared" si="5"/>
        <v>0</v>
      </c>
      <c r="AM21" s="51"/>
      <c r="AN21" s="51"/>
      <c r="AO21" s="32"/>
      <c r="AP21" s="37"/>
      <c r="AQ21" s="37"/>
      <c r="AR21" s="37"/>
      <c r="AS21" s="37"/>
      <c r="AT21" s="37"/>
      <c r="AU21" s="37"/>
      <c r="AV21" s="37"/>
      <c r="AW21" s="37"/>
      <c r="AX21" s="37"/>
      <c r="AY21" s="37"/>
      <c r="AZ21" s="37"/>
      <c r="BA21" s="37"/>
      <c r="BB21" s="37"/>
      <c r="BC21" s="37"/>
      <c r="BD21" s="37"/>
      <c r="BE21" s="37"/>
      <c r="BF21" s="37"/>
    </row>
    <row r="22" spans="1:58" ht="21" customHeight="1" x14ac:dyDescent="0.25">
      <c r="A22" s="39">
        <v>16</v>
      </c>
      <c r="B22" s="52">
        <v>2255202050015</v>
      </c>
      <c r="C22" s="75" t="s">
        <v>375</v>
      </c>
      <c r="D22" s="83" t="s">
        <v>583</v>
      </c>
      <c r="E22" s="43"/>
      <c r="F22" s="43"/>
      <c r="G22" s="43"/>
      <c r="H22" s="44"/>
      <c r="I22" s="43"/>
      <c r="J22" s="43"/>
      <c r="K22" s="43"/>
      <c r="L22" s="43"/>
      <c r="M22" s="43"/>
      <c r="N22" s="43"/>
      <c r="O22" s="43"/>
      <c r="P22" s="48"/>
      <c r="Q22" s="43"/>
      <c r="R22" s="43"/>
      <c r="S22" s="43"/>
      <c r="T22" s="43"/>
      <c r="U22" s="43"/>
      <c r="V22" s="43"/>
      <c r="W22" s="43"/>
      <c r="X22" s="44"/>
      <c r="Y22" s="43"/>
      <c r="Z22" s="43"/>
      <c r="AA22" s="43"/>
      <c r="AB22" s="43"/>
      <c r="AC22" s="43"/>
      <c r="AD22" s="43"/>
      <c r="AE22" s="43"/>
      <c r="AF22" s="43"/>
      <c r="AG22" s="43"/>
      <c r="AH22" s="43"/>
      <c r="AI22" s="43"/>
      <c r="AJ22" s="47">
        <f t="shared" si="3"/>
        <v>0</v>
      </c>
      <c r="AK22" s="4">
        <f t="shared" si="4"/>
        <v>0</v>
      </c>
      <c r="AL22" s="4">
        <f t="shared" si="5"/>
        <v>0</v>
      </c>
      <c r="AM22" s="51"/>
      <c r="AN22" s="51"/>
      <c r="AO22" s="32"/>
      <c r="AP22" s="37"/>
      <c r="AQ22" s="37"/>
      <c r="AR22" s="37"/>
      <c r="AS22" s="37"/>
      <c r="AT22" s="37"/>
      <c r="AU22" s="37"/>
      <c r="AV22" s="37"/>
      <c r="AW22" s="37"/>
      <c r="AX22" s="37"/>
      <c r="AY22" s="37"/>
      <c r="AZ22" s="37"/>
      <c r="BA22" s="37"/>
      <c r="BB22" s="37"/>
      <c r="BC22" s="37"/>
      <c r="BD22" s="37"/>
      <c r="BE22" s="37"/>
      <c r="BF22" s="37"/>
    </row>
    <row r="23" spans="1:58" ht="21" customHeight="1" x14ac:dyDescent="0.25">
      <c r="A23" s="39">
        <v>17</v>
      </c>
      <c r="B23" s="52">
        <v>2255202050017</v>
      </c>
      <c r="C23" s="41" t="s">
        <v>677</v>
      </c>
      <c r="D23" s="42" t="s">
        <v>215</v>
      </c>
      <c r="E23" s="43"/>
      <c r="F23" s="43"/>
      <c r="G23" s="43"/>
      <c r="H23" s="44" t="s">
        <v>53</v>
      </c>
      <c r="I23" s="44"/>
      <c r="J23" s="43"/>
      <c r="K23" s="43"/>
      <c r="L23" s="43"/>
      <c r="M23" s="43"/>
      <c r="N23" s="43"/>
      <c r="O23" s="43"/>
      <c r="P23" s="48"/>
      <c r="Q23" s="43"/>
      <c r="R23" s="43"/>
      <c r="S23" s="44"/>
      <c r="T23" s="43"/>
      <c r="U23" s="43"/>
      <c r="V23" s="43"/>
      <c r="W23" s="43"/>
      <c r="X23" s="44"/>
      <c r="Y23" s="43"/>
      <c r="Z23" s="43"/>
      <c r="AA23" s="43"/>
      <c r="AB23" s="43"/>
      <c r="AC23" s="43"/>
      <c r="AD23" s="43"/>
      <c r="AE23" s="43"/>
      <c r="AF23" s="43"/>
      <c r="AG23" s="43"/>
      <c r="AH23" s="43"/>
      <c r="AI23" s="43"/>
      <c r="AJ23" s="47">
        <f t="shared" si="3"/>
        <v>0</v>
      </c>
      <c r="AK23" s="4">
        <f t="shared" si="4"/>
        <v>1</v>
      </c>
      <c r="AL23" s="4">
        <f t="shared" si="5"/>
        <v>0</v>
      </c>
      <c r="AM23" s="51"/>
      <c r="AN23" s="51"/>
      <c r="AO23" s="32"/>
      <c r="AP23" s="37"/>
      <c r="AQ23" s="37"/>
      <c r="AR23" s="37"/>
      <c r="AS23" s="37"/>
      <c r="AT23" s="37"/>
      <c r="AU23" s="37"/>
      <c r="AV23" s="37"/>
      <c r="AW23" s="37"/>
      <c r="AX23" s="37"/>
      <c r="AY23" s="37"/>
      <c r="AZ23" s="37"/>
      <c r="BA23" s="37"/>
      <c r="BB23" s="37"/>
      <c r="BC23" s="37"/>
      <c r="BD23" s="37"/>
      <c r="BE23" s="37"/>
      <c r="BF23" s="37"/>
    </row>
    <row r="24" spans="1:58" ht="21" customHeight="1" x14ac:dyDescent="0.25">
      <c r="A24" s="39">
        <v>18</v>
      </c>
      <c r="B24" s="52">
        <v>2255202050001</v>
      </c>
      <c r="C24" s="41" t="s">
        <v>585</v>
      </c>
      <c r="D24" s="42" t="s">
        <v>215</v>
      </c>
      <c r="E24" s="43"/>
      <c r="F24" s="43"/>
      <c r="G24" s="43"/>
      <c r="H24" s="43"/>
      <c r="I24" s="43"/>
      <c r="J24" s="43"/>
      <c r="K24" s="43"/>
      <c r="L24" s="44" t="s">
        <v>52</v>
      </c>
      <c r="M24" s="44" t="s">
        <v>52</v>
      </c>
      <c r="N24" s="44" t="s">
        <v>52</v>
      </c>
      <c r="O24" s="44" t="s">
        <v>52</v>
      </c>
      <c r="P24" s="48"/>
      <c r="Q24" s="43"/>
      <c r="R24" s="43"/>
      <c r="S24" s="43"/>
      <c r="T24" s="43"/>
      <c r="U24" s="43"/>
      <c r="V24" s="43"/>
      <c r="W24" s="43"/>
      <c r="X24" s="44"/>
      <c r="Y24" s="43"/>
      <c r="Z24" s="43"/>
      <c r="AA24" s="43"/>
      <c r="AB24" s="43"/>
      <c r="AC24" s="43"/>
      <c r="AD24" s="43"/>
      <c r="AE24" s="44"/>
      <c r="AF24" s="43"/>
      <c r="AG24" s="43"/>
      <c r="AH24" s="43"/>
      <c r="AI24" s="43"/>
      <c r="AJ24" s="47">
        <f t="shared" si="3"/>
        <v>4</v>
      </c>
      <c r="AK24" s="4">
        <f t="shared" si="4"/>
        <v>0</v>
      </c>
      <c r="AL24" s="4">
        <f t="shared" si="5"/>
        <v>0</v>
      </c>
      <c r="AM24" s="51"/>
      <c r="AN24" s="51"/>
      <c r="AO24" s="32"/>
      <c r="AP24" s="37"/>
      <c r="AQ24" s="37"/>
      <c r="AR24" s="37"/>
      <c r="AS24" s="37"/>
      <c r="AT24" s="37"/>
      <c r="AU24" s="37"/>
      <c r="AV24" s="37"/>
      <c r="AW24" s="37"/>
      <c r="AX24" s="37"/>
      <c r="AY24" s="37"/>
      <c r="AZ24" s="37"/>
      <c r="BA24" s="37"/>
      <c r="BB24" s="37"/>
      <c r="BC24" s="37"/>
      <c r="BD24" s="37"/>
      <c r="BE24" s="37"/>
      <c r="BF24" s="37"/>
    </row>
    <row r="25" spans="1:58" ht="21" customHeight="1" x14ac:dyDescent="0.25">
      <c r="A25" s="39">
        <v>19</v>
      </c>
      <c r="B25" s="52">
        <v>2255202050003</v>
      </c>
      <c r="C25" s="41" t="s">
        <v>678</v>
      </c>
      <c r="D25" s="42" t="s">
        <v>273</v>
      </c>
      <c r="E25" s="43"/>
      <c r="F25" s="43"/>
      <c r="G25" s="43"/>
      <c r="H25" s="43"/>
      <c r="I25" s="43"/>
      <c r="J25" s="43"/>
      <c r="K25" s="43"/>
      <c r="L25" s="43"/>
      <c r="M25" s="43"/>
      <c r="N25" s="43"/>
      <c r="O25" s="43"/>
      <c r="P25" s="48"/>
      <c r="Q25" s="43"/>
      <c r="R25" s="43"/>
      <c r="S25" s="43"/>
      <c r="T25" s="43"/>
      <c r="U25" s="43"/>
      <c r="V25" s="43"/>
      <c r="W25" s="43"/>
      <c r="X25" s="43"/>
      <c r="Y25" s="43"/>
      <c r="Z25" s="43"/>
      <c r="AA25" s="43"/>
      <c r="AB25" s="43"/>
      <c r="AC25" s="43"/>
      <c r="AD25" s="43"/>
      <c r="AE25" s="43"/>
      <c r="AF25" s="43"/>
      <c r="AG25" s="43"/>
      <c r="AH25" s="43"/>
      <c r="AI25" s="43"/>
      <c r="AJ25" s="47">
        <f t="shared" si="3"/>
        <v>0</v>
      </c>
      <c r="AK25" s="4">
        <f t="shared" si="4"/>
        <v>0</v>
      </c>
      <c r="AL25" s="4">
        <f t="shared" si="5"/>
        <v>0</v>
      </c>
      <c r="AM25" s="51"/>
      <c r="AN25" s="51"/>
      <c r="AO25" s="32"/>
      <c r="AP25" s="37"/>
      <c r="AQ25" s="37"/>
      <c r="AR25" s="37"/>
      <c r="AS25" s="37"/>
      <c r="AT25" s="37"/>
      <c r="AU25" s="37"/>
      <c r="AV25" s="37"/>
      <c r="AW25" s="37"/>
      <c r="AX25" s="37"/>
      <c r="AY25" s="37"/>
      <c r="AZ25" s="37"/>
      <c r="BA25" s="37"/>
      <c r="BB25" s="37"/>
      <c r="BC25" s="37"/>
      <c r="BD25" s="37"/>
      <c r="BE25" s="37"/>
      <c r="BF25" s="37"/>
    </row>
    <row r="26" spans="1:58" ht="21" customHeight="1" x14ac:dyDescent="0.25">
      <c r="A26" s="39">
        <v>20</v>
      </c>
      <c r="B26" s="52">
        <v>2255202050031</v>
      </c>
      <c r="C26" s="41" t="s">
        <v>679</v>
      </c>
      <c r="D26" s="42" t="s">
        <v>217</v>
      </c>
      <c r="E26" s="43"/>
      <c r="F26" s="43"/>
      <c r="G26" s="43"/>
      <c r="H26" s="44" t="s">
        <v>52</v>
      </c>
      <c r="I26" s="44"/>
      <c r="J26" s="43"/>
      <c r="K26" s="43"/>
      <c r="L26" s="43"/>
      <c r="M26" s="43"/>
      <c r="N26" s="43"/>
      <c r="O26" s="43"/>
      <c r="P26" s="48"/>
      <c r="Q26" s="43"/>
      <c r="R26" s="43"/>
      <c r="S26" s="43"/>
      <c r="T26" s="43"/>
      <c r="U26" s="43"/>
      <c r="V26" s="43"/>
      <c r="W26" s="43"/>
      <c r="X26" s="43"/>
      <c r="Y26" s="43"/>
      <c r="Z26" s="43"/>
      <c r="AA26" s="43"/>
      <c r="AB26" s="43"/>
      <c r="AC26" s="43"/>
      <c r="AD26" s="43"/>
      <c r="AE26" s="43"/>
      <c r="AF26" s="43"/>
      <c r="AG26" s="43"/>
      <c r="AH26" s="43"/>
      <c r="AI26" s="43"/>
      <c r="AJ26" s="47">
        <f t="shared" si="3"/>
        <v>1</v>
      </c>
      <c r="AK26" s="4">
        <f t="shared" si="4"/>
        <v>0</v>
      </c>
      <c r="AL26" s="4">
        <f t="shared" si="5"/>
        <v>0</v>
      </c>
      <c r="AM26" s="51"/>
      <c r="AN26" s="51"/>
      <c r="AO26" s="32"/>
      <c r="AP26" s="37"/>
      <c r="AQ26" s="37"/>
      <c r="AR26" s="37"/>
      <c r="AS26" s="37"/>
      <c r="AT26" s="37"/>
      <c r="AU26" s="37"/>
      <c r="AV26" s="37"/>
      <c r="AW26" s="37"/>
      <c r="AX26" s="37"/>
      <c r="AY26" s="37"/>
      <c r="AZ26" s="37"/>
      <c r="BA26" s="37"/>
      <c r="BB26" s="37"/>
      <c r="BC26" s="37"/>
      <c r="BD26" s="37"/>
      <c r="BE26" s="37"/>
      <c r="BF26" s="37"/>
    </row>
    <row r="27" spans="1:58" ht="21" customHeight="1" x14ac:dyDescent="0.25">
      <c r="A27" s="39">
        <v>21</v>
      </c>
      <c r="B27" s="52">
        <v>2255202050026</v>
      </c>
      <c r="C27" s="41" t="s">
        <v>680</v>
      </c>
      <c r="D27" s="42" t="s">
        <v>89</v>
      </c>
      <c r="E27" s="43"/>
      <c r="F27" s="44" t="s">
        <v>53</v>
      </c>
      <c r="G27" s="43"/>
      <c r="H27" s="43"/>
      <c r="I27" s="43"/>
      <c r="J27" s="43"/>
      <c r="K27" s="43"/>
      <c r="L27" s="43"/>
      <c r="M27" s="43"/>
      <c r="N27" s="43"/>
      <c r="O27" s="44" t="s">
        <v>53</v>
      </c>
      <c r="P27" s="48"/>
      <c r="Q27" s="43"/>
      <c r="R27" s="43"/>
      <c r="S27" s="43"/>
      <c r="T27" s="43"/>
      <c r="U27" s="43"/>
      <c r="V27" s="43"/>
      <c r="W27" s="43"/>
      <c r="X27" s="43"/>
      <c r="Y27" s="43"/>
      <c r="Z27" s="43"/>
      <c r="AA27" s="43"/>
      <c r="AB27" s="43"/>
      <c r="AC27" s="43"/>
      <c r="AD27" s="43"/>
      <c r="AE27" s="43"/>
      <c r="AF27" s="43"/>
      <c r="AG27" s="43"/>
      <c r="AH27" s="43"/>
      <c r="AI27" s="43"/>
      <c r="AJ27" s="47">
        <f t="shared" si="3"/>
        <v>0</v>
      </c>
      <c r="AK27" s="4">
        <f t="shared" si="4"/>
        <v>2</v>
      </c>
      <c r="AL27" s="4">
        <f t="shared" si="5"/>
        <v>0</v>
      </c>
      <c r="AM27" s="51"/>
      <c r="AN27" s="51"/>
      <c r="AO27" s="32"/>
      <c r="AP27" s="37"/>
      <c r="AQ27" s="37"/>
      <c r="AR27" s="37"/>
      <c r="AS27" s="37"/>
      <c r="AT27" s="37"/>
      <c r="AU27" s="37"/>
      <c r="AV27" s="37"/>
      <c r="AW27" s="37"/>
      <c r="AX27" s="37"/>
      <c r="AY27" s="37"/>
      <c r="AZ27" s="37"/>
      <c r="BA27" s="37"/>
      <c r="BB27" s="37"/>
      <c r="BC27" s="37"/>
      <c r="BD27" s="37"/>
      <c r="BE27" s="37"/>
      <c r="BF27" s="37"/>
    </row>
    <row r="28" spans="1:58" ht="21" customHeight="1" x14ac:dyDescent="0.25">
      <c r="A28" s="39">
        <v>22</v>
      </c>
      <c r="B28" s="52">
        <v>2255202050025</v>
      </c>
      <c r="C28" s="41" t="s">
        <v>681</v>
      </c>
      <c r="D28" s="42" t="s">
        <v>321</v>
      </c>
      <c r="E28" s="43"/>
      <c r="F28" s="43"/>
      <c r="G28" s="43"/>
      <c r="H28" s="43"/>
      <c r="I28" s="43"/>
      <c r="J28" s="43"/>
      <c r="K28" s="43"/>
      <c r="L28" s="43"/>
      <c r="M28" s="43"/>
      <c r="N28" s="43"/>
      <c r="O28" s="43"/>
      <c r="P28" s="48"/>
      <c r="Q28" s="43"/>
      <c r="R28" s="43"/>
      <c r="S28" s="43"/>
      <c r="T28" s="43"/>
      <c r="U28" s="43"/>
      <c r="V28" s="43"/>
      <c r="W28" s="43"/>
      <c r="X28" s="43"/>
      <c r="Y28" s="43"/>
      <c r="Z28" s="43"/>
      <c r="AA28" s="43"/>
      <c r="AB28" s="43"/>
      <c r="AC28" s="43"/>
      <c r="AD28" s="43"/>
      <c r="AE28" s="43"/>
      <c r="AF28" s="43"/>
      <c r="AG28" s="43"/>
      <c r="AH28" s="43"/>
      <c r="AI28" s="43"/>
      <c r="AJ28" s="47">
        <f t="shared" si="3"/>
        <v>0</v>
      </c>
      <c r="AK28" s="4">
        <f t="shared" si="4"/>
        <v>0</v>
      </c>
      <c r="AL28" s="4">
        <f t="shared" si="5"/>
        <v>0</v>
      </c>
      <c r="AM28" s="51"/>
      <c r="AN28" s="51"/>
      <c r="AO28" s="32"/>
      <c r="AP28" s="37"/>
      <c r="AQ28" s="37"/>
      <c r="AR28" s="37"/>
      <c r="AS28" s="37"/>
      <c r="AT28" s="37"/>
      <c r="AU28" s="37"/>
      <c r="AV28" s="37"/>
      <c r="AW28" s="37"/>
      <c r="AX28" s="37"/>
      <c r="AY28" s="37"/>
      <c r="AZ28" s="37"/>
      <c r="BA28" s="37"/>
      <c r="BB28" s="37"/>
      <c r="BC28" s="37"/>
      <c r="BD28" s="37"/>
      <c r="BE28" s="37"/>
      <c r="BF28" s="37"/>
    </row>
    <row r="29" spans="1:58" ht="21" customHeight="1" x14ac:dyDescent="0.25">
      <c r="A29" s="39">
        <v>23</v>
      </c>
      <c r="B29" s="52">
        <v>2255202050024</v>
      </c>
      <c r="C29" s="41" t="s">
        <v>288</v>
      </c>
      <c r="D29" s="42" t="s">
        <v>94</v>
      </c>
      <c r="E29" s="43"/>
      <c r="F29" s="43"/>
      <c r="G29" s="43"/>
      <c r="H29" s="43"/>
      <c r="I29" s="43"/>
      <c r="J29" s="43"/>
      <c r="K29" s="43"/>
      <c r="L29" s="43"/>
      <c r="M29" s="43"/>
      <c r="N29" s="43"/>
      <c r="O29" s="43"/>
      <c r="P29" s="48"/>
      <c r="Q29" s="43"/>
      <c r="R29" s="43"/>
      <c r="S29" s="43"/>
      <c r="T29" s="43"/>
      <c r="U29" s="43"/>
      <c r="V29" s="43"/>
      <c r="W29" s="43"/>
      <c r="X29" s="43"/>
      <c r="Y29" s="43"/>
      <c r="Z29" s="43"/>
      <c r="AA29" s="43"/>
      <c r="AB29" s="43"/>
      <c r="AC29" s="43"/>
      <c r="AD29" s="43"/>
      <c r="AE29" s="43"/>
      <c r="AF29" s="43"/>
      <c r="AG29" s="43"/>
      <c r="AH29" s="43"/>
      <c r="AI29" s="43"/>
      <c r="AJ29" s="47">
        <f t="shared" si="3"/>
        <v>0</v>
      </c>
      <c r="AK29" s="4">
        <f t="shared" si="4"/>
        <v>0</v>
      </c>
      <c r="AL29" s="4">
        <f t="shared" si="5"/>
        <v>0</v>
      </c>
      <c r="AM29" s="51"/>
      <c r="AN29" s="51"/>
      <c r="AO29" s="32"/>
      <c r="AP29" s="37"/>
      <c r="AQ29" s="37"/>
      <c r="AR29" s="37"/>
      <c r="AS29" s="37"/>
      <c r="AT29" s="37"/>
      <c r="AU29" s="37"/>
      <c r="AV29" s="37"/>
      <c r="AW29" s="37"/>
      <c r="AX29" s="37"/>
      <c r="AY29" s="37"/>
      <c r="AZ29" s="37"/>
      <c r="BA29" s="37"/>
      <c r="BB29" s="37"/>
      <c r="BC29" s="37"/>
      <c r="BD29" s="37"/>
      <c r="BE29" s="37"/>
      <c r="BF29" s="37"/>
    </row>
    <row r="30" spans="1:58" ht="21" customHeight="1" x14ac:dyDescent="0.25">
      <c r="A30" s="39">
        <v>24</v>
      </c>
      <c r="B30" s="52">
        <v>2255202050037</v>
      </c>
      <c r="C30" s="41" t="s">
        <v>682</v>
      </c>
      <c r="D30" s="42" t="s">
        <v>323</v>
      </c>
      <c r="E30" s="43"/>
      <c r="F30" s="43"/>
      <c r="G30" s="43"/>
      <c r="H30" s="43"/>
      <c r="I30" s="43"/>
      <c r="J30" s="43"/>
      <c r="K30" s="43"/>
      <c r="L30" s="43"/>
      <c r="M30" s="43"/>
      <c r="N30" s="43"/>
      <c r="O30" s="43"/>
      <c r="P30" s="48"/>
      <c r="Q30" s="43"/>
      <c r="R30" s="43"/>
      <c r="S30" s="43"/>
      <c r="T30" s="43"/>
      <c r="U30" s="43"/>
      <c r="V30" s="43"/>
      <c r="W30" s="43"/>
      <c r="X30" s="43"/>
      <c r="Y30" s="43"/>
      <c r="Z30" s="43"/>
      <c r="AA30" s="43"/>
      <c r="AB30" s="43"/>
      <c r="AC30" s="43"/>
      <c r="AD30" s="43"/>
      <c r="AE30" s="43"/>
      <c r="AF30" s="43"/>
      <c r="AG30" s="43"/>
      <c r="AH30" s="43"/>
      <c r="AI30" s="43"/>
      <c r="AJ30" s="47">
        <f t="shared" si="3"/>
        <v>0</v>
      </c>
      <c r="AK30" s="4">
        <f t="shared" si="4"/>
        <v>0</v>
      </c>
      <c r="AL30" s="4">
        <f t="shared" si="5"/>
        <v>0</v>
      </c>
      <c r="AM30" s="51"/>
      <c r="AN30" s="51"/>
      <c r="AO30" s="32"/>
      <c r="AP30" s="37"/>
      <c r="AQ30" s="37"/>
      <c r="AR30" s="37"/>
      <c r="AS30" s="37"/>
      <c r="AT30" s="37"/>
      <c r="AU30" s="37"/>
      <c r="AV30" s="37"/>
      <c r="AW30" s="37"/>
      <c r="AX30" s="37"/>
      <c r="AY30" s="37"/>
      <c r="AZ30" s="37"/>
      <c r="BA30" s="37"/>
      <c r="BB30" s="37"/>
      <c r="BC30" s="37"/>
      <c r="BD30" s="37"/>
      <c r="BE30" s="37"/>
      <c r="BF30" s="37"/>
    </row>
    <row r="31" spans="1:58" ht="21" customHeight="1" x14ac:dyDescent="0.25">
      <c r="A31" s="39">
        <v>25</v>
      </c>
      <c r="B31" s="52">
        <v>2255202050013</v>
      </c>
      <c r="C31" s="41" t="s">
        <v>448</v>
      </c>
      <c r="D31" s="42" t="s">
        <v>683</v>
      </c>
      <c r="E31" s="43"/>
      <c r="F31" s="43"/>
      <c r="G31" s="43"/>
      <c r="H31" s="43"/>
      <c r="I31" s="43"/>
      <c r="J31" s="43"/>
      <c r="K31" s="43"/>
      <c r="L31" s="43"/>
      <c r="M31" s="43"/>
      <c r="N31" s="43"/>
      <c r="O31" s="43"/>
      <c r="P31" s="48"/>
      <c r="Q31" s="43"/>
      <c r="R31" s="43"/>
      <c r="S31" s="43"/>
      <c r="T31" s="43"/>
      <c r="U31" s="43"/>
      <c r="V31" s="43"/>
      <c r="W31" s="43"/>
      <c r="X31" s="43"/>
      <c r="Y31" s="43"/>
      <c r="Z31" s="43"/>
      <c r="AA31" s="43"/>
      <c r="AB31" s="43"/>
      <c r="AC31" s="43"/>
      <c r="AD31" s="43"/>
      <c r="AE31" s="43"/>
      <c r="AF31" s="43"/>
      <c r="AG31" s="43"/>
      <c r="AH31" s="43"/>
      <c r="AI31" s="43"/>
      <c r="AJ31" s="47">
        <f t="shared" si="3"/>
        <v>0</v>
      </c>
      <c r="AK31" s="4">
        <f t="shared" si="4"/>
        <v>0</v>
      </c>
      <c r="AL31" s="4">
        <f t="shared" si="5"/>
        <v>0</v>
      </c>
      <c r="AM31" s="51"/>
      <c r="AN31" s="51"/>
      <c r="AO31" s="32"/>
      <c r="AP31" s="37"/>
      <c r="AQ31" s="37"/>
      <c r="AR31" s="37"/>
      <c r="AS31" s="37"/>
      <c r="AT31" s="37"/>
      <c r="AU31" s="37"/>
      <c r="AV31" s="37"/>
      <c r="AW31" s="37"/>
      <c r="AX31" s="37"/>
      <c r="AY31" s="37"/>
      <c r="AZ31" s="37"/>
      <c r="BA31" s="37"/>
      <c r="BB31" s="37"/>
      <c r="BC31" s="37"/>
      <c r="BD31" s="37"/>
      <c r="BE31" s="37"/>
      <c r="BF31" s="37"/>
    </row>
    <row r="32" spans="1:58" ht="21" customHeight="1" x14ac:dyDescent="0.25">
      <c r="A32" s="39">
        <v>26</v>
      </c>
      <c r="B32" s="52">
        <v>2255202050009</v>
      </c>
      <c r="C32" s="41" t="s">
        <v>684</v>
      </c>
      <c r="D32" s="42" t="s">
        <v>685</v>
      </c>
      <c r="E32" s="43"/>
      <c r="F32" s="44" t="s">
        <v>52</v>
      </c>
      <c r="G32" s="43"/>
      <c r="H32" s="43"/>
      <c r="I32" s="44"/>
      <c r="J32" s="44"/>
      <c r="K32" s="43"/>
      <c r="L32" s="43"/>
      <c r="M32" s="44" t="s">
        <v>53</v>
      </c>
      <c r="N32" s="44" t="s">
        <v>53</v>
      </c>
      <c r="O32" s="43"/>
      <c r="P32" s="48"/>
      <c r="Q32" s="43"/>
      <c r="R32" s="43"/>
      <c r="S32" s="44"/>
      <c r="T32" s="43"/>
      <c r="U32" s="43"/>
      <c r="V32" s="44"/>
      <c r="W32" s="43"/>
      <c r="X32" s="44"/>
      <c r="Y32" s="44"/>
      <c r="Z32" s="43"/>
      <c r="AA32" s="43"/>
      <c r="AB32" s="43"/>
      <c r="AC32" s="43"/>
      <c r="AD32" s="43"/>
      <c r="AE32" s="43"/>
      <c r="AF32" s="44"/>
      <c r="AG32" s="44"/>
      <c r="AH32" s="43"/>
      <c r="AI32" s="44"/>
      <c r="AJ32" s="47">
        <f t="shared" si="3"/>
        <v>1</v>
      </c>
      <c r="AK32" s="4">
        <f t="shared" si="4"/>
        <v>2</v>
      </c>
      <c r="AL32" s="4">
        <f t="shared" si="5"/>
        <v>0</v>
      </c>
      <c r="AM32" s="51"/>
      <c r="AN32" s="51"/>
      <c r="AO32" s="32"/>
      <c r="AP32" s="37"/>
      <c r="AQ32" s="37"/>
      <c r="AR32" s="37"/>
      <c r="AS32" s="37"/>
      <c r="AT32" s="37"/>
      <c r="AU32" s="37"/>
      <c r="AV32" s="37"/>
      <c r="AW32" s="37"/>
      <c r="AX32" s="37"/>
      <c r="AY32" s="37"/>
      <c r="AZ32" s="37"/>
      <c r="BA32" s="37"/>
      <c r="BB32" s="37"/>
      <c r="BC32" s="37"/>
      <c r="BD32" s="37"/>
      <c r="BE32" s="37"/>
      <c r="BF32" s="37"/>
    </row>
    <row r="33" spans="1:58" ht="21" customHeight="1" x14ac:dyDescent="0.25">
      <c r="A33" s="39">
        <v>27</v>
      </c>
      <c r="B33" s="52"/>
      <c r="C33" s="41"/>
      <c r="D33" s="42"/>
      <c r="E33" s="43"/>
      <c r="F33" s="43"/>
      <c r="G33" s="43"/>
      <c r="H33" s="43"/>
      <c r="I33" s="43"/>
      <c r="J33" s="43"/>
      <c r="K33" s="43"/>
      <c r="L33" s="43"/>
      <c r="M33" s="43"/>
      <c r="N33" s="43"/>
      <c r="O33" s="43"/>
      <c r="P33" s="48"/>
      <c r="Q33" s="43"/>
      <c r="R33" s="43"/>
      <c r="S33" s="43"/>
      <c r="T33" s="43"/>
      <c r="U33" s="43"/>
      <c r="V33" s="43"/>
      <c r="W33" s="43"/>
      <c r="X33" s="43"/>
      <c r="Y33" s="43"/>
      <c r="Z33" s="43"/>
      <c r="AA33" s="43"/>
      <c r="AB33" s="43"/>
      <c r="AC33" s="43"/>
      <c r="AD33" s="43"/>
      <c r="AE33" s="43"/>
      <c r="AF33" s="43"/>
      <c r="AG33" s="43"/>
      <c r="AH33" s="43"/>
      <c r="AI33" s="43"/>
      <c r="AJ33" s="47">
        <f t="shared" si="3"/>
        <v>0</v>
      </c>
      <c r="AK33" s="4">
        <f t="shared" si="4"/>
        <v>0</v>
      </c>
      <c r="AL33" s="4">
        <f t="shared" si="5"/>
        <v>0</v>
      </c>
      <c r="AM33" s="51"/>
      <c r="AN33" s="51"/>
      <c r="AO33" s="32"/>
      <c r="AP33" s="37"/>
      <c r="AQ33" s="37"/>
      <c r="AR33" s="37"/>
      <c r="AS33" s="37"/>
      <c r="AT33" s="37"/>
      <c r="AU33" s="37"/>
      <c r="AV33" s="37"/>
      <c r="AW33" s="37"/>
      <c r="AX33" s="37"/>
      <c r="AY33" s="37"/>
      <c r="AZ33" s="37"/>
      <c r="BA33" s="37"/>
      <c r="BB33" s="37"/>
      <c r="BC33" s="37"/>
      <c r="BD33" s="37"/>
      <c r="BE33" s="37"/>
      <c r="BF33" s="37"/>
    </row>
    <row r="34" spans="1:58" ht="21" customHeight="1" x14ac:dyDescent="0.25">
      <c r="A34" s="39">
        <v>28</v>
      </c>
      <c r="B34" s="52"/>
      <c r="C34" s="41"/>
      <c r="D34" s="42"/>
      <c r="E34" s="43"/>
      <c r="F34" s="43"/>
      <c r="G34" s="43"/>
      <c r="H34" s="43"/>
      <c r="I34" s="43"/>
      <c r="J34" s="43"/>
      <c r="K34" s="43"/>
      <c r="L34" s="43"/>
      <c r="M34" s="43"/>
      <c r="N34" s="43"/>
      <c r="O34" s="43"/>
      <c r="P34" s="48"/>
      <c r="Q34" s="43"/>
      <c r="R34" s="43"/>
      <c r="S34" s="43"/>
      <c r="T34" s="43"/>
      <c r="U34" s="43"/>
      <c r="V34" s="43"/>
      <c r="W34" s="43"/>
      <c r="X34" s="43"/>
      <c r="Y34" s="43"/>
      <c r="Z34" s="43"/>
      <c r="AA34" s="43"/>
      <c r="AB34" s="43"/>
      <c r="AC34" s="43"/>
      <c r="AD34" s="43"/>
      <c r="AE34" s="43"/>
      <c r="AF34" s="43"/>
      <c r="AG34" s="43"/>
      <c r="AH34" s="43"/>
      <c r="AI34" s="43"/>
      <c r="AJ34" s="47">
        <f t="shared" si="3"/>
        <v>0</v>
      </c>
      <c r="AK34" s="4">
        <f t="shared" si="4"/>
        <v>0</v>
      </c>
      <c r="AL34" s="4">
        <f t="shared" si="5"/>
        <v>0</v>
      </c>
      <c r="AM34" s="32"/>
      <c r="AN34" s="32"/>
      <c r="AO34" s="32"/>
      <c r="AP34" s="37"/>
      <c r="AQ34" s="37"/>
      <c r="AR34" s="37"/>
      <c r="AS34" s="37"/>
      <c r="AT34" s="37"/>
      <c r="AU34" s="37"/>
      <c r="AV34" s="37"/>
      <c r="AW34" s="37"/>
      <c r="AX34" s="37"/>
      <c r="AY34" s="37"/>
      <c r="AZ34" s="37"/>
      <c r="BA34" s="37"/>
      <c r="BB34" s="37"/>
      <c r="BC34" s="37"/>
      <c r="BD34" s="37"/>
      <c r="BE34" s="37"/>
      <c r="BF34" s="37"/>
    </row>
    <row r="35" spans="1:58" ht="21" customHeight="1" x14ac:dyDescent="0.25">
      <c r="A35" s="39">
        <v>29</v>
      </c>
      <c r="B35" s="52"/>
      <c r="C35" s="41"/>
      <c r="D35" s="42"/>
      <c r="E35" s="43"/>
      <c r="F35" s="43"/>
      <c r="G35" s="43"/>
      <c r="H35" s="43"/>
      <c r="I35" s="43"/>
      <c r="J35" s="43"/>
      <c r="K35" s="43"/>
      <c r="L35" s="43"/>
      <c r="M35" s="43"/>
      <c r="N35" s="43"/>
      <c r="O35" s="43"/>
      <c r="P35" s="48"/>
      <c r="Q35" s="43"/>
      <c r="R35" s="43"/>
      <c r="S35" s="43"/>
      <c r="T35" s="43"/>
      <c r="U35" s="43"/>
      <c r="V35" s="43"/>
      <c r="W35" s="43"/>
      <c r="X35" s="43"/>
      <c r="Y35" s="43"/>
      <c r="Z35" s="43"/>
      <c r="AA35" s="43"/>
      <c r="AB35" s="43"/>
      <c r="AC35" s="43"/>
      <c r="AD35" s="43"/>
      <c r="AE35" s="43"/>
      <c r="AF35" s="43"/>
      <c r="AG35" s="43"/>
      <c r="AH35" s="43"/>
      <c r="AI35" s="43"/>
      <c r="AJ35" s="47">
        <f t="shared" si="3"/>
        <v>0</v>
      </c>
      <c r="AK35" s="4">
        <f t="shared" si="4"/>
        <v>0</v>
      </c>
      <c r="AL35" s="4">
        <f t="shared" si="5"/>
        <v>0</v>
      </c>
      <c r="AM35" s="32"/>
      <c r="AN35" s="32"/>
      <c r="AO35" s="32"/>
      <c r="AP35" s="37"/>
      <c r="AQ35" s="37"/>
      <c r="AR35" s="37"/>
      <c r="AS35" s="37"/>
      <c r="AT35" s="37"/>
      <c r="AU35" s="37"/>
      <c r="AV35" s="37"/>
      <c r="AW35" s="37"/>
      <c r="AX35" s="37"/>
      <c r="AY35" s="37"/>
      <c r="AZ35" s="37"/>
      <c r="BA35" s="37"/>
      <c r="BB35" s="37"/>
      <c r="BC35" s="37"/>
      <c r="BD35" s="37"/>
      <c r="BE35" s="37"/>
      <c r="BF35" s="37"/>
    </row>
    <row r="36" spans="1:58" ht="21" customHeight="1" x14ac:dyDescent="0.25">
      <c r="A36" s="39">
        <v>30</v>
      </c>
      <c r="B36" s="52"/>
      <c r="C36" s="41"/>
      <c r="D36" s="42"/>
      <c r="E36" s="43"/>
      <c r="F36" s="43"/>
      <c r="G36" s="43"/>
      <c r="H36" s="43"/>
      <c r="I36" s="43"/>
      <c r="J36" s="43"/>
      <c r="K36" s="43"/>
      <c r="L36" s="43"/>
      <c r="M36" s="43"/>
      <c r="N36" s="43"/>
      <c r="O36" s="43"/>
      <c r="P36" s="48"/>
      <c r="Q36" s="43"/>
      <c r="R36" s="43"/>
      <c r="S36" s="43"/>
      <c r="T36" s="43"/>
      <c r="U36" s="43"/>
      <c r="V36" s="43"/>
      <c r="W36" s="43"/>
      <c r="X36" s="43"/>
      <c r="Y36" s="43"/>
      <c r="Z36" s="43"/>
      <c r="AA36" s="43"/>
      <c r="AB36" s="43"/>
      <c r="AC36" s="43"/>
      <c r="AD36" s="43"/>
      <c r="AE36" s="43"/>
      <c r="AF36" s="43"/>
      <c r="AG36" s="43"/>
      <c r="AH36" s="43"/>
      <c r="AI36" s="43"/>
      <c r="AJ36" s="47">
        <f t="shared" si="3"/>
        <v>0</v>
      </c>
      <c r="AK36" s="4">
        <f t="shared" si="4"/>
        <v>0</v>
      </c>
      <c r="AL36" s="4">
        <f t="shared" si="5"/>
        <v>0</v>
      </c>
      <c r="AM36" s="32"/>
      <c r="AN36" s="32"/>
      <c r="AO36" s="32"/>
      <c r="AP36" s="37"/>
      <c r="AQ36" s="37"/>
      <c r="AR36" s="37"/>
      <c r="AS36" s="37"/>
      <c r="AT36" s="37"/>
      <c r="AU36" s="37"/>
      <c r="AV36" s="37"/>
      <c r="AW36" s="37"/>
      <c r="AX36" s="37"/>
      <c r="AY36" s="37"/>
      <c r="AZ36" s="37"/>
      <c r="BA36" s="37"/>
      <c r="BB36" s="37"/>
      <c r="BC36" s="37"/>
      <c r="BD36" s="37"/>
      <c r="BE36" s="37"/>
      <c r="BF36" s="37"/>
    </row>
    <row r="37" spans="1:58" ht="21" customHeight="1" x14ac:dyDescent="0.25">
      <c r="A37" s="163" t="s">
        <v>124</v>
      </c>
      <c r="B37" s="125"/>
      <c r="C37" s="125"/>
      <c r="D37" s="125"/>
      <c r="E37" s="125"/>
      <c r="F37" s="125"/>
      <c r="G37" s="125"/>
      <c r="H37" s="125"/>
      <c r="I37" s="125"/>
      <c r="J37" s="125"/>
      <c r="K37" s="125"/>
      <c r="L37" s="125"/>
      <c r="M37" s="125"/>
      <c r="N37" s="125"/>
      <c r="O37" s="125"/>
      <c r="P37" s="125"/>
      <c r="Q37" s="125"/>
      <c r="R37" s="125"/>
      <c r="S37" s="125"/>
      <c r="T37" s="125"/>
      <c r="U37" s="125"/>
      <c r="V37" s="125"/>
      <c r="W37" s="125"/>
      <c r="X37" s="125"/>
      <c r="Y37" s="125"/>
      <c r="Z37" s="125"/>
      <c r="AA37" s="125"/>
      <c r="AB37" s="125"/>
      <c r="AC37" s="125"/>
      <c r="AD37" s="125"/>
      <c r="AE37" s="125"/>
      <c r="AF37" s="125"/>
      <c r="AG37" s="125"/>
      <c r="AH37" s="125"/>
      <c r="AI37" s="126"/>
      <c r="AJ37" s="47">
        <f t="shared" ref="AJ37:AL37" si="6">SUM(AJ8:AJ36)</f>
        <v>12</v>
      </c>
      <c r="AK37" s="47">
        <f t="shared" si="6"/>
        <v>13</v>
      </c>
      <c r="AL37" s="47">
        <f t="shared" si="6"/>
        <v>0</v>
      </c>
      <c r="AM37" s="47" t="s">
        <v>125</v>
      </c>
      <c r="AN37" s="47" t="s">
        <v>126</v>
      </c>
      <c r="AO37" s="47" t="s">
        <v>127</v>
      </c>
      <c r="AP37" s="32"/>
      <c r="AQ37" s="32"/>
      <c r="AR37" s="37"/>
      <c r="AS37" s="37"/>
      <c r="AT37" s="37"/>
      <c r="AU37" s="37"/>
      <c r="AV37" s="37"/>
      <c r="AW37" s="37"/>
      <c r="AX37" s="37"/>
      <c r="AY37" s="37"/>
      <c r="AZ37" s="37"/>
      <c r="BA37" s="37"/>
      <c r="BB37" s="37"/>
      <c r="BC37" s="37"/>
      <c r="BD37" s="37"/>
      <c r="BE37" s="37"/>
      <c r="BF37" s="37"/>
    </row>
    <row r="38" spans="1:58" ht="21" customHeight="1" x14ac:dyDescent="0.25">
      <c r="A38" s="160" t="s">
        <v>128</v>
      </c>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c r="AC38" s="125"/>
      <c r="AD38" s="125"/>
      <c r="AE38" s="125"/>
      <c r="AF38" s="125"/>
      <c r="AG38" s="125"/>
      <c r="AH38" s="125"/>
      <c r="AI38" s="125"/>
      <c r="AJ38" s="125"/>
      <c r="AK38" s="125"/>
      <c r="AL38" s="126"/>
      <c r="AM38" s="47"/>
      <c r="AN38" s="47"/>
      <c r="AO38" s="47"/>
      <c r="AP38" s="32"/>
      <c r="AQ38" s="32"/>
      <c r="AR38" s="37"/>
      <c r="AS38" s="37"/>
      <c r="AT38" s="37"/>
      <c r="AU38" s="37"/>
      <c r="AV38" s="37"/>
      <c r="AW38" s="37"/>
      <c r="AX38" s="37"/>
      <c r="AY38" s="37"/>
      <c r="AZ38" s="37"/>
      <c r="BA38" s="37"/>
      <c r="BB38" s="37"/>
      <c r="BC38" s="37"/>
      <c r="BD38" s="37"/>
      <c r="BE38" s="37"/>
      <c r="BF38" s="37"/>
    </row>
    <row r="39" spans="1:58" ht="18" customHeight="1" x14ac:dyDescent="0.25">
      <c r="A39" s="61"/>
      <c r="B39" s="61"/>
      <c r="C39" s="152"/>
      <c r="D39" s="147"/>
      <c r="E39" s="33"/>
      <c r="F39" s="33"/>
      <c r="G39" s="33"/>
      <c r="H39" s="63"/>
      <c r="I39" s="64"/>
      <c r="J39" s="64"/>
      <c r="K39" s="64"/>
      <c r="L39" s="64"/>
      <c r="M39" s="64"/>
      <c r="N39" s="64"/>
      <c r="O39" s="64"/>
      <c r="P39" s="64"/>
      <c r="Q39" s="64"/>
      <c r="R39" s="64"/>
      <c r="S39" s="64"/>
      <c r="T39" s="64"/>
      <c r="U39" s="64"/>
      <c r="V39" s="64"/>
      <c r="W39" s="64"/>
      <c r="X39" s="64"/>
      <c r="Y39" s="64"/>
      <c r="Z39" s="64"/>
      <c r="AA39" s="64"/>
      <c r="AB39" s="64"/>
      <c r="AC39" s="64"/>
      <c r="AD39" s="64"/>
      <c r="AE39" s="64"/>
      <c r="AF39" s="64"/>
      <c r="AG39" s="64"/>
      <c r="AH39" s="64"/>
      <c r="AI39" s="64"/>
      <c r="AJ39" s="64"/>
      <c r="AK39" s="64"/>
      <c r="AL39" s="64"/>
      <c r="AM39" s="33"/>
      <c r="AN39" s="33"/>
      <c r="AO39" s="33"/>
      <c r="AP39" s="33"/>
      <c r="AQ39" s="33"/>
      <c r="AR39" s="33"/>
      <c r="AS39" s="33"/>
      <c r="AT39" s="33"/>
      <c r="AU39" s="33"/>
      <c r="AV39" s="33"/>
      <c r="AW39" s="33"/>
      <c r="AX39" s="33"/>
      <c r="AY39" s="33"/>
      <c r="AZ39" s="33"/>
      <c r="BA39" s="33"/>
      <c r="BB39" s="33"/>
      <c r="BC39" s="33"/>
      <c r="BD39" s="33"/>
      <c r="BE39" s="33"/>
      <c r="BF39" s="33"/>
    </row>
    <row r="40" spans="1:58" ht="18" customHeight="1" x14ac:dyDescent="0.25">
      <c r="A40" s="33"/>
      <c r="B40" s="33"/>
      <c r="C40" s="62"/>
      <c r="D40" s="33"/>
      <c r="E40" s="33"/>
      <c r="F40" s="33"/>
      <c r="G40" s="33"/>
      <c r="H40" s="64"/>
      <c r="I40" s="64"/>
      <c r="J40" s="64"/>
      <c r="K40" s="64"/>
      <c r="L40" s="64"/>
      <c r="M40" s="64"/>
      <c r="N40" s="64"/>
      <c r="O40" s="64"/>
      <c r="P40" s="64"/>
      <c r="Q40" s="64"/>
      <c r="R40" s="64"/>
      <c r="S40" s="64"/>
      <c r="T40" s="64"/>
      <c r="U40" s="64"/>
      <c r="V40" s="64"/>
      <c r="W40" s="64"/>
      <c r="X40" s="64"/>
      <c r="Y40" s="64"/>
      <c r="Z40" s="64"/>
      <c r="AA40" s="64"/>
      <c r="AB40" s="64"/>
      <c r="AC40" s="64"/>
      <c r="AD40" s="64"/>
      <c r="AE40" s="64"/>
      <c r="AF40" s="64"/>
      <c r="AG40" s="64"/>
      <c r="AH40" s="64"/>
      <c r="AI40" s="64"/>
      <c r="AJ40" s="64"/>
      <c r="AK40" s="64"/>
      <c r="AL40" s="64"/>
      <c r="AM40" s="33"/>
      <c r="AN40" s="33"/>
      <c r="AO40" s="33"/>
      <c r="AP40" s="33"/>
      <c r="AQ40" s="33"/>
      <c r="AR40" s="33"/>
      <c r="AS40" s="33"/>
      <c r="AT40" s="33"/>
      <c r="AU40" s="33"/>
      <c r="AV40" s="33"/>
      <c r="AW40" s="33"/>
      <c r="AX40" s="33"/>
      <c r="AY40" s="33"/>
      <c r="AZ40" s="33"/>
      <c r="BA40" s="33"/>
      <c r="BB40" s="33"/>
      <c r="BC40" s="33"/>
      <c r="BD40" s="33"/>
      <c r="BE40" s="33"/>
      <c r="BF40" s="33"/>
    </row>
    <row r="41" spans="1:58" ht="18" customHeight="1" x14ac:dyDescent="0.25">
      <c r="A41" s="33"/>
      <c r="B41" s="33"/>
      <c r="C41" s="62"/>
      <c r="D41" s="33"/>
      <c r="E41" s="33"/>
      <c r="F41" s="33"/>
      <c r="G41" s="33"/>
      <c r="H41" s="64"/>
      <c r="I41" s="64"/>
      <c r="J41" s="64"/>
      <c r="K41" s="64"/>
      <c r="L41" s="64"/>
      <c r="M41" s="64"/>
      <c r="N41" s="64"/>
      <c r="O41" s="64"/>
      <c r="P41" s="64"/>
      <c r="Q41" s="64"/>
      <c r="R41" s="64"/>
      <c r="S41" s="64"/>
      <c r="T41" s="64"/>
      <c r="U41" s="64"/>
      <c r="V41" s="64"/>
      <c r="W41" s="64"/>
      <c r="X41" s="64"/>
      <c r="Y41" s="64"/>
      <c r="Z41" s="64"/>
      <c r="AA41" s="64"/>
      <c r="AB41" s="64"/>
      <c r="AC41" s="64"/>
      <c r="AD41" s="64"/>
      <c r="AE41" s="64"/>
      <c r="AF41" s="64"/>
      <c r="AG41" s="64"/>
      <c r="AH41" s="64"/>
      <c r="AI41" s="64"/>
      <c r="AJ41" s="64"/>
      <c r="AK41" s="64"/>
      <c r="AL41" s="64"/>
      <c r="AM41" s="33"/>
      <c r="AN41" s="33"/>
      <c r="AO41" s="33"/>
      <c r="AP41" s="33"/>
      <c r="AQ41" s="33"/>
      <c r="AR41" s="33"/>
      <c r="AS41" s="33"/>
      <c r="AT41" s="33"/>
      <c r="AU41" s="33"/>
      <c r="AV41" s="33"/>
      <c r="AW41" s="33"/>
      <c r="AX41" s="33"/>
      <c r="AY41" s="33"/>
      <c r="AZ41" s="33"/>
      <c r="BA41" s="33"/>
      <c r="BB41" s="33"/>
      <c r="BC41" s="33"/>
      <c r="BD41" s="33"/>
      <c r="BE41" s="33"/>
      <c r="BF41" s="33"/>
    </row>
    <row r="42" spans="1:58" ht="18" customHeight="1" x14ac:dyDescent="0.25">
      <c r="A42" s="33"/>
      <c r="B42" s="33"/>
      <c r="C42" s="152"/>
      <c r="D42" s="147"/>
      <c r="E42" s="33"/>
      <c r="F42" s="33"/>
      <c r="G42" s="33"/>
      <c r="H42" s="64"/>
      <c r="I42" s="64"/>
      <c r="J42" s="64"/>
      <c r="K42" s="64"/>
      <c r="L42" s="64"/>
      <c r="M42" s="64"/>
      <c r="N42" s="64"/>
      <c r="O42" s="64"/>
      <c r="P42" s="64"/>
      <c r="Q42" s="64"/>
      <c r="R42" s="64"/>
      <c r="S42" s="64"/>
      <c r="T42" s="64"/>
      <c r="U42" s="64"/>
      <c r="V42" s="64"/>
      <c r="W42" s="64"/>
      <c r="X42" s="64"/>
      <c r="Y42" s="64"/>
      <c r="Z42" s="64"/>
      <c r="AA42" s="64"/>
      <c r="AB42" s="64"/>
      <c r="AC42" s="64"/>
      <c r="AD42" s="64"/>
      <c r="AE42" s="64"/>
      <c r="AF42" s="64"/>
      <c r="AG42" s="64"/>
      <c r="AH42" s="64"/>
      <c r="AI42" s="64"/>
      <c r="AJ42" s="64"/>
      <c r="AK42" s="64"/>
      <c r="AL42" s="64"/>
      <c r="AM42" s="33"/>
      <c r="AN42" s="33"/>
      <c r="AO42" s="33"/>
      <c r="AP42" s="33"/>
      <c r="AQ42" s="33"/>
      <c r="AR42" s="33"/>
      <c r="AS42" s="33"/>
      <c r="AT42" s="33"/>
      <c r="AU42" s="33"/>
      <c r="AV42" s="33"/>
      <c r="AW42" s="33"/>
      <c r="AX42" s="33"/>
      <c r="AY42" s="33"/>
      <c r="AZ42" s="33"/>
      <c r="BA42" s="33"/>
      <c r="BB42" s="33"/>
      <c r="BC42" s="33"/>
      <c r="BD42" s="33"/>
      <c r="BE42" s="33"/>
      <c r="BF42" s="33"/>
    </row>
    <row r="43" spans="1:58" ht="18" customHeight="1" x14ac:dyDescent="0.25">
      <c r="A43" s="33"/>
      <c r="B43" s="33"/>
      <c r="C43" s="152"/>
      <c r="D43" s="147"/>
      <c r="E43" s="147"/>
      <c r="F43" s="147"/>
      <c r="G43" s="147"/>
      <c r="H43" s="64"/>
      <c r="I43" s="64"/>
      <c r="J43" s="64"/>
      <c r="K43" s="64"/>
      <c r="L43" s="64"/>
      <c r="M43" s="64"/>
      <c r="N43" s="64"/>
      <c r="O43" s="64"/>
      <c r="P43" s="64"/>
      <c r="Q43" s="64"/>
      <c r="R43" s="64"/>
      <c r="S43" s="64"/>
      <c r="T43" s="64"/>
      <c r="U43" s="64"/>
      <c r="V43" s="64"/>
      <c r="W43" s="64"/>
      <c r="X43" s="64"/>
      <c r="Y43" s="64"/>
      <c r="Z43" s="64"/>
      <c r="AA43" s="64"/>
      <c r="AB43" s="64"/>
      <c r="AC43" s="64"/>
      <c r="AD43" s="64"/>
      <c r="AE43" s="64"/>
      <c r="AF43" s="64"/>
      <c r="AG43" s="64"/>
      <c r="AH43" s="64"/>
      <c r="AI43" s="64"/>
      <c r="AJ43" s="64"/>
      <c r="AK43" s="64"/>
      <c r="AL43" s="64"/>
      <c r="AM43" s="33"/>
      <c r="AN43" s="33"/>
      <c r="AO43" s="33"/>
      <c r="AP43" s="33"/>
      <c r="AQ43" s="33"/>
      <c r="AR43" s="33"/>
      <c r="AS43" s="33"/>
      <c r="AT43" s="33"/>
      <c r="AU43" s="33"/>
      <c r="AV43" s="33"/>
      <c r="AW43" s="33"/>
      <c r="AX43" s="33"/>
      <c r="AY43" s="33"/>
      <c r="AZ43" s="33"/>
      <c r="BA43" s="33"/>
      <c r="BB43" s="33"/>
      <c r="BC43" s="33"/>
      <c r="BD43" s="33"/>
      <c r="BE43" s="33"/>
      <c r="BF43" s="33"/>
    </row>
    <row r="44" spans="1:58" ht="18" customHeight="1" x14ac:dyDescent="0.25">
      <c r="A44" s="33"/>
      <c r="B44" s="33"/>
      <c r="C44" s="152"/>
      <c r="D44" s="147"/>
      <c r="E44" s="147"/>
      <c r="F44" s="33"/>
      <c r="G44" s="33"/>
      <c r="H44" s="64"/>
      <c r="I44" s="64"/>
      <c r="J44" s="64"/>
      <c r="K44" s="64"/>
      <c r="L44" s="64"/>
      <c r="M44" s="64"/>
      <c r="N44" s="64"/>
      <c r="O44" s="64"/>
      <c r="P44" s="64"/>
      <c r="Q44" s="64"/>
      <c r="R44" s="64"/>
      <c r="S44" s="64"/>
      <c r="T44" s="64"/>
      <c r="U44" s="64"/>
      <c r="V44" s="64"/>
      <c r="W44" s="64"/>
      <c r="X44" s="64"/>
      <c r="Y44" s="64"/>
      <c r="Z44" s="64"/>
      <c r="AA44" s="64"/>
      <c r="AB44" s="64"/>
      <c r="AC44" s="64"/>
      <c r="AD44" s="64"/>
      <c r="AE44" s="64"/>
      <c r="AF44" s="64"/>
      <c r="AG44" s="64"/>
      <c r="AH44" s="64"/>
      <c r="AI44" s="64"/>
      <c r="AJ44" s="64"/>
      <c r="AK44" s="64"/>
      <c r="AL44" s="64"/>
      <c r="AM44" s="33"/>
      <c r="AN44" s="33"/>
      <c r="AO44" s="33"/>
      <c r="AP44" s="33"/>
      <c r="AQ44" s="33"/>
      <c r="AR44" s="33"/>
      <c r="AS44" s="33"/>
      <c r="AT44" s="33"/>
      <c r="AU44" s="33"/>
      <c r="AV44" s="33"/>
      <c r="AW44" s="33"/>
      <c r="AX44" s="33"/>
      <c r="AY44" s="33"/>
      <c r="AZ44" s="33"/>
      <c r="BA44" s="33"/>
      <c r="BB44" s="33"/>
      <c r="BC44" s="33"/>
      <c r="BD44" s="33"/>
      <c r="BE44" s="33"/>
      <c r="BF44" s="33"/>
    </row>
    <row r="45" spans="1:58" ht="18" customHeight="1" x14ac:dyDescent="0.25">
      <c r="A45" s="33"/>
      <c r="B45" s="33"/>
      <c r="C45" s="152"/>
      <c r="D45" s="147"/>
      <c r="E45" s="33"/>
      <c r="F45" s="33"/>
      <c r="G45" s="33"/>
      <c r="H45" s="64"/>
      <c r="I45" s="64"/>
      <c r="J45" s="64"/>
      <c r="K45" s="64"/>
      <c r="L45" s="64"/>
      <c r="M45" s="64"/>
      <c r="N45" s="64"/>
      <c r="O45" s="64"/>
      <c r="P45" s="64"/>
      <c r="Q45" s="64"/>
      <c r="R45" s="64"/>
      <c r="S45" s="64"/>
      <c r="T45" s="64"/>
      <c r="U45" s="64"/>
      <c r="V45" s="64"/>
      <c r="W45" s="64"/>
      <c r="X45" s="64"/>
      <c r="Y45" s="64"/>
      <c r="Z45" s="64"/>
      <c r="AA45" s="64"/>
      <c r="AB45" s="64"/>
      <c r="AC45" s="64"/>
      <c r="AD45" s="64"/>
      <c r="AE45" s="64"/>
      <c r="AF45" s="64"/>
      <c r="AG45" s="64"/>
      <c r="AH45" s="64"/>
      <c r="AI45" s="64"/>
      <c r="AJ45" s="64"/>
      <c r="AK45" s="64"/>
      <c r="AL45" s="64"/>
      <c r="AM45" s="33"/>
      <c r="AN45" s="33"/>
      <c r="AO45" s="33"/>
      <c r="AP45" s="33"/>
      <c r="AQ45" s="33"/>
      <c r="AR45" s="33"/>
      <c r="AS45" s="33"/>
      <c r="AT45" s="33"/>
      <c r="AU45" s="33"/>
      <c r="AV45" s="33"/>
      <c r="AW45" s="33"/>
      <c r="AX45" s="33"/>
      <c r="AY45" s="33"/>
      <c r="AZ45" s="33"/>
      <c r="BA45" s="33"/>
      <c r="BB45" s="33"/>
      <c r="BC45" s="33"/>
      <c r="BD45" s="33"/>
      <c r="BE45" s="33"/>
      <c r="BF45" s="33"/>
    </row>
    <row r="46" spans="1:58" ht="18" customHeight="1" x14ac:dyDescent="0.25">
      <c r="A46" s="33"/>
      <c r="B46" s="33"/>
      <c r="C46" s="33"/>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c r="BB46" s="33"/>
      <c r="BC46" s="33"/>
      <c r="BD46" s="33"/>
      <c r="BE46" s="33"/>
      <c r="BF46" s="33"/>
    </row>
    <row r="47" spans="1:58" ht="18" customHeight="1" x14ac:dyDescent="0.25">
      <c r="A47" s="33"/>
      <c r="B47" s="33"/>
      <c r="C47" s="33"/>
      <c r="D47" s="33"/>
      <c r="E47" s="33"/>
      <c r="F47" s="33"/>
      <c r="G47" s="33"/>
      <c r="H47" s="33"/>
      <c r="I47" s="33"/>
      <c r="J47" s="33"/>
      <c r="K47" s="33"/>
      <c r="L47" s="33"/>
      <c r="M47" s="33"/>
      <c r="N47" s="33"/>
      <c r="O47" s="33"/>
      <c r="P47" s="33"/>
      <c r="Q47" s="33"/>
      <c r="R47" s="33"/>
      <c r="S47" s="33"/>
      <c r="T47" s="33"/>
      <c r="U47" s="33"/>
      <c r="V47" s="33"/>
      <c r="W47" s="33"/>
      <c r="X47" s="33"/>
      <c r="Y47" s="33"/>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3"/>
      <c r="BC47" s="33"/>
      <c r="BD47" s="33"/>
      <c r="BE47" s="33"/>
      <c r="BF47" s="33"/>
    </row>
    <row r="48" spans="1:58" ht="18" customHeight="1" x14ac:dyDescent="0.25">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row>
    <row r="49" spans="1:58" ht="18" customHeight="1" x14ac:dyDescent="0.25">
      <c r="A49" s="33"/>
      <c r="B49" s="33"/>
      <c r="C49" s="33"/>
      <c r="D49" s="33"/>
      <c r="E49" s="33"/>
      <c r="F49" s="33"/>
      <c r="G49" s="33"/>
      <c r="H49" s="33"/>
      <c r="I49" s="33"/>
      <c r="J49" s="33"/>
      <c r="K49" s="33"/>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3"/>
      <c r="BC49" s="33"/>
      <c r="BD49" s="33"/>
      <c r="BE49" s="33"/>
      <c r="BF49" s="33"/>
    </row>
    <row r="50" spans="1:58" ht="18" customHeight="1" x14ac:dyDescent="0.25">
      <c r="A50" s="33"/>
      <c r="B50" s="33"/>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row>
    <row r="51" spans="1:58" ht="18" customHeight="1" x14ac:dyDescent="0.25">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row>
    <row r="52" spans="1:58" ht="18" customHeight="1" x14ac:dyDescent="0.25">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row>
    <row r="53" spans="1:58" ht="18" customHeight="1" x14ac:dyDescent="0.25">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row>
    <row r="54" spans="1:58" ht="18" customHeight="1" x14ac:dyDescent="0.25">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row>
    <row r="55" spans="1:58" ht="18" customHeight="1" x14ac:dyDescent="0.25">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row>
    <row r="56" spans="1:58" ht="18" customHeight="1" x14ac:dyDescent="0.25">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row>
    <row r="57" spans="1:58" ht="18" customHeight="1" x14ac:dyDescent="0.25">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row>
    <row r="58" spans="1:58" ht="18" customHeight="1" x14ac:dyDescent="0.25">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row>
    <row r="59" spans="1:58" ht="18" customHeight="1" x14ac:dyDescent="0.25">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row>
    <row r="60" spans="1:58" ht="18" customHeight="1" x14ac:dyDescent="0.25">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row>
    <row r="61" spans="1:58" ht="18" customHeight="1" x14ac:dyDescent="0.25">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row>
    <row r="62" spans="1:58" ht="18" customHeight="1" x14ac:dyDescent="0.25">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row>
    <row r="63" spans="1:58" ht="18" customHeight="1" x14ac:dyDescent="0.25">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row>
    <row r="64" spans="1:58" ht="18" customHeight="1" x14ac:dyDescent="0.25">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row>
    <row r="65" spans="1:58" ht="18" customHeight="1" x14ac:dyDescent="0.25">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row>
    <row r="66" spans="1:58" ht="18" customHeight="1" x14ac:dyDescent="0.25">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row>
    <row r="67" spans="1:58" ht="18" customHeight="1" x14ac:dyDescent="0.25">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row>
    <row r="68" spans="1:58" ht="18" customHeight="1" x14ac:dyDescent="0.25">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row>
    <row r="69" spans="1:58" ht="18" customHeight="1" x14ac:dyDescent="0.25">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row>
    <row r="70" spans="1:58" ht="18" customHeight="1" x14ac:dyDescent="0.25">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row>
    <row r="71" spans="1:58" ht="18" customHeight="1" x14ac:dyDescent="0.25">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row>
    <row r="72" spans="1:58" ht="18" customHeight="1" x14ac:dyDescent="0.25">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row>
    <row r="73" spans="1:58" ht="18" customHeight="1" x14ac:dyDescent="0.25">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row>
    <row r="74" spans="1:58" ht="18" customHeight="1" x14ac:dyDescent="0.25">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row>
    <row r="75" spans="1:58" ht="18" customHeight="1" x14ac:dyDescent="0.25">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row>
    <row r="76" spans="1:58" ht="18" customHeight="1" x14ac:dyDescent="0.25">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row>
    <row r="77" spans="1:58" ht="18" customHeight="1" x14ac:dyDescent="0.25">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row>
    <row r="78" spans="1:58" ht="18" customHeight="1" x14ac:dyDescent="0.25">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row>
    <row r="79" spans="1:58" ht="18" customHeight="1" x14ac:dyDescent="0.25">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row>
    <row r="80" spans="1:58" ht="18" customHeight="1" x14ac:dyDescent="0.25">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row>
    <row r="81" spans="1:58" ht="18" customHeight="1" x14ac:dyDescent="0.25">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row>
    <row r="82" spans="1:58" ht="18" customHeight="1" x14ac:dyDescent="0.25">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row>
    <row r="83" spans="1:58" ht="18" customHeight="1" x14ac:dyDescent="0.25">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row>
    <row r="84" spans="1:58" ht="18" customHeight="1" x14ac:dyDescent="0.25">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row>
    <row r="85" spans="1:58" ht="18" customHeight="1" x14ac:dyDescent="0.25">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row>
    <row r="86" spans="1:58" ht="18" customHeight="1" x14ac:dyDescent="0.25">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row>
    <row r="87" spans="1:58" ht="18" customHeight="1" x14ac:dyDescent="0.25">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row>
    <row r="88" spans="1:58" ht="18" customHeight="1" x14ac:dyDescent="0.25">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row>
    <row r="89" spans="1:58" ht="18" customHeight="1" x14ac:dyDescent="0.25">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row>
    <row r="90" spans="1:58" ht="18" customHeight="1" x14ac:dyDescent="0.25">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row>
    <row r="91" spans="1:58" ht="18" customHeight="1" x14ac:dyDescent="0.25">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row>
    <row r="92" spans="1:58" ht="18" customHeight="1" x14ac:dyDescent="0.25">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row>
    <row r="93" spans="1:58" ht="18" customHeight="1" x14ac:dyDescent="0.25">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row>
    <row r="94" spans="1:58" ht="18" customHeight="1" x14ac:dyDescent="0.25">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row>
    <row r="95" spans="1:58" ht="18" customHeight="1" x14ac:dyDescent="0.25">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row>
    <row r="96" spans="1:58" ht="18" customHeight="1" x14ac:dyDescent="0.25">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row>
    <row r="97" spans="1:58" ht="18" customHeight="1" x14ac:dyDescent="0.25">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row>
    <row r="98" spans="1:58" ht="18" customHeight="1" x14ac:dyDescent="0.25">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row>
    <row r="99" spans="1:58" ht="18" customHeight="1" x14ac:dyDescent="0.25">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row>
    <row r="100" spans="1:58" ht="18" customHeight="1" x14ac:dyDescent="0.25">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row>
    <row r="101" spans="1:58" ht="18" customHeight="1" x14ac:dyDescent="0.25">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row>
    <row r="102" spans="1:58" ht="18" customHeight="1" x14ac:dyDescent="0.25">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row>
    <row r="103" spans="1:58" ht="18" customHeight="1" x14ac:dyDescent="0.25">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row>
    <row r="104" spans="1:58" ht="18" customHeight="1" x14ac:dyDescent="0.25">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row>
    <row r="105" spans="1:58" ht="18" customHeight="1" x14ac:dyDescent="0.25">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row>
    <row r="106" spans="1:58" ht="18" customHeight="1" x14ac:dyDescent="0.25">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row>
    <row r="107" spans="1:58" ht="18" customHeight="1" x14ac:dyDescent="0.25">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row>
    <row r="108" spans="1:58" ht="18" customHeight="1" x14ac:dyDescent="0.25">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row>
    <row r="109" spans="1:58" ht="18" customHeight="1" x14ac:dyDescent="0.25">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row>
    <row r="110" spans="1:58" ht="18" customHeight="1" x14ac:dyDescent="0.25">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row>
    <row r="111" spans="1:58" ht="18" customHeight="1" x14ac:dyDescent="0.25">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row>
    <row r="112" spans="1:58" ht="18" customHeight="1" x14ac:dyDescent="0.25">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row>
    <row r="113" spans="1:58" ht="18" customHeight="1" x14ac:dyDescent="0.25">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row>
    <row r="114" spans="1:58" ht="18" customHeight="1" x14ac:dyDescent="0.25">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row>
    <row r="115" spans="1:58" ht="18" customHeight="1" x14ac:dyDescent="0.25">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row>
    <row r="116" spans="1:58" ht="18" customHeight="1" x14ac:dyDescent="0.25">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row>
    <row r="117" spans="1:58" ht="18" customHeight="1" x14ac:dyDescent="0.25">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row>
    <row r="118" spans="1:58" ht="18" customHeight="1" x14ac:dyDescent="0.25">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row>
    <row r="119" spans="1:58" ht="18" customHeight="1" x14ac:dyDescent="0.25">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row>
    <row r="120" spans="1:58" ht="18" customHeight="1" x14ac:dyDescent="0.25">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row>
    <row r="121" spans="1:58" ht="18" customHeight="1" x14ac:dyDescent="0.25">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row>
    <row r="122" spans="1:58" ht="18" customHeight="1" x14ac:dyDescent="0.25">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row>
    <row r="123" spans="1:58" ht="18" customHeight="1" x14ac:dyDescent="0.25">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row>
    <row r="124" spans="1:58" ht="18" customHeight="1" x14ac:dyDescent="0.25">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row>
    <row r="125" spans="1:58" ht="18" customHeight="1" x14ac:dyDescent="0.25">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row>
    <row r="126" spans="1:58" ht="18" customHeight="1" x14ac:dyDescent="0.25">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row>
    <row r="127" spans="1:58" ht="18" customHeight="1" x14ac:dyDescent="0.25">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row>
    <row r="128" spans="1:58" ht="18" customHeight="1" x14ac:dyDescent="0.25">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row>
    <row r="129" spans="1:58" ht="18" customHeight="1" x14ac:dyDescent="0.25">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row>
    <row r="130" spans="1:58" ht="18" customHeight="1" x14ac:dyDescent="0.25">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row>
    <row r="131" spans="1:58" ht="18" customHeight="1" x14ac:dyDescent="0.25">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row>
    <row r="132" spans="1:58" ht="18" customHeight="1" x14ac:dyDescent="0.25">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row>
    <row r="133" spans="1:58" ht="18" customHeight="1" x14ac:dyDescent="0.25">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row>
    <row r="134" spans="1:58" ht="18" customHeight="1" x14ac:dyDescent="0.25">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row>
    <row r="135" spans="1:58" ht="18" customHeight="1" x14ac:dyDescent="0.25">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row>
    <row r="136" spans="1:58" ht="18" customHeight="1" x14ac:dyDescent="0.25">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row>
    <row r="137" spans="1:58" ht="18" customHeight="1" x14ac:dyDescent="0.25">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row>
    <row r="138" spans="1:58" ht="18" customHeight="1" x14ac:dyDescent="0.25">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row>
    <row r="139" spans="1:58" ht="18" customHeight="1" x14ac:dyDescent="0.25">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row>
    <row r="140" spans="1:58" ht="18" customHeight="1" x14ac:dyDescent="0.25">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row>
    <row r="141" spans="1:58" ht="18" customHeight="1" x14ac:dyDescent="0.25">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row>
    <row r="142" spans="1:58" ht="18" customHeight="1" x14ac:dyDescent="0.25">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row>
    <row r="143" spans="1:58" ht="18" customHeight="1" x14ac:dyDescent="0.25">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row>
    <row r="144" spans="1:58" ht="18" customHeight="1" x14ac:dyDescent="0.25">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row>
    <row r="145" spans="1:58" ht="18" customHeight="1" x14ac:dyDescent="0.25">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row>
    <row r="146" spans="1:58" ht="18" customHeight="1" x14ac:dyDescent="0.25">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row>
    <row r="147" spans="1:58" ht="18" customHeight="1" x14ac:dyDescent="0.25">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row>
    <row r="148" spans="1:58" ht="18" customHeight="1" x14ac:dyDescent="0.25">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row>
    <row r="149" spans="1:58" ht="18" customHeight="1" x14ac:dyDescent="0.25">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row>
    <row r="150" spans="1:58" ht="18" customHeight="1" x14ac:dyDescent="0.25">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row>
    <row r="151" spans="1:58" ht="18" customHeight="1" x14ac:dyDescent="0.25">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row>
    <row r="152" spans="1:58" ht="18" customHeight="1" x14ac:dyDescent="0.25">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row>
    <row r="153" spans="1:58" ht="18" customHeight="1" x14ac:dyDescent="0.25">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row>
    <row r="154" spans="1:58" ht="18" customHeight="1" x14ac:dyDescent="0.25">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row>
    <row r="155" spans="1:58" ht="18" customHeight="1" x14ac:dyDescent="0.25">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row>
    <row r="156" spans="1:58" ht="18" customHeight="1" x14ac:dyDescent="0.25">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row>
    <row r="157" spans="1:58" ht="18" customHeight="1" x14ac:dyDescent="0.25">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row>
    <row r="158" spans="1:58" ht="18" customHeight="1" x14ac:dyDescent="0.25">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row>
    <row r="159" spans="1:58" ht="18" customHeight="1" x14ac:dyDescent="0.25">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row>
    <row r="160" spans="1:58" ht="18" customHeight="1" x14ac:dyDescent="0.25">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row>
    <row r="161" spans="1:58" ht="18" customHeight="1" x14ac:dyDescent="0.25">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row>
    <row r="162" spans="1:58" ht="18" customHeight="1" x14ac:dyDescent="0.25">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row>
    <row r="163" spans="1:58" ht="18" customHeight="1" x14ac:dyDescent="0.25">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row>
    <row r="164" spans="1:58" ht="18" customHeight="1" x14ac:dyDescent="0.25">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row>
    <row r="165" spans="1:58" ht="18" customHeight="1" x14ac:dyDescent="0.25">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row>
    <row r="166" spans="1:58" ht="18" customHeight="1" x14ac:dyDescent="0.25">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row>
    <row r="167" spans="1:58" ht="18" customHeight="1" x14ac:dyDescent="0.25">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row>
    <row r="168" spans="1:58" ht="18" customHeight="1" x14ac:dyDescent="0.25">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row>
    <row r="169" spans="1:58" ht="18" customHeight="1" x14ac:dyDescent="0.25">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row>
    <row r="170" spans="1:58" ht="18" customHeight="1" x14ac:dyDescent="0.25">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row>
    <row r="171" spans="1:58" ht="18" customHeight="1" x14ac:dyDescent="0.25">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row>
    <row r="172" spans="1:58" ht="18" customHeight="1" x14ac:dyDescent="0.25">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row>
    <row r="173" spans="1:58" ht="18" customHeight="1" x14ac:dyDescent="0.25">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row>
    <row r="174" spans="1:58" ht="18" customHeight="1" x14ac:dyDescent="0.25">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row>
    <row r="175" spans="1:58" ht="18" customHeight="1" x14ac:dyDescent="0.25">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row>
    <row r="176" spans="1:58" ht="18" customHeight="1" x14ac:dyDescent="0.25">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row>
    <row r="177" spans="1:58" ht="18" customHeight="1" x14ac:dyDescent="0.25">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row>
    <row r="178" spans="1:58" ht="18" customHeight="1" x14ac:dyDescent="0.25">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row>
    <row r="179" spans="1:58" ht="18" customHeight="1" x14ac:dyDescent="0.25">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row>
    <row r="180" spans="1:58" ht="18" customHeight="1" x14ac:dyDescent="0.25">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row>
    <row r="181" spans="1:58" ht="18" customHeight="1" x14ac:dyDescent="0.25">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row>
    <row r="182" spans="1:58" ht="18" customHeight="1" x14ac:dyDescent="0.25">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row>
    <row r="183" spans="1:58" ht="18" customHeight="1" x14ac:dyDescent="0.25">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row>
    <row r="184" spans="1:58" ht="18" customHeight="1" x14ac:dyDescent="0.25">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row>
    <row r="185" spans="1:58" ht="18" customHeight="1" x14ac:dyDescent="0.25">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row>
    <row r="186" spans="1:58" ht="18" customHeight="1" x14ac:dyDescent="0.25">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row>
    <row r="187" spans="1:58" ht="18" customHeight="1" x14ac:dyDescent="0.25">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row>
    <row r="188" spans="1:58" ht="18" customHeight="1" x14ac:dyDescent="0.25">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row>
    <row r="189" spans="1:58" ht="18" customHeight="1" x14ac:dyDescent="0.25">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row>
    <row r="190" spans="1:58" ht="18" customHeight="1" x14ac:dyDescent="0.25">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row>
    <row r="191" spans="1:58" ht="18" customHeight="1" x14ac:dyDescent="0.25">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row>
    <row r="192" spans="1:58" ht="18" customHeight="1" x14ac:dyDescent="0.25">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row>
    <row r="193" spans="1:58" ht="18" customHeight="1" x14ac:dyDescent="0.25">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row>
    <row r="194" spans="1:58" ht="18" customHeight="1" x14ac:dyDescent="0.25">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row>
    <row r="195" spans="1:58" ht="18" customHeight="1" x14ac:dyDescent="0.25">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row>
    <row r="196" spans="1:58" ht="18" customHeight="1" x14ac:dyDescent="0.25">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row>
    <row r="197" spans="1:58" ht="18" customHeight="1" x14ac:dyDescent="0.25">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row>
    <row r="198" spans="1:58" ht="18" customHeight="1" x14ac:dyDescent="0.25">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row>
    <row r="199" spans="1:58" ht="18" customHeight="1" x14ac:dyDescent="0.25">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row>
    <row r="200" spans="1:58" ht="18" customHeight="1" x14ac:dyDescent="0.25">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row>
    <row r="201" spans="1:58" ht="18" customHeight="1" x14ac:dyDescent="0.25">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row>
    <row r="202" spans="1:58" ht="18" customHeight="1" x14ac:dyDescent="0.25">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row>
    <row r="203" spans="1:58" ht="18" customHeight="1" x14ac:dyDescent="0.25">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row>
    <row r="204" spans="1:58" ht="18" customHeight="1" x14ac:dyDescent="0.25">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row>
    <row r="205" spans="1:58" ht="18" customHeight="1" x14ac:dyDescent="0.25">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row>
    <row r="206" spans="1:58" ht="18" customHeight="1" x14ac:dyDescent="0.25">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row>
    <row r="207" spans="1:58" ht="18" customHeight="1" x14ac:dyDescent="0.25">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row>
    <row r="208" spans="1:58" ht="18" customHeight="1" x14ac:dyDescent="0.25">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row>
    <row r="209" spans="1:58" ht="18" customHeight="1" x14ac:dyDescent="0.25">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row>
    <row r="210" spans="1:58" ht="18" customHeight="1" x14ac:dyDescent="0.25">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row>
    <row r="211" spans="1:58" ht="18" customHeight="1" x14ac:dyDescent="0.25">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row>
    <row r="212" spans="1:58" ht="18" customHeight="1" x14ac:dyDescent="0.25">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row>
    <row r="213" spans="1:58" ht="18" customHeight="1" x14ac:dyDescent="0.25">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row>
    <row r="214" spans="1:58" ht="18" customHeight="1" x14ac:dyDescent="0.25">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row>
    <row r="215" spans="1:58" ht="18" customHeight="1" x14ac:dyDescent="0.25">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row>
    <row r="216" spans="1:58" ht="18" customHeight="1" x14ac:dyDescent="0.25">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row>
    <row r="217" spans="1:58" ht="18" customHeight="1" x14ac:dyDescent="0.25">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row>
    <row r="218" spans="1:58" ht="18" customHeight="1" x14ac:dyDescent="0.25">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row>
    <row r="219" spans="1:58" ht="18" customHeight="1" x14ac:dyDescent="0.25">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row>
    <row r="220" spans="1:58" ht="18" customHeight="1" x14ac:dyDescent="0.25">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row>
    <row r="221" spans="1:58" ht="18" customHeight="1" x14ac:dyDescent="0.25">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row>
    <row r="222" spans="1:58" ht="18" customHeight="1" x14ac:dyDescent="0.25">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row>
    <row r="223" spans="1:58" ht="18" customHeight="1" x14ac:dyDescent="0.25">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row>
    <row r="224" spans="1:58" ht="18" customHeight="1" x14ac:dyDescent="0.25">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row>
    <row r="225" spans="1:58" ht="18" customHeight="1" x14ac:dyDescent="0.25">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row>
    <row r="226" spans="1:58" ht="18" customHeight="1" x14ac:dyDescent="0.25">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row>
    <row r="227" spans="1:58" ht="18" customHeight="1" x14ac:dyDescent="0.25">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row>
    <row r="228" spans="1:58" ht="18" customHeight="1" x14ac:dyDescent="0.25">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row>
    <row r="229" spans="1:58" ht="18" customHeight="1" x14ac:dyDescent="0.25">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row>
    <row r="230" spans="1:58" ht="18" customHeight="1" x14ac:dyDescent="0.25">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row>
    <row r="231" spans="1:58" ht="18" customHeight="1" x14ac:dyDescent="0.25">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row>
    <row r="232" spans="1:58" ht="18" customHeight="1" x14ac:dyDescent="0.25">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row>
    <row r="233" spans="1:58" ht="18" customHeight="1" x14ac:dyDescent="0.25">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row>
    <row r="234" spans="1:58" ht="18" customHeight="1" x14ac:dyDescent="0.25">
      <c r="A234" s="33"/>
      <c r="B234" s="33"/>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row>
    <row r="235" spans="1:58" ht="18" customHeight="1" x14ac:dyDescent="0.25">
      <c r="A235" s="33"/>
      <c r="B235" s="33"/>
      <c r="C235" s="33"/>
      <c r="D235" s="33"/>
      <c r="E235" s="33"/>
      <c r="F235" s="33"/>
      <c r="G235" s="33"/>
      <c r="H235" s="33"/>
      <c r="I235" s="33"/>
      <c r="J235" s="33"/>
      <c r="K235" s="33"/>
      <c r="L235" s="33"/>
      <c r="M235" s="33"/>
      <c r="N235" s="33"/>
      <c r="O235" s="33"/>
      <c r="P235" s="33"/>
      <c r="Q235" s="33"/>
      <c r="R235" s="33"/>
      <c r="S235" s="33"/>
      <c r="T235" s="33"/>
      <c r="U235" s="33"/>
      <c r="V235" s="33"/>
      <c r="W235" s="33"/>
      <c r="X235" s="33"/>
      <c r="Y235" s="33"/>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row>
    <row r="236" spans="1:58" ht="18" customHeight="1" x14ac:dyDescent="0.25">
      <c r="A236" s="33"/>
      <c r="B236" s="33"/>
      <c r="C236" s="33"/>
      <c r="D236" s="33"/>
      <c r="E236" s="33"/>
      <c r="F236" s="33"/>
      <c r="G236" s="33"/>
      <c r="H236" s="33"/>
      <c r="I236" s="33"/>
      <c r="J236" s="33"/>
      <c r="K236" s="33"/>
      <c r="L236" s="33"/>
      <c r="M236" s="33"/>
      <c r="N236" s="33"/>
      <c r="O236" s="33"/>
      <c r="P236" s="33"/>
      <c r="Q236" s="33"/>
      <c r="R236" s="33"/>
      <c r="S236" s="33"/>
      <c r="T236" s="33"/>
      <c r="U236" s="33"/>
      <c r="V236" s="33"/>
      <c r="W236" s="33"/>
      <c r="X236" s="33"/>
      <c r="Y236" s="33"/>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33"/>
      <c r="BF236" s="33"/>
    </row>
    <row r="237" spans="1:58" ht="18" customHeight="1" x14ac:dyDescent="0.25">
      <c r="A237" s="33"/>
      <c r="B237" s="33"/>
      <c r="C237" s="33"/>
      <c r="D237" s="33"/>
      <c r="E237" s="33"/>
      <c r="F237" s="33"/>
      <c r="G237" s="33"/>
      <c r="H237" s="33"/>
      <c r="I237" s="33"/>
      <c r="J237" s="33"/>
      <c r="K237" s="33"/>
      <c r="L237" s="33"/>
      <c r="M237" s="33"/>
      <c r="N237" s="33"/>
      <c r="O237" s="33"/>
      <c r="P237" s="33"/>
      <c r="Q237" s="33"/>
      <c r="R237" s="33"/>
      <c r="S237" s="33"/>
      <c r="T237" s="33"/>
      <c r="U237" s="33"/>
      <c r="V237" s="33"/>
      <c r="W237" s="33"/>
      <c r="X237" s="33"/>
      <c r="Y237" s="33"/>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row>
    <row r="238" spans="1:58" ht="18" customHeight="1" x14ac:dyDescent="0.25">
      <c r="A238" s="33"/>
      <c r="B238" s="33"/>
      <c r="C238" s="33"/>
      <c r="D238" s="33"/>
      <c r="E238" s="33"/>
      <c r="F238" s="33"/>
      <c r="G238" s="33"/>
      <c r="H238" s="33"/>
      <c r="I238" s="33"/>
      <c r="J238" s="33"/>
      <c r="K238" s="33"/>
      <c r="L238" s="33"/>
      <c r="M238" s="33"/>
      <c r="N238" s="33"/>
      <c r="O238" s="33"/>
      <c r="P238" s="33"/>
      <c r="Q238" s="33"/>
      <c r="R238" s="33"/>
      <c r="S238" s="33"/>
      <c r="T238" s="33"/>
      <c r="U238" s="33"/>
      <c r="V238" s="33"/>
      <c r="W238" s="33"/>
      <c r="X238" s="33"/>
      <c r="Y238" s="33"/>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33"/>
      <c r="BF238" s="33"/>
    </row>
    <row r="239" spans="1:58" ht="15.75" customHeight="1" x14ac:dyDescent="0.2"/>
    <row r="240" spans="1:58"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22">
    <mergeCell ref="A1:P1"/>
    <mergeCell ref="Q1:AL1"/>
    <mergeCell ref="A2:P2"/>
    <mergeCell ref="Q2:AL2"/>
    <mergeCell ref="A3:AK3"/>
    <mergeCell ref="I4:L4"/>
    <mergeCell ref="M4:N4"/>
    <mergeCell ref="C5:D6"/>
    <mergeCell ref="A37:AI37"/>
    <mergeCell ref="A38:AL38"/>
    <mergeCell ref="O4:Q4"/>
    <mergeCell ref="R4:T4"/>
    <mergeCell ref="A5:A6"/>
    <mergeCell ref="B5:B6"/>
    <mergeCell ref="AJ5:AJ6"/>
    <mergeCell ref="AK5:AK6"/>
    <mergeCell ref="AL5:AL6"/>
    <mergeCell ref="C39:D39"/>
    <mergeCell ref="C42:D42"/>
    <mergeCell ref="C43:G43"/>
    <mergeCell ref="C44:E44"/>
    <mergeCell ref="C45:D45"/>
  </mergeCells>
  <conditionalFormatting sqref="E6:G36 H6 I6:N36 O6:P6 Q6:AI36">
    <cfRule type="expression" dxfId="21" priority="1">
      <formula>IF(E$6="CN",1,0)</formula>
    </cfRule>
  </conditionalFormatting>
  <conditionalFormatting sqref="E6:G36 H6 I6:N36 O6:P6 Q6:AI36">
    <cfRule type="expression" dxfId="20" priority="2">
      <formula>IF(E$6="CN",1,0)</formula>
    </cfRule>
  </conditionalFormatting>
  <conditionalFormatting sqref="K16">
    <cfRule type="expression" dxfId="19" priority="3">
      <formula>IF(K$6="CN",1,0)</formula>
    </cfRule>
  </conditionalFormatting>
  <conditionalFormatting sqref="K16">
    <cfRule type="expression" dxfId="18" priority="4">
      <formula>IF(K$6="CN",1,0)</formula>
    </cfRule>
  </conditionalFormatting>
  <pageMargins left="0.30902777777777801" right="0.25" top="0.30902777777777801" bottom="0.16875000000000001" header="0" footer="0"/>
  <pageSetup orientation="landscape"/>
  <colBreaks count="1" manualBreakCount="1">
    <brk id="38" man="1"/>
  </colBreaks>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F1000"/>
  <sheetViews>
    <sheetView workbookViewId="0"/>
  </sheetViews>
  <sheetFormatPr defaultColWidth="14.42578125" defaultRowHeight="15" customHeight="1" x14ac:dyDescent="0.2"/>
  <cols>
    <col min="1" max="1" width="6.42578125" customWidth="1"/>
    <col min="2" max="2" width="17.85546875" customWidth="1"/>
    <col min="3" max="3" width="26.5703125" customWidth="1"/>
    <col min="4" max="4" width="9.85546875" customWidth="1"/>
    <col min="5" max="5" width="3.85546875" customWidth="1"/>
    <col min="6" max="35" width="4" customWidth="1"/>
    <col min="36" max="38" width="6.85546875" customWidth="1"/>
    <col min="39" max="39" width="10.85546875" hidden="1" customWidth="1"/>
    <col min="40" max="40" width="12.140625" hidden="1" customWidth="1"/>
    <col min="41" max="41" width="10.85546875" hidden="1" customWidth="1"/>
    <col min="42" max="44" width="9.28515625" hidden="1" customWidth="1"/>
    <col min="45" max="58" width="9.28515625" customWidth="1"/>
  </cols>
  <sheetData>
    <row r="1" spans="1:58" ht="22.5" customHeight="1" x14ac:dyDescent="0.25">
      <c r="A1" s="164" t="s">
        <v>42</v>
      </c>
      <c r="B1" s="147"/>
      <c r="C1" s="147"/>
      <c r="D1" s="147"/>
      <c r="E1" s="147"/>
      <c r="F1" s="147"/>
      <c r="G1" s="147"/>
      <c r="H1" s="147"/>
      <c r="I1" s="147"/>
      <c r="J1" s="147"/>
      <c r="K1" s="147"/>
      <c r="L1" s="147"/>
      <c r="M1" s="147"/>
      <c r="N1" s="147"/>
      <c r="O1" s="147"/>
      <c r="P1" s="147"/>
      <c r="Q1" s="165" t="s">
        <v>43</v>
      </c>
      <c r="R1" s="147"/>
      <c r="S1" s="147"/>
      <c r="T1" s="147"/>
      <c r="U1" s="147"/>
      <c r="V1" s="147"/>
      <c r="W1" s="147"/>
      <c r="X1" s="147"/>
      <c r="Y1" s="147"/>
      <c r="Z1" s="147"/>
      <c r="AA1" s="147"/>
      <c r="AB1" s="147"/>
      <c r="AC1" s="147"/>
      <c r="AD1" s="147"/>
      <c r="AE1" s="147"/>
      <c r="AF1" s="147"/>
      <c r="AG1" s="147"/>
      <c r="AH1" s="147"/>
      <c r="AI1" s="147"/>
      <c r="AJ1" s="147"/>
      <c r="AK1" s="147"/>
      <c r="AL1" s="147"/>
      <c r="AM1" s="33"/>
      <c r="AN1" s="33"/>
      <c r="AO1" s="33"/>
      <c r="AP1" s="33"/>
      <c r="AQ1" s="33"/>
      <c r="AR1" s="33"/>
      <c r="AS1" s="33"/>
      <c r="AT1" s="33"/>
      <c r="AU1" s="33"/>
      <c r="AV1" s="33"/>
      <c r="AW1" s="33"/>
      <c r="AX1" s="33"/>
      <c r="AY1" s="33"/>
      <c r="AZ1" s="33"/>
      <c r="BA1" s="33"/>
      <c r="BB1" s="33"/>
      <c r="BC1" s="33"/>
      <c r="BD1" s="33"/>
      <c r="BE1" s="33"/>
      <c r="BF1" s="33"/>
    </row>
    <row r="2" spans="1:58" ht="22.5" customHeight="1" x14ac:dyDescent="0.25">
      <c r="A2" s="165" t="s">
        <v>44</v>
      </c>
      <c r="B2" s="147"/>
      <c r="C2" s="147"/>
      <c r="D2" s="147"/>
      <c r="E2" s="147"/>
      <c r="F2" s="147"/>
      <c r="G2" s="147"/>
      <c r="H2" s="147"/>
      <c r="I2" s="147"/>
      <c r="J2" s="147"/>
      <c r="K2" s="147"/>
      <c r="L2" s="147"/>
      <c r="M2" s="147"/>
      <c r="N2" s="147"/>
      <c r="O2" s="147"/>
      <c r="P2" s="147"/>
      <c r="Q2" s="165" t="s">
        <v>45</v>
      </c>
      <c r="R2" s="147"/>
      <c r="S2" s="147"/>
      <c r="T2" s="147"/>
      <c r="U2" s="147"/>
      <c r="V2" s="147"/>
      <c r="W2" s="147"/>
      <c r="X2" s="147"/>
      <c r="Y2" s="147"/>
      <c r="Z2" s="147"/>
      <c r="AA2" s="147"/>
      <c r="AB2" s="147"/>
      <c r="AC2" s="147"/>
      <c r="AD2" s="147"/>
      <c r="AE2" s="147"/>
      <c r="AF2" s="147"/>
      <c r="AG2" s="147"/>
      <c r="AH2" s="147"/>
      <c r="AI2" s="147"/>
      <c r="AJ2" s="147"/>
      <c r="AK2" s="147"/>
      <c r="AL2" s="147"/>
      <c r="AM2" s="33"/>
      <c r="AN2" s="33"/>
      <c r="AO2" s="33"/>
      <c r="AP2" s="33"/>
      <c r="AQ2" s="33"/>
      <c r="AR2" s="33"/>
      <c r="AS2" s="33"/>
      <c r="AT2" s="33"/>
      <c r="AU2" s="33"/>
      <c r="AV2" s="33"/>
      <c r="AW2" s="33"/>
      <c r="AX2" s="33"/>
      <c r="AY2" s="33"/>
      <c r="AZ2" s="33"/>
      <c r="BA2" s="33"/>
      <c r="BB2" s="33"/>
      <c r="BC2" s="33"/>
      <c r="BD2" s="33"/>
      <c r="BE2" s="33"/>
      <c r="BF2" s="33"/>
    </row>
    <row r="3" spans="1:58" ht="31.5" customHeight="1" x14ac:dyDescent="0.25">
      <c r="A3" s="166" t="s">
        <v>686</v>
      </c>
      <c r="B3" s="147"/>
      <c r="C3" s="147"/>
      <c r="D3" s="147"/>
      <c r="E3" s="147"/>
      <c r="F3" s="147"/>
      <c r="G3" s="147"/>
      <c r="H3" s="147"/>
      <c r="I3" s="147"/>
      <c r="J3" s="147"/>
      <c r="K3" s="147"/>
      <c r="L3" s="147"/>
      <c r="M3" s="147"/>
      <c r="N3" s="147"/>
      <c r="O3" s="147"/>
      <c r="P3" s="147"/>
      <c r="Q3" s="147"/>
      <c r="R3" s="147"/>
      <c r="S3" s="147"/>
      <c r="T3" s="147"/>
      <c r="U3" s="147"/>
      <c r="V3" s="147"/>
      <c r="W3" s="147"/>
      <c r="X3" s="147"/>
      <c r="Y3" s="147"/>
      <c r="Z3" s="147"/>
      <c r="AA3" s="147"/>
      <c r="AB3" s="147"/>
      <c r="AC3" s="147"/>
      <c r="AD3" s="147"/>
      <c r="AE3" s="147"/>
      <c r="AF3" s="147"/>
      <c r="AG3" s="147"/>
      <c r="AH3" s="147"/>
      <c r="AI3" s="147"/>
      <c r="AJ3" s="147"/>
      <c r="AK3" s="147"/>
      <c r="AL3" s="34"/>
      <c r="AM3" s="33"/>
      <c r="AN3" s="33"/>
      <c r="AO3" s="33"/>
      <c r="AP3" s="33"/>
      <c r="AQ3" s="33"/>
      <c r="AR3" s="33"/>
      <c r="AS3" s="33"/>
      <c r="AT3" s="33"/>
      <c r="AU3" s="33"/>
      <c r="AV3" s="33"/>
      <c r="AW3" s="33"/>
      <c r="AX3" s="33"/>
      <c r="AY3" s="33"/>
      <c r="AZ3" s="33"/>
      <c r="BA3" s="33"/>
      <c r="BB3" s="33"/>
      <c r="BC3" s="33"/>
      <c r="BD3" s="33"/>
      <c r="BE3" s="33"/>
      <c r="BF3" s="33"/>
    </row>
    <row r="4" spans="1:58" ht="31.5" customHeight="1" x14ac:dyDescent="0.25">
      <c r="A4" s="33"/>
      <c r="B4" s="35"/>
      <c r="C4" s="35"/>
      <c r="D4" s="35"/>
      <c r="E4" s="35" t="s">
        <v>0</v>
      </c>
      <c r="F4" s="35" t="s">
        <v>0</v>
      </c>
      <c r="G4" s="35"/>
      <c r="H4" s="35"/>
      <c r="I4" s="153" t="s">
        <v>47</v>
      </c>
      <c r="J4" s="154"/>
      <c r="K4" s="154"/>
      <c r="L4" s="154"/>
      <c r="M4" s="153">
        <v>1</v>
      </c>
      <c r="N4" s="154"/>
      <c r="O4" s="153" t="s">
        <v>48</v>
      </c>
      <c r="P4" s="154"/>
      <c r="Q4" s="154"/>
      <c r="R4" s="153">
        <v>2024</v>
      </c>
      <c r="S4" s="154"/>
      <c r="T4" s="154"/>
      <c r="U4" s="35"/>
      <c r="V4" s="35"/>
      <c r="W4" s="35"/>
      <c r="X4" s="35"/>
      <c r="Y4" s="35"/>
      <c r="Z4" s="35"/>
      <c r="AA4" s="35"/>
      <c r="AB4" s="35"/>
      <c r="AC4" s="35"/>
      <c r="AD4" s="35"/>
      <c r="AE4" s="35"/>
      <c r="AF4" s="35"/>
      <c r="AG4" s="35"/>
      <c r="AH4" s="35"/>
      <c r="AI4" s="35"/>
      <c r="AJ4" s="35"/>
      <c r="AK4" s="35"/>
      <c r="AL4" s="35"/>
      <c r="AM4" s="33"/>
      <c r="AN4" s="33"/>
      <c r="AO4" s="33"/>
      <c r="AP4" s="33"/>
      <c r="AQ4" s="33"/>
      <c r="AR4" s="33"/>
      <c r="AS4" s="33"/>
      <c r="AT4" s="33"/>
      <c r="AU4" s="33"/>
      <c r="AV4" s="33"/>
      <c r="AW4" s="33"/>
      <c r="AX4" s="33"/>
      <c r="AY4" s="33"/>
      <c r="AZ4" s="33"/>
      <c r="BA4" s="33"/>
      <c r="BB4" s="33"/>
      <c r="BC4" s="33"/>
      <c r="BD4" s="33"/>
      <c r="BE4" s="33"/>
      <c r="BF4" s="33"/>
    </row>
    <row r="5" spans="1:58" ht="21" customHeight="1" x14ac:dyDescent="0.25">
      <c r="A5" s="155" t="s">
        <v>49</v>
      </c>
      <c r="B5" s="155" t="s">
        <v>50</v>
      </c>
      <c r="C5" s="157" t="s">
        <v>51</v>
      </c>
      <c r="D5" s="143"/>
      <c r="E5" s="36">
        <f>DATE(R4,M4,1)</f>
        <v>45292</v>
      </c>
      <c r="F5" s="36">
        <f t="shared" ref="F5:AI5" si="0">E5+1</f>
        <v>45293</v>
      </c>
      <c r="G5" s="36">
        <f t="shared" si="0"/>
        <v>45294</v>
      </c>
      <c r="H5" s="36">
        <f t="shared" si="0"/>
        <v>45295</v>
      </c>
      <c r="I5" s="36">
        <f t="shared" si="0"/>
        <v>45296</v>
      </c>
      <c r="J5" s="36">
        <f t="shared" si="0"/>
        <v>45297</v>
      </c>
      <c r="K5" s="36">
        <f t="shared" si="0"/>
        <v>45298</v>
      </c>
      <c r="L5" s="36">
        <f t="shared" si="0"/>
        <v>45299</v>
      </c>
      <c r="M5" s="36">
        <f t="shared" si="0"/>
        <v>45300</v>
      </c>
      <c r="N5" s="36">
        <f t="shared" si="0"/>
        <v>45301</v>
      </c>
      <c r="O5" s="36">
        <f t="shared" si="0"/>
        <v>45302</v>
      </c>
      <c r="P5" s="36">
        <f t="shared" si="0"/>
        <v>45303</v>
      </c>
      <c r="Q5" s="36">
        <f t="shared" si="0"/>
        <v>45304</v>
      </c>
      <c r="R5" s="36">
        <f t="shared" si="0"/>
        <v>45305</v>
      </c>
      <c r="S5" s="36">
        <f t="shared" si="0"/>
        <v>45306</v>
      </c>
      <c r="T5" s="36">
        <f t="shared" si="0"/>
        <v>45307</v>
      </c>
      <c r="U5" s="36">
        <f t="shared" si="0"/>
        <v>45308</v>
      </c>
      <c r="V5" s="36">
        <f t="shared" si="0"/>
        <v>45309</v>
      </c>
      <c r="W5" s="36">
        <f t="shared" si="0"/>
        <v>45310</v>
      </c>
      <c r="X5" s="36">
        <f t="shared" si="0"/>
        <v>45311</v>
      </c>
      <c r="Y5" s="36">
        <f t="shared" si="0"/>
        <v>45312</v>
      </c>
      <c r="Z5" s="36">
        <f t="shared" si="0"/>
        <v>45313</v>
      </c>
      <c r="AA5" s="36">
        <f t="shared" si="0"/>
        <v>45314</v>
      </c>
      <c r="AB5" s="36">
        <f t="shared" si="0"/>
        <v>45315</v>
      </c>
      <c r="AC5" s="36">
        <f t="shared" si="0"/>
        <v>45316</v>
      </c>
      <c r="AD5" s="36">
        <f t="shared" si="0"/>
        <v>45317</v>
      </c>
      <c r="AE5" s="36">
        <f t="shared" si="0"/>
        <v>45318</v>
      </c>
      <c r="AF5" s="36">
        <f t="shared" si="0"/>
        <v>45319</v>
      </c>
      <c r="AG5" s="36">
        <f t="shared" si="0"/>
        <v>45320</v>
      </c>
      <c r="AH5" s="36">
        <f t="shared" si="0"/>
        <v>45321</v>
      </c>
      <c r="AI5" s="36">
        <f t="shared" si="0"/>
        <v>45322</v>
      </c>
      <c r="AJ5" s="161" t="s">
        <v>52</v>
      </c>
      <c r="AK5" s="161" t="s">
        <v>53</v>
      </c>
      <c r="AL5" s="161" t="s">
        <v>54</v>
      </c>
      <c r="AM5" s="37"/>
      <c r="AN5" s="37"/>
      <c r="AO5" s="37"/>
      <c r="AP5" s="37"/>
      <c r="AQ5" s="37"/>
      <c r="AR5" s="37"/>
      <c r="AS5" s="37"/>
      <c r="AT5" s="37"/>
      <c r="AU5" s="37"/>
      <c r="AV5" s="37"/>
      <c r="AW5" s="37"/>
      <c r="AX5" s="37"/>
      <c r="AY5" s="37"/>
      <c r="AZ5" s="37"/>
      <c r="BA5" s="37"/>
      <c r="BB5" s="37"/>
      <c r="BC5" s="37"/>
      <c r="BD5" s="37"/>
      <c r="BE5" s="37"/>
      <c r="BF5" s="37"/>
    </row>
    <row r="6" spans="1:58" ht="21" customHeight="1" x14ac:dyDescent="0.25">
      <c r="A6" s="156"/>
      <c r="B6" s="156"/>
      <c r="C6" s="158"/>
      <c r="D6" s="159"/>
      <c r="E6" s="38">
        <f t="shared" ref="E6:AI6" si="1">IF(WEEKDAY(E5)=1,"CN",WEEKDAY(E5))</f>
        <v>2</v>
      </c>
      <c r="F6" s="38">
        <f t="shared" si="1"/>
        <v>3</v>
      </c>
      <c r="G6" s="38">
        <f t="shared" si="1"/>
        <v>4</v>
      </c>
      <c r="H6" s="38">
        <f t="shared" si="1"/>
        <v>5</v>
      </c>
      <c r="I6" s="38">
        <f t="shared" si="1"/>
        <v>6</v>
      </c>
      <c r="J6" s="38">
        <f t="shared" si="1"/>
        <v>7</v>
      </c>
      <c r="K6" s="38" t="str">
        <f t="shared" si="1"/>
        <v>CN</v>
      </c>
      <c r="L6" s="38">
        <f t="shared" si="1"/>
        <v>2</v>
      </c>
      <c r="M6" s="38">
        <f t="shared" si="1"/>
        <v>3</v>
      </c>
      <c r="N6" s="38">
        <f t="shared" si="1"/>
        <v>4</v>
      </c>
      <c r="O6" s="38">
        <f t="shared" si="1"/>
        <v>5</v>
      </c>
      <c r="P6" s="38">
        <f t="shared" si="1"/>
        <v>6</v>
      </c>
      <c r="Q6" s="38">
        <f t="shared" si="1"/>
        <v>7</v>
      </c>
      <c r="R6" s="38" t="str">
        <f t="shared" si="1"/>
        <v>CN</v>
      </c>
      <c r="S6" s="38">
        <f t="shared" si="1"/>
        <v>2</v>
      </c>
      <c r="T6" s="38">
        <f t="shared" si="1"/>
        <v>3</v>
      </c>
      <c r="U6" s="38">
        <f t="shared" si="1"/>
        <v>4</v>
      </c>
      <c r="V6" s="38">
        <f t="shared" si="1"/>
        <v>5</v>
      </c>
      <c r="W6" s="38">
        <f t="shared" si="1"/>
        <v>6</v>
      </c>
      <c r="X6" s="38">
        <f t="shared" si="1"/>
        <v>7</v>
      </c>
      <c r="Y6" s="38" t="str">
        <f t="shared" si="1"/>
        <v>CN</v>
      </c>
      <c r="Z6" s="38">
        <f t="shared" si="1"/>
        <v>2</v>
      </c>
      <c r="AA6" s="38">
        <f t="shared" si="1"/>
        <v>3</v>
      </c>
      <c r="AB6" s="38">
        <f t="shared" si="1"/>
        <v>4</v>
      </c>
      <c r="AC6" s="38">
        <f t="shared" si="1"/>
        <v>5</v>
      </c>
      <c r="AD6" s="38">
        <f t="shared" si="1"/>
        <v>6</v>
      </c>
      <c r="AE6" s="38">
        <f t="shared" si="1"/>
        <v>7</v>
      </c>
      <c r="AF6" s="38" t="str">
        <f t="shared" si="1"/>
        <v>CN</v>
      </c>
      <c r="AG6" s="38">
        <f t="shared" si="1"/>
        <v>2</v>
      </c>
      <c r="AH6" s="38">
        <f t="shared" si="1"/>
        <v>3</v>
      </c>
      <c r="AI6" s="38">
        <f t="shared" si="1"/>
        <v>4</v>
      </c>
      <c r="AJ6" s="156"/>
      <c r="AK6" s="156"/>
      <c r="AL6" s="156"/>
      <c r="AM6" s="37"/>
      <c r="AN6" s="37"/>
      <c r="AO6" s="37"/>
      <c r="AP6" s="37"/>
      <c r="AQ6" s="37"/>
      <c r="AR6" s="37"/>
      <c r="AS6" s="37"/>
      <c r="AT6" s="37"/>
      <c r="AU6" s="37"/>
      <c r="AV6" s="37"/>
      <c r="AW6" s="37"/>
      <c r="AX6" s="37"/>
      <c r="AY6" s="37"/>
      <c r="AZ6" s="37"/>
      <c r="BA6" s="37"/>
      <c r="BB6" s="37"/>
      <c r="BC6" s="37"/>
      <c r="BD6" s="37"/>
      <c r="BE6" s="37"/>
      <c r="BF6" s="37"/>
    </row>
    <row r="7" spans="1:58" ht="21" customHeight="1" x14ac:dyDescent="0.25">
      <c r="A7" s="39">
        <v>1</v>
      </c>
      <c r="B7" s="52">
        <v>2255201170014</v>
      </c>
      <c r="C7" s="41" t="s">
        <v>687</v>
      </c>
      <c r="D7" s="42" t="s">
        <v>234</v>
      </c>
      <c r="E7" s="43"/>
      <c r="F7" s="43"/>
      <c r="G7" s="43"/>
      <c r="H7" s="43"/>
      <c r="I7" s="43"/>
      <c r="J7" s="43"/>
      <c r="K7" s="43"/>
      <c r="L7" s="43"/>
      <c r="M7" s="43"/>
      <c r="N7" s="43"/>
      <c r="O7" s="43"/>
      <c r="P7" s="48"/>
      <c r="Q7" s="43"/>
      <c r="R7" s="43"/>
      <c r="S7" s="43"/>
      <c r="T7" s="43"/>
      <c r="U7" s="43"/>
      <c r="V7" s="43"/>
      <c r="W7" s="43"/>
      <c r="X7" s="43"/>
      <c r="Y7" s="43"/>
      <c r="Z7" s="43"/>
      <c r="AA7" s="43"/>
      <c r="AB7" s="43"/>
      <c r="AC7" s="43"/>
      <c r="AD7" s="43"/>
      <c r="AE7" s="43"/>
      <c r="AF7" s="43"/>
      <c r="AG7" s="43"/>
      <c r="AH7" s="43"/>
      <c r="AI7" s="43"/>
      <c r="AJ7" s="47">
        <f t="shared" ref="AJ7:AJ31" si="2">COUNTIF(E7:AI7,"K")+2*COUNTIF(E7:AI7,"2K")+COUNTIF(E7:AI7,"TK")+COUNTIF(E7:AI7,"KT")+COUNTIF(E7:AI7,"PK")+COUNTIF(E7:AI7,"KP")+2*COUNTIF(E7:AI7,"K2")</f>
        <v>0</v>
      </c>
      <c r="AK7" s="4">
        <f t="shared" ref="AK7:AK31" si="3">COUNTIF(F7:AJ7,"P")+2*COUNTIF(F7:AJ7,"2P")+COUNTIF(F7:AJ7,"TP")+COUNTIF(F7:AJ7,"PT")+COUNTIF(F7:AJ7,"PK")+COUNTIF(F7:AJ7,"KP")+2*COUNTIF(F7:AJ7,"P2")</f>
        <v>0</v>
      </c>
      <c r="AL7" s="4">
        <f t="shared" ref="AL7:AL31" si="4">COUNTIF(E7:AI7,"T")+2*COUNTIF(E7:AI7,"2T")+2*COUNTIF(E7:AI7,"T2")+COUNTIF(E7:AI7,"PT")+COUNTIF(E7:AI7,"TP")+COUNTIF(E7:AI7,"TK")+COUNTIF(E7:AI7,"KT")</f>
        <v>0</v>
      </c>
      <c r="AM7" s="37"/>
      <c r="AN7" s="37"/>
      <c r="AO7" s="37"/>
      <c r="AP7" s="37"/>
      <c r="AQ7" s="37"/>
      <c r="AR7" s="37"/>
      <c r="AS7" s="37"/>
      <c r="AT7" s="37"/>
      <c r="AU7" s="37"/>
      <c r="AV7" s="37"/>
      <c r="AW7" s="37"/>
      <c r="AX7" s="37"/>
      <c r="AY7" s="37"/>
      <c r="AZ7" s="37"/>
      <c r="BA7" s="37"/>
      <c r="BB7" s="37"/>
      <c r="BC7" s="37"/>
      <c r="BD7" s="37"/>
      <c r="BE7" s="37"/>
      <c r="BF7" s="37"/>
    </row>
    <row r="8" spans="1:58" ht="21" customHeight="1" x14ac:dyDescent="0.25">
      <c r="A8" s="39">
        <v>2</v>
      </c>
      <c r="B8" s="52">
        <v>2255201170012</v>
      </c>
      <c r="C8" s="41" t="s">
        <v>84</v>
      </c>
      <c r="D8" s="42" t="s">
        <v>300</v>
      </c>
      <c r="E8" s="44"/>
      <c r="F8" s="43"/>
      <c r="G8" s="43"/>
      <c r="H8" s="43"/>
      <c r="I8" s="43"/>
      <c r="J8" s="43"/>
      <c r="K8" s="43"/>
      <c r="L8" s="43"/>
      <c r="M8" s="43"/>
      <c r="N8" s="43"/>
      <c r="O8" s="43"/>
      <c r="P8" s="48"/>
      <c r="Q8" s="43"/>
      <c r="R8" s="43"/>
      <c r="S8" s="43"/>
      <c r="T8" s="43"/>
      <c r="U8" s="43"/>
      <c r="V8" s="43"/>
      <c r="W8" s="43"/>
      <c r="X8" s="43"/>
      <c r="Y8" s="43"/>
      <c r="Z8" s="43"/>
      <c r="AA8" s="43"/>
      <c r="AB8" s="43"/>
      <c r="AC8" s="43"/>
      <c r="AD8" s="43"/>
      <c r="AE8" s="43"/>
      <c r="AF8" s="43"/>
      <c r="AG8" s="43"/>
      <c r="AH8" s="43"/>
      <c r="AI8" s="43"/>
      <c r="AJ8" s="47">
        <f t="shared" si="2"/>
        <v>0</v>
      </c>
      <c r="AK8" s="4">
        <f t="shared" si="3"/>
        <v>0</v>
      </c>
      <c r="AL8" s="4">
        <f t="shared" si="4"/>
        <v>0</v>
      </c>
      <c r="AM8" s="50"/>
      <c r="AN8" s="51"/>
      <c r="AO8" s="32"/>
      <c r="AP8" s="37"/>
      <c r="AQ8" s="37"/>
      <c r="AR8" s="37"/>
      <c r="AS8" s="37"/>
      <c r="AT8" s="37"/>
      <c r="AU8" s="37"/>
      <c r="AV8" s="37"/>
      <c r="AW8" s="37"/>
      <c r="AX8" s="37"/>
      <c r="AY8" s="37"/>
      <c r="AZ8" s="37"/>
      <c r="BA8" s="37"/>
      <c r="BB8" s="37"/>
      <c r="BC8" s="37"/>
      <c r="BD8" s="37"/>
      <c r="BE8" s="37"/>
      <c r="BF8" s="37"/>
    </row>
    <row r="9" spans="1:58" ht="21" customHeight="1" x14ac:dyDescent="0.25">
      <c r="A9" s="39">
        <v>3</v>
      </c>
      <c r="B9" s="52">
        <v>2255201170011</v>
      </c>
      <c r="C9" s="53" t="s">
        <v>688</v>
      </c>
      <c r="D9" s="42" t="s">
        <v>184</v>
      </c>
      <c r="E9" s="43"/>
      <c r="F9" s="43"/>
      <c r="G9" s="43"/>
      <c r="H9" s="43"/>
      <c r="I9" s="43"/>
      <c r="J9" s="43"/>
      <c r="K9" s="43"/>
      <c r="L9" s="43"/>
      <c r="M9" s="43"/>
      <c r="N9" s="43"/>
      <c r="O9" s="43"/>
      <c r="P9" s="48"/>
      <c r="Q9" s="43"/>
      <c r="R9" s="43"/>
      <c r="S9" s="43"/>
      <c r="T9" s="43"/>
      <c r="U9" s="43"/>
      <c r="V9" s="43"/>
      <c r="W9" s="43"/>
      <c r="X9" s="43"/>
      <c r="Y9" s="43"/>
      <c r="Z9" s="43"/>
      <c r="AA9" s="43"/>
      <c r="AB9" s="43"/>
      <c r="AC9" s="43"/>
      <c r="AD9" s="43"/>
      <c r="AE9" s="43"/>
      <c r="AF9" s="43"/>
      <c r="AG9" s="43"/>
      <c r="AH9" s="43"/>
      <c r="AI9" s="43"/>
      <c r="AJ9" s="47">
        <f t="shared" si="2"/>
        <v>0</v>
      </c>
      <c r="AK9" s="4">
        <f t="shared" si="3"/>
        <v>0</v>
      </c>
      <c r="AL9" s="4">
        <f t="shared" si="4"/>
        <v>0</v>
      </c>
      <c r="AM9" s="51"/>
      <c r="AN9" s="51"/>
      <c r="AO9" s="32"/>
      <c r="AP9" s="37"/>
      <c r="AQ9" s="37"/>
      <c r="AR9" s="37"/>
      <c r="AS9" s="37"/>
      <c r="AT9" s="37"/>
      <c r="AU9" s="37"/>
      <c r="AV9" s="37"/>
      <c r="AW9" s="37"/>
      <c r="AX9" s="37"/>
      <c r="AY9" s="37"/>
      <c r="AZ9" s="37"/>
      <c r="BA9" s="37"/>
      <c r="BB9" s="37"/>
      <c r="BC9" s="37"/>
      <c r="BD9" s="37"/>
      <c r="BE9" s="37"/>
      <c r="BF9" s="37"/>
    </row>
    <row r="10" spans="1:58" ht="21" customHeight="1" x14ac:dyDescent="0.25">
      <c r="A10" s="39">
        <v>4</v>
      </c>
      <c r="B10" s="52">
        <v>2255201170004</v>
      </c>
      <c r="C10" s="41" t="s">
        <v>689</v>
      </c>
      <c r="D10" s="42" t="s">
        <v>184</v>
      </c>
      <c r="E10" s="43"/>
      <c r="F10" s="43"/>
      <c r="G10" s="43"/>
      <c r="H10" s="43"/>
      <c r="I10" s="43"/>
      <c r="J10" s="43"/>
      <c r="K10" s="43"/>
      <c r="L10" s="43"/>
      <c r="M10" s="43"/>
      <c r="N10" s="43"/>
      <c r="O10" s="43"/>
      <c r="P10" s="48"/>
      <c r="Q10" s="43"/>
      <c r="R10" s="43"/>
      <c r="S10" s="43"/>
      <c r="T10" s="43"/>
      <c r="U10" s="43"/>
      <c r="V10" s="43"/>
      <c r="W10" s="43"/>
      <c r="X10" s="43"/>
      <c r="Y10" s="43"/>
      <c r="Z10" s="43"/>
      <c r="AA10" s="43"/>
      <c r="AB10" s="43"/>
      <c r="AC10" s="43"/>
      <c r="AD10" s="43"/>
      <c r="AE10" s="43"/>
      <c r="AF10" s="43"/>
      <c r="AG10" s="43"/>
      <c r="AH10" s="43"/>
      <c r="AI10" s="43"/>
      <c r="AJ10" s="47">
        <f t="shared" si="2"/>
        <v>0</v>
      </c>
      <c r="AK10" s="4">
        <f t="shared" si="3"/>
        <v>0</v>
      </c>
      <c r="AL10" s="4">
        <f t="shared" si="4"/>
        <v>0</v>
      </c>
      <c r="AM10" s="51"/>
      <c r="AN10" s="51"/>
      <c r="AO10" s="32"/>
      <c r="AP10" s="37"/>
      <c r="AQ10" s="37"/>
      <c r="AR10" s="37"/>
      <c r="AS10" s="37"/>
      <c r="AT10" s="37"/>
      <c r="AU10" s="37"/>
      <c r="AV10" s="37"/>
      <c r="AW10" s="37"/>
      <c r="AX10" s="37"/>
      <c r="AY10" s="37"/>
      <c r="AZ10" s="37"/>
      <c r="BA10" s="37"/>
      <c r="BB10" s="37"/>
      <c r="BC10" s="37"/>
      <c r="BD10" s="37"/>
      <c r="BE10" s="37"/>
      <c r="BF10" s="37"/>
    </row>
    <row r="11" spans="1:58" ht="21" customHeight="1" x14ac:dyDescent="0.25">
      <c r="A11" s="39">
        <v>5</v>
      </c>
      <c r="B11" s="52">
        <v>2255201170029</v>
      </c>
      <c r="C11" s="41" t="s">
        <v>690</v>
      </c>
      <c r="D11" s="42" t="s">
        <v>64</v>
      </c>
      <c r="E11" s="43"/>
      <c r="F11" s="43"/>
      <c r="G11" s="43"/>
      <c r="H11" s="43"/>
      <c r="I11" s="43"/>
      <c r="J11" s="43"/>
      <c r="K11" s="43"/>
      <c r="L11" s="43"/>
      <c r="M11" s="43"/>
      <c r="N11" s="43"/>
      <c r="O11" s="43"/>
      <c r="P11" s="48"/>
      <c r="Q11" s="43"/>
      <c r="R11" s="43"/>
      <c r="S11" s="43"/>
      <c r="T11" s="43"/>
      <c r="U11" s="43"/>
      <c r="V11" s="43"/>
      <c r="W11" s="43"/>
      <c r="X11" s="43"/>
      <c r="Y11" s="43"/>
      <c r="Z11" s="43"/>
      <c r="AA11" s="43"/>
      <c r="AB11" s="43"/>
      <c r="AC11" s="43"/>
      <c r="AD11" s="43"/>
      <c r="AE11" s="43"/>
      <c r="AF11" s="43"/>
      <c r="AG11" s="43"/>
      <c r="AH11" s="43"/>
      <c r="AI11" s="43"/>
      <c r="AJ11" s="47">
        <f t="shared" si="2"/>
        <v>0</v>
      </c>
      <c r="AK11" s="4">
        <f t="shared" si="3"/>
        <v>0</v>
      </c>
      <c r="AL11" s="4">
        <f t="shared" si="4"/>
        <v>0</v>
      </c>
      <c r="AM11" s="51"/>
      <c r="AN11" s="51"/>
      <c r="AO11" s="32"/>
      <c r="AP11" s="37"/>
      <c r="AQ11" s="37"/>
      <c r="AR11" s="37"/>
      <c r="AS11" s="37"/>
      <c r="AT11" s="37"/>
      <c r="AU11" s="37"/>
      <c r="AV11" s="37"/>
      <c r="AW11" s="37"/>
      <c r="AX11" s="37"/>
      <c r="AY11" s="37"/>
      <c r="AZ11" s="37"/>
      <c r="BA11" s="37"/>
      <c r="BB11" s="37"/>
      <c r="BC11" s="37"/>
      <c r="BD11" s="37"/>
      <c r="BE11" s="37"/>
      <c r="BF11" s="37"/>
    </row>
    <row r="12" spans="1:58" ht="21" customHeight="1" x14ac:dyDescent="0.25">
      <c r="A12" s="39">
        <v>6</v>
      </c>
      <c r="B12" s="52">
        <v>2255201170027</v>
      </c>
      <c r="C12" s="41" t="s">
        <v>691</v>
      </c>
      <c r="D12" s="42" t="s">
        <v>192</v>
      </c>
      <c r="E12" s="43"/>
      <c r="F12" s="43"/>
      <c r="G12" s="43"/>
      <c r="H12" s="43"/>
      <c r="I12" s="43"/>
      <c r="J12" s="43"/>
      <c r="K12" s="43"/>
      <c r="L12" s="43"/>
      <c r="M12" s="43"/>
      <c r="N12" s="43"/>
      <c r="O12" s="43"/>
      <c r="P12" s="48"/>
      <c r="Q12" s="43"/>
      <c r="R12" s="43"/>
      <c r="S12" s="43"/>
      <c r="T12" s="43"/>
      <c r="U12" s="43"/>
      <c r="V12" s="43"/>
      <c r="W12" s="43"/>
      <c r="X12" s="43"/>
      <c r="Y12" s="43"/>
      <c r="Z12" s="43"/>
      <c r="AA12" s="43"/>
      <c r="AB12" s="43"/>
      <c r="AC12" s="43"/>
      <c r="AD12" s="43"/>
      <c r="AE12" s="43"/>
      <c r="AF12" s="43"/>
      <c r="AG12" s="43"/>
      <c r="AH12" s="43"/>
      <c r="AI12" s="43"/>
      <c r="AJ12" s="47">
        <f t="shared" si="2"/>
        <v>0</v>
      </c>
      <c r="AK12" s="4">
        <f t="shared" si="3"/>
        <v>0</v>
      </c>
      <c r="AL12" s="4">
        <f t="shared" si="4"/>
        <v>0</v>
      </c>
      <c r="AM12" s="51"/>
      <c r="AN12" s="51"/>
      <c r="AO12" s="32"/>
      <c r="AP12" s="37"/>
      <c r="AQ12" s="37"/>
      <c r="AR12" s="37"/>
      <c r="AS12" s="37"/>
      <c r="AT12" s="37"/>
      <c r="AU12" s="37"/>
      <c r="AV12" s="37"/>
      <c r="AW12" s="37"/>
      <c r="AX12" s="37"/>
      <c r="AY12" s="37"/>
      <c r="AZ12" s="37"/>
      <c r="BA12" s="37"/>
      <c r="BB12" s="37"/>
      <c r="BC12" s="37"/>
      <c r="BD12" s="37"/>
      <c r="BE12" s="37"/>
      <c r="BF12" s="37"/>
    </row>
    <row r="13" spans="1:58" ht="21" customHeight="1" x14ac:dyDescent="0.25">
      <c r="A13" s="39">
        <v>7</v>
      </c>
      <c r="B13" s="52">
        <v>2255201170013</v>
      </c>
      <c r="C13" s="41" t="s">
        <v>692</v>
      </c>
      <c r="D13" s="42" t="s">
        <v>192</v>
      </c>
      <c r="E13" s="43"/>
      <c r="F13" s="43"/>
      <c r="G13" s="43"/>
      <c r="H13" s="44"/>
      <c r="I13" s="43"/>
      <c r="J13" s="43"/>
      <c r="K13" s="43"/>
      <c r="L13" s="43"/>
      <c r="M13" s="43"/>
      <c r="N13" s="43"/>
      <c r="O13" s="43"/>
      <c r="P13" s="45"/>
      <c r="Q13" s="43"/>
      <c r="R13" s="43"/>
      <c r="S13" s="43"/>
      <c r="T13" s="43"/>
      <c r="U13" s="43"/>
      <c r="V13" s="43"/>
      <c r="W13" s="43"/>
      <c r="X13" s="44"/>
      <c r="Y13" s="43"/>
      <c r="Z13" s="43"/>
      <c r="AA13" s="43"/>
      <c r="AB13" s="43"/>
      <c r="AC13" s="43"/>
      <c r="AD13" s="43"/>
      <c r="AE13" s="43"/>
      <c r="AF13" s="43"/>
      <c r="AG13" s="43"/>
      <c r="AH13" s="43"/>
      <c r="AI13" s="43"/>
      <c r="AJ13" s="47">
        <f t="shared" si="2"/>
        <v>0</v>
      </c>
      <c r="AK13" s="4">
        <f t="shared" si="3"/>
        <v>0</v>
      </c>
      <c r="AL13" s="4">
        <f t="shared" si="4"/>
        <v>0</v>
      </c>
      <c r="AM13" s="51"/>
      <c r="AN13" s="51"/>
      <c r="AO13" s="32"/>
      <c r="AP13" s="37"/>
      <c r="AQ13" s="37"/>
      <c r="AR13" s="37"/>
      <c r="AS13" s="37"/>
      <c r="AT13" s="37"/>
      <c r="AU13" s="37"/>
      <c r="AV13" s="37"/>
      <c r="AW13" s="37"/>
      <c r="AX13" s="37"/>
      <c r="AY13" s="37"/>
      <c r="AZ13" s="37"/>
      <c r="BA13" s="37"/>
      <c r="BB13" s="37"/>
      <c r="BC13" s="37"/>
      <c r="BD13" s="37"/>
      <c r="BE13" s="37"/>
      <c r="BF13" s="37"/>
    </row>
    <row r="14" spans="1:58" ht="21" customHeight="1" x14ac:dyDescent="0.25">
      <c r="A14" s="39">
        <v>8</v>
      </c>
      <c r="B14" s="52">
        <v>2255201170002</v>
      </c>
      <c r="C14" s="41" t="s">
        <v>378</v>
      </c>
      <c r="D14" s="42" t="s">
        <v>194</v>
      </c>
      <c r="E14" s="43"/>
      <c r="F14" s="43"/>
      <c r="G14" s="43"/>
      <c r="H14" s="43"/>
      <c r="I14" s="43"/>
      <c r="J14" s="43"/>
      <c r="K14" s="43"/>
      <c r="L14" s="43"/>
      <c r="M14" s="43"/>
      <c r="N14" s="43"/>
      <c r="O14" s="43"/>
      <c r="P14" s="48"/>
      <c r="Q14" s="43"/>
      <c r="R14" s="43"/>
      <c r="S14" s="43"/>
      <c r="T14" s="43"/>
      <c r="U14" s="43"/>
      <c r="V14" s="43"/>
      <c r="W14" s="43"/>
      <c r="X14" s="43"/>
      <c r="Y14" s="43"/>
      <c r="Z14" s="43"/>
      <c r="AA14" s="43"/>
      <c r="AB14" s="43"/>
      <c r="AC14" s="43"/>
      <c r="AD14" s="43"/>
      <c r="AE14" s="43"/>
      <c r="AF14" s="43"/>
      <c r="AG14" s="43"/>
      <c r="AH14" s="43"/>
      <c r="AI14" s="43"/>
      <c r="AJ14" s="47">
        <f t="shared" si="2"/>
        <v>0</v>
      </c>
      <c r="AK14" s="4">
        <f t="shared" si="3"/>
        <v>0</v>
      </c>
      <c r="AL14" s="4">
        <f t="shared" si="4"/>
        <v>0</v>
      </c>
      <c r="AM14" s="51"/>
      <c r="AN14" s="51"/>
      <c r="AO14" s="32"/>
      <c r="AP14" s="37"/>
      <c r="AQ14" s="37"/>
      <c r="AR14" s="37"/>
      <c r="AS14" s="37"/>
      <c r="AT14" s="37"/>
      <c r="AU14" s="37"/>
      <c r="AV14" s="37"/>
      <c r="AW14" s="37"/>
      <c r="AX14" s="37"/>
      <c r="AY14" s="37"/>
      <c r="AZ14" s="37"/>
      <c r="BA14" s="37"/>
      <c r="BB14" s="37"/>
      <c r="BC14" s="37"/>
      <c r="BD14" s="37"/>
      <c r="BE14" s="37"/>
      <c r="BF14" s="37"/>
    </row>
    <row r="15" spans="1:58" ht="21" customHeight="1" x14ac:dyDescent="0.25">
      <c r="A15" s="39">
        <v>9</v>
      </c>
      <c r="B15" s="52">
        <v>2255201170009</v>
      </c>
      <c r="C15" s="41" t="s">
        <v>693</v>
      </c>
      <c r="D15" s="42" t="s">
        <v>325</v>
      </c>
      <c r="E15" s="43"/>
      <c r="F15" s="43"/>
      <c r="G15" s="43"/>
      <c r="H15" s="43"/>
      <c r="I15" s="43"/>
      <c r="J15" s="43"/>
      <c r="K15" s="43"/>
      <c r="L15" s="43"/>
      <c r="M15" s="43"/>
      <c r="N15" s="43"/>
      <c r="O15" s="44" t="s">
        <v>53</v>
      </c>
      <c r="P15" s="48"/>
      <c r="Q15" s="43"/>
      <c r="R15" s="43"/>
      <c r="S15" s="43"/>
      <c r="T15" s="43"/>
      <c r="U15" s="43"/>
      <c r="V15" s="43"/>
      <c r="W15" s="43"/>
      <c r="X15" s="44"/>
      <c r="Y15" s="43"/>
      <c r="Z15" s="43"/>
      <c r="AA15" s="43"/>
      <c r="AB15" s="43"/>
      <c r="AC15" s="43"/>
      <c r="AD15" s="43"/>
      <c r="AE15" s="43"/>
      <c r="AF15" s="43"/>
      <c r="AG15" s="43"/>
      <c r="AH15" s="43"/>
      <c r="AI15" s="43"/>
      <c r="AJ15" s="47">
        <f t="shared" si="2"/>
        <v>0</v>
      </c>
      <c r="AK15" s="4">
        <f t="shared" si="3"/>
        <v>1</v>
      </c>
      <c r="AL15" s="4">
        <f t="shared" si="4"/>
        <v>0</v>
      </c>
      <c r="AM15" s="51"/>
      <c r="AN15" s="51"/>
      <c r="AO15" s="32"/>
      <c r="AP15" s="37"/>
      <c r="AQ15" s="37"/>
      <c r="AR15" s="37"/>
      <c r="AS15" s="37"/>
      <c r="AT15" s="37"/>
      <c r="AU15" s="37"/>
      <c r="AV15" s="37"/>
      <c r="AW15" s="37"/>
      <c r="AX15" s="37"/>
      <c r="AY15" s="37"/>
      <c r="AZ15" s="37"/>
      <c r="BA15" s="37"/>
      <c r="BB15" s="37"/>
      <c r="BC15" s="37"/>
      <c r="BD15" s="37"/>
      <c r="BE15" s="37"/>
      <c r="BF15" s="37"/>
    </row>
    <row r="16" spans="1:58" ht="21" customHeight="1" x14ac:dyDescent="0.25">
      <c r="A16" s="39">
        <v>10</v>
      </c>
      <c r="B16" s="52">
        <v>2255201170017</v>
      </c>
      <c r="C16" s="41" t="s">
        <v>694</v>
      </c>
      <c r="D16" s="42" t="s">
        <v>147</v>
      </c>
      <c r="E16" s="43"/>
      <c r="F16" s="43"/>
      <c r="G16" s="43"/>
      <c r="H16" s="43"/>
      <c r="I16" s="43"/>
      <c r="J16" s="43"/>
      <c r="K16" s="43"/>
      <c r="L16" s="43"/>
      <c r="M16" s="43"/>
      <c r="N16" s="43"/>
      <c r="O16" s="43"/>
      <c r="P16" s="48"/>
      <c r="Q16" s="43"/>
      <c r="R16" s="43"/>
      <c r="S16" s="43"/>
      <c r="T16" s="43"/>
      <c r="U16" s="43"/>
      <c r="V16" s="43"/>
      <c r="W16" s="43"/>
      <c r="X16" s="43"/>
      <c r="Y16" s="43"/>
      <c r="Z16" s="43"/>
      <c r="AA16" s="43"/>
      <c r="AB16" s="43"/>
      <c r="AC16" s="43"/>
      <c r="AD16" s="43"/>
      <c r="AE16" s="43"/>
      <c r="AF16" s="43"/>
      <c r="AG16" s="43"/>
      <c r="AH16" s="43"/>
      <c r="AI16" s="43"/>
      <c r="AJ16" s="47">
        <f t="shared" si="2"/>
        <v>0</v>
      </c>
      <c r="AK16" s="4">
        <f t="shared" si="3"/>
        <v>0</v>
      </c>
      <c r="AL16" s="4">
        <f t="shared" si="4"/>
        <v>0</v>
      </c>
      <c r="AM16" s="51"/>
      <c r="AN16" s="51"/>
      <c r="AO16" s="32"/>
      <c r="AP16" s="37"/>
      <c r="AQ16" s="37"/>
      <c r="AR16" s="37"/>
      <c r="AS16" s="37"/>
      <c r="AT16" s="37"/>
      <c r="AU16" s="37"/>
      <c r="AV16" s="37"/>
      <c r="AW16" s="37"/>
      <c r="AX16" s="37"/>
      <c r="AY16" s="37"/>
      <c r="AZ16" s="37"/>
      <c r="BA16" s="37"/>
      <c r="BB16" s="37"/>
      <c r="BC16" s="37"/>
      <c r="BD16" s="37"/>
      <c r="BE16" s="37"/>
      <c r="BF16" s="37"/>
    </row>
    <row r="17" spans="1:58" ht="21" customHeight="1" x14ac:dyDescent="0.25">
      <c r="A17" s="39">
        <v>11</v>
      </c>
      <c r="B17" s="52">
        <v>2255201170010</v>
      </c>
      <c r="C17" s="41" t="s">
        <v>695</v>
      </c>
      <c r="D17" s="42" t="s">
        <v>147</v>
      </c>
      <c r="E17" s="43"/>
      <c r="F17" s="43"/>
      <c r="G17" s="43"/>
      <c r="H17" s="43"/>
      <c r="I17" s="43"/>
      <c r="J17" s="43"/>
      <c r="K17" s="43"/>
      <c r="L17" s="43"/>
      <c r="M17" s="43"/>
      <c r="N17" s="43"/>
      <c r="O17" s="43"/>
      <c r="P17" s="48"/>
      <c r="Q17" s="44"/>
      <c r="R17" s="43"/>
      <c r="S17" s="43"/>
      <c r="T17" s="43"/>
      <c r="U17" s="43"/>
      <c r="V17" s="43"/>
      <c r="W17" s="43"/>
      <c r="X17" s="43"/>
      <c r="Y17" s="43"/>
      <c r="Z17" s="43"/>
      <c r="AA17" s="43"/>
      <c r="AB17" s="43"/>
      <c r="AC17" s="43"/>
      <c r="AD17" s="43"/>
      <c r="AE17" s="43"/>
      <c r="AF17" s="43"/>
      <c r="AG17" s="43"/>
      <c r="AH17" s="43"/>
      <c r="AI17" s="43"/>
      <c r="AJ17" s="47">
        <f t="shared" si="2"/>
        <v>0</v>
      </c>
      <c r="AK17" s="4">
        <f t="shared" si="3"/>
        <v>0</v>
      </c>
      <c r="AL17" s="4">
        <f t="shared" si="4"/>
        <v>0</v>
      </c>
      <c r="AM17" s="51"/>
      <c r="AN17" s="51"/>
      <c r="AO17" s="32"/>
      <c r="AP17" s="37"/>
      <c r="AQ17" s="37"/>
      <c r="AR17" s="37"/>
      <c r="AS17" s="37"/>
      <c r="AT17" s="37"/>
      <c r="AU17" s="37"/>
      <c r="AV17" s="37"/>
      <c r="AW17" s="37"/>
      <c r="AX17" s="37"/>
      <c r="AY17" s="37"/>
      <c r="AZ17" s="37"/>
      <c r="BA17" s="37"/>
      <c r="BB17" s="37"/>
      <c r="BC17" s="37"/>
      <c r="BD17" s="37"/>
      <c r="BE17" s="37"/>
      <c r="BF17" s="37"/>
    </row>
    <row r="18" spans="1:58" ht="21" customHeight="1" x14ac:dyDescent="0.25">
      <c r="A18" s="39">
        <v>12</v>
      </c>
      <c r="B18" s="52">
        <v>2255201170016</v>
      </c>
      <c r="C18" s="41" t="s">
        <v>696</v>
      </c>
      <c r="D18" s="42" t="s">
        <v>85</v>
      </c>
      <c r="E18" s="43"/>
      <c r="F18" s="43"/>
      <c r="G18" s="43"/>
      <c r="H18" s="43"/>
      <c r="I18" s="43"/>
      <c r="J18" s="43"/>
      <c r="K18" s="43"/>
      <c r="L18" s="43"/>
      <c r="M18" s="43"/>
      <c r="N18" s="43"/>
      <c r="O18" s="43"/>
      <c r="P18" s="48"/>
      <c r="Q18" s="43"/>
      <c r="R18" s="43"/>
      <c r="S18" s="43"/>
      <c r="T18" s="43"/>
      <c r="U18" s="43"/>
      <c r="V18" s="43"/>
      <c r="W18" s="43"/>
      <c r="X18" s="43"/>
      <c r="Y18" s="43"/>
      <c r="Z18" s="43"/>
      <c r="AA18" s="43"/>
      <c r="AB18" s="43"/>
      <c r="AC18" s="43"/>
      <c r="AD18" s="43"/>
      <c r="AE18" s="43"/>
      <c r="AF18" s="43"/>
      <c r="AG18" s="43"/>
      <c r="AH18" s="43"/>
      <c r="AI18" s="43"/>
      <c r="AJ18" s="47">
        <f t="shared" si="2"/>
        <v>0</v>
      </c>
      <c r="AK18" s="4">
        <f t="shared" si="3"/>
        <v>0</v>
      </c>
      <c r="AL18" s="4">
        <f t="shared" si="4"/>
        <v>0</v>
      </c>
      <c r="AM18" s="51"/>
      <c r="AN18" s="51"/>
      <c r="AO18" s="32"/>
      <c r="AP18" s="37"/>
      <c r="AQ18" s="37"/>
      <c r="AR18" s="37"/>
      <c r="AS18" s="37"/>
      <c r="AT18" s="37"/>
      <c r="AU18" s="37"/>
      <c r="AV18" s="37"/>
      <c r="AW18" s="37"/>
      <c r="AX18" s="37"/>
      <c r="AY18" s="37"/>
      <c r="AZ18" s="37"/>
      <c r="BA18" s="37"/>
      <c r="BB18" s="37"/>
      <c r="BC18" s="37"/>
      <c r="BD18" s="37"/>
      <c r="BE18" s="37"/>
      <c r="BF18" s="37"/>
    </row>
    <row r="19" spans="1:58" ht="21" customHeight="1" x14ac:dyDescent="0.25">
      <c r="A19" s="39">
        <v>13</v>
      </c>
      <c r="B19" s="52">
        <v>2255201170025</v>
      </c>
      <c r="C19" s="41" t="s">
        <v>697</v>
      </c>
      <c r="D19" s="42" t="s">
        <v>265</v>
      </c>
      <c r="E19" s="43"/>
      <c r="F19" s="43"/>
      <c r="G19" s="43"/>
      <c r="H19" s="43"/>
      <c r="I19" s="43"/>
      <c r="J19" s="43"/>
      <c r="K19" s="43"/>
      <c r="L19" s="43"/>
      <c r="M19" s="43"/>
      <c r="N19" s="43"/>
      <c r="O19" s="44"/>
      <c r="P19" s="45"/>
      <c r="Q19" s="43"/>
      <c r="R19" s="43"/>
      <c r="S19" s="43"/>
      <c r="T19" s="43"/>
      <c r="U19" s="43"/>
      <c r="V19" s="43"/>
      <c r="W19" s="43"/>
      <c r="X19" s="44"/>
      <c r="Y19" s="43"/>
      <c r="Z19" s="43"/>
      <c r="AA19" s="44"/>
      <c r="AB19" s="43"/>
      <c r="AC19" s="43"/>
      <c r="AD19" s="43"/>
      <c r="AE19" s="44"/>
      <c r="AF19" s="43"/>
      <c r="AG19" s="43"/>
      <c r="AH19" s="43"/>
      <c r="AI19" s="43"/>
      <c r="AJ19" s="47">
        <f t="shared" si="2"/>
        <v>0</v>
      </c>
      <c r="AK19" s="4">
        <f t="shared" si="3"/>
        <v>0</v>
      </c>
      <c r="AL19" s="4">
        <f t="shared" si="4"/>
        <v>0</v>
      </c>
      <c r="AM19" s="51"/>
      <c r="AN19" s="51"/>
      <c r="AO19" s="32"/>
      <c r="AP19" s="37"/>
      <c r="AQ19" s="37"/>
      <c r="AR19" s="37"/>
      <c r="AS19" s="37"/>
      <c r="AT19" s="37"/>
      <c r="AU19" s="37"/>
      <c r="AV19" s="37"/>
      <c r="AW19" s="37"/>
      <c r="AX19" s="37"/>
      <c r="AY19" s="37"/>
      <c r="AZ19" s="37"/>
      <c r="BA19" s="37"/>
      <c r="BB19" s="37"/>
      <c r="BC19" s="37"/>
      <c r="BD19" s="37"/>
      <c r="BE19" s="37"/>
      <c r="BF19" s="37"/>
    </row>
    <row r="20" spans="1:58" ht="21" customHeight="1" x14ac:dyDescent="0.25">
      <c r="A20" s="39">
        <v>14</v>
      </c>
      <c r="B20" s="52">
        <v>2255201170023</v>
      </c>
      <c r="C20" s="41" t="s">
        <v>698</v>
      </c>
      <c r="D20" s="42" t="s">
        <v>319</v>
      </c>
      <c r="E20" s="43"/>
      <c r="F20" s="43"/>
      <c r="G20" s="43"/>
      <c r="H20" s="43"/>
      <c r="I20" s="43"/>
      <c r="J20" s="43"/>
      <c r="K20" s="43"/>
      <c r="L20" s="43"/>
      <c r="M20" s="43"/>
      <c r="N20" s="43"/>
      <c r="O20" s="43"/>
      <c r="P20" s="48"/>
      <c r="Q20" s="43"/>
      <c r="R20" s="43"/>
      <c r="S20" s="43"/>
      <c r="T20" s="43"/>
      <c r="U20" s="43"/>
      <c r="V20" s="43"/>
      <c r="W20" s="43"/>
      <c r="X20" s="43"/>
      <c r="Y20" s="43"/>
      <c r="Z20" s="43"/>
      <c r="AA20" s="43"/>
      <c r="AB20" s="43"/>
      <c r="AC20" s="43"/>
      <c r="AD20" s="43"/>
      <c r="AE20" s="43"/>
      <c r="AF20" s="43"/>
      <c r="AG20" s="43"/>
      <c r="AH20" s="43"/>
      <c r="AI20" s="43"/>
      <c r="AJ20" s="47">
        <f t="shared" si="2"/>
        <v>0</v>
      </c>
      <c r="AK20" s="4">
        <f t="shared" si="3"/>
        <v>0</v>
      </c>
      <c r="AL20" s="4">
        <f t="shared" si="4"/>
        <v>0</v>
      </c>
      <c r="AM20" s="51"/>
      <c r="AN20" s="51"/>
      <c r="AO20" s="32"/>
      <c r="AP20" s="37"/>
      <c r="AQ20" s="37"/>
      <c r="AR20" s="37"/>
      <c r="AS20" s="37"/>
      <c r="AT20" s="37"/>
      <c r="AU20" s="37"/>
      <c r="AV20" s="37"/>
      <c r="AW20" s="37"/>
      <c r="AX20" s="37"/>
      <c r="AY20" s="37"/>
      <c r="AZ20" s="37"/>
      <c r="BA20" s="37"/>
      <c r="BB20" s="37"/>
      <c r="BC20" s="37"/>
      <c r="BD20" s="37"/>
      <c r="BE20" s="37"/>
      <c r="BF20" s="37"/>
    </row>
    <row r="21" spans="1:58" ht="21" customHeight="1" x14ac:dyDescent="0.25">
      <c r="A21" s="39">
        <v>15</v>
      </c>
      <c r="B21" s="52">
        <v>2255201170008</v>
      </c>
      <c r="C21" s="41" t="s">
        <v>699</v>
      </c>
      <c r="D21" s="42" t="s">
        <v>215</v>
      </c>
      <c r="E21" s="43"/>
      <c r="F21" s="43"/>
      <c r="G21" s="43"/>
      <c r="H21" s="43"/>
      <c r="I21" s="43"/>
      <c r="J21" s="43"/>
      <c r="K21" s="43"/>
      <c r="L21" s="43"/>
      <c r="M21" s="43"/>
      <c r="N21" s="43"/>
      <c r="O21" s="43"/>
      <c r="P21" s="48"/>
      <c r="Q21" s="43"/>
      <c r="R21" s="43"/>
      <c r="S21" s="43"/>
      <c r="T21" s="43"/>
      <c r="U21" s="43"/>
      <c r="V21" s="43"/>
      <c r="W21" s="43"/>
      <c r="X21" s="43"/>
      <c r="Y21" s="43"/>
      <c r="Z21" s="43"/>
      <c r="AA21" s="43"/>
      <c r="AB21" s="43"/>
      <c r="AC21" s="43"/>
      <c r="AD21" s="43"/>
      <c r="AE21" s="43"/>
      <c r="AF21" s="43"/>
      <c r="AG21" s="43"/>
      <c r="AH21" s="43"/>
      <c r="AI21" s="43"/>
      <c r="AJ21" s="47">
        <f t="shared" si="2"/>
        <v>0</v>
      </c>
      <c r="AK21" s="4">
        <f t="shared" si="3"/>
        <v>0</v>
      </c>
      <c r="AL21" s="4">
        <f t="shared" si="4"/>
        <v>0</v>
      </c>
      <c r="AM21" s="51"/>
      <c r="AN21" s="51"/>
      <c r="AO21" s="32"/>
      <c r="AP21" s="37"/>
      <c r="AQ21" s="37"/>
      <c r="AR21" s="37"/>
      <c r="AS21" s="37"/>
      <c r="AT21" s="37"/>
      <c r="AU21" s="37"/>
      <c r="AV21" s="37"/>
      <c r="AW21" s="37"/>
      <c r="AX21" s="37"/>
      <c r="AY21" s="37"/>
      <c r="AZ21" s="37"/>
      <c r="BA21" s="37"/>
      <c r="BB21" s="37"/>
      <c r="BC21" s="37"/>
      <c r="BD21" s="37"/>
      <c r="BE21" s="37"/>
      <c r="BF21" s="37"/>
    </row>
    <row r="22" spans="1:58" ht="21" customHeight="1" x14ac:dyDescent="0.25">
      <c r="A22" s="39">
        <v>16</v>
      </c>
      <c r="B22" s="52">
        <v>2255201170061</v>
      </c>
      <c r="C22" s="41" t="s">
        <v>700</v>
      </c>
      <c r="D22" s="42" t="s">
        <v>393</v>
      </c>
      <c r="E22" s="43"/>
      <c r="F22" s="43"/>
      <c r="G22" s="43"/>
      <c r="H22" s="44"/>
      <c r="I22" s="43"/>
      <c r="J22" s="43"/>
      <c r="K22" s="43"/>
      <c r="L22" s="44" t="s">
        <v>53</v>
      </c>
      <c r="M22" s="43"/>
      <c r="N22" s="43"/>
      <c r="O22" s="43"/>
      <c r="P22" s="48"/>
      <c r="Q22" s="43"/>
      <c r="R22" s="43"/>
      <c r="S22" s="43"/>
      <c r="T22" s="43"/>
      <c r="U22" s="43"/>
      <c r="V22" s="43"/>
      <c r="W22" s="43"/>
      <c r="X22" s="44"/>
      <c r="Y22" s="43"/>
      <c r="Z22" s="43"/>
      <c r="AA22" s="43"/>
      <c r="AB22" s="43"/>
      <c r="AC22" s="43"/>
      <c r="AD22" s="43"/>
      <c r="AE22" s="43"/>
      <c r="AF22" s="43"/>
      <c r="AG22" s="43"/>
      <c r="AH22" s="43"/>
      <c r="AI22" s="43"/>
      <c r="AJ22" s="47">
        <f t="shared" si="2"/>
        <v>0</v>
      </c>
      <c r="AK22" s="4">
        <f t="shared" si="3"/>
        <v>1</v>
      </c>
      <c r="AL22" s="4">
        <f t="shared" si="4"/>
        <v>0</v>
      </c>
      <c r="AM22" s="51"/>
      <c r="AN22" s="51"/>
      <c r="AO22" s="32"/>
      <c r="AP22" s="37"/>
      <c r="AQ22" s="37"/>
      <c r="AR22" s="37"/>
      <c r="AS22" s="37"/>
      <c r="AT22" s="37"/>
      <c r="AU22" s="37"/>
      <c r="AV22" s="37"/>
      <c r="AW22" s="37"/>
      <c r="AX22" s="37"/>
      <c r="AY22" s="37"/>
      <c r="AZ22" s="37"/>
      <c r="BA22" s="37"/>
      <c r="BB22" s="37"/>
      <c r="BC22" s="37"/>
      <c r="BD22" s="37"/>
      <c r="BE22" s="37"/>
      <c r="BF22" s="37"/>
    </row>
    <row r="23" spans="1:58" ht="21" customHeight="1" x14ac:dyDescent="0.25">
      <c r="A23" s="39">
        <v>17</v>
      </c>
      <c r="B23" s="52">
        <v>2255201170006</v>
      </c>
      <c r="C23" s="41" t="s">
        <v>488</v>
      </c>
      <c r="D23" s="42" t="s">
        <v>276</v>
      </c>
      <c r="E23" s="43"/>
      <c r="F23" s="43"/>
      <c r="G23" s="43"/>
      <c r="H23" s="43"/>
      <c r="I23" s="43"/>
      <c r="J23" s="43"/>
      <c r="K23" s="43"/>
      <c r="L23" s="43"/>
      <c r="M23" s="43"/>
      <c r="N23" s="43"/>
      <c r="O23" s="43"/>
      <c r="P23" s="48"/>
      <c r="Q23" s="43"/>
      <c r="R23" s="43"/>
      <c r="S23" s="44"/>
      <c r="T23" s="43"/>
      <c r="U23" s="43"/>
      <c r="V23" s="43"/>
      <c r="W23" s="43"/>
      <c r="X23" s="44"/>
      <c r="Y23" s="43"/>
      <c r="Z23" s="43"/>
      <c r="AA23" s="43"/>
      <c r="AB23" s="43"/>
      <c r="AC23" s="43"/>
      <c r="AD23" s="43"/>
      <c r="AE23" s="43"/>
      <c r="AF23" s="43"/>
      <c r="AG23" s="43"/>
      <c r="AH23" s="43"/>
      <c r="AI23" s="43"/>
      <c r="AJ23" s="47">
        <f t="shared" si="2"/>
        <v>0</v>
      </c>
      <c r="AK23" s="4">
        <f t="shared" si="3"/>
        <v>0</v>
      </c>
      <c r="AL23" s="4">
        <f t="shared" si="4"/>
        <v>0</v>
      </c>
      <c r="AM23" s="51"/>
      <c r="AN23" s="51"/>
      <c r="AO23" s="32"/>
      <c r="AP23" s="37"/>
      <c r="AQ23" s="37"/>
      <c r="AR23" s="37"/>
      <c r="AS23" s="37"/>
      <c r="AT23" s="37"/>
      <c r="AU23" s="37"/>
      <c r="AV23" s="37"/>
      <c r="AW23" s="37"/>
      <c r="AX23" s="37"/>
      <c r="AY23" s="37"/>
      <c r="AZ23" s="37"/>
      <c r="BA23" s="37"/>
      <c r="BB23" s="37"/>
      <c r="BC23" s="37"/>
      <c r="BD23" s="37"/>
      <c r="BE23" s="37"/>
      <c r="BF23" s="37"/>
    </row>
    <row r="24" spans="1:58" ht="21" customHeight="1" x14ac:dyDescent="0.25">
      <c r="A24" s="39">
        <v>18</v>
      </c>
      <c r="B24" s="52">
        <v>2255201170024</v>
      </c>
      <c r="C24" s="41" t="s">
        <v>454</v>
      </c>
      <c r="D24" s="42" t="s">
        <v>323</v>
      </c>
      <c r="E24" s="43"/>
      <c r="F24" s="43"/>
      <c r="G24" s="43"/>
      <c r="H24" s="43"/>
      <c r="I24" s="43"/>
      <c r="J24" s="43"/>
      <c r="K24" s="43"/>
      <c r="L24" s="43"/>
      <c r="M24" s="43"/>
      <c r="N24" s="43"/>
      <c r="O24" s="43"/>
      <c r="P24" s="48"/>
      <c r="Q24" s="43"/>
      <c r="R24" s="43"/>
      <c r="S24" s="43"/>
      <c r="T24" s="43"/>
      <c r="U24" s="43"/>
      <c r="V24" s="43"/>
      <c r="W24" s="43"/>
      <c r="X24" s="44"/>
      <c r="Y24" s="43"/>
      <c r="Z24" s="43"/>
      <c r="AA24" s="43"/>
      <c r="AB24" s="43"/>
      <c r="AC24" s="43"/>
      <c r="AD24" s="43"/>
      <c r="AE24" s="44"/>
      <c r="AF24" s="43"/>
      <c r="AG24" s="43"/>
      <c r="AH24" s="43"/>
      <c r="AI24" s="43"/>
      <c r="AJ24" s="47">
        <f t="shared" si="2"/>
        <v>0</v>
      </c>
      <c r="AK24" s="4">
        <f t="shared" si="3"/>
        <v>0</v>
      </c>
      <c r="AL24" s="4">
        <f t="shared" si="4"/>
        <v>0</v>
      </c>
      <c r="AM24" s="51"/>
      <c r="AN24" s="51"/>
      <c r="AO24" s="32"/>
      <c r="AP24" s="37"/>
      <c r="AQ24" s="37"/>
      <c r="AR24" s="37"/>
      <c r="AS24" s="37"/>
      <c r="AT24" s="37"/>
      <c r="AU24" s="37"/>
      <c r="AV24" s="37"/>
      <c r="AW24" s="37"/>
      <c r="AX24" s="37"/>
      <c r="AY24" s="37"/>
      <c r="AZ24" s="37"/>
      <c r="BA24" s="37"/>
      <c r="BB24" s="37"/>
      <c r="BC24" s="37"/>
      <c r="BD24" s="37"/>
      <c r="BE24" s="37"/>
      <c r="BF24" s="37"/>
    </row>
    <row r="25" spans="1:58" ht="21" customHeight="1" x14ac:dyDescent="0.25">
      <c r="A25" s="39">
        <v>19</v>
      </c>
      <c r="B25" s="52">
        <v>2255201170007</v>
      </c>
      <c r="C25" s="41" t="s">
        <v>701</v>
      </c>
      <c r="D25" s="42" t="s">
        <v>173</v>
      </c>
      <c r="E25" s="43"/>
      <c r="F25" s="43"/>
      <c r="G25" s="43"/>
      <c r="H25" s="43"/>
      <c r="I25" s="43"/>
      <c r="J25" s="43"/>
      <c r="K25" s="43"/>
      <c r="L25" s="43"/>
      <c r="M25" s="43"/>
      <c r="N25" s="43"/>
      <c r="O25" s="43"/>
      <c r="P25" s="48"/>
      <c r="Q25" s="43"/>
      <c r="R25" s="43"/>
      <c r="S25" s="43"/>
      <c r="T25" s="43"/>
      <c r="U25" s="43"/>
      <c r="V25" s="43"/>
      <c r="W25" s="43"/>
      <c r="X25" s="43"/>
      <c r="Y25" s="43"/>
      <c r="Z25" s="43"/>
      <c r="AA25" s="43"/>
      <c r="AB25" s="43"/>
      <c r="AC25" s="43"/>
      <c r="AD25" s="43"/>
      <c r="AE25" s="43"/>
      <c r="AF25" s="43"/>
      <c r="AG25" s="43"/>
      <c r="AH25" s="43"/>
      <c r="AI25" s="43"/>
      <c r="AJ25" s="47">
        <f t="shared" si="2"/>
        <v>0</v>
      </c>
      <c r="AK25" s="4">
        <f t="shared" si="3"/>
        <v>0</v>
      </c>
      <c r="AL25" s="4">
        <f t="shared" si="4"/>
        <v>0</v>
      </c>
      <c r="AM25" s="51"/>
      <c r="AN25" s="51"/>
      <c r="AO25" s="32"/>
      <c r="AP25" s="37"/>
      <c r="AQ25" s="37"/>
      <c r="AR25" s="37"/>
      <c r="AS25" s="37"/>
      <c r="AT25" s="37"/>
      <c r="AU25" s="37"/>
      <c r="AV25" s="37"/>
      <c r="AW25" s="37"/>
      <c r="AX25" s="37"/>
      <c r="AY25" s="37"/>
      <c r="AZ25" s="37"/>
      <c r="BA25" s="37"/>
      <c r="BB25" s="37"/>
      <c r="BC25" s="37"/>
      <c r="BD25" s="37"/>
      <c r="BE25" s="37"/>
      <c r="BF25" s="37"/>
    </row>
    <row r="26" spans="1:58" ht="21" customHeight="1" x14ac:dyDescent="0.25">
      <c r="A26" s="39">
        <v>20</v>
      </c>
      <c r="B26" s="52"/>
      <c r="C26" s="41"/>
      <c r="D26" s="42"/>
      <c r="E26" s="43"/>
      <c r="F26" s="43"/>
      <c r="G26" s="43"/>
      <c r="H26" s="43"/>
      <c r="I26" s="43"/>
      <c r="J26" s="43"/>
      <c r="K26" s="43"/>
      <c r="L26" s="43"/>
      <c r="M26" s="43"/>
      <c r="N26" s="43"/>
      <c r="O26" s="43"/>
      <c r="P26" s="48"/>
      <c r="Q26" s="43"/>
      <c r="R26" s="43"/>
      <c r="S26" s="43"/>
      <c r="T26" s="43"/>
      <c r="U26" s="43"/>
      <c r="V26" s="43"/>
      <c r="W26" s="43"/>
      <c r="X26" s="43"/>
      <c r="Y26" s="43"/>
      <c r="Z26" s="43"/>
      <c r="AA26" s="43"/>
      <c r="AB26" s="43"/>
      <c r="AC26" s="43"/>
      <c r="AD26" s="43"/>
      <c r="AE26" s="43"/>
      <c r="AF26" s="43"/>
      <c r="AG26" s="43"/>
      <c r="AH26" s="43"/>
      <c r="AI26" s="43"/>
      <c r="AJ26" s="47">
        <f t="shared" si="2"/>
        <v>0</v>
      </c>
      <c r="AK26" s="4">
        <f t="shared" si="3"/>
        <v>0</v>
      </c>
      <c r="AL26" s="4">
        <f t="shared" si="4"/>
        <v>0</v>
      </c>
      <c r="AM26" s="51"/>
      <c r="AN26" s="51"/>
      <c r="AO26" s="32"/>
      <c r="AP26" s="37"/>
      <c r="AQ26" s="37"/>
      <c r="AR26" s="37"/>
      <c r="AS26" s="37"/>
      <c r="AT26" s="37"/>
      <c r="AU26" s="37"/>
      <c r="AV26" s="37"/>
      <c r="AW26" s="37"/>
      <c r="AX26" s="37"/>
      <c r="AY26" s="37"/>
      <c r="AZ26" s="37"/>
      <c r="BA26" s="37"/>
      <c r="BB26" s="37"/>
      <c r="BC26" s="37"/>
      <c r="BD26" s="37"/>
      <c r="BE26" s="37"/>
      <c r="BF26" s="37"/>
    </row>
    <row r="27" spans="1:58" ht="21" customHeight="1" x14ac:dyDescent="0.25">
      <c r="A27" s="39">
        <v>21</v>
      </c>
      <c r="B27" s="52"/>
      <c r="C27" s="41"/>
      <c r="D27" s="42"/>
      <c r="E27" s="43"/>
      <c r="F27" s="43"/>
      <c r="G27" s="43"/>
      <c r="H27" s="43"/>
      <c r="I27" s="43"/>
      <c r="J27" s="43"/>
      <c r="K27" s="43"/>
      <c r="L27" s="43"/>
      <c r="M27" s="43"/>
      <c r="N27" s="43"/>
      <c r="O27" s="43"/>
      <c r="P27" s="48"/>
      <c r="Q27" s="43"/>
      <c r="R27" s="43"/>
      <c r="S27" s="43"/>
      <c r="T27" s="43"/>
      <c r="U27" s="43"/>
      <c r="V27" s="43"/>
      <c r="W27" s="43"/>
      <c r="X27" s="43"/>
      <c r="Y27" s="43"/>
      <c r="Z27" s="43"/>
      <c r="AA27" s="43"/>
      <c r="AB27" s="43"/>
      <c r="AC27" s="43"/>
      <c r="AD27" s="43"/>
      <c r="AE27" s="43"/>
      <c r="AF27" s="43"/>
      <c r="AG27" s="43"/>
      <c r="AH27" s="43"/>
      <c r="AI27" s="43"/>
      <c r="AJ27" s="47">
        <f t="shared" si="2"/>
        <v>0</v>
      </c>
      <c r="AK27" s="4">
        <f t="shared" si="3"/>
        <v>0</v>
      </c>
      <c r="AL27" s="4">
        <f t="shared" si="4"/>
        <v>0</v>
      </c>
      <c r="AM27" s="51"/>
      <c r="AN27" s="51"/>
      <c r="AO27" s="32"/>
      <c r="AP27" s="37"/>
      <c r="AQ27" s="37"/>
      <c r="AR27" s="37"/>
      <c r="AS27" s="37"/>
      <c r="AT27" s="37"/>
      <c r="AU27" s="37"/>
      <c r="AV27" s="37"/>
      <c r="AW27" s="37"/>
      <c r="AX27" s="37"/>
      <c r="AY27" s="37"/>
      <c r="AZ27" s="37"/>
      <c r="BA27" s="37"/>
      <c r="BB27" s="37"/>
      <c r="BC27" s="37"/>
      <c r="BD27" s="37"/>
      <c r="BE27" s="37"/>
      <c r="BF27" s="37"/>
    </row>
    <row r="28" spans="1:58" ht="21" customHeight="1" x14ac:dyDescent="0.25">
      <c r="A28" s="39">
        <v>22</v>
      </c>
      <c r="B28" s="52"/>
      <c r="C28" s="41"/>
      <c r="D28" s="42"/>
      <c r="E28" s="43"/>
      <c r="F28" s="43"/>
      <c r="G28" s="43"/>
      <c r="H28" s="43"/>
      <c r="I28" s="43"/>
      <c r="J28" s="43"/>
      <c r="K28" s="43"/>
      <c r="L28" s="43"/>
      <c r="M28" s="43"/>
      <c r="N28" s="43"/>
      <c r="O28" s="43"/>
      <c r="P28" s="48"/>
      <c r="Q28" s="43"/>
      <c r="R28" s="43"/>
      <c r="S28" s="43"/>
      <c r="T28" s="43"/>
      <c r="U28" s="43"/>
      <c r="V28" s="43"/>
      <c r="W28" s="43"/>
      <c r="X28" s="43"/>
      <c r="Y28" s="43"/>
      <c r="Z28" s="43"/>
      <c r="AA28" s="43"/>
      <c r="AB28" s="43"/>
      <c r="AC28" s="43"/>
      <c r="AD28" s="43"/>
      <c r="AE28" s="43"/>
      <c r="AF28" s="43"/>
      <c r="AG28" s="43"/>
      <c r="AH28" s="43"/>
      <c r="AI28" s="43"/>
      <c r="AJ28" s="47">
        <f t="shared" si="2"/>
        <v>0</v>
      </c>
      <c r="AK28" s="4">
        <f t="shared" si="3"/>
        <v>0</v>
      </c>
      <c r="AL28" s="4">
        <f t="shared" si="4"/>
        <v>0</v>
      </c>
      <c r="AM28" s="51"/>
      <c r="AN28" s="51"/>
      <c r="AO28" s="32"/>
      <c r="AP28" s="37"/>
      <c r="AQ28" s="37"/>
      <c r="AR28" s="37"/>
      <c r="AS28" s="37"/>
      <c r="AT28" s="37"/>
      <c r="AU28" s="37"/>
      <c r="AV28" s="37"/>
      <c r="AW28" s="37"/>
      <c r="AX28" s="37"/>
      <c r="AY28" s="37"/>
      <c r="AZ28" s="37"/>
      <c r="BA28" s="37"/>
      <c r="BB28" s="37"/>
      <c r="BC28" s="37"/>
      <c r="BD28" s="37"/>
      <c r="BE28" s="37"/>
      <c r="BF28" s="37"/>
    </row>
    <row r="29" spans="1:58" ht="21" customHeight="1" x14ac:dyDescent="0.25">
      <c r="A29" s="39">
        <v>23</v>
      </c>
      <c r="B29" s="52"/>
      <c r="C29" s="41"/>
      <c r="D29" s="42"/>
      <c r="E29" s="43"/>
      <c r="F29" s="43"/>
      <c r="G29" s="43"/>
      <c r="H29" s="43"/>
      <c r="I29" s="43"/>
      <c r="J29" s="43"/>
      <c r="K29" s="43"/>
      <c r="L29" s="43"/>
      <c r="M29" s="43"/>
      <c r="N29" s="43"/>
      <c r="O29" s="43"/>
      <c r="P29" s="48"/>
      <c r="Q29" s="43"/>
      <c r="R29" s="43"/>
      <c r="S29" s="43"/>
      <c r="T29" s="43"/>
      <c r="U29" s="43"/>
      <c r="V29" s="43"/>
      <c r="W29" s="43"/>
      <c r="X29" s="43"/>
      <c r="Y29" s="43"/>
      <c r="Z29" s="43"/>
      <c r="AA29" s="43"/>
      <c r="AB29" s="43"/>
      <c r="AC29" s="43"/>
      <c r="AD29" s="43"/>
      <c r="AE29" s="43"/>
      <c r="AF29" s="43"/>
      <c r="AG29" s="43"/>
      <c r="AH29" s="43"/>
      <c r="AI29" s="43"/>
      <c r="AJ29" s="47">
        <f t="shared" si="2"/>
        <v>0</v>
      </c>
      <c r="AK29" s="4">
        <f t="shared" si="3"/>
        <v>0</v>
      </c>
      <c r="AL29" s="4">
        <f t="shared" si="4"/>
        <v>0</v>
      </c>
      <c r="AM29" s="51"/>
      <c r="AN29" s="51"/>
      <c r="AO29" s="32"/>
      <c r="AP29" s="37"/>
      <c r="AQ29" s="37"/>
      <c r="AR29" s="37"/>
      <c r="AS29" s="37"/>
      <c r="AT29" s="37"/>
      <c r="AU29" s="37"/>
      <c r="AV29" s="37"/>
      <c r="AW29" s="37"/>
      <c r="AX29" s="37"/>
      <c r="AY29" s="37"/>
      <c r="AZ29" s="37"/>
      <c r="BA29" s="37"/>
      <c r="BB29" s="37"/>
      <c r="BC29" s="37"/>
      <c r="BD29" s="37"/>
      <c r="BE29" s="37"/>
      <c r="BF29" s="37"/>
    </row>
    <row r="30" spans="1:58" ht="21" customHeight="1" x14ac:dyDescent="0.25">
      <c r="A30" s="39">
        <v>24</v>
      </c>
      <c r="B30" s="52"/>
      <c r="C30" s="41"/>
      <c r="D30" s="42"/>
      <c r="E30" s="43"/>
      <c r="F30" s="43"/>
      <c r="G30" s="43"/>
      <c r="H30" s="43"/>
      <c r="I30" s="43"/>
      <c r="J30" s="43"/>
      <c r="K30" s="43"/>
      <c r="L30" s="43"/>
      <c r="M30" s="43"/>
      <c r="N30" s="43"/>
      <c r="O30" s="43"/>
      <c r="P30" s="48"/>
      <c r="Q30" s="43"/>
      <c r="R30" s="43"/>
      <c r="S30" s="43"/>
      <c r="T30" s="43"/>
      <c r="U30" s="43"/>
      <c r="V30" s="43"/>
      <c r="W30" s="43"/>
      <c r="X30" s="43"/>
      <c r="Y30" s="43"/>
      <c r="Z30" s="43"/>
      <c r="AA30" s="43"/>
      <c r="AB30" s="43"/>
      <c r="AC30" s="43"/>
      <c r="AD30" s="43"/>
      <c r="AE30" s="43"/>
      <c r="AF30" s="43"/>
      <c r="AG30" s="43"/>
      <c r="AH30" s="43"/>
      <c r="AI30" s="43"/>
      <c r="AJ30" s="47">
        <f t="shared" si="2"/>
        <v>0</v>
      </c>
      <c r="AK30" s="4">
        <f t="shared" si="3"/>
        <v>0</v>
      </c>
      <c r="AL30" s="4">
        <f t="shared" si="4"/>
        <v>0</v>
      </c>
      <c r="AM30" s="51"/>
      <c r="AN30" s="51"/>
      <c r="AO30" s="32"/>
      <c r="AP30" s="37"/>
      <c r="AQ30" s="37"/>
      <c r="AR30" s="37"/>
      <c r="AS30" s="37"/>
      <c r="AT30" s="37"/>
      <c r="AU30" s="37"/>
      <c r="AV30" s="37"/>
      <c r="AW30" s="37"/>
      <c r="AX30" s="37"/>
      <c r="AY30" s="37"/>
      <c r="AZ30" s="37"/>
      <c r="BA30" s="37"/>
      <c r="BB30" s="37"/>
      <c r="BC30" s="37"/>
      <c r="BD30" s="37"/>
      <c r="BE30" s="37"/>
      <c r="BF30" s="37"/>
    </row>
    <row r="31" spans="1:58" ht="21" customHeight="1" x14ac:dyDescent="0.3">
      <c r="A31" s="39">
        <v>25</v>
      </c>
      <c r="B31" s="58"/>
      <c r="C31" s="59"/>
      <c r="D31" s="60"/>
      <c r="E31" s="43"/>
      <c r="F31" s="43"/>
      <c r="G31" s="43"/>
      <c r="H31" s="43"/>
      <c r="I31" s="43"/>
      <c r="J31" s="43"/>
      <c r="K31" s="43"/>
      <c r="L31" s="43"/>
      <c r="M31" s="43"/>
      <c r="N31" s="43"/>
      <c r="O31" s="43"/>
      <c r="P31" s="48"/>
      <c r="Q31" s="43"/>
      <c r="R31" s="43"/>
      <c r="S31" s="43"/>
      <c r="T31" s="43"/>
      <c r="U31" s="43"/>
      <c r="V31" s="43"/>
      <c r="W31" s="43"/>
      <c r="X31" s="43"/>
      <c r="Y31" s="43"/>
      <c r="Z31" s="43"/>
      <c r="AA31" s="43"/>
      <c r="AB31" s="43"/>
      <c r="AC31" s="43"/>
      <c r="AD31" s="43"/>
      <c r="AE31" s="43"/>
      <c r="AF31" s="43"/>
      <c r="AG31" s="43"/>
      <c r="AH31" s="43"/>
      <c r="AI31" s="43"/>
      <c r="AJ31" s="47">
        <f t="shared" si="2"/>
        <v>0</v>
      </c>
      <c r="AK31" s="4">
        <f t="shared" si="3"/>
        <v>0</v>
      </c>
      <c r="AL31" s="4">
        <f t="shared" si="4"/>
        <v>0</v>
      </c>
      <c r="AM31" s="51"/>
      <c r="AN31" s="51"/>
      <c r="AO31" s="32"/>
      <c r="AP31" s="37"/>
      <c r="AQ31" s="37"/>
      <c r="AR31" s="37"/>
      <c r="AS31" s="37"/>
      <c r="AT31" s="37"/>
      <c r="AU31" s="37"/>
      <c r="AV31" s="37"/>
      <c r="AW31" s="37"/>
      <c r="AX31" s="37"/>
      <c r="AY31" s="37"/>
      <c r="AZ31" s="37"/>
      <c r="BA31" s="37"/>
      <c r="BB31" s="37"/>
      <c r="BC31" s="37"/>
      <c r="BD31" s="37"/>
      <c r="BE31" s="37"/>
      <c r="BF31" s="37"/>
    </row>
    <row r="32" spans="1:58" ht="21" customHeight="1" x14ac:dyDescent="0.25">
      <c r="A32" s="163" t="s">
        <v>124</v>
      </c>
      <c r="B32" s="125"/>
      <c r="C32" s="125"/>
      <c r="D32" s="125"/>
      <c r="E32" s="125"/>
      <c r="F32" s="125"/>
      <c r="G32" s="125"/>
      <c r="H32" s="125"/>
      <c r="I32" s="125"/>
      <c r="J32" s="125"/>
      <c r="K32" s="125"/>
      <c r="L32" s="125"/>
      <c r="M32" s="125"/>
      <c r="N32" s="125"/>
      <c r="O32" s="125"/>
      <c r="P32" s="125"/>
      <c r="Q32" s="125"/>
      <c r="R32" s="125"/>
      <c r="S32" s="125"/>
      <c r="T32" s="125"/>
      <c r="U32" s="125"/>
      <c r="V32" s="125"/>
      <c r="W32" s="125"/>
      <c r="X32" s="125"/>
      <c r="Y32" s="125"/>
      <c r="Z32" s="125"/>
      <c r="AA32" s="125"/>
      <c r="AB32" s="125"/>
      <c r="AC32" s="125"/>
      <c r="AD32" s="125"/>
      <c r="AE32" s="125"/>
      <c r="AF32" s="125"/>
      <c r="AG32" s="125"/>
      <c r="AH32" s="125"/>
      <c r="AI32" s="126"/>
      <c r="AJ32" s="47">
        <f t="shared" ref="AJ32:AL32" si="5">SUM(AJ8:AJ31)</f>
        <v>0</v>
      </c>
      <c r="AK32" s="47">
        <f t="shared" si="5"/>
        <v>2</v>
      </c>
      <c r="AL32" s="47">
        <f t="shared" si="5"/>
        <v>0</v>
      </c>
      <c r="AM32" s="47" t="s">
        <v>125</v>
      </c>
      <c r="AN32" s="47" t="s">
        <v>126</v>
      </c>
      <c r="AO32" s="47" t="s">
        <v>127</v>
      </c>
      <c r="AP32" s="32"/>
      <c r="AQ32" s="32"/>
      <c r="AR32" s="37"/>
      <c r="AS32" s="37"/>
      <c r="AT32" s="37"/>
      <c r="AU32" s="37"/>
      <c r="AV32" s="37"/>
      <c r="AW32" s="37"/>
      <c r="AX32" s="37"/>
      <c r="AY32" s="37"/>
      <c r="AZ32" s="37"/>
      <c r="BA32" s="37"/>
      <c r="BB32" s="37"/>
      <c r="BC32" s="37"/>
      <c r="BD32" s="37"/>
      <c r="BE32" s="37"/>
      <c r="BF32" s="37"/>
    </row>
    <row r="33" spans="1:58" ht="21" customHeight="1" x14ac:dyDescent="0.25">
      <c r="A33" s="160" t="s">
        <v>128</v>
      </c>
      <c r="B33" s="125"/>
      <c r="C33" s="125"/>
      <c r="D33" s="125"/>
      <c r="E33" s="125"/>
      <c r="F33" s="125"/>
      <c r="G33" s="125"/>
      <c r="H33" s="125"/>
      <c r="I33" s="125"/>
      <c r="J33" s="125"/>
      <c r="K33" s="125"/>
      <c r="L33" s="125"/>
      <c r="M33" s="125"/>
      <c r="N33" s="125"/>
      <c r="O33" s="125"/>
      <c r="P33" s="125"/>
      <c r="Q33" s="125"/>
      <c r="R33" s="125"/>
      <c r="S33" s="125"/>
      <c r="T33" s="125"/>
      <c r="U33" s="125"/>
      <c r="V33" s="125"/>
      <c r="W33" s="125"/>
      <c r="X33" s="125"/>
      <c r="Y33" s="125"/>
      <c r="Z33" s="125"/>
      <c r="AA33" s="125"/>
      <c r="AB33" s="125"/>
      <c r="AC33" s="125"/>
      <c r="AD33" s="125"/>
      <c r="AE33" s="125"/>
      <c r="AF33" s="125"/>
      <c r="AG33" s="125"/>
      <c r="AH33" s="125"/>
      <c r="AI33" s="125"/>
      <c r="AJ33" s="125"/>
      <c r="AK33" s="125"/>
      <c r="AL33" s="126"/>
      <c r="AM33" s="47"/>
      <c r="AN33" s="47"/>
      <c r="AO33" s="47"/>
      <c r="AP33" s="32"/>
      <c r="AQ33" s="32"/>
      <c r="AR33" s="37"/>
      <c r="AS33" s="37"/>
      <c r="AT33" s="37"/>
      <c r="AU33" s="37"/>
      <c r="AV33" s="37"/>
      <c r="AW33" s="37"/>
      <c r="AX33" s="37"/>
      <c r="AY33" s="37"/>
      <c r="AZ33" s="37"/>
      <c r="BA33" s="37"/>
      <c r="BB33" s="37"/>
      <c r="BC33" s="37"/>
      <c r="BD33" s="37"/>
      <c r="BE33" s="37"/>
      <c r="BF33" s="37"/>
    </row>
    <row r="34" spans="1:58" ht="18" customHeight="1" x14ac:dyDescent="0.25">
      <c r="A34" s="61"/>
      <c r="B34" s="61"/>
      <c r="C34" s="152"/>
      <c r="D34" s="147"/>
      <c r="E34" s="33"/>
      <c r="F34" s="33"/>
      <c r="G34" s="33"/>
      <c r="H34" s="63"/>
      <c r="I34" s="64"/>
      <c r="J34" s="64"/>
      <c r="K34" s="64"/>
      <c r="L34" s="64"/>
      <c r="M34" s="64"/>
      <c r="N34" s="64"/>
      <c r="O34" s="64"/>
      <c r="P34" s="64"/>
      <c r="Q34" s="64"/>
      <c r="R34" s="64"/>
      <c r="S34" s="64"/>
      <c r="T34" s="64"/>
      <c r="U34" s="64"/>
      <c r="V34" s="64"/>
      <c r="W34" s="64"/>
      <c r="X34" s="64"/>
      <c r="Y34" s="64"/>
      <c r="Z34" s="64"/>
      <c r="AA34" s="64"/>
      <c r="AB34" s="64"/>
      <c r="AC34" s="64"/>
      <c r="AD34" s="64"/>
      <c r="AE34" s="64"/>
      <c r="AF34" s="64"/>
      <c r="AG34" s="64"/>
      <c r="AH34" s="64"/>
      <c r="AI34" s="64"/>
      <c r="AJ34" s="64"/>
      <c r="AK34" s="64"/>
      <c r="AL34" s="64"/>
      <c r="AM34" s="33"/>
      <c r="AN34" s="33"/>
      <c r="AO34" s="33"/>
      <c r="AP34" s="33"/>
      <c r="AQ34" s="33"/>
      <c r="AR34" s="33"/>
      <c r="AS34" s="33"/>
      <c r="AT34" s="33"/>
      <c r="AU34" s="33"/>
      <c r="AV34" s="33"/>
      <c r="AW34" s="33"/>
      <c r="AX34" s="33"/>
      <c r="AY34" s="33"/>
      <c r="AZ34" s="33"/>
      <c r="BA34" s="33"/>
      <c r="BB34" s="33"/>
      <c r="BC34" s="33"/>
      <c r="BD34" s="33"/>
      <c r="BE34" s="33"/>
      <c r="BF34" s="33"/>
    </row>
    <row r="35" spans="1:58" ht="18" customHeight="1" x14ac:dyDescent="0.25">
      <c r="A35" s="33"/>
      <c r="B35" s="33"/>
      <c r="C35" s="62"/>
      <c r="D35" s="33"/>
      <c r="E35" s="33"/>
      <c r="F35" s="33"/>
      <c r="G35" s="33"/>
      <c r="H35" s="64"/>
      <c r="I35" s="64"/>
      <c r="J35" s="64"/>
      <c r="K35" s="64"/>
      <c r="L35" s="64"/>
      <c r="M35" s="64"/>
      <c r="N35" s="64"/>
      <c r="O35" s="64"/>
      <c r="P35" s="64"/>
      <c r="Q35" s="64"/>
      <c r="R35" s="64"/>
      <c r="S35" s="64"/>
      <c r="T35" s="64"/>
      <c r="U35" s="64"/>
      <c r="V35" s="64"/>
      <c r="W35" s="64"/>
      <c r="X35" s="64"/>
      <c r="Y35" s="64"/>
      <c r="Z35" s="64"/>
      <c r="AA35" s="64"/>
      <c r="AB35" s="64"/>
      <c r="AC35" s="64"/>
      <c r="AD35" s="64"/>
      <c r="AE35" s="64"/>
      <c r="AF35" s="64"/>
      <c r="AG35" s="64"/>
      <c r="AH35" s="64"/>
      <c r="AI35" s="64"/>
      <c r="AJ35" s="64"/>
      <c r="AK35" s="64"/>
      <c r="AL35" s="64"/>
      <c r="AM35" s="33"/>
      <c r="AN35" s="33"/>
      <c r="AO35" s="33"/>
      <c r="AP35" s="33"/>
      <c r="AQ35" s="33"/>
      <c r="AR35" s="33"/>
      <c r="AS35" s="33"/>
      <c r="AT35" s="33"/>
      <c r="AU35" s="33"/>
      <c r="AV35" s="33"/>
      <c r="AW35" s="33"/>
      <c r="AX35" s="33"/>
      <c r="AY35" s="33"/>
      <c r="AZ35" s="33"/>
      <c r="BA35" s="33"/>
      <c r="BB35" s="33"/>
      <c r="BC35" s="33"/>
      <c r="BD35" s="33"/>
      <c r="BE35" s="33"/>
      <c r="BF35" s="33"/>
    </row>
    <row r="36" spans="1:58" ht="18" customHeight="1" x14ac:dyDescent="0.25">
      <c r="A36" s="33"/>
      <c r="B36" s="33"/>
      <c r="C36" s="62"/>
      <c r="D36" s="33"/>
      <c r="E36" s="33"/>
      <c r="F36" s="33"/>
      <c r="G36" s="33"/>
      <c r="H36" s="64"/>
      <c r="I36" s="64"/>
      <c r="J36" s="64"/>
      <c r="K36" s="64"/>
      <c r="L36" s="64"/>
      <c r="M36" s="64"/>
      <c r="N36" s="64"/>
      <c r="O36" s="64"/>
      <c r="P36" s="64"/>
      <c r="Q36" s="64"/>
      <c r="R36" s="64"/>
      <c r="S36" s="64"/>
      <c r="T36" s="64"/>
      <c r="U36" s="64"/>
      <c r="V36" s="64"/>
      <c r="W36" s="64"/>
      <c r="X36" s="64"/>
      <c r="Y36" s="64"/>
      <c r="Z36" s="64"/>
      <c r="AA36" s="64"/>
      <c r="AB36" s="64"/>
      <c r="AC36" s="64"/>
      <c r="AD36" s="64"/>
      <c r="AE36" s="64"/>
      <c r="AF36" s="64"/>
      <c r="AG36" s="64"/>
      <c r="AH36" s="64"/>
      <c r="AI36" s="64"/>
      <c r="AJ36" s="64"/>
      <c r="AK36" s="64"/>
      <c r="AL36" s="64"/>
      <c r="AM36" s="33"/>
      <c r="AN36" s="33"/>
      <c r="AO36" s="33"/>
      <c r="AP36" s="33"/>
      <c r="AQ36" s="33"/>
      <c r="AR36" s="33"/>
      <c r="AS36" s="33"/>
      <c r="AT36" s="33"/>
      <c r="AU36" s="33"/>
      <c r="AV36" s="33"/>
      <c r="AW36" s="33"/>
      <c r="AX36" s="33"/>
      <c r="AY36" s="33"/>
      <c r="AZ36" s="33"/>
      <c r="BA36" s="33"/>
      <c r="BB36" s="33"/>
      <c r="BC36" s="33"/>
      <c r="BD36" s="33"/>
      <c r="BE36" s="33"/>
      <c r="BF36" s="33"/>
    </row>
    <row r="37" spans="1:58" ht="18" customHeight="1" x14ac:dyDescent="0.25">
      <c r="A37" s="33"/>
      <c r="B37" s="33"/>
      <c r="C37" s="152"/>
      <c r="D37" s="147"/>
      <c r="E37" s="33"/>
      <c r="F37" s="33"/>
      <c r="G37" s="33"/>
      <c r="H37" s="64"/>
      <c r="I37" s="64"/>
      <c r="J37" s="64"/>
      <c r="K37" s="64"/>
      <c r="L37" s="64"/>
      <c r="M37" s="64"/>
      <c r="N37" s="64"/>
      <c r="O37" s="64"/>
      <c r="P37" s="64"/>
      <c r="Q37" s="64"/>
      <c r="R37" s="64"/>
      <c r="S37" s="64"/>
      <c r="T37" s="64"/>
      <c r="U37" s="64"/>
      <c r="V37" s="64"/>
      <c r="W37" s="64"/>
      <c r="X37" s="64"/>
      <c r="Y37" s="64"/>
      <c r="Z37" s="64"/>
      <c r="AA37" s="64"/>
      <c r="AB37" s="64"/>
      <c r="AC37" s="64"/>
      <c r="AD37" s="64"/>
      <c r="AE37" s="64"/>
      <c r="AF37" s="64"/>
      <c r="AG37" s="64"/>
      <c r="AH37" s="64"/>
      <c r="AI37" s="64"/>
      <c r="AJ37" s="64"/>
      <c r="AK37" s="64"/>
      <c r="AL37" s="64"/>
      <c r="AM37" s="33"/>
      <c r="AN37" s="33"/>
      <c r="AO37" s="33"/>
      <c r="AP37" s="33"/>
      <c r="AQ37" s="33"/>
      <c r="AR37" s="33"/>
      <c r="AS37" s="33"/>
      <c r="AT37" s="33"/>
      <c r="AU37" s="33"/>
      <c r="AV37" s="33"/>
      <c r="AW37" s="33"/>
      <c r="AX37" s="33"/>
      <c r="AY37" s="33"/>
      <c r="AZ37" s="33"/>
      <c r="BA37" s="33"/>
      <c r="BB37" s="33"/>
      <c r="BC37" s="33"/>
      <c r="BD37" s="33"/>
      <c r="BE37" s="33"/>
      <c r="BF37" s="33"/>
    </row>
    <row r="38" spans="1:58" ht="18" customHeight="1" x14ac:dyDescent="0.25">
      <c r="A38" s="33"/>
      <c r="B38" s="33"/>
      <c r="C38" s="152"/>
      <c r="D38" s="147"/>
      <c r="E38" s="147"/>
      <c r="F38" s="147"/>
      <c r="G38" s="147"/>
      <c r="H38" s="64"/>
      <c r="I38" s="64"/>
      <c r="J38" s="64"/>
      <c r="K38" s="64"/>
      <c r="L38" s="64"/>
      <c r="M38" s="64"/>
      <c r="N38" s="64"/>
      <c r="O38" s="64"/>
      <c r="P38" s="64"/>
      <c r="Q38" s="64"/>
      <c r="R38" s="64"/>
      <c r="S38" s="64"/>
      <c r="T38" s="64"/>
      <c r="U38" s="64"/>
      <c r="V38" s="64"/>
      <c r="W38" s="64"/>
      <c r="X38" s="64"/>
      <c r="Y38" s="64"/>
      <c r="Z38" s="64"/>
      <c r="AA38" s="64"/>
      <c r="AB38" s="64"/>
      <c r="AC38" s="64"/>
      <c r="AD38" s="64"/>
      <c r="AE38" s="64"/>
      <c r="AF38" s="64"/>
      <c r="AG38" s="64"/>
      <c r="AH38" s="64"/>
      <c r="AI38" s="64"/>
      <c r="AJ38" s="64"/>
      <c r="AK38" s="64"/>
      <c r="AL38" s="64"/>
      <c r="AM38" s="33"/>
      <c r="AN38" s="33"/>
      <c r="AO38" s="33"/>
      <c r="AP38" s="33"/>
      <c r="AQ38" s="33"/>
      <c r="AR38" s="33"/>
      <c r="AS38" s="33"/>
      <c r="AT38" s="33"/>
      <c r="AU38" s="33"/>
      <c r="AV38" s="33"/>
      <c r="AW38" s="33"/>
      <c r="AX38" s="33"/>
      <c r="AY38" s="33"/>
      <c r="AZ38" s="33"/>
      <c r="BA38" s="33"/>
      <c r="BB38" s="33"/>
      <c r="BC38" s="33"/>
      <c r="BD38" s="33"/>
      <c r="BE38" s="33"/>
      <c r="BF38" s="33"/>
    </row>
    <row r="39" spans="1:58" ht="18" customHeight="1" x14ac:dyDescent="0.25">
      <c r="A39" s="33"/>
      <c r="B39" s="33"/>
      <c r="C39" s="152"/>
      <c r="D39" s="147"/>
      <c r="E39" s="147"/>
      <c r="F39" s="33"/>
      <c r="G39" s="33"/>
      <c r="H39" s="64"/>
      <c r="I39" s="64"/>
      <c r="J39" s="64"/>
      <c r="K39" s="64"/>
      <c r="L39" s="64"/>
      <c r="M39" s="64"/>
      <c r="N39" s="64"/>
      <c r="O39" s="64"/>
      <c r="P39" s="64"/>
      <c r="Q39" s="64"/>
      <c r="R39" s="64"/>
      <c r="S39" s="64"/>
      <c r="T39" s="64"/>
      <c r="U39" s="64"/>
      <c r="V39" s="64"/>
      <c r="W39" s="64"/>
      <c r="X39" s="64"/>
      <c r="Y39" s="64"/>
      <c r="Z39" s="64"/>
      <c r="AA39" s="64"/>
      <c r="AB39" s="64"/>
      <c r="AC39" s="64"/>
      <c r="AD39" s="64"/>
      <c r="AE39" s="64"/>
      <c r="AF39" s="64"/>
      <c r="AG39" s="64"/>
      <c r="AH39" s="64"/>
      <c r="AI39" s="64"/>
      <c r="AJ39" s="64"/>
      <c r="AK39" s="64"/>
      <c r="AL39" s="64"/>
      <c r="AM39" s="33"/>
      <c r="AN39" s="33"/>
      <c r="AO39" s="33"/>
      <c r="AP39" s="33"/>
      <c r="AQ39" s="33"/>
      <c r="AR39" s="33"/>
      <c r="AS39" s="33"/>
      <c r="AT39" s="33"/>
      <c r="AU39" s="33"/>
      <c r="AV39" s="33"/>
      <c r="AW39" s="33"/>
      <c r="AX39" s="33"/>
      <c r="AY39" s="33"/>
      <c r="AZ39" s="33"/>
      <c r="BA39" s="33"/>
      <c r="BB39" s="33"/>
      <c r="BC39" s="33"/>
      <c r="BD39" s="33"/>
      <c r="BE39" s="33"/>
      <c r="BF39" s="33"/>
    </row>
    <row r="40" spans="1:58" ht="18" customHeight="1" x14ac:dyDescent="0.25">
      <c r="A40" s="33"/>
      <c r="B40" s="33"/>
      <c r="C40" s="152"/>
      <c r="D40" s="147"/>
      <c r="E40" s="33"/>
      <c r="F40" s="33"/>
      <c r="G40" s="33"/>
      <c r="H40" s="64"/>
      <c r="I40" s="64"/>
      <c r="J40" s="64"/>
      <c r="K40" s="64"/>
      <c r="L40" s="64"/>
      <c r="M40" s="64"/>
      <c r="N40" s="64"/>
      <c r="O40" s="64"/>
      <c r="P40" s="64"/>
      <c r="Q40" s="64"/>
      <c r="R40" s="64"/>
      <c r="S40" s="64"/>
      <c r="T40" s="64"/>
      <c r="U40" s="64"/>
      <c r="V40" s="64"/>
      <c r="W40" s="64"/>
      <c r="X40" s="64"/>
      <c r="Y40" s="64"/>
      <c r="Z40" s="64"/>
      <c r="AA40" s="64"/>
      <c r="AB40" s="64"/>
      <c r="AC40" s="64"/>
      <c r="AD40" s="64"/>
      <c r="AE40" s="64"/>
      <c r="AF40" s="64"/>
      <c r="AG40" s="64"/>
      <c r="AH40" s="64"/>
      <c r="AI40" s="64"/>
      <c r="AJ40" s="64"/>
      <c r="AK40" s="64"/>
      <c r="AL40" s="64"/>
      <c r="AM40" s="33"/>
      <c r="AN40" s="33"/>
      <c r="AO40" s="33"/>
      <c r="AP40" s="33"/>
      <c r="AQ40" s="33"/>
      <c r="AR40" s="33"/>
      <c r="AS40" s="33"/>
      <c r="AT40" s="33"/>
      <c r="AU40" s="33"/>
      <c r="AV40" s="33"/>
      <c r="AW40" s="33"/>
      <c r="AX40" s="33"/>
      <c r="AY40" s="33"/>
      <c r="AZ40" s="33"/>
      <c r="BA40" s="33"/>
      <c r="BB40" s="33"/>
      <c r="BC40" s="33"/>
      <c r="BD40" s="33"/>
      <c r="BE40" s="33"/>
      <c r="BF40" s="33"/>
    </row>
    <row r="41" spans="1:58" ht="18" customHeight="1" x14ac:dyDescent="0.25">
      <c r="A41" s="33"/>
      <c r="B41" s="33"/>
      <c r="C41" s="33"/>
      <c r="D41" s="33"/>
      <c r="E41" s="33"/>
      <c r="F41" s="33"/>
      <c r="G41" s="33"/>
      <c r="H41" s="33"/>
      <c r="I41" s="33"/>
      <c r="J41" s="33"/>
      <c r="K41" s="33"/>
      <c r="L41" s="33"/>
      <c r="M41" s="33"/>
      <c r="N41" s="33"/>
      <c r="O41" s="33"/>
      <c r="P41" s="33"/>
      <c r="Q41" s="33"/>
      <c r="R41" s="33"/>
      <c r="S41" s="33"/>
      <c r="T41" s="33"/>
      <c r="U41" s="33"/>
      <c r="V41" s="33"/>
      <c r="W41" s="33"/>
      <c r="X41" s="33"/>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row>
    <row r="42" spans="1:58" ht="18" customHeight="1" x14ac:dyDescent="0.25">
      <c r="A42" s="33"/>
      <c r="B42" s="33"/>
      <c r="C42" s="33"/>
      <c r="D42" s="33"/>
      <c r="E42" s="33"/>
      <c r="F42" s="33"/>
      <c r="G42" s="33"/>
      <c r="H42" s="33"/>
      <c r="I42" s="33"/>
      <c r="J42" s="33"/>
      <c r="K42" s="33"/>
      <c r="L42" s="33"/>
      <c r="M42" s="33"/>
      <c r="N42" s="33"/>
      <c r="O42" s="33"/>
      <c r="P42" s="33"/>
      <c r="Q42" s="33"/>
      <c r="R42" s="33"/>
      <c r="S42" s="33"/>
      <c r="T42" s="33"/>
      <c r="U42" s="33"/>
      <c r="V42" s="33"/>
      <c r="W42" s="33"/>
      <c r="X42" s="33"/>
      <c r="Y42" s="33"/>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3"/>
      <c r="AY42" s="33"/>
      <c r="AZ42" s="33"/>
      <c r="BA42" s="33"/>
      <c r="BB42" s="33"/>
      <c r="BC42" s="33"/>
      <c r="BD42" s="33"/>
      <c r="BE42" s="33"/>
      <c r="BF42" s="33"/>
    </row>
    <row r="43" spans="1:58" ht="18" customHeight="1" x14ac:dyDescent="0.25">
      <c r="A43" s="33"/>
      <c r="B43" s="33"/>
      <c r="C43" s="33"/>
      <c r="D43" s="33"/>
      <c r="E43" s="33"/>
      <c r="F43" s="33"/>
      <c r="G43" s="33"/>
      <c r="H43" s="33"/>
      <c r="I43" s="33"/>
      <c r="J43" s="33"/>
      <c r="K43" s="33"/>
      <c r="L43" s="33"/>
      <c r="M43" s="33"/>
      <c r="N43" s="33"/>
      <c r="O43" s="33"/>
      <c r="P43" s="33"/>
      <c r="Q43" s="33"/>
      <c r="R43" s="33"/>
      <c r="S43" s="33"/>
      <c r="T43" s="33"/>
      <c r="U43" s="33"/>
      <c r="V43" s="33"/>
      <c r="W43" s="33"/>
      <c r="X43" s="33"/>
      <c r="Y43" s="33"/>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3"/>
      <c r="AY43" s="33"/>
      <c r="AZ43" s="33"/>
      <c r="BA43" s="33"/>
      <c r="BB43" s="33"/>
      <c r="BC43" s="33"/>
      <c r="BD43" s="33"/>
      <c r="BE43" s="33"/>
      <c r="BF43" s="33"/>
    </row>
    <row r="44" spans="1:58" ht="18" customHeight="1" x14ac:dyDescent="0.25">
      <c r="A44" s="33"/>
      <c r="B44" s="33"/>
      <c r="C44" s="33"/>
      <c r="D44" s="33"/>
      <c r="E44" s="33"/>
      <c r="F44" s="33"/>
      <c r="G44" s="33"/>
      <c r="H44" s="33"/>
      <c r="I44" s="33"/>
      <c r="J44" s="33"/>
      <c r="K44" s="33"/>
      <c r="L44" s="33"/>
      <c r="M44" s="33"/>
      <c r="N44" s="33"/>
      <c r="O44" s="33"/>
      <c r="P44" s="33"/>
      <c r="Q44" s="33"/>
      <c r="R44" s="33"/>
      <c r="S44" s="33"/>
      <c r="T44" s="33"/>
      <c r="U44" s="33"/>
      <c r="V44" s="33"/>
      <c r="W44" s="33"/>
      <c r="X44" s="33"/>
      <c r="Y44" s="33"/>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3"/>
      <c r="AY44" s="33"/>
      <c r="AZ44" s="33"/>
      <c r="BA44" s="33"/>
      <c r="BB44" s="33"/>
      <c r="BC44" s="33"/>
      <c r="BD44" s="33"/>
      <c r="BE44" s="33"/>
      <c r="BF44" s="33"/>
    </row>
    <row r="45" spans="1:58" ht="18" customHeight="1" x14ac:dyDescent="0.25">
      <c r="A45" s="33"/>
      <c r="B45" s="33"/>
      <c r="C45" s="33"/>
      <c r="D45" s="33"/>
      <c r="E45" s="33"/>
      <c r="F45" s="33"/>
      <c r="G45" s="33"/>
      <c r="H45" s="33"/>
      <c r="I45" s="33"/>
      <c r="J45" s="33"/>
      <c r="K45" s="33"/>
      <c r="L45" s="33"/>
      <c r="M45" s="33"/>
      <c r="N45" s="33"/>
      <c r="O45" s="33"/>
      <c r="P45" s="33"/>
      <c r="Q45" s="33"/>
      <c r="R45" s="33"/>
      <c r="S45" s="33"/>
      <c r="T45" s="33"/>
      <c r="U45" s="33"/>
      <c r="V45" s="33"/>
      <c r="W45" s="33"/>
      <c r="X45" s="33"/>
      <c r="Y45" s="33"/>
      <c r="Z45" s="33"/>
      <c r="AA45" s="33"/>
      <c r="AB45" s="33"/>
      <c r="AC45" s="33"/>
      <c r="AD45" s="33"/>
      <c r="AE45" s="33"/>
      <c r="AF45" s="33"/>
      <c r="AG45" s="33"/>
      <c r="AH45" s="33"/>
      <c r="AI45" s="33"/>
      <c r="AJ45" s="33"/>
      <c r="AK45" s="33"/>
      <c r="AL45" s="33"/>
      <c r="AM45" s="33"/>
      <c r="AN45" s="33"/>
      <c r="AO45" s="33"/>
      <c r="AP45" s="33"/>
      <c r="AQ45" s="33"/>
      <c r="AR45" s="33"/>
      <c r="AS45" s="33"/>
      <c r="AT45" s="33"/>
      <c r="AU45" s="33"/>
      <c r="AV45" s="33"/>
      <c r="AW45" s="33"/>
      <c r="AX45" s="33"/>
      <c r="AY45" s="33"/>
      <c r="AZ45" s="33"/>
      <c r="BA45" s="33"/>
      <c r="BB45" s="33"/>
      <c r="BC45" s="33"/>
      <c r="BD45" s="33"/>
      <c r="BE45" s="33"/>
      <c r="BF45" s="33"/>
    </row>
    <row r="46" spans="1:58" ht="18" customHeight="1" x14ac:dyDescent="0.25">
      <c r="A46" s="33"/>
      <c r="B46" s="33"/>
      <c r="C46" s="33"/>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c r="BB46" s="33"/>
      <c r="BC46" s="33"/>
      <c r="BD46" s="33"/>
      <c r="BE46" s="33"/>
      <c r="BF46" s="33"/>
    </row>
    <row r="47" spans="1:58" ht="18" customHeight="1" x14ac:dyDescent="0.25">
      <c r="A47" s="33"/>
      <c r="B47" s="33"/>
      <c r="C47" s="33"/>
      <c r="D47" s="33"/>
      <c r="E47" s="33"/>
      <c r="F47" s="33"/>
      <c r="G47" s="33"/>
      <c r="H47" s="33"/>
      <c r="I47" s="33"/>
      <c r="J47" s="33"/>
      <c r="K47" s="33"/>
      <c r="L47" s="33"/>
      <c r="M47" s="33"/>
      <c r="N47" s="33"/>
      <c r="O47" s="33"/>
      <c r="P47" s="33"/>
      <c r="Q47" s="33"/>
      <c r="R47" s="33"/>
      <c r="S47" s="33"/>
      <c r="T47" s="33"/>
      <c r="U47" s="33"/>
      <c r="V47" s="33"/>
      <c r="W47" s="33"/>
      <c r="X47" s="33"/>
      <c r="Y47" s="33"/>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3"/>
      <c r="BC47" s="33"/>
      <c r="BD47" s="33"/>
      <c r="BE47" s="33"/>
      <c r="BF47" s="33"/>
    </row>
    <row r="48" spans="1:58" ht="18" customHeight="1" x14ac:dyDescent="0.25">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row>
    <row r="49" spans="1:58" ht="18" customHeight="1" x14ac:dyDescent="0.25">
      <c r="A49" s="33"/>
      <c r="B49" s="33"/>
      <c r="C49" s="33"/>
      <c r="D49" s="33"/>
      <c r="E49" s="33"/>
      <c r="F49" s="33"/>
      <c r="G49" s="33"/>
      <c r="H49" s="33"/>
      <c r="I49" s="33"/>
      <c r="J49" s="33"/>
      <c r="K49" s="33"/>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3"/>
      <c r="BC49" s="33"/>
      <c r="BD49" s="33"/>
      <c r="BE49" s="33"/>
      <c r="BF49" s="33"/>
    </row>
    <row r="50" spans="1:58" ht="18" customHeight="1" x14ac:dyDescent="0.25">
      <c r="A50" s="33"/>
      <c r="B50" s="33"/>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row>
    <row r="51" spans="1:58" ht="18" customHeight="1" x14ac:dyDescent="0.25">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row>
    <row r="52" spans="1:58" ht="18" customHeight="1" x14ac:dyDescent="0.25">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row>
    <row r="53" spans="1:58" ht="18" customHeight="1" x14ac:dyDescent="0.25">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row>
    <row r="54" spans="1:58" ht="18" customHeight="1" x14ac:dyDescent="0.25">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row>
    <row r="55" spans="1:58" ht="18" customHeight="1" x14ac:dyDescent="0.25">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row>
    <row r="56" spans="1:58" ht="18" customHeight="1" x14ac:dyDescent="0.25">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row>
    <row r="57" spans="1:58" ht="18" customHeight="1" x14ac:dyDescent="0.25">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row>
    <row r="58" spans="1:58" ht="18" customHeight="1" x14ac:dyDescent="0.25">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row>
    <row r="59" spans="1:58" ht="18" customHeight="1" x14ac:dyDescent="0.25">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row>
    <row r="60" spans="1:58" ht="18" customHeight="1" x14ac:dyDescent="0.25">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row>
    <row r="61" spans="1:58" ht="18" customHeight="1" x14ac:dyDescent="0.25">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row>
    <row r="62" spans="1:58" ht="18" customHeight="1" x14ac:dyDescent="0.25">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row>
    <row r="63" spans="1:58" ht="18" customHeight="1" x14ac:dyDescent="0.25">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row>
    <row r="64" spans="1:58" ht="18" customHeight="1" x14ac:dyDescent="0.25">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row>
    <row r="65" spans="1:58" ht="18" customHeight="1" x14ac:dyDescent="0.25">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row>
    <row r="66" spans="1:58" ht="18" customHeight="1" x14ac:dyDescent="0.25">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row>
    <row r="67" spans="1:58" ht="18" customHeight="1" x14ac:dyDescent="0.25">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row>
    <row r="68" spans="1:58" ht="18" customHeight="1" x14ac:dyDescent="0.25">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row>
    <row r="69" spans="1:58" ht="18" customHeight="1" x14ac:dyDescent="0.25">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row>
    <row r="70" spans="1:58" ht="18" customHeight="1" x14ac:dyDescent="0.25">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row>
    <row r="71" spans="1:58" ht="18" customHeight="1" x14ac:dyDescent="0.25">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row>
    <row r="72" spans="1:58" ht="18" customHeight="1" x14ac:dyDescent="0.25">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row>
    <row r="73" spans="1:58" ht="18" customHeight="1" x14ac:dyDescent="0.25">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row>
    <row r="74" spans="1:58" ht="18" customHeight="1" x14ac:dyDescent="0.25">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row>
    <row r="75" spans="1:58" ht="18" customHeight="1" x14ac:dyDescent="0.25">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row>
    <row r="76" spans="1:58" ht="18" customHeight="1" x14ac:dyDescent="0.25">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row>
    <row r="77" spans="1:58" ht="18" customHeight="1" x14ac:dyDescent="0.25">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row>
    <row r="78" spans="1:58" ht="18" customHeight="1" x14ac:dyDescent="0.25">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row>
    <row r="79" spans="1:58" ht="18" customHeight="1" x14ac:dyDescent="0.25">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row>
    <row r="80" spans="1:58" ht="18" customHeight="1" x14ac:dyDescent="0.25">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row>
    <row r="81" spans="1:58" ht="18" customHeight="1" x14ac:dyDescent="0.25">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row>
    <row r="82" spans="1:58" ht="18" customHeight="1" x14ac:dyDescent="0.25">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row>
    <row r="83" spans="1:58" ht="18" customHeight="1" x14ac:dyDescent="0.25">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row>
    <row r="84" spans="1:58" ht="18" customHeight="1" x14ac:dyDescent="0.25">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row>
    <row r="85" spans="1:58" ht="18" customHeight="1" x14ac:dyDescent="0.25">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row>
    <row r="86" spans="1:58" ht="18" customHeight="1" x14ac:dyDescent="0.25">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row>
    <row r="87" spans="1:58" ht="18" customHeight="1" x14ac:dyDescent="0.25">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row>
    <row r="88" spans="1:58" ht="18" customHeight="1" x14ac:dyDescent="0.25">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row>
    <row r="89" spans="1:58" ht="18" customHeight="1" x14ac:dyDescent="0.25">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row>
    <row r="90" spans="1:58" ht="18" customHeight="1" x14ac:dyDescent="0.25">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row>
    <row r="91" spans="1:58" ht="18" customHeight="1" x14ac:dyDescent="0.25">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row>
    <row r="92" spans="1:58" ht="18" customHeight="1" x14ac:dyDescent="0.25">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row>
    <row r="93" spans="1:58" ht="18" customHeight="1" x14ac:dyDescent="0.25">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row>
    <row r="94" spans="1:58" ht="18" customHeight="1" x14ac:dyDescent="0.25">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row>
    <row r="95" spans="1:58" ht="18" customHeight="1" x14ac:dyDescent="0.25">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row>
    <row r="96" spans="1:58" ht="18" customHeight="1" x14ac:dyDescent="0.25">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row>
    <row r="97" spans="1:58" ht="18" customHeight="1" x14ac:dyDescent="0.25">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row>
    <row r="98" spans="1:58" ht="18" customHeight="1" x14ac:dyDescent="0.25">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row>
    <row r="99" spans="1:58" ht="18" customHeight="1" x14ac:dyDescent="0.25">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row>
    <row r="100" spans="1:58" ht="18" customHeight="1" x14ac:dyDescent="0.25">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row>
    <row r="101" spans="1:58" ht="18" customHeight="1" x14ac:dyDescent="0.25">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row>
    <row r="102" spans="1:58" ht="18" customHeight="1" x14ac:dyDescent="0.25">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row>
    <row r="103" spans="1:58" ht="18" customHeight="1" x14ac:dyDescent="0.25">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row>
    <row r="104" spans="1:58" ht="18" customHeight="1" x14ac:dyDescent="0.25">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row>
    <row r="105" spans="1:58" ht="18" customHeight="1" x14ac:dyDescent="0.25">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row>
    <row r="106" spans="1:58" ht="18" customHeight="1" x14ac:dyDescent="0.25">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row>
    <row r="107" spans="1:58" ht="18" customHeight="1" x14ac:dyDescent="0.25">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row>
    <row r="108" spans="1:58" ht="18" customHeight="1" x14ac:dyDescent="0.25">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row>
    <row r="109" spans="1:58" ht="18" customHeight="1" x14ac:dyDescent="0.25">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row>
    <row r="110" spans="1:58" ht="18" customHeight="1" x14ac:dyDescent="0.25">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row>
    <row r="111" spans="1:58" ht="18" customHeight="1" x14ac:dyDescent="0.25">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row>
    <row r="112" spans="1:58" ht="18" customHeight="1" x14ac:dyDescent="0.25">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row>
    <row r="113" spans="1:58" ht="18" customHeight="1" x14ac:dyDescent="0.25">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row>
    <row r="114" spans="1:58" ht="18" customHeight="1" x14ac:dyDescent="0.25">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row>
    <row r="115" spans="1:58" ht="18" customHeight="1" x14ac:dyDescent="0.25">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row>
    <row r="116" spans="1:58" ht="18" customHeight="1" x14ac:dyDescent="0.25">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row>
    <row r="117" spans="1:58" ht="18" customHeight="1" x14ac:dyDescent="0.25">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row>
    <row r="118" spans="1:58" ht="18" customHeight="1" x14ac:dyDescent="0.25">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row>
    <row r="119" spans="1:58" ht="18" customHeight="1" x14ac:dyDescent="0.25">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row>
    <row r="120" spans="1:58" ht="18" customHeight="1" x14ac:dyDescent="0.25">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row>
    <row r="121" spans="1:58" ht="18" customHeight="1" x14ac:dyDescent="0.25">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row>
    <row r="122" spans="1:58" ht="18" customHeight="1" x14ac:dyDescent="0.25">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row>
    <row r="123" spans="1:58" ht="18" customHeight="1" x14ac:dyDescent="0.25">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row>
    <row r="124" spans="1:58" ht="18" customHeight="1" x14ac:dyDescent="0.25">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row>
    <row r="125" spans="1:58" ht="18" customHeight="1" x14ac:dyDescent="0.25">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row>
    <row r="126" spans="1:58" ht="18" customHeight="1" x14ac:dyDescent="0.25">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row>
    <row r="127" spans="1:58" ht="18" customHeight="1" x14ac:dyDescent="0.25">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row>
    <row r="128" spans="1:58" ht="18" customHeight="1" x14ac:dyDescent="0.25">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row>
    <row r="129" spans="1:58" ht="18" customHeight="1" x14ac:dyDescent="0.25">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row>
    <row r="130" spans="1:58" ht="18" customHeight="1" x14ac:dyDescent="0.25">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row>
    <row r="131" spans="1:58" ht="18" customHeight="1" x14ac:dyDescent="0.25">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row>
    <row r="132" spans="1:58" ht="18" customHeight="1" x14ac:dyDescent="0.25">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row>
    <row r="133" spans="1:58" ht="18" customHeight="1" x14ac:dyDescent="0.25">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row>
    <row r="134" spans="1:58" ht="18" customHeight="1" x14ac:dyDescent="0.25">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row>
    <row r="135" spans="1:58" ht="18" customHeight="1" x14ac:dyDescent="0.25">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row>
    <row r="136" spans="1:58" ht="18" customHeight="1" x14ac:dyDescent="0.25">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row>
    <row r="137" spans="1:58" ht="18" customHeight="1" x14ac:dyDescent="0.25">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row>
    <row r="138" spans="1:58" ht="18" customHeight="1" x14ac:dyDescent="0.25">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row>
    <row r="139" spans="1:58" ht="18" customHeight="1" x14ac:dyDescent="0.25">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row>
    <row r="140" spans="1:58" ht="18" customHeight="1" x14ac:dyDescent="0.25">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row>
    <row r="141" spans="1:58" ht="18" customHeight="1" x14ac:dyDescent="0.25">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row>
    <row r="142" spans="1:58" ht="18" customHeight="1" x14ac:dyDescent="0.25">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row>
    <row r="143" spans="1:58" ht="18" customHeight="1" x14ac:dyDescent="0.25">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row>
    <row r="144" spans="1:58" ht="18" customHeight="1" x14ac:dyDescent="0.25">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row>
    <row r="145" spans="1:58" ht="18" customHeight="1" x14ac:dyDescent="0.25">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row>
    <row r="146" spans="1:58" ht="18" customHeight="1" x14ac:dyDescent="0.25">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row>
    <row r="147" spans="1:58" ht="18" customHeight="1" x14ac:dyDescent="0.25">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row>
    <row r="148" spans="1:58" ht="18" customHeight="1" x14ac:dyDescent="0.25">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row>
    <row r="149" spans="1:58" ht="18" customHeight="1" x14ac:dyDescent="0.25">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row>
    <row r="150" spans="1:58" ht="18" customHeight="1" x14ac:dyDescent="0.25">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row>
    <row r="151" spans="1:58" ht="18" customHeight="1" x14ac:dyDescent="0.25">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row>
    <row r="152" spans="1:58" ht="18" customHeight="1" x14ac:dyDescent="0.25">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row>
    <row r="153" spans="1:58" ht="18" customHeight="1" x14ac:dyDescent="0.25">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row>
    <row r="154" spans="1:58" ht="18" customHeight="1" x14ac:dyDescent="0.25">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row>
    <row r="155" spans="1:58" ht="18" customHeight="1" x14ac:dyDescent="0.25">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row>
    <row r="156" spans="1:58" ht="18" customHeight="1" x14ac:dyDescent="0.25">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row>
    <row r="157" spans="1:58" ht="18" customHeight="1" x14ac:dyDescent="0.25">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row>
    <row r="158" spans="1:58" ht="18" customHeight="1" x14ac:dyDescent="0.25">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row>
    <row r="159" spans="1:58" ht="18" customHeight="1" x14ac:dyDescent="0.25">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row>
    <row r="160" spans="1:58" ht="18" customHeight="1" x14ac:dyDescent="0.25">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row>
    <row r="161" spans="1:58" ht="18" customHeight="1" x14ac:dyDescent="0.25">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row>
    <row r="162" spans="1:58" ht="18" customHeight="1" x14ac:dyDescent="0.25">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row>
    <row r="163" spans="1:58" ht="18" customHeight="1" x14ac:dyDescent="0.25">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row>
    <row r="164" spans="1:58" ht="18" customHeight="1" x14ac:dyDescent="0.25">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row>
    <row r="165" spans="1:58" ht="18" customHeight="1" x14ac:dyDescent="0.25">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row>
    <row r="166" spans="1:58" ht="18" customHeight="1" x14ac:dyDescent="0.25">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row>
    <row r="167" spans="1:58" ht="18" customHeight="1" x14ac:dyDescent="0.25">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row>
    <row r="168" spans="1:58" ht="18" customHeight="1" x14ac:dyDescent="0.25">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row>
    <row r="169" spans="1:58" ht="18" customHeight="1" x14ac:dyDescent="0.25">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row>
    <row r="170" spans="1:58" ht="18" customHeight="1" x14ac:dyDescent="0.25">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row>
    <row r="171" spans="1:58" ht="18" customHeight="1" x14ac:dyDescent="0.25">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row>
    <row r="172" spans="1:58" ht="18" customHeight="1" x14ac:dyDescent="0.25">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row>
    <row r="173" spans="1:58" ht="18" customHeight="1" x14ac:dyDescent="0.25">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row>
    <row r="174" spans="1:58" ht="18" customHeight="1" x14ac:dyDescent="0.25">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row>
    <row r="175" spans="1:58" ht="18" customHeight="1" x14ac:dyDescent="0.25">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row>
    <row r="176" spans="1:58" ht="18" customHeight="1" x14ac:dyDescent="0.25">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row>
    <row r="177" spans="1:58" ht="18" customHeight="1" x14ac:dyDescent="0.25">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row>
    <row r="178" spans="1:58" ht="18" customHeight="1" x14ac:dyDescent="0.25">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row>
    <row r="179" spans="1:58" ht="18" customHeight="1" x14ac:dyDescent="0.25">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row>
    <row r="180" spans="1:58" ht="18" customHeight="1" x14ac:dyDescent="0.25">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row>
    <row r="181" spans="1:58" ht="18" customHeight="1" x14ac:dyDescent="0.25">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row>
    <row r="182" spans="1:58" ht="18" customHeight="1" x14ac:dyDescent="0.25">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row>
    <row r="183" spans="1:58" ht="18" customHeight="1" x14ac:dyDescent="0.25">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row>
    <row r="184" spans="1:58" ht="18" customHeight="1" x14ac:dyDescent="0.25">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row>
    <row r="185" spans="1:58" ht="18" customHeight="1" x14ac:dyDescent="0.25">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row>
    <row r="186" spans="1:58" ht="18" customHeight="1" x14ac:dyDescent="0.25">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row>
    <row r="187" spans="1:58" ht="18" customHeight="1" x14ac:dyDescent="0.25">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row>
    <row r="188" spans="1:58" ht="18" customHeight="1" x14ac:dyDescent="0.25">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row>
    <row r="189" spans="1:58" ht="18" customHeight="1" x14ac:dyDescent="0.25">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row>
    <row r="190" spans="1:58" ht="18" customHeight="1" x14ac:dyDescent="0.25">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row>
    <row r="191" spans="1:58" ht="18" customHeight="1" x14ac:dyDescent="0.25">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row>
    <row r="192" spans="1:58" ht="18" customHeight="1" x14ac:dyDescent="0.25">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row>
    <row r="193" spans="1:58" ht="18" customHeight="1" x14ac:dyDescent="0.25">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row>
    <row r="194" spans="1:58" ht="18" customHeight="1" x14ac:dyDescent="0.25">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row>
    <row r="195" spans="1:58" ht="18" customHeight="1" x14ac:dyDescent="0.25">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row>
    <row r="196" spans="1:58" ht="18" customHeight="1" x14ac:dyDescent="0.25">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row>
    <row r="197" spans="1:58" ht="18" customHeight="1" x14ac:dyDescent="0.25">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row>
    <row r="198" spans="1:58" ht="18" customHeight="1" x14ac:dyDescent="0.25">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row>
    <row r="199" spans="1:58" ht="18" customHeight="1" x14ac:dyDescent="0.25">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row>
    <row r="200" spans="1:58" ht="18" customHeight="1" x14ac:dyDescent="0.25">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row>
    <row r="201" spans="1:58" ht="18" customHeight="1" x14ac:dyDescent="0.25">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row>
    <row r="202" spans="1:58" ht="18" customHeight="1" x14ac:dyDescent="0.25">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row>
    <row r="203" spans="1:58" ht="18" customHeight="1" x14ac:dyDescent="0.25">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row>
    <row r="204" spans="1:58" ht="18" customHeight="1" x14ac:dyDescent="0.25">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row>
    <row r="205" spans="1:58" ht="18" customHeight="1" x14ac:dyDescent="0.25">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row>
    <row r="206" spans="1:58" ht="18" customHeight="1" x14ac:dyDescent="0.25">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row>
    <row r="207" spans="1:58" ht="18" customHeight="1" x14ac:dyDescent="0.25">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row>
    <row r="208" spans="1:58" ht="18" customHeight="1" x14ac:dyDescent="0.25">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row>
    <row r="209" spans="1:58" ht="18" customHeight="1" x14ac:dyDescent="0.25">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row>
    <row r="210" spans="1:58" ht="18" customHeight="1" x14ac:dyDescent="0.25">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row>
    <row r="211" spans="1:58" ht="18" customHeight="1" x14ac:dyDescent="0.25">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row>
    <row r="212" spans="1:58" ht="18" customHeight="1" x14ac:dyDescent="0.25">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row>
    <row r="213" spans="1:58" ht="18" customHeight="1" x14ac:dyDescent="0.25">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row>
    <row r="214" spans="1:58" ht="18" customHeight="1" x14ac:dyDescent="0.25">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row>
    <row r="215" spans="1:58" ht="18" customHeight="1" x14ac:dyDescent="0.25">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row>
    <row r="216" spans="1:58" ht="18" customHeight="1" x14ac:dyDescent="0.25">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row>
    <row r="217" spans="1:58" ht="18" customHeight="1" x14ac:dyDescent="0.25">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row>
    <row r="218" spans="1:58" ht="18" customHeight="1" x14ac:dyDescent="0.25">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row>
    <row r="219" spans="1:58" ht="18" customHeight="1" x14ac:dyDescent="0.25">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row>
    <row r="220" spans="1:58" ht="18" customHeight="1" x14ac:dyDescent="0.25">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row>
    <row r="221" spans="1:58" ht="18" customHeight="1" x14ac:dyDescent="0.25">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row>
    <row r="222" spans="1:58" ht="18" customHeight="1" x14ac:dyDescent="0.25">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row>
    <row r="223" spans="1:58" ht="18" customHeight="1" x14ac:dyDescent="0.25">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row>
    <row r="224" spans="1:58" ht="18" customHeight="1" x14ac:dyDescent="0.25">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row>
    <row r="225" spans="1:58" ht="18" customHeight="1" x14ac:dyDescent="0.25">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row>
    <row r="226" spans="1:58" ht="18" customHeight="1" x14ac:dyDescent="0.25">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row>
    <row r="227" spans="1:58" ht="18" customHeight="1" x14ac:dyDescent="0.25">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row>
    <row r="228" spans="1:58" ht="18" customHeight="1" x14ac:dyDescent="0.25">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row>
    <row r="229" spans="1:58" ht="18" customHeight="1" x14ac:dyDescent="0.25">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row>
    <row r="230" spans="1:58" ht="18" customHeight="1" x14ac:dyDescent="0.25">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row>
    <row r="231" spans="1:58" ht="18" customHeight="1" x14ac:dyDescent="0.25">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row>
    <row r="232" spans="1:58" ht="18" customHeight="1" x14ac:dyDescent="0.25">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row>
    <row r="233" spans="1:58" ht="18" customHeight="1" x14ac:dyDescent="0.25">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row>
    <row r="234" spans="1:58" ht="15.75" customHeight="1" x14ac:dyDescent="0.2"/>
    <row r="235" spans="1:58" ht="15.75" customHeight="1" x14ac:dyDescent="0.2"/>
    <row r="236" spans="1:58" ht="15.75" customHeight="1" x14ac:dyDescent="0.2"/>
    <row r="237" spans="1:58" ht="15.75" customHeight="1" x14ac:dyDescent="0.2"/>
    <row r="238" spans="1:58" ht="15.75" customHeight="1" x14ac:dyDescent="0.2"/>
    <row r="239" spans="1:58" ht="15.75" customHeight="1" x14ac:dyDescent="0.2"/>
    <row r="240" spans="1:58"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22">
    <mergeCell ref="A1:P1"/>
    <mergeCell ref="Q1:AL1"/>
    <mergeCell ref="A2:P2"/>
    <mergeCell ref="Q2:AL2"/>
    <mergeCell ref="A3:AK3"/>
    <mergeCell ref="I4:L4"/>
    <mergeCell ref="M4:N4"/>
    <mergeCell ref="C5:D6"/>
    <mergeCell ref="A32:AI32"/>
    <mergeCell ref="A33:AL33"/>
    <mergeCell ref="O4:Q4"/>
    <mergeCell ref="R4:T4"/>
    <mergeCell ref="A5:A6"/>
    <mergeCell ref="B5:B6"/>
    <mergeCell ref="AJ5:AJ6"/>
    <mergeCell ref="AK5:AK6"/>
    <mergeCell ref="AL5:AL6"/>
    <mergeCell ref="C34:D34"/>
    <mergeCell ref="C37:D37"/>
    <mergeCell ref="C38:G38"/>
    <mergeCell ref="C39:E39"/>
    <mergeCell ref="C40:D40"/>
  </mergeCells>
  <conditionalFormatting sqref="E6:G31 H6 I6:N31 O6:P6 Q6:AI31">
    <cfRule type="expression" dxfId="17" priority="1">
      <formula>IF(E$6="CN",1,0)</formula>
    </cfRule>
  </conditionalFormatting>
  <conditionalFormatting sqref="E6:G31 H6 I6:N31 O6:P6 Q6:AI31">
    <cfRule type="expression" dxfId="16" priority="2">
      <formula>IF(E$6="CN",1,0)</formula>
    </cfRule>
  </conditionalFormatting>
  <pageMargins left="0.30902777777777801" right="0.25" top="0.30902777777777801" bottom="0.16875000000000001" header="0" footer="0"/>
  <pageSetup orientation="landscape"/>
  <colBreaks count="1" manualBreakCount="1">
    <brk id="38" man="1"/>
  </colBreaks>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F1000"/>
  <sheetViews>
    <sheetView workbookViewId="0"/>
  </sheetViews>
  <sheetFormatPr defaultColWidth="14.42578125" defaultRowHeight="15" customHeight="1" x14ac:dyDescent="0.2"/>
  <cols>
    <col min="1" max="1" width="6.42578125" customWidth="1"/>
    <col min="2" max="2" width="17.85546875" customWidth="1"/>
    <col min="3" max="3" width="26.5703125" customWidth="1"/>
    <col min="4" max="4" width="9.28515625" customWidth="1"/>
    <col min="5" max="5" width="3.85546875" customWidth="1"/>
    <col min="6" max="35" width="4" customWidth="1"/>
    <col min="36" max="38" width="6.85546875" customWidth="1"/>
    <col min="39" max="39" width="10.85546875" hidden="1" customWidth="1"/>
    <col min="40" max="40" width="12.140625" hidden="1" customWidth="1"/>
    <col min="41" max="41" width="10.85546875" hidden="1" customWidth="1"/>
    <col min="42" max="44" width="9.28515625" hidden="1" customWidth="1"/>
    <col min="45" max="58" width="9.28515625" customWidth="1"/>
  </cols>
  <sheetData>
    <row r="1" spans="1:58" ht="22.5" customHeight="1" x14ac:dyDescent="0.25">
      <c r="A1" s="164" t="s">
        <v>42</v>
      </c>
      <c r="B1" s="147"/>
      <c r="C1" s="147"/>
      <c r="D1" s="147"/>
      <c r="E1" s="147"/>
      <c r="F1" s="147"/>
      <c r="G1" s="147"/>
      <c r="H1" s="147"/>
      <c r="I1" s="147"/>
      <c r="J1" s="147"/>
      <c r="K1" s="147"/>
      <c r="L1" s="147"/>
      <c r="M1" s="147"/>
      <c r="N1" s="147"/>
      <c r="O1" s="147"/>
      <c r="P1" s="147"/>
      <c r="Q1" s="165" t="s">
        <v>43</v>
      </c>
      <c r="R1" s="147"/>
      <c r="S1" s="147"/>
      <c r="T1" s="147"/>
      <c r="U1" s="147"/>
      <c r="V1" s="147"/>
      <c r="W1" s="147"/>
      <c r="X1" s="147"/>
      <c r="Y1" s="147"/>
      <c r="Z1" s="147"/>
      <c r="AA1" s="147"/>
      <c r="AB1" s="147"/>
      <c r="AC1" s="147"/>
      <c r="AD1" s="147"/>
      <c r="AE1" s="147"/>
      <c r="AF1" s="147"/>
      <c r="AG1" s="147"/>
      <c r="AH1" s="147"/>
      <c r="AI1" s="147"/>
      <c r="AJ1" s="147"/>
      <c r="AK1" s="147"/>
      <c r="AL1" s="147"/>
      <c r="AM1" s="33"/>
      <c r="AN1" s="33"/>
      <c r="AO1" s="33"/>
      <c r="AP1" s="33"/>
      <c r="AQ1" s="33"/>
      <c r="AR1" s="33"/>
      <c r="AS1" s="33"/>
      <c r="AT1" s="33"/>
      <c r="AU1" s="33"/>
      <c r="AV1" s="33"/>
      <c r="AW1" s="33"/>
      <c r="AX1" s="33"/>
      <c r="AY1" s="33"/>
      <c r="AZ1" s="33"/>
      <c r="BA1" s="33"/>
      <c r="BB1" s="33"/>
      <c r="BC1" s="33"/>
      <c r="BD1" s="33"/>
      <c r="BE1" s="33"/>
      <c r="BF1" s="33"/>
    </row>
    <row r="2" spans="1:58" ht="22.5" customHeight="1" x14ac:dyDescent="0.25">
      <c r="A2" s="165" t="s">
        <v>44</v>
      </c>
      <c r="B2" s="147"/>
      <c r="C2" s="147"/>
      <c r="D2" s="147"/>
      <c r="E2" s="147"/>
      <c r="F2" s="147"/>
      <c r="G2" s="147"/>
      <c r="H2" s="147"/>
      <c r="I2" s="147"/>
      <c r="J2" s="147"/>
      <c r="K2" s="147"/>
      <c r="L2" s="147"/>
      <c r="M2" s="147"/>
      <c r="N2" s="147"/>
      <c r="O2" s="147"/>
      <c r="P2" s="147"/>
      <c r="Q2" s="165" t="s">
        <v>45</v>
      </c>
      <c r="R2" s="147"/>
      <c r="S2" s="147"/>
      <c r="T2" s="147"/>
      <c r="U2" s="147"/>
      <c r="V2" s="147"/>
      <c r="W2" s="147"/>
      <c r="X2" s="147"/>
      <c r="Y2" s="147"/>
      <c r="Z2" s="147"/>
      <c r="AA2" s="147"/>
      <c r="AB2" s="147"/>
      <c r="AC2" s="147"/>
      <c r="AD2" s="147"/>
      <c r="AE2" s="147"/>
      <c r="AF2" s="147"/>
      <c r="AG2" s="147"/>
      <c r="AH2" s="147"/>
      <c r="AI2" s="147"/>
      <c r="AJ2" s="147"/>
      <c r="AK2" s="147"/>
      <c r="AL2" s="147"/>
      <c r="AM2" s="33"/>
      <c r="AN2" s="33"/>
      <c r="AO2" s="33"/>
      <c r="AP2" s="33"/>
      <c r="AQ2" s="33"/>
      <c r="AR2" s="33"/>
      <c r="AS2" s="33"/>
      <c r="AT2" s="33"/>
      <c r="AU2" s="33"/>
      <c r="AV2" s="33"/>
      <c r="AW2" s="33"/>
      <c r="AX2" s="33"/>
      <c r="AY2" s="33"/>
      <c r="AZ2" s="33"/>
      <c r="BA2" s="33"/>
      <c r="BB2" s="33"/>
      <c r="BC2" s="33"/>
      <c r="BD2" s="33"/>
      <c r="BE2" s="33"/>
      <c r="BF2" s="33"/>
    </row>
    <row r="3" spans="1:58" ht="31.5" customHeight="1" x14ac:dyDescent="0.25">
      <c r="A3" s="166" t="s">
        <v>702</v>
      </c>
      <c r="B3" s="147"/>
      <c r="C3" s="147"/>
      <c r="D3" s="147"/>
      <c r="E3" s="147"/>
      <c r="F3" s="147"/>
      <c r="G3" s="147"/>
      <c r="H3" s="147"/>
      <c r="I3" s="147"/>
      <c r="J3" s="147"/>
      <c r="K3" s="147"/>
      <c r="L3" s="147"/>
      <c r="M3" s="147"/>
      <c r="N3" s="147"/>
      <c r="O3" s="147"/>
      <c r="P3" s="147"/>
      <c r="Q3" s="147"/>
      <c r="R3" s="147"/>
      <c r="S3" s="147"/>
      <c r="T3" s="147"/>
      <c r="U3" s="147"/>
      <c r="V3" s="147"/>
      <c r="W3" s="147"/>
      <c r="X3" s="147"/>
      <c r="Y3" s="147"/>
      <c r="Z3" s="147"/>
      <c r="AA3" s="147"/>
      <c r="AB3" s="147"/>
      <c r="AC3" s="147"/>
      <c r="AD3" s="147"/>
      <c r="AE3" s="147"/>
      <c r="AF3" s="147"/>
      <c r="AG3" s="147"/>
      <c r="AH3" s="147"/>
      <c r="AI3" s="147"/>
      <c r="AJ3" s="147"/>
      <c r="AK3" s="147"/>
      <c r="AL3" s="34"/>
      <c r="AM3" s="33"/>
      <c r="AN3" s="33"/>
      <c r="AO3" s="33"/>
      <c r="AP3" s="33"/>
      <c r="AQ3" s="33"/>
      <c r="AR3" s="33"/>
      <c r="AS3" s="33"/>
      <c r="AT3" s="33"/>
      <c r="AU3" s="33"/>
      <c r="AV3" s="33"/>
      <c r="AW3" s="33"/>
      <c r="AX3" s="33"/>
      <c r="AY3" s="33"/>
      <c r="AZ3" s="33"/>
      <c r="BA3" s="33"/>
      <c r="BB3" s="33"/>
      <c r="BC3" s="33"/>
      <c r="BD3" s="33"/>
      <c r="BE3" s="33"/>
      <c r="BF3" s="33"/>
    </row>
    <row r="4" spans="1:58" ht="31.5" customHeight="1" x14ac:dyDescent="0.25">
      <c r="A4" s="33"/>
      <c r="B4" s="35"/>
      <c r="C4" s="35"/>
      <c r="D4" s="35"/>
      <c r="E4" s="35" t="s">
        <v>0</v>
      </c>
      <c r="F4" s="35" t="s">
        <v>0</v>
      </c>
      <c r="G4" s="35"/>
      <c r="H4" s="35"/>
      <c r="I4" s="153" t="s">
        <v>47</v>
      </c>
      <c r="J4" s="154"/>
      <c r="K4" s="154"/>
      <c r="L4" s="154"/>
      <c r="M4" s="153">
        <v>1</v>
      </c>
      <c r="N4" s="154"/>
      <c r="O4" s="153" t="s">
        <v>48</v>
      </c>
      <c r="P4" s="154"/>
      <c r="Q4" s="154"/>
      <c r="R4" s="153">
        <v>2024</v>
      </c>
      <c r="S4" s="154"/>
      <c r="T4" s="154"/>
      <c r="U4" s="35"/>
      <c r="V4" s="35"/>
      <c r="W4" s="35"/>
      <c r="X4" s="35"/>
      <c r="Y4" s="35"/>
      <c r="Z4" s="35"/>
      <c r="AA4" s="35"/>
      <c r="AB4" s="35"/>
      <c r="AC4" s="35"/>
      <c r="AD4" s="35"/>
      <c r="AE4" s="35"/>
      <c r="AF4" s="35"/>
      <c r="AG4" s="35"/>
      <c r="AH4" s="35"/>
      <c r="AI4" s="35"/>
      <c r="AJ4" s="35"/>
      <c r="AK4" s="35"/>
      <c r="AL4" s="35"/>
      <c r="AM4" s="33"/>
      <c r="AN4" s="33"/>
      <c r="AO4" s="33"/>
      <c r="AP4" s="33"/>
      <c r="AQ4" s="33"/>
      <c r="AR4" s="33"/>
      <c r="AS4" s="33"/>
      <c r="AT4" s="33"/>
      <c r="AU4" s="33"/>
      <c r="AV4" s="33"/>
      <c r="AW4" s="33"/>
      <c r="AX4" s="33"/>
      <c r="AY4" s="33"/>
      <c r="AZ4" s="33"/>
      <c r="BA4" s="33"/>
      <c r="BB4" s="33"/>
      <c r="BC4" s="33"/>
      <c r="BD4" s="33"/>
      <c r="BE4" s="33"/>
      <c r="BF4" s="33"/>
    </row>
    <row r="5" spans="1:58" ht="21" customHeight="1" x14ac:dyDescent="0.25">
      <c r="A5" s="155" t="s">
        <v>49</v>
      </c>
      <c r="B5" s="155" t="s">
        <v>50</v>
      </c>
      <c r="C5" s="157" t="s">
        <v>51</v>
      </c>
      <c r="D5" s="143"/>
      <c r="E5" s="36">
        <f>DATE(R4,M4,1)</f>
        <v>45292</v>
      </c>
      <c r="F5" s="36">
        <f t="shared" ref="F5:AI5" si="0">E5+1</f>
        <v>45293</v>
      </c>
      <c r="G5" s="36">
        <f t="shared" si="0"/>
        <v>45294</v>
      </c>
      <c r="H5" s="36">
        <f t="shared" si="0"/>
        <v>45295</v>
      </c>
      <c r="I5" s="36">
        <f t="shared" si="0"/>
        <v>45296</v>
      </c>
      <c r="J5" s="36">
        <f t="shared" si="0"/>
        <v>45297</v>
      </c>
      <c r="K5" s="36">
        <f t="shared" si="0"/>
        <v>45298</v>
      </c>
      <c r="L5" s="36">
        <f t="shared" si="0"/>
        <v>45299</v>
      </c>
      <c r="M5" s="36">
        <f t="shared" si="0"/>
        <v>45300</v>
      </c>
      <c r="N5" s="36">
        <f t="shared" si="0"/>
        <v>45301</v>
      </c>
      <c r="O5" s="36">
        <f t="shared" si="0"/>
        <v>45302</v>
      </c>
      <c r="P5" s="36">
        <f t="shared" si="0"/>
        <v>45303</v>
      </c>
      <c r="Q5" s="36">
        <f t="shared" si="0"/>
        <v>45304</v>
      </c>
      <c r="R5" s="36">
        <f t="shared" si="0"/>
        <v>45305</v>
      </c>
      <c r="S5" s="36">
        <f t="shared" si="0"/>
        <v>45306</v>
      </c>
      <c r="T5" s="36">
        <f t="shared" si="0"/>
        <v>45307</v>
      </c>
      <c r="U5" s="36">
        <f t="shared" si="0"/>
        <v>45308</v>
      </c>
      <c r="V5" s="36">
        <f t="shared" si="0"/>
        <v>45309</v>
      </c>
      <c r="W5" s="36">
        <f t="shared" si="0"/>
        <v>45310</v>
      </c>
      <c r="X5" s="36">
        <f t="shared" si="0"/>
        <v>45311</v>
      </c>
      <c r="Y5" s="36">
        <f t="shared" si="0"/>
        <v>45312</v>
      </c>
      <c r="Z5" s="36">
        <f t="shared" si="0"/>
        <v>45313</v>
      </c>
      <c r="AA5" s="36">
        <f t="shared" si="0"/>
        <v>45314</v>
      </c>
      <c r="AB5" s="36">
        <f t="shared" si="0"/>
        <v>45315</v>
      </c>
      <c r="AC5" s="36">
        <f t="shared" si="0"/>
        <v>45316</v>
      </c>
      <c r="AD5" s="36">
        <f t="shared" si="0"/>
        <v>45317</v>
      </c>
      <c r="AE5" s="36">
        <f t="shared" si="0"/>
        <v>45318</v>
      </c>
      <c r="AF5" s="36">
        <f t="shared" si="0"/>
        <v>45319</v>
      </c>
      <c r="AG5" s="36">
        <f t="shared" si="0"/>
        <v>45320</v>
      </c>
      <c r="AH5" s="36">
        <f t="shared" si="0"/>
        <v>45321</v>
      </c>
      <c r="AI5" s="36">
        <f t="shared" si="0"/>
        <v>45322</v>
      </c>
      <c r="AJ5" s="161" t="s">
        <v>52</v>
      </c>
      <c r="AK5" s="161" t="s">
        <v>53</v>
      </c>
      <c r="AL5" s="161" t="s">
        <v>54</v>
      </c>
      <c r="AM5" s="37"/>
      <c r="AN5" s="37"/>
      <c r="AO5" s="37"/>
      <c r="AP5" s="37"/>
      <c r="AQ5" s="37"/>
      <c r="AR5" s="37"/>
      <c r="AS5" s="37"/>
      <c r="AT5" s="37"/>
      <c r="AU5" s="37"/>
      <c r="AV5" s="37"/>
      <c r="AW5" s="37"/>
      <c r="AX5" s="37"/>
      <c r="AY5" s="37"/>
      <c r="AZ5" s="37"/>
      <c r="BA5" s="37"/>
      <c r="BB5" s="37"/>
      <c r="BC5" s="37"/>
      <c r="BD5" s="37"/>
      <c r="BE5" s="37"/>
      <c r="BF5" s="37"/>
    </row>
    <row r="6" spans="1:58" ht="21" customHeight="1" x14ac:dyDescent="0.25">
      <c r="A6" s="156"/>
      <c r="B6" s="156"/>
      <c r="C6" s="158"/>
      <c r="D6" s="159"/>
      <c r="E6" s="38">
        <f t="shared" ref="E6:AI6" si="1">IF(WEEKDAY(E5)=1,"CN",WEEKDAY(E5))</f>
        <v>2</v>
      </c>
      <c r="F6" s="38">
        <f t="shared" si="1"/>
        <v>3</v>
      </c>
      <c r="G6" s="38">
        <f t="shared" si="1"/>
        <v>4</v>
      </c>
      <c r="H6" s="38">
        <f t="shared" si="1"/>
        <v>5</v>
      </c>
      <c r="I6" s="38">
        <f t="shared" si="1"/>
        <v>6</v>
      </c>
      <c r="J6" s="38">
        <f t="shared" si="1"/>
        <v>7</v>
      </c>
      <c r="K6" s="38" t="str">
        <f t="shared" si="1"/>
        <v>CN</v>
      </c>
      <c r="L6" s="38">
        <f t="shared" si="1"/>
        <v>2</v>
      </c>
      <c r="M6" s="38">
        <f t="shared" si="1"/>
        <v>3</v>
      </c>
      <c r="N6" s="38">
        <f t="shared" si="1"/>
        <v>4</v>
      </c>
      <c r="O6" s="38">
        <f t="shared" si="1"/>
        <v>5</v>
      </c>
      <c r="P6" s="38">
        <f t="shared" si="1"/>
        <v>6</v>
      </c>
      <c r="Q6" s="38">
        <f t="shared" si="1"/>
        <v>7</v>
      </c>
      <c r="R6" s="38" t="str">
        <f t="shared" si="1"/>
        <v>CN</v>
      </c>
      <c r="S6" s="38">
        <f t="shared" si="1"/>
        <v>2</v>
      </c>
      <c r="T6" s="38">
        <f t="shared" si="1"/>
        <v>3</v>
      </c>
      <c r="U6" s="38">
        <f t="shared" si="1"/>
        <v>4</v>
      </c>
      <c r="V6" s="38">
        <f t="shared" si="1"/>
        <v>5</v>
      </c>
      <c r="W6" s="38">
        <f t="shared" si="1"/>
        <v>6</v>
      </c>
      <c r="X6" s="38">
        <f t="shared" si="1"/>
        <v>7</v>
      </c>
      <c r="Y6" s="38" t="str">
        <f t="shared" si="1"/>
        <v>CN</v>
      </c>
      <c r="Z6" s="38">
        <f t="shared" si="1"/>
        <v>2</v>
      </c>
      <c r="AA6" s="38">
        <f t="shared" si="1"/>
        <v>3</v>
      </c>
      <c r="AB6" s="38">
        <f t="shared" si="1"/>
        <v>4</v>
      </c>
      <c r="AC6" s="38">
        <f t="shared" si="1"/>
        <v>5</v>
      </c>
      <c r="AD6" s="38">
        <f t="shared" si="1"/>
        <v>6</v>
      </c>
      <c r="AE6" s="38">
        <f t="shared" si="1"/>
        <v>7</v>
      </c>
      <c r="AF6" s="38" t="str">
        <f t="shared" si="1"/>
        <v>CN</v>
      </c>
      <c r="AG6" s="38">
        <f t="shared" si="1"/>
        <v>2</v>
      </c>
      <c r="AH6" s="38">
        <f t="shared" si="1"/>
        <v>3</v>
      </c>
      <c r="AI6" s="38">
        <f t="shared" si="1"/>
        <v>4</v>
      </c>
      <c r="AJ6" s="156"/>
      <c r="AK6" s="156"/>
      <c r="AL6" s="156"/>
      <c r="AM6" s="37"/>
      <c r="AN6" s="37"/>
      <c r="AO6" s="37"/>
      <c r="AP6" s="37"/>
      <c r="AQ6" s="37"/>
      <c r="AR6" s="37"/>
      <c r="AS6" s="37"/>
      <c r="AT6" s="37"/>
      <c r="AU6" s="37"/>
      <c r="AV6" s="37"/>
      <c r="AW6" s="37"/>
      <c r="AX6" s="37"/>
      <c r="AY6" s="37"/>
      <c r="AZ6" s="37"/>
      <c r="BA6" s="37"/>
      <c r="BB6" s="37"/>
      <c r="BC6" s="37"/>
      <c r="BD6" s="37"/>
      <c r="BE6" s="37"/>
      <c r="BF6" s="37"/>
    </row>
    <row r="7" spans="1:58" ht="21" customHeight="1" x14ac:dyDescent="0.25">
      <c r="A7" s="39">
        <v>1</v>
      </c>
      <c r="B7" s="52">
        <v>2255201170037</v>
      </c>
      <c r="C7" s="41" t="s">
        <v>703</v>
      </c>
      <c r="D7" s="42" t="s">
        <v>295</v>
      </c>
      <c r="E7" s="43"/>
      <c r="F7" s="43"/>
      <c r="G7" s="43"/>
      <c r="H7" s="43"/>
      <c r="I7" s="43"/>
      <c r="J7" s="43"/>
      <c r="K7" s="43"/>
      <c r="L7" s="43"/>
      <c r="M7" s="43"/>
      <c r="N7" s="43"/>
      <c r="O7" s="43"/>
      <c r="P7" s="82" t="s">
        <v>54</v>
      </c>
      <c r="Q7" s="43"/>
      <c r="R7" s="43"/>
      <c r="S7" s="43"/>
      <c r="T7" s="43"/>
      <c r="U7" s="43"/>
      <c r="V7" s="43"/>
      <c r="W7" s="43"/>
      <c r="X7" s="43"/>
      <c r="Y7" s="43"/>
      <c r="Z7" s="43"/>
      <c r="AA7" s="43"/>
      <c r="AB7" s="43"/>
      <c r="AC7" s="43"/>
      <c r="AD7" s="43"/>
      <c r="AE7" s="43"/>
      <c r="AF7" s="44"/>
      <c r="AG7" s="43"/>
      <c r="AH7" s="44"/>
      <c r="AI7" s="43"/>
      <c r="AJ7" s="47">
        <f t="shared" ref="AJ7:AJ30" si="2">COUNTIF(E7:AI7,"K")+2*COUNTIF(E7:AI7,"2K")+COUNTIF(E7:AI7,"TK")+COUNTIF(E7:AI7,"KT")+COUNTIF(E7:AI7,"PK")+COUNTIF(E7:AI7,"KP")+2*COUNTIF(E7:AI7,"K2")</f>
        <v>0</v>
      </c>
      <c r="AK7" s="4">
        <f t="shared" ref="AK7:AK30" si="3">COUNTIF(F7:AJ7,"P")+2*COUNTIF(F7:AJ7,"2P")+COUNTIF(F7:AJ7,"TP")+COUNTIF(F7:AJ7,"PT")+COUNTIF(F7:AJ7,"PK")+COUNTIF(F7:AJ7,"KP")+2*COUNTIF(F7:AJ7,"P2")</f>
        <v>0</v>
      </c>
      <c r="AL7" s="4">
        <f t="shared" ref="AL7:AL30" si="4">COUNTIF(E7:AI7,"T")+2*COUNTIF(E7:AI7,"2T")+2*COUNTIF(E7:AI7,"T2")+COUNTIF(E7:AI7,"PT")+COUNTIF(E7:AI7,"TP")+COUNTIF(E7:AI7,"TK")+COUNTIF(E7:AI7,"KT")</f>
        <v>1</v>
      </c>
      <c r="AM7" s="37"/>
      <c r="AN7" s="37"/>
      <c r="AO7" s="37"/>
      <c r="AP7" s="37"/>
      <c r="AQ7" s="37"/>
      <c r="AR7" s="37"/>
      <c r="AS7" s="37"/>
      <c r="AT7" s="37"/>
      <c r="AU7" s="37"/>
      <c r="AV7" s="37"/>
      <c r="AW7" s="37"/>
      <c r="AX7" s="37"/>
      <c r="AY7" s="37"/>
      <c r="AZ7" s="37"/>
      <c r="BA7" s="37"/>
      <c r="BB7" s="37"/>
      <c r="BC7" s="37"/>
      <c r="BD7" s="37"/>
      <c r="BE7" s="37"/>
      <c r="BF7" s="37"/>
    </row>
    <row r="8" spans="1:58" ht="21" customHeight="1" x14ac:dyDescent="0.25">
      <c r="A8" s="39">
        <v>2</v>
      </c>
      <c r="B8" s="52">
        <v>2255201170034</v>
      </c>
      <c r="C8" s="41" t="s">
        <v>197</v>
      </c>
      <c r="D8" s="42" t="s">
        <v>238</v>
      </c>
      <c r="E8" s="43"/>
      <c r="F8" s="43"/>
      <c r="G8" s="43"/>
      <c r="H8" s="43"/>
      <c r="I8" s="43"/>
      <c r="J8" s="43"/>
      <c r="K8" s="43"/>
      <c r="L8" s="43"/>
      <c r="M8" s="43"/>
      <c r="N8" s="43"/>
      <c r="O8" s="43"/>
      <c r="P8" s="81"/>
      <c r="Q8" s="43"/>
      <c r="R8" s="43"/>
      <c r="S8" s="43"/>
      <c r="T8" s="43"/>
      <c r="U8" s="43"/>
      <c r="V8" s="43"/>
      <c r="W8" s="43"/>
      <c r="X8" s="43"/>
      <c r="Y8" s="43"/>
      <c r="Z8" s="43"/>
      <c r="AA8" s="43"/>
      <c r="AB8" s="43"/>
      <c r="AC8" s="43"/>
      <c r="AD8" s="43"/>
      <c r="AE8" s="43"/>
      <c r="AF8" s="43"/>
      <c r="AG8" s="43"/>
      <c r="AH8" s="43"/>
      <c r="AI8" s="43"/>
      <c r="AJ8" s="47">
        <f t="shared" si="2"/>
        <v>0</v>
      </c>
      <c r="AK8" s="4">
        <f t="shared" si="3"/>
        <v>0</v>
      </c>
      <c r="AL8" s="4">
        <f t="shared" si="4"/>
        <v>0</v>
      </c>
      <c r="AM8" s="50"/>
      <c r="AN8" s="51"/>
      <c r="AO8" s="32"/>
      <c r="AP8" s="37"/>
      <c r="AQ8" s="37"/>
      <c r="AR8" s="37"/>
      <c r="AS8" s="37"/>
      <c r="AT8" s="37"/>
      <c r="AU8" s="37"/>
      <c r="AV8" s="37"/>
      <c r="AW8" s="37"/>
      <c r="AX8" s="37"/>
      <c r="AY8" s="37"/>
      <c r="AZ8" s="37"/>
      <c r="BA8" s="37"/>
      <c r="BB8" s="37"/>
      <c r="BC8" s="37"/>
      <c r="BD8" s="37"/>
      <c r="BE8" s="37"/>
      <c r="BF8" s="37"/>
    </row>
    <row r="9" spans="1:58" ht="21" customHeight="1" x14ac:dyDescent="0.25">
      <c r="A9" s="39">
        <v>3</v>
      </c>
      <c r="B9" s="52">
        <v>2255201170043</v>
      </c>
      <c r="C9" s="41" t="s">
        <v>704</v>
      </c>
      <c r="D9" s="42" t="s">
        <v>705</v>
      </c>
      <c r="E9" s="43"/>
      <c r="F9" s="43"/>
      <c r="G9" s="43"/>
      <c r="H9" s="43"/>
      <c r="I9" s="43"/>
      <c r="J9" s="43"/>
      <c r="K9" s="43"/>
      <c r="L9" s="43"/>
      <c r="M9" s="43"/>
      <c r="N9" s="43"/>
      <c r="O9" s="43"/>
      <c r="P9" s="81"/>
      <c r="Q9" s="43"/>
      <c r="R9" s="43"/>
      <c r="S9" s="43"/>
      <c r="T9" s="43"/>
      <c r="U9" s="43"/>
      <c r="V9" s="43"/>
      <c r="W9" s="43"/>
      <c r="X9" s="43"/>
      <c r="Y9" s="43"/>
      <c r="Z9" s="43"/>
      <c r="AA9" s="43"/>
      <c r="AB9" s="43"/>
      <c r="AC9" s="43"/>
      <c r="AD9" s="43"/>
      <c r="AE9" s="43"/>
      <c r="AF9" s="43"/>
      <c r="AG9" s="43"/>
      <c r="AH9" s="43"/>
      <c r="AI9" s="43"/>
      <c r="AJ9" s="47">
        <f t="shared" si="2"/>
        <v>0</v>
      </c>
      <c r="AK9" s="4">
        <f t="shared" si="3"/>
        <v>0</v>
      </c>
      <c r="AL9" s="4">
        <f t="shared" si="4"/>
        <v>0</v>
      </c>
      <c r="AM9" s="51"/>
      <c r="AN9" s="51"/>
      <c r="AO9" s="32"/>
      <c r="AP9" s="37"/>
      <c r="AQ9" s="37"/>
      <c r="AR9" s="37"/>
      <c r="AS9" s="37"/>
      <c r="AT9" s="37"/>
      <c r="AU9" s="37"/>
      <c r="AV9" s="37"/>
      <c r="AW9" s="37"/>
      <c r="AX9" s="37"/>
      <c r="AY9" s="37"/>
      <c r="AZ9" s="37"/>
      <c r="BA9" s="37"/>
      <c r="BB9" s="37"/>
      <c r="BC9" s="37"/>
      <c r="BD9" s="37"/>
      <c r="BE9" s="37"/>
      <c r="BF9" s="37"/>
    </row>
    <row r="10" spans="1:58" ht="21" customHeight="1" x14ac:dyDescent="0.25">
      <c r="A10" s="39">
        <v>4</v>
      </c>
      <c r="B10" s="52">
        <v>2255201170056</v>
      </c>
      <c r="C10" s="75" t="s">
        <v>573</v>
      </c>
      <c r="D10" s="83" t="s">
        <v>242</v>
      </c>
      <c r="E10" s="43"/>
      <c r="F10" s="43"/>
      <c r="G10" s="43"/>
      <c r="H10" s="43"/>
      <c r="I10" s="43"/>
      <c r="J10" s="43"/>
      <c r="K10" s="43"/>
      <c r="L10" s="43"/>
      <c r="M10" s="43"/>
      <c r="N10" s="43"/>
      <c r="O10" s="43"/>
      <c r="P10" s="81"/>
      <c r="Q10" s="43"/>
      <c r="R10" s="43"/>
      <c r="S10" s="43"/>
      <c r="T10" s="43"/>
      <c r="U10" s="43"/>
      <c r="V10" s="43"/>
      <c r="W10" s="43"/>
      <c r="X10" s="43"/>
      <c r="Y10" s="43"/>
      <c r="Z10" s="43"/>
      <c r="AA10" s="43"/>
      <c r="AB10" s="43"/>
      <c r="AC10" s="43"/>
      <c r="AD10" s="43"/>
      <c r="AE10" s="43"/>
      <c r="AF10" s="43"/>
      <c r="AG10" s="43"/>
      <c r="AH10" s="43"/>
      <c r="AI10" s="43"/>
      <c r="AJ10" s="47">
        <f t="shared" si="2"/>
        <v>0</v>
      </c>
      <c r="AK10" s="4">
        <f t="shared" si="3"/>
        <v>0</v>
      </c>
      <c r="AL10" s="4">
        <f t="shared" si="4"/>
        <v>0</v>
      </c>
      <c r="AM10" s="51"/>
      <c r="AN10" s="51"/>
      <c r="AO10" s="32"/>
      <c r="AP10" s="37"/>
      <c r="AQ10" s="37"/>
      <c r="AR10" s="37"/>
      <c r="AS10" s="37"/>
      <c r="AT10" s="37"/>
      <c r="AU10" s="37"/>
      <c r="AV10" s="37"/>
      <c r="AW10" s="37"/>
      <c r="AX10" s="37"/>
      <c r="AY10" s="37"/>
      <c r="AZ10" s="37"/>
      <c r="BA10" s="37"/>
      <c r="BB10" s="37"/>
      <c r="BC10" s="37"/>
      <c r="BD10" s="37"/>
      <c r="BE10" s="37"/>
      <c r="BF10" s="37"/>
    </row>
    <row r="11" spans="1:58" ht="21" customHeight="1" x14ac:dyDescent="0.25">
      <c r="A11" s="39">
        <v>5</v>
      </c>
      <c r="B11" s="52">
        <v>2255201170060</v>
      </c>
      <c r="C11" s="75" t="s">
        <v>706</v>
      </c>
      <c r="D11" s="83" t="s">
        <v>64</v>
      </c>
      <c r="E11" s="43"/>
      <c r="F11" s="43"/>
      <c r="G11" s="43"/>
      <c r="H11" s="43"/>
      <c r="I11" s="43"/>
      <c r="J11" s="43"/>
      <c r="K11" s="43"/>
      <c r="L11" s="43"/>
      <c r="M11" s="43"/>
      <c r="N11" s="43"/>
      <c r="O11" s="43"/>
      <c r="P11" s="82"/>
      <c r="Q11" s="43"/>
      <c r="R11" s="43"/>
      <c r="S11" s="43"/>
      <c r="T11" s="43"/>
      <c r="U11" s="43"/>
      <c r="V11" s="43"/>
      <c r="W11" s="43"/>
      <c r="X11" s="43"/>
      <c r="Y11" s="43"/>
      <c r="Z11" s="43"/>
      <c r="AA11" s="43"/>
      <c r="AB11" s="43"/>
      <c r="AC11" s="43"/>
      <c r="AD11" s="43"/>
      <c r="AE11" s="43"/>
      <c r="AF11" s="43"/>
      <c r="AG11" s="43"/>
      <c r="AH11" s="44"/>
      <c r="AI11" s="43"/>
      <c r="AJ11" s="47">
        <f t="shared" si="2"/>
        <v>0</v>
      </c>
      <c r="AK11" s="4">
        <f t="shared" si="3"/>
        <v>0</v>
      </c>
      <c r="AL11" s="4">
        <f t="shared" si="4"/>
        <v>0</v>
      </c>
      <c r="AM11" s="51"/>
      <c r="AN11" s="51"/>
      <c r="AO11" s="32"/>
      <c r="AP11" s="37"/>
      <c r="AQ11" s="37"/>
      <c r="AR11" s="37"/>
      <c r="AS11" s="37"/>
      <c r="AT11" s="37"/>
      <c r="AU11" s="37"/>
      <c r="AV11" s="37"/>
      <c r="AW11" s="37"/>
      <c r="AX11" s="37"/>
      <c r="AY11" s="37"/>
      <c r="AZ11" s="37"/>
      <c r="BA11" s="37"/>
      <c r="BB11" s="37"/>
      <c r="BC11" s="37"/>
      <c r="BD11" s="37"/>
      <c r="BE11" s="37"/>
      <c r="BF11" s="37"/>
    </row>
    <row r="12" spans="1:58" ht="21" customHeight="1" x14ac:dyDescent="0.25">
      <c r="A12" s="39">
        <v>6</v>
      </c>
      <c r="B12" s="52">
        <v>2255201170049</v>
      </c>
      <c r="C12" s="41" t="s">
        <v>707</v>
      </c>
      <c r="D12" s="42" t="s">
        <v>194</v>
      </c>
      <c r="E12" s="43"/>
      <c r="F12" s="43"/>
      <c r="G12" s="43"/>
      <c r="H12" s="43"/>
      <c r="I12" s="43"/>
      <c r="J12" s="43"/>
      <c r="K12" s="43"/>
      <c r="L12" s="43"/>
      <c r="M12" s="43"/>
      <c r="N12" s="43"/>
      <c r="O12" s="43"/>
      <c r="P12" s="81"/>
      <c r="Q12" s="43"/>
      <c r="R12" s="43"/>
      <c r="S12" s="43"/>
      <c r="T12" s="43"/>
      <c r="U12" s="43"/>
      <c r="V12" s="43"/>
      <c r="W12" s="43"/>
      <c r="X12" s="43"/>
      <c r="Y12" s="43"/>
      <c r="Z12" s="43"/>
      <c r="AA12" s="43"/>
      <c r="AB12" s="43"/>
      <c r="AC12" s="43"/>
      <c r="AD12" s="43"/>
      <c r="AE12" s="43"/>
      <c r="AF12" s="43"/>
      <c r="AG12" s="43"/>
      <c r="AH12" s="43"/>
      <c r="AI12" s="43"/>
      <c r="AJ12" s="47">
        <f t="shared" si="2"/>
        <v>0</v>
      </c>
      <c r="AK12" s="4">
        <f t="shared" si="3"/>
        <v>0</v>
      </c>
      <c r="AL12" s="4">
        <f t="shared" si="4"/>
        <v>0</v>
      </c>
      <c r="AM12" s="51"/>
      <c r="AN12" s="51"/>
      <c r="AO12" s="32"/>
      <c r="AP12" s="37"/>
      <c r="AQ12" s="37"/>
      <c r="AR12" s="37"/>
      <c r="AS12" s="37"/>
      <c r="AT12" s="37"/>
      <c r="AU12" s="37"/>
      <c r="AV12" s="37"/>
      <c r="AW12" s="37"/>
      <c r="AX12" s="37"/>
      <c r="AY12" s="37"/>
      <c r="AZ12" s="37"/>
      <c r="BA12" s="37"/>
      <c r="BB12" s="37"/>
      <c r="BC12" s="37"/>
      <c r="BD12" s="37"/>
      <c r="BE12" s="37"/>
      <c r="BF12" s="37"/>
    </row>
    <row r="13" spans="1:58" ht="21" customHeight="1" x14ac:dyDescent="0.25">
      <c r="A13" s="39">
        <v>7</v>
      </c>
      <c r="B13" s="52">
        <v>2255201170053</v>
      </c>
      <c r="C13" s="41" t="s">
        <v>708</v>
      </c>
      <c r="D13" s="42" t="s">
        <v>312</v>
      </c>
      <c r="E13" s="43"/>
      <c r="F13" s="43"/>
      <c r="G13" s="43"/>
      <c r="H13" s="43"/>
      <c r="I13" s="43"/>
      <c r="J13" s="43"/>
      <c r="K13" s="43"/>
      <c r="L13" s="43"/>
      <c r="M13" s="43"/>
      <c r="N13" s="43"/>
      <c r="O13" s="43"/>
      <c r="P13" s="81"/>
      <c r="Q13" s="43"/>
      <c r="R13" s="43"/>
      <c r="S13" s="43"/>
      <c r="T13" s="43"/>
      <c r="U13" s="43"/>
      <c r="V13" s="43"/>
      <c r="W13" s="43"/>
      <c r="X13" s="43"/>
      <c r="Y13" s="43"/>
      <c r="Z13" s="43"/>
      <c r="AA13" s="43"/>
      <c r="AB13" s="43"/>
      <c r="AC13" s="43"/>
      <c r="AD13" s="43"/>
      <c r="AE13" s="43"/>
      <c r="AF13" s="44"/>
      <c r="AG13" s="43"/>
      <c r="AH13" s="43"/>
      <c r="AI13" s="43"/>
      <c r="AJ13" s="47">
        <f t="shared" si="2"/>
        <v>0</v>
      </c>
      <c r="AK13" s="4">
        <f t="shared" si="3"/>
        <v>0</v>
      </c>
      <c r="AL13" s="4">
        <f t="shared" si="4"/>
        <v>0</v>
      </c>
      <c r="AM13" s="51"/>
      <c r="AN13" s="51"/>
      <c r="AO13" s="32"/>
      <c r="AP13" s="37"/>
      <c r="AQ13" s="37"/>
      <c r="AR13" s="37"/>
      <c r="AS13" s="37"/>
      <c r="AT13" s="37"/>
      <c r="AU13" s="37"/>
      <c r="AV13" s="37"/>
      <c r="AW13" s="37"/>
      <c r="AX13" s="37"/>
      <c r="AY13" s="37"/>
      <c r="AZ13" s="37"/>
      <c r="BA13" s="37"/>
      <c r="BB13" s="37"/>
      <c r="BC13" s="37"/>
      <c r="BD13" s="37"/>
      <c r="BE13" s="37"/>
      <c r="BF13" s="37"/>
    </row>
    <row r="14" spans="1:58" ht="21" customHeight="1" x14ac:dyDescent="0.25">
      <c r="A14" s="39">
        <v>8</v>
      </c>
      <c r="B14" s="52">
        <v>2255201170042</v>
      </c>
      <c r="C14" s="41" t="s">
        <v>709</v>
      </c>
      <c r="D14" s="42" t="s">
        <v>476</v>
      </c>
      <c r="E14" s="43"/>
      <c r="F14" s="43"/>
      <c r="G14" s="43"/>
      <c r="H14" s="43"/>
      <c r="I14" s="43"/>
      <c r="J14" s="43"/>
      <c r="K14" s="43"/>
      <c r="L14" s="43"/>
      <c r="M14" s="43"/>
      <c r="N14" s="43"/>
      <c r="O14" s="43"/>
      <c r="P14" s="82"/>
      <c r="Q14" s="43"/>
      <c r="R14" s="43"/>
      <c r="S14" s="43"/>
      <c r="T14" s="43"/>
      <c r="U14" s="43"/>
      <c r="V14" s="43"/>
      <c r="W14" s="43"/>
      <c r="X14" s="43"/>
      <c r="Y14" s="43"/>
      <c r="Z14" s="43"/>
      <c r="AA14" s="43"/>
      <c r="AB14" s="43"/>
      <c r="AC14" s="43"/>
      <c r="AD14" s="43"/>
      <c r="AE14" s="43"/>
      <c r="AF14" s="43"/>
      <c r="AG14" s="43"/>
      <c r="AH14" s="44"/>
      <c r="AI14" s="43"/>
      <c r="AJ14" s="47">
        <f t="shared" si="2"/>
        <v>0</v>
      </c>
      <c r="AK14" s="4">
        <f t="shared" si="3"/>
        <v>0</v>
      </c>
      <c r="AL14" s="4">
        <f t="shared" si="4"/>
        <v>0</v>
      </c>
      <c r="AM14" s="51"/>
      <c r="AN14" s="51"/>
      <c r="AO14" s="32"/>
      <c r="AP14" s="37"/>
      <c r="AQ14" s="37"/>
      <c r="AR14" s="37"/>
      <c r="AS14" s="37"/>
      <c r="AT14" s="37"/>
      <c r="AU14" s="37"/>
      <c r="AV14" s="37"/>
      <c r="AW14" s="37"/>
      <c r="AX14" s="37"/>
      <c r="AY14" s="37"/>
      <c r="AZ14" s="37"/>
      <c r="BA14" s="37"/>
      <c r="BB14" s="37"/>
      <c r="BC14" s="37"/>
      <c r="BD14" s="37"/>
      <c r="BE14" s="37"/>
      <c r="BF14" s="37"/>
    </row>
    <row r="15" spans="1:58" ht="21" customHeight="1" x14ac:dyDescent="0.25">
      <c r="A15" s="39">
        <v>9</v>
      </c>
      <c r="B15" s="52">
        <v>2255201170044</v>
      </c>
      <c r="C15" s="41" t="s">
        <v>385</v>
      </c>
      <c r="D15" s="42" t="s">
        <v>209</v>
      </c>
      <c r="E15" s="43"/>
      <c r="F15" s="43"/>
      <c r="G15" s="43"/>
      <c r="H15" s="43"/>
      <c r="I15" s="43"/>
      <c r="J15" s="43"/>
      <c r="K15" s="43"/>
      <c r="L15" s="43"/>
      <c r="M15" s="43"/>
      <c r="N15" s="43"/>
      <c r="O15" s="43"/>
      <c r="P15" s="81"/>
      <c r="Q15" s="43"/>
      <c r="R15" s="43"/>
      <c r="S15" s="43"/>
      <c r="T15" s="43"/>
      <c r="U15" s="43"/>
      <c r="V15" s="43"/>
      <c r="W15" s="43"/>
      <c r="X15" s="43"/>
      <c r="Y15" s="43"/>
      <c r="Z15" s="43"/>
      <c r="AA15" s="43"/>
      <c r="AB15" s="43"/>
      <c r="AC15" s="43"/>
      <c r="AD15" s="43"/>
      <c r="AE15" s="43"/>
      <c r="AF15" s="43"/>
      <c r="AG15" s="43"/>
      <c r="AH15" s="43"/>
      <c r="AI15" s="43"/>
      <c r="AJ15" s="47">
        <f t="shared" si="2"/>
        <v>0</v>
      </c>
      <c r="AK15" s="4">
        <f t="shared" si="3"/>
        <v>0</v>
      </c>
      <c r="AL15" s="4">
        <f t="shared" si="4"/>
        <v>0</v>
      </c>
      <c r="AM15" s="51"/>
      <c r="AN15" s="51"/>
      <c r="AO15" s="32"/>
      <c r="AP15" s="37"/>
      <c r="AQ15" s="37"/>
      <c r="AR15" s="37"/>
      <c r="AS15" s="37"/>
      <c r="AT15" s="37"/>
      <c r="AU15" s="37"/>
      <c r="AV15" s="37"/>
      <c r="AW15" s="37"/>
      <c r="AX15" s="37"/>
      <c r="AY15" s="37"/>
      <c r="AZ15" s="37"/>
      <c r="BA15" s="37"/>
      <c r="BB15" s="37"/>
      <c r="BC15" s="37"/>
      <c r="BD15" s="37"/>
      <c r="BE15" s="37"/>
      <c r="BF15" s="37"/>
    </row>
    <row r="16" spans="1:58" ht="21" customHeight="1" x14ac:dyDescent="0.25">
      <c r="A16" s="39">
        <v>10</v>
      </c>
      <c r="B16" s="52">
        <v>2255201150029</v>
      </c>
      <c r="C16" s="41" t="s">
        <v>385</v>
      </c>
      <c r="D16" s="42" t="s">
        <v>209</v>
      </c>
      <c r="E16" s="43"/>
      <c r="F16" s="43"/>
      <c r="G16" s="43"/>
      <c r="H16" s="43"/>
      <c r="I16" s="43"/>
      <c r="J16" s="43"/>
      <c r="K16" s="43"/>
      <c r="L16" s="43"/>
      <c r="M16" s="43"/>
      <c r="N16" s="44"/>
      <c r="O16" s="43"/>
      <c r="P16" s="81"/>
      <c r="Q16" s="43"/>
      <c r="R16" s="43"/>
      <c r="S16" s="43"/>
      <c r="T16" s="43"/>
      <c r="U16" s="43"/>
      <c r="V16" s="43"/>
      <c r="W16" s="43"/>
      <c r="X16" s="43"/>
      <c r="Y16" s="43"/>
      <c r="Z16" s="43"/>
      <c r="AA16" s="43"/>
      <c r="AB16" s="43"/>
      <c r="AC16" s="43"/>
      <c r="AD16" s="43"/>
      <c r="AE16" s="43"/>
      <c r="AF16" s="43"/>
      <c r="AG16" s="43"/>
      <c r="AH16" s="43"/>
      <c r="AI16" s="43"/>
      <c r="AJ16" s="47">
        <f t="shared" si="2"/>
        <v>0</v>
      </c>
      <c r="AK16" s="4">
        <f t="shared" si="3"/>
        <v>0</v>
      </c>
      <c r="AL16" s="4">
        <f t="shared" si="4"/>
        <v>0</v>
      </c>
      <c r="AM16" s="51"/>
      <c r="AN16" s="51"/>
      <c r="AO16" s="32"/>
      <c r="AP16" s="37"/>
      <c r="AQ16" s="37"/>
      <c r="AR16" s="37"/>
      <c r="AS16" s="37"/>
      <c r="AT16" s="37"/>
      <c r="AU16" s="37"/>
      <c r="AV16" s="37"/>
      <c r="AW16" s="37"/>
      <c r="AX16" s="37"/>
      <c r="AY16" s="37"/>
      <c r="AZ16" s="37"/>
      <c r="BA16" s="37"/>
      <c r="BB16" s="37"/>
      <c r="BC16" s="37"/>
      <c r="BD16" s="37"/>
      <c r="BE16" s="37"/>
      <c r="BF16" s="37"/>
    </row>
    <row r="17" spans="1:58" ht="21" customHeight="1" x14ac:dyDescent="0.25">
      <c r="A17" s="39">
        <v>11</v>
      </c>
      <c r="B17" s="52">
        <v>2255201170048</v>
      </c>
      <c r="C17" s="41" t="s">
        <v>710</v>
      </c>
      <c r="D17" s="42" t="s">
        <v>319</v>
      </c>
      <c r="E17" s="43"/>
      <c r="F17" s="43"/>
      <c r="G17" s="43"/>
      <c r="H17" s="43"/>
      <c r="I17" s="43"/>
      <c r="J17" s="43"/>
      <c r="K17" s="43"/>
      <c r="L17" s="43"/>
      <c r="M17" s="43"/>
      <c r="N17" s="43"/>
      <c r="O17" s="43"/>
      <c r="P17" s="81"/>
      <c r="Q17" s="43"/>
      <c r="R17" s="43"/>
      <c r="S17" s="43"/>
      <c r="T17" s="43"/>
      <c r="U17" s="43"/>
      <c r="V17" s="43"/>
      <c r="W17" s="43"/>
      <c r="X17" s="43"/>
      <c r="Y17" s="43"/>
      <c r="Z17" s="43"/>
      <c r="AA17" s="43"/>
      <c r="AB17" s="43"/>
      <c r="AC17" s="43"/>
      <c r="AD17" s="43"/>
      <c r="AE17" s="43"/>
      <c r="AF17" s="43"/>
      <c r="AG17" s="43"/>
      <c r="AH17" s="43"/>
      <c r="AI17" s="43"/>
      <c r="AJ17" s="47">
        <f t="shared" si="2"/>
        <v>0</v>
      </c>
      <c r="AK17" s="4">
        <f t="shared" si="3"/>
        <v>0</v>
      </c>
      <c r="AL17" s="4">
        <f t="shared" si="4"/>
        <v>0</v>
      </c>
      <c r="AM17" s="51"/>
      <c r="AN17" s="51"/>
      <c r="AO17" s="32"/>
      <c r="AP17" s="37"/>
      <c r="AQ17" s="37"/>
      <c r="AR17" s="37"/>
      <c r="AS17" s="37"/>
      <c r="AT17" s="37"/>
      <c r="AU17" s="37"/>
      <c r="AV17" s="37"/>
      <c r="AW17" s="37"/>
      <c r="AX17" s="37"/>
      <c r="AY17" s="37"/>
      <c r="AZ17" s="37"/>
      <c r="BA17" s="37"/>
      <c r="BB17" s="37"/>
      <c r="BC17" s="37"/>
      <c r="BD17" s="37"/>
      <c r="BE17" s="37"/>
      <c r="BF17" s="37"/>
    </row>
    <row r="18" spans="1:58" ht="21" customHeight="1" x14ac:dyDescent="0.25">
      <c r="A18" s="39">
        <v>12</v>
      </c>
      <c r="B18" s="52">
        <v>2255201170045</v>
      </c>
      <c r="C18" s="41" t="s">
        <v>269</v>
      </c>
      <c r="D18" s="42" t="s">
        <v>711</v>
      </c>
      <c r="E18" s="43"/>
      <c r="F18" s="43"/>
      <c r="G18" s="43"/>
      <c r="H18" s="43"/>
      <c r="I18" s="43"/>
      <c r="J18" s="43"/>
      <c r="K18" s="43"/>
      <c r="L18" s="43"/>
      <c r="M18" s="43"/>
      <c r="N18" s="43"/>
      <c r="O18" s="44"/>
      <c r="P18" s="81"/>
      <c r="Q18" s="43"/>
      <c r="R18" s="43"/>
      <c r="S18" s="43"/>
      <c r="T18" s="43"/>
      <c r="U18" s="43"/>
      <c r="V18" s="43"/>
      <c r="W18" s="43"/>
      <c r="X18" s="43"/>
      <c r="Y18" s="43"/>
      <c r="Z18" s="43"/>
      <c r="AA18" s="43"/>
      <c r="AB18" s="43"/>
      <c r="AC18" s="43"/>
      <c r="AD18" s="43"/>
      <c r="AE18" s="43"/>
      <c r="AF18" s="43"/>
      <c r="AG18" s="44"/>
      <c r="AH18" s="44"/>
      <c r="AI18" s="43"/>
      <c r="AJ18" s="47">
        <f t="shared" si="2"/>
        <v>0</v>
      </c>
      <c r="AK18" s="4">
        <f t="shared" si="3"/>
        <v>0</v>
      </c>
      <c r="AL18" s="4">
        <f t="shared" si="4"/>
        <v>0</v>
      </c>
      <c r="AM18" s="51"/>
      <c r="AN18" s="51"/>
      <c r="AO18" s="32"/>
      <c r="AP18" s="37"/>
      <c r="AQ18" s="37"/>
      <c r="AR18" s="37"/>
      <c r="AS18" s="37"/>
      <c r="AT18" s="37"/>
      <c r="AU18" s="37"/>
      <c r="AV18" s="37"/>
      <c r="AW18" s="37"/>
      <c r="AX18" s="37"/>
      <c r="AY18" s="37"/>
      <c r="AZ18" s="37"/>
      <c r="BA18" s="37"/>
      <c r="BB18" s="37"/>
      <c r="BC18" s="37"/>
      <c r="BD18" s="37"/>
      <c r="BE18" s="37"/>
      <c r="BF18" s="37"/>
    </row>
    <row r="19" spans="1:58" ht="21" customHeight="1" x14ac:dyDescent="0.25">
      <c r="A19" s="39">
        <v>13</v>
      </c>
      <c r="B19" s="52">
        <v>2255201170050</v>
      </c>
      <c r="C19" s="41" t="s">
        <v>712</v>
      </c>
      <c r="D19" s="42" t="s">
        <v>273</v>
      </c>
      <c r="E19" s="43"/>
      <c r="F19" s="43"/>
      <c r="G19" s="43"/>
      <c r="H19" s="43"/>
      <c r="I19" s="43"/>
      <c r="J19" s="43"/>
      <c r="K19" s="43"/>
      <c r="L19" s="43"/>
      <c r="M19" s="43"/>
      <c r="N19" s="43"/>
      <c r="O19" s="43"/>
      <c r="P19" s="81"/>
      <c r="Q19" s="43"/>
      <c r="R19" s="43"/>
      <c r="S19" s="43"/>
      <c r="T19" s="43"/>
      <c r="U19" s="43"/>
      <c r="V19" s="43"/>
      <c r="W19" s="43"/>
      <c r="X19" s="43"/>
      <c r="Y19" s="43"/>
      <c r="Z19" s="43"/>
      <c r="AA19" s="43"/>
      <c r="AB19" s="43"/>
      <c r="AC19" s="43"/>
      <c r="AD19" s="43"/>
      <c r="AE19" s="43"/>
      <c r="AF19" s="43"/>
      <c r="AG19" s="43"/>
      <c r="AH19" s="44"/>
      <c r="AI19" s="43"/>
      <c r="AJ19" s="47">
        <f t="shared" si="2"/>
        <v>0</v>
      </c>
      <c r="AK19" s="4">
        <f t="shared" si="3"/>
        <v>0</v>
      </c>
      <c r="AL19" s="4">
        <f t="shared" si="4"/>
        <v>0</v>
      </c>
      <c r="AM19" s="51"/>
      <c r="AN19" s="51"/>
      <c r="AO19" s="32"/>
      <c r="AP19" s="37"/>
      <c r="AQ19" s="37"/>
      <c r="AR19" s="37"/>
      <c r="AS19" s="37"/>
      <c r="AT19" s="37"/>
      <c r="AU19" s="37"/>
      <c r="AV19" s="37"/>
      <c r="AW19" s="37"/>
      <c r="AX19" s="37"/>
      <c r="AY19" s="37"/>
      <c r="AZ19" s="37"/>
      <c r="BA19" s="37"/>
      <c r="BB19" s="37"/>
      <c r="BC19" s="37"/>
      <c r="BD19" s="37"/>
      <c r="BE19" s="37"/>
      <c r="BF19" s="37"/>
    </row>
    <row r="20" spans="1:58" ht="21" customHeight="1" x14ac:dyDescent="0.25">
      <c r="A20" s="39">
        <v>14</v>
      </c>
      <c r="B20" s="52">
        <v>2255201170047</v>
      </c>
      <c r="C20" s="41" t="s">
        <v>713</v>
      </c>
      <c r="D20" s="42" t="s">
        <v>459</v>
      </c>
      <c r="E20" s="43"/>
      <c r="F20" s="43"/>
      <c r="G20" s="43"/>
      <c r="H20" s="43"/>
      <c r="I20" s="43"/>
      <c r="J20" s="43"/>
      <c r="K20" s="43"/>
      <c r="L20" s="43"/>
      <c r="M20" s="43"/>
      <c r="N20" s="43"/>
      <c r="O20" s="43"/>
      <c r="P20" s="81"/>
      <c r="Q20" s="43"/>
      <c r="R20" s="43"/>
      <c r="S20" s="43"/>
      <c r="T20" s="43"/>
      <c r="U20" s="43"/>
      <c r="V20" s="43"/>
      <c r="W20" s="43"/>
      <c r="X20" s="43"/>
      <c r="Y20" s="43"/>
      <c r="Z20" s="43"/>
      <c r="AA20" s="43"/>
      <c r="AB20" s="43"/>
      <c r="AC20" s="43"/>
      <c r="AD20" s="43"/>
      <c r="AE20" s="43"/>
      <c r="AF20" s="43"/>
      <c r="AG20" s="43"/>
      <c r="AH20" s="43"/>
      <c r="AI20" s="43"/>
      <c r="AJ20" s="47">
        <f t="shared" si="2"/>
        <v>0</v>
      </c>
      <c r="AK20" s="4">
        <f t="shared" si="3"/>
        <v>0</v>
      </c>
      <c r="AL20" s="4">
        <f t="shared" si="4"/>
        <v>0</v>
      </c>
      <c r="AM20" s="51"/>
      <c r="AN20" s="51"/>
      <c r="AO20" s="32"/>
      <c r="AP20" s="37"/>
      <c r="AQ20" s="37"/>
      <c r="AR20" s="37"/>
      <c r="AS20" s="37"/>
      <c r="AT20" s="37"/>
      <c r="AU20" s="37"/>
      <c r="AV20" s="37"/>
      <c r="AW20" s="37"/>
      <c r="AX20" s="37"/>
      <c r="AY20" s="37"/>
      <c r="AZ20" s="37"/>
      <c r="BA20" s="37"/>
      <c r="BB20" s="37"/>
      <c r="BC20" s="37"/>
      <c r="BD20" s="37"/>
      <c r="BE20" s="37"/>
      <c r="BF20" s="37"/>
    </row>
    <row r="21" spans="1:58" ht="21" customHeight="1" x14ac:dyDescent="0.25">
      <c r="A21" s="39">
        <v>15</v>
      </c>
      <c r="B21" s="52">
        <v>2255201170055</v>
      </c>
      <c r="C21" s="41" t="s">
        <v>714</v>
      </c>
      <c r="D21" s="42" t="s">
        <v>321</v>
      </c>
      <c r="E21" s="43"/>
      <c r="F21" s="43"/>
      <c r="G21" s="44"/>
      <c r="H21" s="43"/>
      <c r="I21" s="43"/>
      <c r="J21" s="43"/>
      <c r="K21" s="43"/>
      <c r="L21" s="43"/>
      <c r="M21" s="43"/>
      <c r="N21" s="43"/>
      <c r="O21" s="43"/>
      <c r="P21" s="82"/>
      <c r="Q21" s="43"/>
      <c r="R21" s="43"/>
      <c r="S21" s="43"/>
      <c r="T21" s="43"/>
      <c r="U21" s="43"/>
      <c r="V21" s="43"/>
      <c r="W21" s="43"/>
      <c r="X21" s="43"/>
      <c r="Y21" s="43"/>
      <c r="Z21" s="43"/>
      <c r="AA21" s="43"/>
      <c r="AB21" s="43"/>
      <c r="AC21" s="43"/>
      <c r="AD21" s="43"/>
      <c r="AE21" s="43"/>
      <c r="AF21" s="43"/>
      <c r="AG21" s="43"/>
      <c r="AH21" s="44"/>
      <c r="AI21" s="43"/>
      <c r="AJ21" s="47">
        <f t="shared" si="2"/>
        <v>0</v>
      </c>
      <c r="AK21" s="4">
        <f t="shared" si="3"/>
        <v>0</v>
      </c>
      <c r="AL21" s="4">
        <f t="shared" si="4"/>
        <v>0</v>
      </c>
      <c r="AM21" s="51"/>
      <c r="AN21" s="51"/>
      <c r="AO21" s="32"/>
      <c r="AP21" s="37"/>
      <c r="AQ21" s="37"/>
      <c r="AR21" s="37"/>
      <c r="AS21" s="37"/>
      <c r="AT21" s="37"/>
      <c r="AU21" s="37"/>
      <c r="AV21" s="37"/>
      <c r="AW21" s="37"/>
      <c r="AX21" s="37"/>
      <c r="AY21" s="37"/>
      <c r="AZ21" s="37"/>
      <c r="BA21" s="37"/>
      <c r="BB21" s="37"/>
      <c r="BC21" s="37"/>
      <c r="BD21" s="37"/>
      <c r="BE21" s="37"/>
      <c r="BF21" s="37"/>
    </row>
    <row r="22" spans="1:58" ht="21" customHeight="1" x14ac:dyDescent="0.25">
      <c r="A22" s="39">
        <v>16</v>
      </c>
      <c r="B22" s="52">
        <v>2255201170039</v>
      </c>
      <c r="C22" s="41" t="s">
        <v>275</v>
      </c>
      <c r="D22" s="42" t="s">
        <v>509</v>
      </c>
      <c r="E22" s="43"/>
      <c r="F22" s="43"/>
      <c r="G22" s="43"/>
      <c r="H22" s="43"/>
      <c r="I22" s="43"/>
      <c r="J22" s="43"/>
      <c r="K22" s="43"/>
      <c r="L22" s="43"/>
      <c r="M22" s="43"/>
      <c r="N22" s="43"/>
      <c r="O22" s="43"/>
      <c r="P22" s="81"/>
      <c r="Q22" s="43"/>
      <c r="R22" s="43"/>
      <c r="S22" s="43"/>
      <c r="T22" s="43"/>
      <c r="U22" s="43"/>
      <c r="V22" s="43"/>
      <c r="W22" s="43"/>
      <c r="X22" s="43"/>
      <c r="Y22" s="43"/>
      <c r="Z22" s="43"/>
      <c r="AA22" s="43"/>
      <c r="AB22" s="43"/>
      <c r="AC22" s="43"/>
      <c r="AD22" s="43"/>
      <c r="AE22" s="43"/>
      <c r="AF22" s="43"/>
      <c r="AG22" s="43"/>
      <c r="AH22" s="43"/>
      <c r="AI22" s="43"/>
      <c r="AJ22" s="47">
        <f t="shared" si="2"/>
        <v>0</v>
      </c>
      <c r="AK22" s="4">
        <f t="shared" si="3"/>
        <v>0</v>
      </c>
      <c r="AL22" s="4">
        <f t="shared" si="4"/>
        <v>0</v>
      </c>
      <c r="AM22" s="51"/>
      <c r="AN22" s="51"/>
      <c r="AO22" s="32"/>
      <c r="AP22" s="37"/>
      <c r="AQ22" s="37"/>
      <c r="AR22" s="37"/>
      <c r="AS22" s="37"/>
      <c r="AT22" s="37"/>
      <c r="AU22" s="37"/>
      <c r="AV22" s="37"/>
      <c r="AW22" s="37"/>
      <c r="AX22" s="37"/>
      <c r="AY22" s="37"/>
      <c r="AZ22" s="37"/>
      <c r="BA22" s="37"/>
      <c r="BB22" s="37"/>
      <c r="BC22" s="37"/>
      <c r="BD22" s="37"/>
      <c r="BE22" s="37"/>
      <c r="BF22" s="37"/>
    </row>
    <row r="23" spans="1:58" ht="21" customHeight="1" x14ac:dyDescent="0.25">
      <c r="A23" s="39">
        <v>17</v>
      </c>
      <c r="B23" s="52">
        <v>2255201170057</v>
      </c>
      <c r="C23" s="41" t="s">
        <v>715</v>
      </c>
      <c r="D23" s="42" t="s">
        <v>287</v>
      </c>
      <c r="E23" s="43"/>
      <c r="F23" s="43"/>
      <c r="G23" s="43"/>
      <c r="H23" s="43"/>
      <c r="I23" s="43"/>
      <c r="J23" s="43"/>
      <c r="K23" s="43"/>
      <c r="L23" s="43"/>
      <c r="M23" s="43"/>
      <c r="N23" s="43"/>
      <c r="O23" s="43"/>
      <c r="P23" s="81"/>
      <c r="Q23" s="43"/>
      <c r="R23" s="43"/>
      <c r="S23" s="43"/>
      <c r="T23" s="43"/>
      <c r="U23" s="43"/>
      <c r="V23" s="43"/>
      <c r="W23" s="43"/>
      <c r="X23" s="43"/>
      <c r="Y23" s="43"/>
      <c r="Z23" s="43"/>
      <c r="AA23" s="43"/>
      <c r="AB23" s="43"/>
      <c r="AC23" s="43"/>
      <c r="AD23" s="43"/>
      <c r="AE23" s="43"/>
      <c r="AF23" s="43"/>
      <c r="AG23" s="43"/>
      <c r="AH23" s="43"/>
      <c r="AI23" s="43"/>
      <c r="AJ23" s="47">
        <f t="shared" si="2"/>
        <v>0</v>
      </c>
      <c r="AK23" s="4">
        <f t="shared" si="3"/>
        <v>0</v>
      </c>
      <c r="AL23" s="4">
        <f t="shared" si="4"/>
        <v>0</v>
      </c>
      <c r="AM23" s="51"/>
      <c r="AN23" s="51"/>
      <c r="AO23" s="32"/>
      <c r="AP23" s="37"/>
      <c r="AQ23" s="37"/>
      <c r="AR23" s="37"/>
      <c r="AS23" s="37"/>
      <c r="AT23" s="37"/>
      <c r="AU23" s="37"/>
      <c r="AV23" s="37"/>
      <c r="AW23" s="37"/>
      <c r="AX23" s="37"/>
      <c r="AY23" s="37"/>
      <c r="AZ23" s="37"/>
      <c r="BA23" s="37"/>
      <c r="BB23" s="37"/>
      <c r="BC23" s="37"/>
      <c r="BD23" s="37"/>
      <c r="BE23" s="37"/>
      <c r="BF23" s="37"/>
    </row>
    <row r="24" spans="1:58" ht="21" customHeight="1" x14ac:dyDescent="0.25">
      <c r="A24" s="39">
        <v>18</v>
      </c>
      <c r="B24" s="52">
        <v>2255201170031</v>
      </c>
      <c r="C24" s="75" t="s">
        <v>394</v>
      </c>
      <c r="D24" s="83" t="s">
        <v>110</v>
      </c>
      <c r="E24" s="43"/>
      <c r="F24" s="43"/>
      <c r="G24" s="43"/>
      <c r="H24" s="43"/>
      <c r="I24" s="43"/>
      <c r="J24" s="43"/>
      <c r="K24" s="43"/>
      <c r="L24" s="43"/>
      <c r="M24" s="43"/>
      <c r="N24" s="43"/>
      <c r="O24" s="43"/>
      <c r="P24" s="81"/>
      <c r="Q24" s="43"/>
      <c r="R24" s="43"/>
      <c r="S24" s="43"/>
      <c r="T24" s="43"/>
      <c r="U24" s="43"/>
      <c r="V24" s="43"/>
      <c r="W24" s="43"/>
      <c r="X24" s="43"/>
      <c r="Y24" s="43"/>
      <c r="Z24" s="43"/>
      <c r="AA24" s="43"/>
      <c r="AB24" s="43"/>
      <c r="AC24" s="43"/>
      <c r="AD24" s="43"/>
      <c r="AE24" s="43"/>
      <c r="AF24" s="43"/>
      <c r="AG24" s="43"/>
      <c r="AH24" s="43"/>
      <c r="AI24" s="43"/>
      <c r="AJ24" s="47">
        <f t="shared" si="2"/>
        <v>0</v>
      </c>
      <c r="AK24" s="4">
        <f t="shared" si="3"/>
        <v>0</v>
      </c>
      <c r="AL24" s="4">
        <f t="shared" si="4"/>
        <v>0</v>
      </c>
      <c r="AM24" s="51"/>
      <c r="AN24" s="51"/>
      <c r="AO24" s="32"/>
      <c r="AP24" s="37"/>
      <c r="AQ24" s="37"/>
      <c r="AR24" s="37"/>
      <c r="AS24" s="37"/>
      <c r="AT24" s="37"/>
      <c r="AU24" s="37"/>
      <c r="AV24" s="37"/>
      <c r="AW24" s="37"/>
      <c r="AX24" s="37"/>
      <c r="AY24" s="37"/>
      <c r="AZ24" s="37"/>
      <c r="BA24" s="37"/>
      <c r="BB24" s="37"/>
      <c r="BC24" s="37"/>
      <c r="BD24" s="37"/>
      <c r="BE24" s="37"/>
      <c r="BF24" s="37"/>
    </row>
    <row r="25" spans="1:58" ht="21" customHeight="1" x14ac:dyDescent="0.25">
      <c r="A25" s="39">
        <v>19</v>
      </c>
      <c r="B25" s="52"/>
      <c r="C25" s="41"/>
      <c r="D25" s="42"/>
      <c r="E25" s="43"/>
      <c r="F25" s="43"/>
      <c r="G25" s="43"/>
      <c r="H25" s="43"/>
      <c r="I25" s="43"/>
      <c r="J25" s="43"/>
      <c r="K25" s="43"/>
      <c r="L25" s="43"/>
      <c r="M25" s="43"/>
      <c r="N25" s="43"/>
      <c r="O25" s="43"/>
      <c r="P25" s="81"/>
      <c r="Q25" s="43"/>
      <c r="R25" s="43"/>
      <c r="S25" s="43"/>
      <c r="T25" s="43"/>
      <c r="U25" s="43"/>
      <c r="V25" s="43"/>
      <c r="W25" s="43"/>
      <c r="X25" s="43"/>
      <c r="Y25" s="43"/>
      <c r="Z25" s="43"/>
      <c r="AA25" s="43"/>
      <c r="AB25" s="43"/>
      <c r="AC25" s="43"/>
      <c r="AD25" s="43"/>
      <c r="AE25" s="43"/>
      <c r="AF25" s="43"/>
      <c r="AG25" s="43"/>
      <c r="AH25" s="43"/>
      <c r="AI25" s="43"/>
      <c r="AJ25" s="47">
        <f t="shared" si="2"/>
        <v>0</v>
      </c>
      <c r="AK25" s="4">
        <f t="shared" si="3"/>
        <v>0</v>
      </c>
      <c r="AL25" s="4">
        <f t="shared" si="4"/>
        <v>0</v>
      </c>
      <c r="AM25" s="51"/>
      <c r="AN25" s="51"/>
      <c r="AO25" s="32"/>
      <c r="AP25" s="37"/>
      <c r="AQ25" s="37"/>
      <c r="AR25" s="37"/>
      <c r="AS25" s="37"/>
      <c r="AT25" s="37"/>
      <c r="AU25" s="37"/>
      <c r="AV25" s="37"/>
      <c r="AW25" s="37"/>
      <c r="AX25" s="37"/>
      <c r="AY25" s="37"/>
      <c r="AZ25" s="37"/>
      <c r="BA25" s="37"/>
      <c r="BB25" s="37"/>
      <c r="BC25" s="37"/>
      <c r="BD25" s="37"/>
      <c r="BE25" s="37"/>
      <c r="BF25" s="37"/>
    </row>
    <row r="26" spans="1:58" ht="21" customHeight="1" x14ac:dyDescent="0.25">
      <c r="A26" s="39">
        <v>20</v>
      </c>
      <c r="B26" s="52"/>
      <c r="C26" s="75"/>
      <c r="D26" s="83"/>
      <c r="E26" s="43"/>
      <c r="F26" s="43"/>
      <c r="G26" s="43"/>
      <c r="H26" s="43"/>
      <c r="I26" s="43"/>
      <c r="J26" s="43"/>
      <c r="K26" s="43"/>
      <c r="L26" s="43"/>
      <c r="M26" s="43"/>
      <c r="N26" s="43"/>
      <c r="O26" s="43"/>
      <c r="P26" s="81"/>
      <c r="Q26" s="43"/>
      <c r="R26" s="43"/>
      <c r="S26" s="43"/>
      <c r="T26" s="43"/>
      <c r="U26" s="43"/>
      <c r="V26" s="43"/>
      <c r="W26" s="43"/>
      <c r="X26" s="43"/>
      <c r="Y26" s="43"/>
      <c r="Z26" s="43"/>
      <c r="AA26" s="43"/>
      <c r="AB26" s="43"/>
      <c r="AC26" s="43"/>
      <c r="AD26" s="43"/>
      <c r="AE26" s="43"/>
      <c r="AF26" s="43"/>
      <c r="AG26" s="43"/>
      <c r="AH26" s="43"/>
      <c r="AI26" s="43"/>
      <c r="AJ26" s="47">
        <f t="shared" si="2"/>
        <v>0</v>
      </c>
      <c r="AK26" s="4">
        <f t="shared" si="3"/>
        <v>0</v>
      </c>
      <c r="AL26" s="4">
        <f t="shared" si="4"/>
        <v>0</v>
      </c>
      <c r="AM26" s="51"/>
      <c r="AN26" s="51"/>
      <c r="AO26" s="32"/>
      <c r="AP26" s="37"/>
      <c r="AQ26" s="37"/>
      <c r="AR26" s="37"/>
      <c r="AS26" s="37"/>
      <c r="AT26" s="37"/>
      <c r="AU26" s="37"/>
      <c r="AV26" s="37"/>
      <c r="AW26" s="37"/>
      <c r="AX26" s="37"/>
      <c r="AY26" s="37"/>
      <c r="AZ26" s="37"/>
      <c r="BA26" s="37"/>
      <c r="BB26" s="37"/>
      <c r="BC26" s="37"/>
      <c r="BD26" s="37"/>
      <c r="BE26" s="37"/>
      <c r="BF26" s="37"/>
    </row>
    <row r="27" spans="1:58" ht="21" customHeight="1" x14ac:dyDescent="0.25">
      <c r="A27" s="39">
        <v>21</v>
      </c>
      <c r="B27" s="52"/>
      <c r="C27" s="41"/>
      <c r="D27" s="42"/>
      <c r="E27" s="43"/>
      <c r="F27" s="43"/>
      <c r="G27" s="43"/>
      <c r="H27" s="43"/>
      <c r="I27" s="43"/>
      <c r="J27" s="43"/>
      <c r="K27" s="43"/>
      <c r="L27" s="43"/>
      <c r="M27" s="43"/>
      <c r="N27" s="43"/>
      <c r="O27" s="43"/>
      <c r="P27" s="81"/>
      <c r="Q27" s="43"/>
      <c r="R27" s="43"/>
      <c r="S27" s="43"/>
      <c r="T27" s="43"/>
      <c r="U27" s="43"/>
      <c r="V27" s="43"/>
      <c r="W27" s="43"/>
      <c r="X27" s="43"/>
      <c r="Y27" s="43"/>
      <c r="Z27" s="43"/>
      <c r="AA27" s="43"/>
      <c r="AB27" s="43"/>
      <c r="AC27" s="43"/>
      <c r="AD27" s="43"/>
      <c r="AE27" s="43"/>
      <c r="AF27" s="43"/>
      <c r="AG27" s="43"/>
      <c r="AH27" s="43"/>
      <c r="AI27" s="43"/>
      <c r="AJ27" s="47">
        <f t="shared" si="2"/>
        <v>0</v>
      </c>
      <c r="AK27" s="4">
        <f t="shared" si="3"/>
        <v>0</v>
      </c>
      <c r="AL27" s="4">
        <f t="shared" si="4"/>
        <v>0</v>
      </c>
      <c r="AM27" s="51"/>
      <c r="AN27" s="51"/>
      <c r="AO27" s="32"/>
      <c r="AP27" s="37"/>
      <c r="AQ27" s="37"/>
      <c r="AR27" s="37"/>
      <c r="AS27" s="37"/>
      <c r="AT27" s="37"/>
      <c r="AU27" s="37"/>
      <c r="AV27" s="37"/>
      <c r="AW27" s="37"/>
      <c r="AX27" s="37"/>
      <c r="AY27" s="37"/>
      <c r="AZ27" s="37"/>
      <c r="BA27" s="37"/>
      <c r="BB27" s="37"/>
      <c r="BC27" s="37"/>
      <c r="BD27" s="37"/>
      <c r="BE27" s="37"/>
      <c r="BF27" s="37"/>
    </row>
    <row r="28" spans="1:58" ht="21" customHeight="1" x14ac:dyDescent="0.3">
      <c r="A28" s="39">
        <v>22</v>
      </c>
      <c r="B28" s="58"/>
      <c r="C28" s="59"/>
      <c r="D28" s="60"/>
      <c r="E28" s="43"/>
      <c r="F28" s="43"/>
      <c r="G28" s="43"/>
      <c r="H28" s="43"/>
      <c r="I28" s="43"/>
      <c r="J28" s="43"/>
      <c r="K28" s="43"/>
      <c r="L28" s="43"/>
      <c r="M28" s="43"/>
      <c r="N28" s="43"/>
      <c r="O28" s="43"/>
      <c r="P28" s="81"/>
      <c r="Q28" s="43"/>
      <c r="R28" s="43"/>
      <c r="S28" s="43"/>
      <c r="T28" s="43"/>
      <c r="U28" s="43"/>
      <c r="V28" s="43"/>
      <c r="W28" s="43"/>
      <c r="X28" s="43"/>
      <c r="Y28" s="43"/>
      <c r="Z28" s="43"/>
      <c r="AA28" s="43"/>
      <c r="AB28" s="43"/>
      <c r="AC28" s="43"/>
      <c r="AD28" s="43"/>
      <c r="AE28" s="43"/>
      <c r="AF28" s="43"/>
      <c r="AG28" s="43"/>
      <c r="AH28" s="43"/>
      <c r="AI28" s="43"/>
      <c r="AJ28" s="47">
        <f t="shared" si="2"/>
        <v>0</v>
      </c>
      <c r="AK28" s="4">
        <f t="shared" si="3"/>
        <v>0</v>
      </c>
      <c r="AL28" s="4">
        <f t="shared" si="4"/>
        <v>0</v>
      </c>
      <c r="AM28" s="51"/>
      <c r="AN28" s="51"/>
      <c r="AO28" s="32"/>
      <c r="AP28" s="37"/>
      <c r="AQ28" s="37"/>
      <c r="AR28" s="37"/>
      <c r="AS28" s="37"/>
      <c r="AT28" s="37"/>
      <c r="AU28" s="37"/>
      <c r="AV28" s="37"/>
      <c r="AW28" s="37"/>
      <c r="AX28" s="37"/>
      <c r="AY28" s="37"/>
      <c r="AZ28" s="37"/>
      <c r="BA28" s="37"/>
      <c r="BB28" s="37"/>
      <c r="BC28" s="37"/>
      <c r="BD28" s="37"/>
      <c r="BE28" s="37"/>
      <c r="BF28" s="37"/>
    </row>
    <row r="29" spans="1:58" ht="21" customHeight="1" x14ac:dyDescent="0.3">
      <c r="A29" s="39">
        <v>23</v>
      </c>
      <c r="B29" s="58"/>
      <c r="C29" s="59"/>
      <c r="D29" s="60"/>
      <c r="E29" s="43"/>
      <c r="F29" s="43"/>
      <c r="G29" s="43"/>
      <c r="H29" s="43"/>
      <c r="I29" s="43"/>
      <c r="J29" s="43"/>
      <c r="K29" s="43"/>
      <c r="L29" s="43"/>
      <c r="M29" s="43"/>
      <c r="N29" s="43"/>
      <c r="O29" s="43"/>
      <c r="P29" s="81"/>
      <c r="Q29" s="43"/>
      <c r="R29" s="43"/>
      <c r="S29" s="43"/>
      <c r="T29" s="43"/>
      <c r="U29" s="43"/>
      <c r="V29" s="43"/>
      <c r="W29" s="43"/>
      <c r="X29" s="43"/>
      <c r="Y29" s="43"/>
      <c r="Z29" s="43"/>
      <c r="AA29" s="43"/>
      <c r="AB29" s="43"/>
      <c r="AC29" s="43"/>
      <c r="AD29" s="43"/>
      <c r="AE29" s="43"/>
      <c r="AF29" s="43"/>
      <c r="AG29" s="43"/>
      <c r="AH29" s="43"/>
      <c r="AI29" s="43"/>
      <c r="AJ29" s="47">
        <f t="shared" si="2"/>
        <v>0</v>
      </c>
      <c r="AK29" s="4">
        <f t="shared" si="3"/>
        <v>0</v>
      </c>
      <c r="AL29" s="4">
        <f t="shared" si="4"/>
        <v>0</v>
      </c>
      <c r="AM29" s="51"/>
      <c r="AN29" s="51"/>
      <c r="AO29" s="32"/>
      <c r="AP29" s="37"/>
      <c r="AQ29" s="37"/>
      <c r="AR29" s="37"/>
      <c r="AS29" s="37"/>
      <c r="AT29" s="37"/>
      <c r="AU29" s="37"/>
      <c r="AV29" s="37"/>
      <c r="AW29" s="37"/>
      <c r="AX29" s="37"/>
      <c r="AY29" s="37"/>
      <c r="AZ29" s="37"/>
      <c r="BA29" s="37"/>
      <c r="BB29" s="37"/>
      <c r="BC29" s="37"/>
      <c r="BD29" s="37"/>
      <c r="BE29" s="37"/>
      <c r="BF29" s="37"/>
    </row>
    <row r="30" spans="1:58" ht="21" customHeight="1" x14ac:dyDescent="0.3">
      <c r="A30" s="39">
        <v>24</v>
      </c>
      <c r="B30" s="58"/>
      <c r="C30" s="59"/>
      <c r="D30" s="60"/>
      <c r="E30" s="43"/>
      <c r="F30" s="43"/>
      <c r="G30" s="43"/>
      <c r="H30" s="43"/>
      <c r="I30" s="43"/>
      <c r="J30" s="43"/>
      <c r="K30" s="43"/>
      <c r="L30" s="43"/>
      <c r="M30" s="43"/>
      <c r="N30" s="43"/>
      <c r="O30" s="43"/>
      <c r="P30" s="81"/>
      <c r="Q30" s="43"/>
      <c r="R30" s="43"/>
      <c r="S30" s="43"/>
      <c r="T30" s="43"/>
      <c r="U30" s="43"/>
      <c r="V30" s="43"/>
      <c r="W30" s="43"/>
      <c r="X30" s="43"/>
      <c r="Y30" s="43"/>
      <c r="Z30" s="43"/>
      <c r="AA30" s="43"/>
      <c r="AB30" s="43"/>
      <c r="AC30" s="43"/>
      <c r="AD30" s="43"/>
      <c r="AE30" s="43"/>
      <c r="AF30" s="43"/>
      <c r="AG30" s="43"/>
      <c r="AH30" s="43"/>
      <c r="AI30" s="43"/>
      <c r="AJ30" s="47">
        <f t="shared" si="2"/>
        <v>0</v>
      </c>
      <c r="AK30" s="4">
        <f t="shared" si="3"/>
        <v>0</v>
      </c>
      <c r="AL30" s="4">
        <f t="shared" si="4"/>
        <v>0</v>
      </c>
      <c r="AM30" s="51"/>
      <c r="AN30" s="51"/>
      <c r="AO30" s="32"/>
      <c r="AP30" s="37"/>
      <c r="AQ30" s="37"/>
      <c r="AR30" s="37"/>
      <c r="AS30" s="37"/>
      <c r="AT30" s="37"/>
      <c r="AU30" s="37"/>
      <c r="AV30" s="37"/>
      <c r="AW30" s="37"/>
      <c r="AX30" s="37"/>
      <c r="AY30" s="37"/>
      <c r="AZ30" s="37"/>
      <c r="BA30" s="37"/>
      <c r="BB30" s="37"/>
      <c r="BC30" s="37"/>
      <c r="BD30" s="37"/>
      <c r="BE30" s="37"/>
      <c r="BF30" s="37"/>
    </row>
    <row r="31" spans="1:58" ht="21" customHeight="1" x14ac:dyDescent="0.25">
      <c r="A31" s="163" t="s">
        <v>124</v>
      </c>
      <c r="B31" s="125"/>
      <c r="C31" s="125"/>
      <c r="D31" s="125"/>
      <c r="E31" s="125"/>
      <c r="F31" s="125"/>
      <c r="G31" s="125"/>
      <c r="H31" s="125"/>
      <c r="I31" s="125"/>
      <c r="J31" s="125"/>
      <c r="K31" s="125"/>
      <c r="L31" s="125"/>
      <c r="M31" s="125"/>
      <c r="N31" s="125"/>
      <c r="O31" s="125"/>
      <c r="P31" s="125"/>
      <c r="Q31" s="125"/>
      <c r="R31" s="125"/>
      <c r="S31" s="125"/>
      <c r="T31" s="125"/>
      <c r="U31" s="125"/>
      <c r="V31" s="125"/>
      <c r="W31" s="125"/>
      <c r="X31" s="125"/>
      <c r="Y31" s="125"/>
      <c r="Z31" s="125"/>
      <c r="AA31" s="125"/>
      <c r="AB31" s="125"/>
      <c r="AC31" s="125"/>
      <c r="AD31" s="125"/>
      <c r="AE31" s="125"/>
      <c r="AF31" s="125"/>
      <c r="AG31" s="125"/>
      <c r="AH31" s="125"/>
      <c r="AI31" s="126"/>
      <c r="AJ31" s="47">
        <f t="shared" ref="AJ31:AL31" si="5">SUM(AJ8:AJ30)</f>
        <v>0</v>
      </c>
      <c r="AK31" s="47">
        <f t="shared" si="5"/>
        <v>0</v>
      </c>
      <c r="AL31" s="47">
        <f t="shared" si="5"/>
        <v>0</v>
      </c>
      <c r="AM31" s="47" t="s">
        <v>125</v>
      </c>
      <c r="AN31" s="47" t="s">
        <v>126</v>
      </c>
      <c r="AO31" s="47" t="s">
        <v>127</v>
      </c>
      <c r="AP31" s="32"/>
      <c r="AQ31" s="32"/>
      <c r="AR31" s="37"/>
      <c r="AS31" s="37"/>
      <c r="AT31" s="37"/>
      <c r="AU31" s="37"/>
      <c r="AV31" s="37"/>
      <c r="AW31" s="37"/>
      <c r="AX31" s="37"/>
      <c r="AY31" s="37"/>
      <c r="AZ31" s="37"/>
      <c r="BA31" s="37"/>
      <c r="BB31" s="37"/>
      <c r="BC31" s="37"/>
      <c r="BD31" s="37"/>
      <c r="BE31" s="37"/>
      <c r="BF31" s="37"/>
    </row>
    <row r="32" spans="1:58" ht="21" customHeight="1" x14ac:dyDescent="0.25">
      <c r="A32" s="160" t="s">
        <v>128</v>
      </c>
      <c r="B32" s="125"/>
      <c r="C32" s="125"/>
      <c r="D32" s="125"/>
      <c r="E32" s="125"/>
      <c r="F32" s="125"/>
      <c r="G32" s="125"/>
      <c r="H32" s="125"/>
      <c r="I32" s="125"/>
      <c r="J32" s="125"/>
      <c r="K32" s="125"/>
      <c r="L32" s="125"/>
      <c r="M32" s="125"/>
      <c r="N32" s="125"/>
      <c r="O32" s="125"/>
      <c r="P32" s="125"/>
      <c r="Q32" s="125"/>
      <c r="R32" s="125"/>
      <c r="S32" s="125"/>
      <c r="T32" s="125"/>
      <c r="U32" s="125"/>
      <c r="V32" s="125"/>
      <c r="W32" s="125"/>
      <c r="X32" s="125"/>
      <c r="Y32" s="125"/>
      <c r="Z32" s="125"/>
      <c r="AA32" s="125"/>
      <c r="AB32" s="125"/>
      <c r="AC32" s="125"/>
      <c r="AD32" s="125"/>
      <c r="AE32" s="125"/>
      <c r="AF32" s="125"/>
      <c r="AG32" s="125"/>
      <c r="AH32" s="125"/>
      <c r="AI32" s="125"/>
      <c r="AJ32" s="125"/>
      <c r="AK32" s="125"/>
      <c r="AL32" s="126"/>
      <c r="AM32" s="47"/>
      <c r="AN32" s="47"/>
      <c r="AO32" s="47"/>
      <c r="AP32" s="32"/>
      <c r="AQ32" s="32"/>
      <c r="AR32" s="37"/>
      <c r="AS32" s="37"/>
      <c r="AT32" s="37"/>
      <c r="AU32" s="37"/>
      <c r="AV32" s="37"/>
      <c r="AW32" s="37"/>
      <c r="AX32" s="37"/>
      <c r="AY32" s="37"/>
      <c r="AZ32" s="37"/>
      <c r="BA32" s="37"/>
      <c r="BB32" s="37"/>
      <c r="BC32" s="37"/>
      <c r="BD32" s="37"/>
      <c r="BE32" s="37"/>
      <c r="BF32" s="37"/>
    </row>
    <row r="33" spans="1:58" ht="18" customHeight="1" x14ac:dyDescent="0.25">
      <c r="A33" s="61"/>
      <c r="B33" s="61"/>
      <c r="C33" s="152"/>
      <c r="D33" s="147"/>
      <c r="E33" s="33"/>
      <c r="F33" s="33"/>
      <c r="G33" s="33"/>
      <c r="H33" s="63"/>
      <c r="I33" s="64"/>
      <c r="J33" s="64"/>
      <c r="K33" s="64"/>
      <c r="L33" s="64"/>
      <c r="M33" s="64"/>
      <c r="N33" s="64"/>
      <c r="O33" s="64"/>
      <c r="P33" s="64"/>
      <c r="Q33" s="64"/>
      <c r="R33" s="64"/>
      <c r="S33" s="64"/>
      <c r="T33" s="64"/>
      <c r="U33" s="64"/>
      <c r="V33" s="64"/>
      <c r="W33" s="64"/>
      <c r="X33" s="64"/>
      <c r="Y33" s="64"/>
      <c r="Z33" s="64"/>
      <c r="AA33" s="64"/>
      <c r="AB33" s="64"/>
      <c r="AC33" s="64"/>
      <c r="AD33" s="64"/>
      <c r="AE33" s="64"/>
      <c r="AF33" s="64"/>
      <c r="AG33" s="64"/>
      <c r="AH33" s="64"/>
      <c r="AI33" s="64"/>
      <c r="AJ33" s="64"/>
      <c r="AK33" s="64"/>
      <c r="AL33" s="64"/>
      <c r="AM33" s="33"/>
      <c r="AN33" s="33"/>
      <c r="AO33" s="33"/>
      <c r="AP33" s="33"/>
      <c r="AQ33" s="33"/>
      <c r="AR33" s="33"/>
      <c r="AS33" s="33"/>
      <c r="AT33" s="33"/>
      <c r="AU33" s="33"/>
      <c r="AV33" s="33"/>
      <c r="AW33" s="33"/>
      <c r="AX33" s="33"/>
      <c r="AY33" s="33"/>
      <c r="AZ33" s="33"/>
      <c r="BA33" s="33"/>
      <c r="BB33" s="33"/>
      <c r="BC33" s="33"/>
      <c r="BD33" s="33"/>
      <c r="BE33" s="33"/>
      <c r="BF33" s="33"/>
    </row>
    <row r="34" spans="1:58" ht="18" customHeight="1" x14ac:dyDescent="0.25">
      <c r="A34" s="33"/>
      <c r="B34" s="33"/>
      <c r="C34" s="62"/>
      <c r="D34" s="33"/>
      <c r="E34" s="33"/>
      <c r="F34" s="33"/>
      <c r="G34" s="33"/>
      <c r="H34" s="64"/>
      <c r="I34" s="64"/>
      <c r="J34" s="64"/>
      <c r="K34" s="64"/>
      <c r="L34" s="64"/>
      <c r="M34" s="64"/>
      <c r="N34" s="64"/>
      <c r="O34" s="64"/>
      <c r="P34" s="64"/>
      <c r="Q34" s="64"/>
      <c r="R34" s="64"/>
      <c r="S34" s="64"/>
      <c r="T34" s="64"/>
      <c r="U34" s="64"/>
      <c r="V34" s="64"/>
      <c r="W34" s="64"/>
      <c r="X34" s="64"/>
      <c r="Y34" s="64"/>
      <c r="Z34" s="64"/>
      <c r="AA34" s="64"/>
      <c r="AB34" s="64"/>
      <c r="AC34" s="64"/>
      <c r="AD34" s="64"/>
      <c r="AE34" s="64"/>
      <c r="AF34" s="64"/>
      <c r="AG34" s="64"/>
      <c r="AH34" s="64"/>
      <c r="AI34" s="64"/>
      <c r="AJ34" s="64"/>
      <c r="AK34" s="64"/>
      <c r="AL34" s="64"/>
      <c r="AM34" s="33"/>
      <c r="AN34" s="33"/>
      <c r="AO34" s="33"/>
      <c r="AP34" s="33"/>
      <c r="AQ34" s="33"/>
      <c r="AR34" s="33"/>
      <c r="AS34" s="33"/>
      <c r="AT34" s="33"/>
      <c r="AU34" s="33"/>
      <c r="AV34" s="33"/>
      <c r="AW34" s="33"/>
      <c r="AX34" s="33"/>
      <c r="AY34" s="33"/>
      <c r="AZ34" s="33"/>
      <c r="BA34" s="33"/>
      <c r="BB34" s="33"/>
      <c r="BC34" s="33"/>
      <c r="BD34" s="33"/>
      <c r="BE34" s="33"/>
      <c r="BF34" s="33"/>
    </row>
    <row r="35" spans="1:58" ht="18" customHeight="1" x14ac:dyDescent="0.25">
      <c r="A35" s="33"/>
      <c r="B35" s="33"/>
      <c r="C35" s="62"/>
      <c r="D35" s="33"/>
      <c r="E35" s="33"/>
      <c r="F35" s="33"/>
      <c r="G35" s="33"/>
      <c r="H35" s="64"/>
      <c r="I35" s="64"/>
      <c r="J35" s="64"/>
      <c r="K35" s="64"/>
      <c r="L35" s="64"/>
      <c r="M35" s="64"/>
      <c r="N35" s="64"/>
      <c r="O35" s="64"/>
      <c r="P35" s="64"/>
      <c r="Q35" s="64"/>
      <c r="R35" s="64"/>
      <c r="S35" s="64"/>
      <c r="T35" s="64"/>
      <c r="U35" s="64"/>
      <c r="V35" s="64"/>
      <c r="W35" s="64"/>
      <c r="X35" s="64"/>
      <c r="Y35" s="64"/>
      <c r="Z35" s="64"/>
      <c r="AA35" s="64"/>
      <c r="AB35" s="64"/>
      <c r="AC35" s="64"/>
      <c r="AD35" s="64"/>
      <c r="AE35" s="64"/>
      <c r="AF35" s="64"/>
      <c r="AG35" s="64"/>
      <c r="AH35" s="64"/>
      <c r="AI35" s="64"/>
      <c r="AJ35" s="64"/>
      <c r="AK35" s="64"/>
      <c r="AL35" s="64"/>
      <c r="AM35" s="33"/>
      <c r="AN35" s="33"/>
      <c r="AO35" s="33"/>
      <c r="AP35" s="33"/>
      <c r="AQ35" s="33"/>
      <c r="AR35" s="33"/>
      <c r="AS35" s="33"/>
      <c r="AT35" s="33"/>
      <c r="AU35" s="33"/>
      <c r="AV35" s="33"/>
      <c r="AW35" s="33"/>
      <c r="AX35" s="33"/>
      <c r="AY35" s="33"/>
      <c r="AZ35" s="33"/>
      <c r="BA35" s="33"/>
      <c r="BB35" s="33"/>
      <c r="BC35" s="33"/>
      <c r="BD35" s="33"/>
      <c r="BE35" s="33"/>
      <c r="BF35" s="33"/>
    </row>
    <row r="36" spans="1:58" ht="18" customHeight="1" x14ac:dyDescent="0.25">
      <c r="A36" s="33"/>
      <c r="B36" s="33"/>
      <c r="C36" s="152"/>
      <c r="D36" s="147"/>
      <c r="E36" s="33"/>
      <c r="F36" s="33"/>
      <c r="G36" s="33"/>
      <c r="H36" s="64"/>
      <c r="I36" s="64"/>
      <c r="J36" s="64"/>
      <c r="K36" s="64"/>
      <c r="L36" s="64"/>
      <c r="M36" s="64"/>
      <c r="N36" s="64"/>
      <c r="O36" s="64"/>
      <c r="P36" s="64"/>
      <c r="Q36" s="64"/>
      <c r="R36" s="64"/>
      <c r="S36" s="64"/>
      <c r="T36" s="64"/>
      <c r="U36" s="64"/>
      <c r="V36" s="64"/>
      <c r="W36" s="64"/>
      <c r="X36" s="64"/>
      <c r="Y36" s="64"/>
      <c r="Z36" s="64"/>
      <c r="AA36" s="64"/>
      <c r="AB36" s="64"/>
      <c r="AC36" s="64"/>
      <c r="AD36" s="64"/>
      <c r="AE36" s="64"/>
      <c r="AF36" s="64"/>
      <c r="AG36" s="64"/>
      <c r="AH36" s="64"/>
      <c r="AI36" s="64"/>
      <c r="AJ36" s="64"/>
      <c r="AK36" s="64"/>
      <c r="AL36" s="64"/>
      <c r="AM36" s="33"/>
      <c r="AN36" s="33"/>
      <c r="AO36" s="33"/>
      <c r="AP36" s="33"/>
      <c r="AQ36" s="33"/>
      <c r="AR36" s="33"/>
      <c r="AS36" s="33"/>
      <c r="AT36" s="33"/>
      <c r="AU36" s="33"/>
      <c r="AV36" s="33"/>
      <c r="AW36" s="33"/>
      <c r="AX36" s="33"/>
      <c r="AY36" s="33"/>
      <c r="AZ36" s="33"/>
      <c r="BA36" s="33"/>
      <c r="BB36" s="33"/>
      <c r="BC36" s="33"/>
      <c r="BD36" s="33"/>
      <c r="BE36" s="33"/>
      <c r="BF36" s="33"/>
    </row>
    <row r="37" spans="1:58" ht="18" customHeight="1" x14ac:dyDescent="0.25">
      <c r="A37" s="33"/>
      <c r="B37" s="33"/>
      <c r="C37" s="152"/>
      <c r="D37" s="147"/>
      <c r="E37" s="147"/>
      <c r="F37" s="147"/>
      <c r="G37" s="147"/>
      <c r="H37" s="64"/>
      <c r="I37" s="64"/>
      <c r="J37" s="64"/>
      <c r="K37" s="64"/>
      <c r="L37" s="64"/>
      <c r="M37" s="64"/>
      <c r="N37" s="64"/>
      <c r="O37" s="64"/>
      <c r="P37" s="64"/>
      <c r="Q37" s="64"/>
      <c r="R37" s="64"/>
      <c r="S37" s="64"/>
      <c r="T37" s="64"/>
      <c r="U37" s="64"/>
      <c r="V37" s="64"/>
      <c r="W37" s="64"/>
      <c r="X37" s="64"/>
      <c r="Y37" s="64"/>
      <c r="Z37" s="64"/>
      <c r="AA37" s="64"/>
      <c r="AB37" s="64"/>
      <c r="AC37" s="64"/>
      <c r="AD37" s="64"/>
      <c r="AE37" s="64"/>
      <c r="AF37" s="64"/>
      <c r="AG37" s="64"/>
      <c r="AH37" s="64"/>
      <c r="AI37" s="64"/>
      <c r="AJ37" s="64"/>
      <c r="AK37" s="64"/>
      <c r="AL37" s="64"/>
      <c r="AM37" s="33"/>
      <c r="AN37" s="33"/>
      <c r="AO37" s="33"/>
      <c r="AP37" s="33"/>
      <c r="AQ37" s="33"/>
      <c r="AR37" s="33"/>
      <c r="AS37" s="33"/>
      <c r="AT37" s="33"/>
      <c r="AU37" s="33"/>
      <c r="AV37" s="33"/>
      <c r="AW37" s="33"/>
      <c r="AX37" s="33"/>
      <c r="AY37" s="33"/>
      <c r="AZ37" s="33"/>
      <c r="BA37" s="33"/>
      <c r="BB37" s="33"/>
      <c r="BC37" s="33"/>
      <c r="BD37" s="33"/>
      <c r="BE37" s="33"/>
      <c r="BF37" s="33"/>
    </row>
    <row r="38" spans="1:58" ht="18" customHeight="1" x14ac:dyDescent="0.25">
      <c r="A38" s="33"/>
      <c r="B38" s="33"/>
      <c r="C38" s="152"/>
      <c r="D38" s="147"/>
      <c r="E38" s="147"/>
      <c r="F38" s="33"/>
      <c r="G38" s="33"/>
      <c r="H38" s="64"/>
      <c r="I38" s="64"/>
      <c r="J38" s="64"/>
      <c r="K38" s="64"/>
      <c r="L38" s="64"/>
      <c r="M38" s="64"/>
      <c r="N38" s="64"/>
      <c r="O38" s="64"/>
      <c r="P38" s="64"/>
      <c r="Q38" s="64"/>
      <c r="R38" s="64"/>
      <c r="S38" s="64"/>
      <c r="T38" s="64"/>
      <c r="U38" s="64"/>
      <c r="V38" s="64"/>
      <c r="W38" s="64"/>
      <c r="X38" s="64"/>
      <c r="Y38" s="64"/>
      <c r="Z38" s="64"/>
      <c r="AA38" s="64"/>
      <c r="AB38" s="64"/>
      <c r="AC38" s="64"/>
      <c r="AD38" s="64"/>
      <c r="AE38" s="64"/>
      <c r="AF38" s="64"/>
      <c r="AG38" s="64"/>
      <c r="AH38" s="64"/>
      <c r="AI38" s="64"/>
      <c r="AJ38" s="64"/>
      <c r="AK38" s="64"/>
      <c r="AL38" s="64"/>
      <c r="AM38" s="33"/>
      <c r="AN38" s="33"/>
      <c r="AO38" s="33"/>
      <c r="AP38" s="33"/>
      <c r="AQ38" s="33"/>
      <c r="AR38" s="33"/>
      <c r="AS38" s="33"/>
      <c r="AT38" s="33"/>
      <c r="AU38" s="33"/>
      <c r="AV38" s="33"/>
      <c r="AW38" s="33"/>
      <c r="AX38" s="33"/>
      <c r="AY38" s="33"/>
      <c r="AZ38" s="33"/>
      <c r="BA38" s="33"/>
      <c r="BB38" s="33"/>
      <c r="BC38" s="33"/>
      <c r="BD38" s="33"/>
      <c r="BE38" s="33"/>
      <c r="BF38" s="33"/>
    </row>
    <row r="39" spans="1:58" ht="18" customHeight="1" x14ac:dyDescent="0.25">
      <c r="A39" s="33"/>
      <c r="B39" s="33"/>
      <c r="C39" s="152"/>
      <c r="D39" s="147"/>
      <c r="E39" s="33"/>
      <c r="F39" s="33"/>
      <c r="G39" s="33"/>
      <c r="H39" s="64"/>
      <c r="I39" s="64"/>
      <c r="J39" s="64"/>
      <c r="K39" s="64"/>
      <c r="L39" s="64"/>
      <c r="M39" s="64"/>
      <c r="N39" s="64"/>
      <c r="O39" s="64"/>
      <c r="P39" s="64"/>
      <c r="Q39" s="64"/>
      <c r="R39" s="64"/>
      <c r="S39" s="64"/>
      <c r="T39" s="64"/>
      <c r="U39" s="64"/>
      <c r="V39" s="64"/>
      <c r="W39" s="64"/>
      <c r="X39" s="64"/>
      <c r="Y39" s="64"/>
      <c r="Z39" s="64"/>
      <c r="AA39" s="64"/>
      <c r="AB39" s="64"/>
      <c r="AC39" s="64"/>
      <c r="AD39" s="64"/>
      <c r="AE39" s="64"/>
      <c r="AF39" s="64"/>
      <c r="AG39" s="64"/>
      <c r="AH39" s="64"/>
      <c r="AI39" s="64"/>
      <c r="AJ39" s="64"/>
      <c r="AK39" s="64"/>
      <c r="AL39" s="64"/>
      <c r="AM39" s="33"/>
      <c r="AN39" s="33"/>
      <c r="AO39" s="33"/>
      <c r="AP39" s="33"/>
      <c r="AQ39" s="33"/>
      <c r="AR39" s="33"/>
      <c r="AS39" s="33"/>
      <c r="AT39" s="33"/>
      <c r="AU39" s="33"/>
      <c r="AV39" s="33"/>
      <c r="AW39" s="33"/>
      <c r="AX39" s="33"/>
      <c r="AY39" s="33"/>
      <c r="AZ39" s="33"/>
      <c r="BA39" s="33"/>
      <c r="BB39" s="33"/>
      <c r="BC39" s="33"/>
      <c r="BD39" s="33"/>
      <c r="BE39" s="33"/>
      <c r="BF39" s="33"/>
    </row>
    <row r="40" spans="1:58" ht="18" customHeight="1" x14ac:dyDescent="0.25">
      <c r="A40" s="33"/>
      <c r="B40" s="33"/>
      <c r="C40" s="33"/>
      <c r="D40" s="33"/>
      <c r="E40" s="33"/>
      <c r="F40" s="33"/>
      <c r="G40" s="33"/>
      <c r="H40" s="33"/>
      <c r="I40" s="33"/>
      <c r="J40" s="33"/>
      <c r="K40" s="33"/>
      <c r="L40" s="33"/>
      <c r="M40" s="33"/>
      <c r="N40" s="33"/>
      <c r="O40" s="33"/>
      <c r="P40" s="33"/>
      <c r="Q40" s="33"/>
      <c r="R40" s="33"/>
      <c r="S40" s="33"/>
      <c r="T40" s="33"/>
      <c r="U40" s="33"/>
      <c r="V40" s="33"/>
      <c r="W40" s="33"/>
      <c r="X40" s="33"/>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row>
    <row r="41" spans="1:58" ht="18" customHeight="1" x14ac:dyDescent="0.25">
      <c r="A41" s="33"/>
      <c r="B41" s="33"/>
      <c r="C41" s="33"/>
      <c r="D41" s="33"/>
      <c r="E41" s="33"/>
      <c r="F41" s="33"/>
      <c r="G41" s="33"/>
      <c r="H41" s="33"/>
      <c r="I41" s="33"/>
      <c r="J41" s="33"/>
      <c r="K41" s="33"/>
      <c r="L41" s="33"/>
      <c r="M41" s="33"/>
      <c r="N41" s="33"/>
      <c r="O41" s="33"/>
      <c r="P41" s="33"/>
      <c r="Q41" s="33"/>
      <c r="R41" s="33"/>
      <c r="S41" s="33"/>
      <c r="T41" s="33"/>
      <c r="U41" s="33"/>
      <c r="V41" s="33"/>
      <c r="W41" s="33"/>
      <c r="X41" s="33"/>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row>
    <row r="42" spans="1:58" ht="18" customHeight="1" x14ac:dyDescent="0.25">
      <c r="A42" s="33"/>
      <c r="B42" s="33"/>
      <c r="C42" s="33"/>
      <c r="D42" s="33"/>
      <c r="E42" s="33"/>
      <c r="F42" s="33"/>
      <c r="G42" s="33"/>
      <c r="H42" s="33"/>
      <c r="I42" s="33"/>
      <c r="J42" s="33"/>
      <c r="K42" s="33"/>
      <c r="L42" s="33"/>
      <c r="M42" s="33"/>
      <c r="N42" s="33"/>
      <c r="O42" s="33"/>
      <c r="P42" s="33"/>
      <c r="Q42" s="33"/>
      <c r="R42" s="33"/>
      <c r="S42" s="33"/>
      <c r="T42" s="33"/>
      <c r="U42" s="33"/>
      <c r="V42" s="33"/>
      <c r="W42" s="33"/>
      <c r="X42" s="33"/>
      <c r="Y42" s="33"/>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3"/>
      <c r="AY42" s="33"/>
      <c r="AZ42" s="33"/>
      <c r="BA42" s="33"/>
      <c r="BB42" s="33"/>
      <c r="BC42" s="33"/>
      <c r="BD42" s="33"/>
      <c r="BE42" s="33"/>
      <c r="BF42" s="33"/>
    </row>
    <row r="43" spans="1:58" ht="18" customHeight="1" x14ac:dyDescent="0.25">
      <c r="A43" s="33"/>
      <c r="B43" s="33"/>
      <c r="C43" s="33"/>
      <c r="D43" s="33"/>
      <c r="E43" s="33"/>
      <c r="F43" s="33"/>
      <c r="G43" s="33"/>
      <c r="H43" s="33"/>
      <c r="I43" s="33"/>
      <c r="J43" s="33"/>
      <c r="K43" s="33"/>
      <c r="L43" s="33"/>
      <c r="M43" s="33"/>
      <c r="N43" s="33"/>
      <c r="O43" s="33"/>
      <c r="P43" s="33"/>
      <c r="Q43" s="33"/>
      <c r="R43" s="33"/>
      <c r="S43" s="33"/>
      <c r="T43" s="33"/>
      <c r="U43" s="33"/>
      <c r="V43" s="33"/>
      <c r="W43" s="33"/>
      <c r="X43" s="33"/>
      <c r="Y43" s="33"/>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3"/>
      <c r="AY43" s="33"/>
      <c r="AZ43" s="33"/>
      <c r="BA43" s="33"/>
      <c r="BB43" s="33"/>
      <c r="BC43" s="33"/>
      <c r="BD43" s="33"/>
      <c r="BE43" s="33"/>
      <c r="BF43" s="33"/>
    </row>
    <row r="44" spans="1:58" ht="18" customHeight="1" x14ac:dyDescent="0.25">
      <c r="A44" s="33"/>
      <c r="B44" s="33"/>
      <c r="C44" s="33"/>
      <c r="D44" s="33"/>
      <c r="E44" s="33"/>
      <c r="F44" s="33"/>
      <c r="G44" s="33"/>
      <c r="H44" s="33"/>
      <c r="I44" s="33"/>
      <c r="J44" s="33"/>
      <c r="K44" s="33"/>
      <c r="L44" s="33"/>
      <c r="M44" s="33"/>
      <c r="N44" s="33"/>
      <c r="O44" s="33"/>
      <c r="P44" s="33"/>
      <c r="Q44" s="33"/>
      <c r="R44" s="33"/>
      <c r="S44" s="33"/>
      <c r="T44" s="33"/>
      <c r="U44" s="33"/>
      <c r="V44" s="33"/>
      <c r="W44" s="33"/>
      <c r="X44" s="33"/>
      <c r="Y44" s="33"/>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3"/>
      <c r="AY44" s="33"/>
      <c r="AZ44" s="33"/>
      <c r="BA44" s="33"/>
      <c r="BB44" s="33"/>
      <c r="BC44" s="33"/>
      <c r="BD44" s="33"/>
      <c r="BE44" s="33"/>
      <c r="BF44" s="33"/>
    </row>
    <row r="45" spans="1:58" ht="18" customHeight="1" x14ac:dyDescent="0.25">
      <c r="A45" s="33"/>
      <c r="B45" s="33"/>
      <c r="C45" s="33"/>
      <c r="D45" s="33"/>
      <c r="E45" s="33"/>
      <c r="F45" s="33"/>
      <c r="G45" s="33"/>
      <c r="H45" s="33"/>
      <c r="I45" s="33"/>
      <c r="J45" s="33"/>
      <c r="K45" s="33"/>
      <c r="L45" s="33"/>
      <c r="M45" s="33"/>
      <c r="N45" s="33"/>
      <c r="O45" s="33"/>
      <c r="P45" s="33"/>
      <c r="Q45" s="33"/>
      <c r="R45" s="33"/>
      <c r="S45" s="33"/>
      <c r="T45" s="33"/>
      <c r="U45" s="33"/>
      <c r="V45" s="33"/>
      <c r="W45" s="33"/>
      <c r="X45" s="33"/>
      <c r="Y45" s="33"/>
      <c r="Z45" s="33"/>
      <c r="AA45" s="33"/>
      <c r="AB45" s="33"/>
      <c r="AC45" s="33"/>
      <c r="AD45" s="33"/>
      <c r="AE45" s="33"/>
      <c r="AF45" s="33"/>
      <c r="AG45" s="33"/>
      <c r="AH45" s="33"/>
      <c r="AI45" s="33"/>
      <c r="AJ45" s="33"/>
      <c r="AK45" s="33"/>
      <c r="AL45" s="33"/>
      <c r="AM45" s="33"/>
      <c r="AN45" s="33"/>
      <c r="AO45" s="33"/>
      <c r="AP45" s="33"/>
      <c r="AQ45" s="33"/>
      <c r="AR45" s="33"/>
      <c r="AS45" s="33"/>
      <c r="AT45" s="33"/>
      <c r="AU45" s="33"/>
      <c r="AV45" s="33"/>
      <c r="AW45" s="33"/>
      <c r="AX45" s="33"/>
      <c r="AY45" s="33"/>
      <c r="AZ45" s="33"/>
      <c r="BA45" s="33"/>
      <c r="BB45" s="33"/>
      <c r="BC45" s="33"/>
      <c r="BD45" s="33"/>
      <c r="BE45" s="33"/>
      <c r="BF45" s="33"/>
    </row>
    <row r="46" spans="1:58" ht="18" customHeight="1" x14ac:dyDescent="0.25">
      <c r="A46" s="33"/>
      <c r="B46" s="33"/>
      <c r="C46" s="33"/>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c r="BB46" s="33"/>
      <c r="BC46" s="33"/>
      <c r="BD46" s="33"/>
      <c r="BE46" s="33"/>
      <c r="BF46" s="33"/>
    </row>
    <row r="47" spans="1:58" ht="18" customHeight="1" x14ac:dyDescent="0.25">
      <c r="A47" s="33"/>
      <c r="B47" s="33"/>
      <c r="C47" s="33"/>
      <c r="D47" s="33"/>
      <c r="E47" s="33"/>
      <c r="F47" s="33"/>
      <c r="G47" s="33"/>
      <c r="H47" s="33"/>
      <c r="I47" s="33"/>
      <c r="J47" s="33"/>
      <c r="K47" s="33"/>
      <c r="L47" s="33"/>
      <c r="M47" s="33"/>
      <c r="N47" s="33"/>
      <c r="O47" s="33"/>
      <c r="P47" s="33"/>
      <c r="Q47" s="33"/>
      <c r="R47" s="33"/>
      <c r="S47" s="33"/>
      <c r="T47" s="33"/>
      <c r="U47" s="33"/>
      <c r="V47" s="33"/>
      <c r="W47" s="33"/>
      <c r="X47" s="33"/>
      <c r="Y47" s="33"/>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3"/>
      <c r="BC47" s="33"/>
      <c r="BD47" s="33"/>
      <c r="BE47" s="33"/>
      <c r="BF47" s="33"/>
    </row>
    <row r="48" spans="1:58" ht="18" customHeight="1" x14ac:dyDescent="0.25">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row>
    <row r="49" spans="1:58" ht="18" customHeight="1" x14ac:dyDescent="0.25">
      <c r="A49" s="33"/>
      <c r="B49" s="33"/>
      <c r="C49" s="33"/>
      <c r="D49" s="33"/>
      <c r="E49" s="33"/>
      <c r="F49" s="33"/>
      <c r="G49" s="33"/>
      <c r="H49" s="33"/>
      <c r="I49" s="33"/>
      <c r="J49" s="33"/>
      <c r="K49" s="33"/>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3"/>
      <c r="BC49" s="33"/>
      <c r="BD49" s="33"/>
      <c r="BE49" s="33"/>
      <c r="BF49" s="33"/>
    </row>
    <row r="50" spans="1:58" ht="18" customHeight="1" x14ac:dyDescent="0.25">
      <c r="A50" s="33"/>
      <c r="B50" s="33"/>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row>
    <row r="51" spans="1:58" ht="18" customHeight="1" x14ac:dyDescent="0.25">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row>
    <row r="52" spans="1:58" ht="18" customHeight="1" x14ac:dyDescent="0.25">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row>
    <row r="53" spans="1:58" ht="18" customHeight="1" x14ac:dyDescent="0.25">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row>
    <row r="54" spans="1:58" ht="18" customHeight="1" x14ac:dyDescent="0.25">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row>
    <row r="55" spans="1:58" ht="18" customHeight="1" x14ac:dyDescent="0.25">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row>
    <row r="56" spans="1:58" ht="18" customHeight="1" x14ac:dyDescent="0.25">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row>
    <row r="57" spans="1:58" ht="18" customHeight="1" x14ac:dyDescent="0.25">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row>
    <row r="58" spans="1:58" ht="18" customHeight="1" x14ac:dyDescent="0.25">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row>
    <row r="59" spans="1:58" ht="18" customHeight="1" x14ac:dyDescent="0.25">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row>
    <row r="60" spans="1:58" ht="18" customHeight="1" x14ac:dyDescent="0.25">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row>
    <row r="61" spans="1:58" ht="18" customHeight="1" x14ac:dyDescent="0.25">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row>
    <row r="62" spans="1:58" ht="18" customHeight="1" x14ac:dyDescent="0.25">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row>
    <row r="63" spans="1:58" ht="18" customHeight="1" x14ac:dyDescent="0.25">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row>
    <row r="64" spans="1:58" ht="18" customHeight="1" x14ac:dyDescent="0.25">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row>
    <row r="65" spans="1:58" ht="18" customHeight="1" x14ac:dyDescent="0.25">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row>
    <row r="66" spans="1:58" ht="18" customHeight="1" x14ac:dyDescent="0.25">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row>
    <row r="67" spans="1:58" ht="18" customHeight="1" x14ac:dyDescent="0.25">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row>
    <row r="68" spans="1:58" ht="18" customHeight="1" x14ac:dyDescent="0.25">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row>
    <row r="69" spans="1:58" ht="18" customHeight="1" x14ac:dyDescent="0.25">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row>
    <row r="70" spans="1:58" ht="18" customHeight="1" x14ac:dyDescent="0.25">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row>
    <row r="71" spans="1:58" ht="18" customHeight="1" x14ac:dyDescent="0.25">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row>
    <row r="72" spans="1:58" ht="18" customHeight="1" x14ac:dyDescent="0.25">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row>
    <row r="73" spans="1:58" ht="18" customHeight="1" x14ac:dyDescent="0.25">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row>
    <row r="74" spans="1:58" ht="18" customHeight="1" x14ac:dyDescent="0.25">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row>
    <row r="75" spans="1:58" ht="18" customHeight="1" x14ac:dyDescent="0.25">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row>
    <row r="76" spans="1:58" ht="18" customHeight="1" x14ac:dyDescent="0.25">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row>
    <row r="77" spans="1:58" ht="18" customHeight="1" x14ac:dyDescent="0.25">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row>
    <row r="78" spans="1:58" ht="18" customHeight="1" x14ac:dyDescent="0.25">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row>
    <row r="79" spans="1:58" ht="18" customHeight="1" x14ac:dyDescent="0.25">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row>
    <row r="80" spans="1:58" ht="18" customHeight="1" x14ac:dyDescent="0.25">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row>
    <row r="81" spans="1:58" ht="18" customHeight="1" x14ac:dyDescent="0.25">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row>
    <row r="82" spans="1:58" ht="18" customHeight="1" x14ac:dyDescent="0.25">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row>
    <row r="83" spans="1:58" ht="18" customHeight="1" x14ac:dyDescent="0.25">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row>
    <row r="84" spans="1:58" ht="18" customHeight="1" x14ac:dyDescent="0.25">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row>
    <row r="85" spans="1:58" ht="18" customHeight="1" x14ac:dyDescent="0.25">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row>
    <row r="86" spans="1:58" ht="18" customHeight="1" x14ac:dyDescent="0.25">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row>
    <row r="87" spans="1:58" ht="18" customHeight="1" x14ac:dyDescent="0.25">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row>
    <row r="88" spans="1:58" ht="18" customHeight="1" x14ac:dyDescent="0.25">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row>
    <row r="89" spans="1:58" ht="18" customHeight="1" x14ac:dyDescent="0.25">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row>
    <row r="90" spans="1:58" ht="18" customHeight="1" x14ac:dyDescent="0.25">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row>
    <row r="91" spans="1:58" ht="18" customHeight="1" x14ac:dyDescent="0.25">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row>
    <row r="92" spans="1:58" ht="18" customHeight="1" x14ac:dyDescent="0.25">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row>
    <row r="93" spans="1:58" ht="18" customHeight="1" x14ac:dyDescent="0.25">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row>
    <row r="94" spans="1:58" ht="18" customHeight="1" x14ac:dyDescent="0.25">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row>
    <row r="95" spans="1:58" ht="18" customHeight="1" x14ac:dyDescent="0.25">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row>
    <row r="96" spans="1:58" ht="18" customHeight="1" x14ac:dyDescent="0.25">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row>
    <row r="97" spans="1:58" ht="18" customHeight="1" x14ac:dyDescent="0.25">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row>
    <row r="98" spans="1:58" ht="18" customHeight="1" x14ac:dyDescent="0.25">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row>
    <row r="99" spans="1:58" ht="18" customHeight="1" x14ac:dyDescent="0.25">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row>
    <row r="100" spans="1:58" ht="18" customHeight="1" x14ac:dyDescent="0.25">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row>
    <row r="101" spans="1:58" ht="18" customHeight="1" x14ac:dyDescent="0.25">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row>
    <row r="102" spans="1:58" ht="18" customHeight="1" x14ac:dyDescent="0.25">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row>
    <row r="103" spans="1:58" ht="18" customHeight="1" x14ac:dyDescent="0.25">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row>
    <row r="104" spans="1:58" ht="18" customHeight="1" x14ac:dyDescent="0.25">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row>
    <row r="105" spans="1:58" ht="18" customHeight="1" x14ac:dyDescent="0.25">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row>
    <row r="106" spans="1:58" ht="18" customHeight="1" x14ac:dyDescent="0.25">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row>
    <row r="107" spans="1:58" ht="18" customHeight="1" x14ac:dyDescent="0.25">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row>
    <row r="108" spans="1:58" ht="18" customHeight="1" x14ac:dyDescent="0.25">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row>
    <row r="109" spans="1:58" ht="18" customHeight="1" x14ac:dyDescent="0.25">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row>
    <row r="110" spans="1:58" ht="18" customHeight="1" x14ac:dyDescent="0.25">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row>
    <row r="111" spans="1:58" ht="18" customHeight="1" x14ac:dyDescent="0.25">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row>
    <row r="112" spans="1:58" ht="18" customHeight="1" x14ac:dyDescent="0.25">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row>
    <row r="113" spans="1:58" ht="18" customHeight="1" x14ac:dyDescent="0.25">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row>
    <row r="114" spans="1:58" ht="18" customHeight="1" x14ac:dyDescent="0.25">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row>
    <row r="115" spans="1:58" ht="18" customHeight="1" x14ac:dyDescent="0.25">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row>
    <row r="116" spans="1:58" ht="18" customHeight="1" x14ac:dyDescent="0.25">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row>
    <row r="117" spans="1:58" ht="18" customHeight="1" x14ac:dyDescent="0.25">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row>
    <row r="118" spans="1:58" ht="18" customHeight="1" x14ac:dyDescent="0.25">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row>
    <row r="119" spans="1:58" ht="18" customHeight="1" x14ac:dyDescent="0.25">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row>
    <row r="120" spans="1:58" ht="18" customHeight="1" x14ac:dyDescent="0.25">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row>
    <row r="121" spans="1:58" ht="18" customHeight="1" x14ac:dyDescent="0.25">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row>
    <row r="122" spans="1:58" ht="18" customHeight="1" x14ac:dyDescent="0.25">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row>
    <row r="123" spans="1:58" ht="18" customHeight="1" x14ac:dyDescent="0.25">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row>
    <row r="124" spans="1:58" ht="18" customHeight="1" x14ac:dyDescent="0.25">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row>
    <row r="125" spans="1:58" ht="18" customHeight="1" x14ac:dyDescent="0.25">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row>
    <row r="126" spans="1:58" ht="18" customHeight="1" x14ac:dyDescent="0.25">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row>
    <row r="127" spans="1:58" ht="18" customHeight="1" x14ac:dyDescent="0.25">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row>
    <row r="128" spans="1:58" ht="18" customHeight="1" x14ac:dyDescent="0.25">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row>
    <row r="129" spans="1:58" ht="18" customHeight="1" x14ac:dyDescent="0.25">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row>
    <row r="130" spans="1:58" ht="18" customHeight="1" x14ac:dyDescent="0.25">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row>
    <row r="131" spans="1:58" ht="18" customHeight="1" x14ac:dyDescent="0.25">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row>
    <row r="132" spans="1:58" ht="18" customHeight="1" x14ac:dyDescent="0.25">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row>
    <row r="133" spans="1:58" ht="18" customHeight="1" x14ac:dyDescent="0.25">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row>
    <row r="134" spans="1:58" ht="18" customHeight="1" x14ac:dyDescent="0.25">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row>
    <row r="135" spans="1:58" ht="18" customHeight="1" x14ac:dyDescent="0.25">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row>
    <row r="136" spans="1:58" ht="18" customHeight="1" x14ac:dyDescent="0.25">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row>
    <row r="137" spans="1:58" ht="18" customHeight="1" x14ac:dyDescent="0.25">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row>
    <row r="138" spans="1:58" ht="18" customHeight="1" x14ac:dyDescent="0.25">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row>
    <row r="139" spans="1:58" ht="18" customHeight="1" x14ac:dyDescent="0.25">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row>
    <row r="140" spans="1:58" ht="18" customHeight="1" x14ac:dyDescent="0.25">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row>
    <row r="141" spans="1:58" ht="18" customHeight="1" x14ac:dyDescent="0.25">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row>
    <row r="142" spans="1:58" ht="18" customHeight="1" x14ac:dyDescent="0.25">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row>
    <row r="143" spans="1:58" ht="18" customHeight="1" x14ac:dyDescent="0.25">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row>
    <row r="144" spans="1:58" ht="18" customHeight="1" x14ac:dyDescent="0.25">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row>
    <row r="145" spans="1:58" ht="18" customHeight="1" x14ac:dyDescent="0.25">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row>
    <row r="146" spans="1:58" ht="18" customHeight="1" x14ac:dyDescent="0.25">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row>
    <row r="147" spans="1:58" ht="18" customHeight="1" x14ac:dyDescent="0.25">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row>
    <row r="148" spans="1:58" ht="18" customHeight="1" x14ac:dyDescent="0.25">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row>
    <row r="149" spans="1:58" ht="18" customHeight="1" x14ac:dyDescent="0.25">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row>
    <row r="150" spans="1:58" ht="18" customHeight="1" x14ac:dyDescent="0.25">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row>
    <row r="151" spans="1:58" ht="18" customHeight="1" x14ac:dyDescent="0.25">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row>
    <row r="152" spans="1:58" ht="18" customHeight="1" x14ac:dyDescent="0.25">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row>
    <row r="153" spans="1:58" ht="18" customHeight="1" x14ac:dyDescent="0.25">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row>
    <row r="154" spans="1:58" ht="18" customHeight="1" x14ac:dyDescent="0.25">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row>
    <row r="155" spans="1:58" ht="18" customHeight="1" x14ac:dyDescent="0.25">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row>
    <row r="156" spans="1:58" ht="18" customHeight="1" x14ac:dyDescent="0.25">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row>
    <row r="157" spans="1:58" ht="18" customHeight="1" x14ac:dyDescent="0.25">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row>
    <row r="158" spans="1:58" ht="18" customHeight="1" x14ac:dyDescent="0.25">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row>
    <row r="159" spans="1:58" ht="18" customHeight="1" x14ac:dyDescent="0.25">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row>
    <row r="160" spans="1:58" ht="18" customHeight="1" x14ac:dyDescent="0.25">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row>
    <row r="161" spans="1:58" ht="18" customHeight="1" x14ac:dyDescent="0.25">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row>
    <row r="162" spans="1:58" ht="18" customHeight="1" x14ac:dyDescent="0.25">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row>
    <row r="163" spans="1:58" ht="18" customHeight="1" x14ac:dyDescent="0.25">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row>
    <row r="164" spans="1:58" ht="18" customHeight="1" x14ac:dyDescent="0.25">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row>
    <row r="165" spans="1:58" ht="18" customHeight="1" x14ac:dyDescent="0.25">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row>
    <row r="166" spans="1:58" ht="18" customHeight="1" x14ac:dyDescent="0.25">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row>
    <row r="167" spans="1:58" ht="18" customHeight="1" x14ac:dyDescent="0.25">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row>
    <row r="168" spans="1:58" ht="18" customHeight="1" x14ac:dyDescent="0.25">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row>
    <row r="169" spans="1:58" ht="18" customHeight="1" x14ac:dyDescent="0.25">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row>
    <row r="170" spans="1:58" ht="18" customHeight="1" x14ac:dyDescent="0.25">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row>
    <row r="171" spans="1:58" ht="18" customHeight="1" x14ac:dyDescent="0.25">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row>
    <row r="172" spans="1:58" ht="18" customHeight="1" x14ac:dyDescent="0.25">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row>
    <row r="173" spans="1:58" ht="18" customHeight="1" x14ac:dyDescent="0.25">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row>
    <row r="174" spans="1:58" ht="18" customHeight="1" x14ac:dyDescent="0.25">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row>
    <row r="175" spans="1:58" ht="18" customHeight="1" x14ac:dyDescent="0.25">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row>
    <row r="176" spans="1:58" ht="18" customHeight="1" x14ac:dyDescent="0.25">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row>
    <row r="177" spans="1:58" ht="18" customHeight="1" x14ac:dyDescent="0.25">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row>
    <row r="178" spans="1:58" ht="18" customHeight="1" x14ac:dyDescent="0.25">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row>
    <row r="179" spans="1:58" ht="18" customHeight="1" x14ac:dyDescent="0.25">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row>
    <row r="180" spans="1:58" ht="18" customHeight="1" x14ac:dyDescent="0.25">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row>
    <row r="181" spans="1:58" ht="18" customHeight="1" x14ac:dyDescent="0.25">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row>
    <row r="182" spans="1:58" ht="18" customHeight="1" x14ac:dyDescent="0.25">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row>
    <row r="183" spans="1:58" ht="18" customHeight="1" x14ac:dyDescent="0.25">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row>
    <row r="184" spans="1:58" ht="18" customHeight="1" x14ac:dyDescent="0.25">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row>
    <row r="185" spans="1:58" ht="18" customHeight="1" x14ac:dyDescent="0.25">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row>
    <row r="186" spans="1:58" ht="18" customHeight="1" x14ac:dyDescent="0.25">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row>
    <row r="187" spans="1:58" ht="18" customHeight="1" x14ac:dyDescent="0.25">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row>
    <row r="188" spans="1:58" ht="18" customHeight="1" x14ac:dyDescent="0.25">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row>
    <row r="189" spans="1:58" ht="18" customHeight="1" x14ac:dyDescent="0.25">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row>
    <row r="190" spans="1:58" ht="18" customHeight="1" x14ac:dyDescent="0.25">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row>
    <row r="191" spans="1:58" ht="18" customHeight="1" x14ac:dyDescent="0.25">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row>
    <row r="192" spans="1:58" ht="18" customHeight="1" x14ac:dyDescent="0.25">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row>
    <row r="193" spans="1:58" ht="18" customHeight="1" x14ac:dyDescent="0.25">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row>
    <row r="194" spans="1:58" ht="18" customHeight="1" x14ac:dyDescent="0.25">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row>
    <row r="195" spans="1:58" ht="18" customHeight="1" x14ac:dyDescent="0.25">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row>
    <row r="196" spans="1:58" ht="18" customHeight="1" x14ac:dyDescent="0.25">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row>
    <row r="197" spans="1:58" ht="18" customHeight="1" x14ac:dyDescent="0.25">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row>
    <row r="198" spans="1:58" ht="18" customHeight="1" x14ac:dyDescent="0.25">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row>
    <row r="199" spans="1:58" ht="18" customHeight="1" x14ac:dyDescent="0.25">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row>
    <row r="200" spans="1:58" ht="18" customHeight="1" x14ac:dyDescent="0.25">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row>
    <row r="201" spans="1:58" ht="18" customHeight="1" x14ac:dyDescent="0.25">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row>
    <row r="202" spans="1:58" ht="18" customHeight="1" x14ac:dyDescent="0.25">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row>
    <row r="203" spans="1:58" ht="18" customHeight="1" x14ac:dyDescent="0.25">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row>
    <row r="204" spans="1:58" ht="18" customHeight="1" x14ac:dyDescent="0.25">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row>
    <row r="205" spans="1:58" ht="18" customHeight="1" x14ac:dyDescent="0.25">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row>
    <row r="206" spans="1:58" ht="18" customHeight="1" x14ac:dyDescent="0.25">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row>
    <row r="207" spans="1:58" ht="18" customHeight="1" x14ac:dyDescent="0.25">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row>
    <row r="208" spans="1:58" ht="18" customHeight="1" x14ac:dyDescent="0.25">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row>
    <row r="209" spans="1:58" ht="18" customHeight="1" x14ac:dyDescent="0.25">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row>
    <row r="210" spans="1:58" ht="18" customHeight="1" x14ac:dyDescent="0.25">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row>
    <row r="211" spans="1:58" ht="18" customHeight="1" x14ac:dyDescent="0.25">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row>
    <row r="212" spans="1:58" ht="18" customHeight="1" x14ac:dyDescent="0.25">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row>
    <row r="213" spans="1:58" ht="18" customHeight="1" x14ac:dyDescent="0.25">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row>
    <row r="214" spans="1:58" ht="18" customHeight="1" x14ac:dyDescent="0.25">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row>
    <row r="215" spans="1:58" ht="18" customHeight="1" x14ac:dyDescent="0.25">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row>
    <row r="216" spans="1:58" ht="18" customHeight="1" x14ac:dyDescent="0.25">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row>
    <row r="217" spans="1:58" ht="18" customHeight="1" x14ac:dyDescent="0.25">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row>
    <row r="218" spans="1:58" ht="18" customHeight="1" x14ac:dyDescent="0.25">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row>
    <row r="219" spans="1:58" ht="18" customHeight="1" x14ac:dyDescent="0.25">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row>
    <row r="220" spans="1:58" ht="18" customHeight="1" x14ac:dyDescent="0.25">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row>
    <row r="221" spans="1:58" ht="18" customHeight="1" x14ac:dyDescent="0.25">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row>
    <row r="222" spans="1:58" ht="18" customHeight="1" x14ac:dyDescent="0.25">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row>
    <row r="223" spans="1:58" ht="18" customHeight="1" x14ac:dyDescent="0.25">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row>
    <row r="224" spans="1:58" ht="18" customHeight="1" x14ac:dyDescent="0.25">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row>
    <row r="225" spans="1:58" ht="18" customHeight="1" x14ac:dyDescent="0.25">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row>
    <row r="226" spans="1:58" ht="18" customHeight="1" x14ac:dyDescent="0.25">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row>
    <row r="227" spans="1:58" ht="18" customHeight="1" x14ac:dyDescent="0.25">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row>
    <row r="228" spans="1:58" ht="18" customHeight="1" x14ac:dyDescent="0.25">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row>
    <row r="229" spans="1:58" ht="18" customHeight="1" x14ac:dyDescent="0.25">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row>
    <row r="230" spans="1:58" ht="18" customHeight="1" x14ac:dyDescent="0.25">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row>
    <row r="231" spans="1:58" ht="18" customHeight="1" x14ac:dyDescent="0.25">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row>
    <row r="232" spans="1:58" ht="18" customHeight="1" x14ac:dyDescent="0.25">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row>
    <row r="233" spans="1:58" ht="15.75" customHeight="1" x14ac:dyDescent="0.2"/>
    <row r="234" spans="1:58" ht="15.75" customHeight="1" x14ac:dyDescent="0.2"/>
    <row r="235" spans="1:58" ht="15.75" customHeight="1" x14ac:dyDescent="0.2"/>
    <row r="236" spans="1:58" ht="15.75" customHeight="1" x14ac:dyDescent="0.2"/>
    <row r="237" spans="1:58" ht="15.75" customHeight="1" x14ac:dyDescent="0.2"/>
    <row r="238" spans="1:58" ht="15.75" customHeight="1" x14ac:dyDescent="0.2"/>
    <row r="239" spans="1:58" ht="15.75" customHeight="1" x14ac:dyDescent="0.2"/>
    <row r="240" spans="1:58"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22">
    <mergeCell ref="A1:P1"/>
    <mergeCell ref="Q1:AL1"/>
    <mergeCell ref="A2:P2"/>
    <mergeCell ref="Q2:AL2"/>
    <mergeCell ref="A3:AK3"/>
    <mergeCell ref="I4:L4"/>
    <mergeCell ref="M4:N4"/>
    <mergeCell ref="C5:D6"/>
    <mergeCell ref="A31:AI31"/>
    <mergeCell ref="A32:AL32"/>
    <mergeCell ref="O4:Q4"/>
    <mergeCell ref="R4:T4"/>
    <mergeCell ref="A5:A6"/>
    <mergeCell ref="B5:B6"/>
    <mergeCell ref="AJ5:AJ6"/>
    <mergeCell ref="AK5:AK6"/>
    <mergeCell ref="AL5:AL6"/>
    <mergeCell ref="C33:D33"/>
    <mergeCell ref="C36:D36"/>
    <mergeCell ref="C37:G37"/>
    <mergeCell ref="C38:E38"/>
    <mergeCell ref="C39:D39"/>
  </mergeCells>
  <conditionalFormatting sqref="E6:G30 H6 I6:N30 O6:P6 Q6:AI30">
    <cfRule type="expression" dxfId="15" priority="1">
      <formula>IF(E$6="CN",1,0)</formula>
    </cfRule>
  </conditionalFormatting>
  <conditionalFormatting sqref="E6:G30 H6 I6:N30 O6:P6 Q6:AI30">
    <cfRule type="expression" dxfId="14" priority="2">
      <formula>IF(E$6="CN",1,0)</formula>
    </cfRule>
  </conditionalFormatting>
  <pageMargins left="0.30902777777777801" right="0.25" top="0.30902777777777801" bottom="0.16875000000000001" header="0" footer="0"/>
  <pageSetup orientation="landscape"/>
  <colBreaks count="1" manualBreakCount="1">
    <brk id="38" man="1"/>
  </colBreaks>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000"/>
  <sheetViews>
    <sheetView workbookViewId="0"/>
  </sheetViews>
  <sheetFormatPr defaultColWidth="14.42578125" defaultRowHeight="15" customHeight="1" x14ac:dyDescent="0.2"/>
  <cols>
    <col min="1" max="1" width="6.42578125" customWidth="1"/>
    <col min="2" max="2" width="17.85546875" customWidth="1"/>
    <col min="3" max="3" width="26.5703125" customWidth="1"/>
    <col min="4" max="4" width="10.28515625" customWidth="1"/>
    <col min="5" max="5" width="3.85546875" customWidth="1"/>
    <col min="6" max="35" width="4" customWidth="1"/>
    <col min="36" max="38" width="6.85546875" customWidth="1"/>
    <col min="39" max="39" width="10.85546875" hidden="1" customWidth="1"/>
    <col min="40" max="40" width="12.140625" hidden="1" customWidth="1"/>
    <col min="41" max="41" width="10.85546875" hidden="1" customWidth="1"/>
    <col min="42" max="44" width="9.28515625" hidden="1" customWidth="1"/>
    <col min="45" max="58" width="9.28515625" customWidth="1"/>
  </cols>
  <sheetData>
    <row r="1" spans="1:58" ht="22.5" customHeight="1" x14ac:dyDescent="0.25">
      <c r="A1" s="164" t="s">
        <v>42</v>
      </c>
      <c r="B1" s="147"/>
      <c r="C1" s="147"/>
      <c r="D1" s="147"/>
      <c r="E1" s="147"/>
      <c r="F1" s="147"/>
      <c r="G1" s="147"/>
      <c r="H1" s="147"/>
      <c r="I1" s="147"/>
      <c r="J1" s="147"/>
      <c r="K1" s="147"/>
      <c r="L1" s="147"/>
      <c r="M1" s="147"/>
      <c r="N1" s="147"/>
      <c r="O1" s="147"/>
      <c r="P1" s="147"/>
      <c r="Q1" s="165" t="s">
        <v>43</v>
      </c>
      <c r="R1" s="147"/>
      <c r="S1" s="147"/>
      <c r="T1" s="147"/>
      <c r="U1" s="147"/>
      <c r="V1" s="147"/>
      <c r="W1" s="147"/>
      <c r="X1" s="147"/>
      <c r="Y1" s="147"/>
      <c r="Z1" s="147"/>
      <c r="AA1" s="147"/>
      <c r="AB1" s="147"/>
      <c r="AC1" s="147"/>
      <c r="AD1" s="147"/>
      <c r="AE1" s="147"/>
      <c r="AF1" s="147"/>
      <c r="AG1" s="147"/>
      <c r="AH1" s="147"/>
      <c r="AI1" s="147"/>
      <c r="AJ1" s="147"/>
      <c r="AK1" s="147"/>
      <c r="AL1" s="147"/>
      <c r="AM1" s="33"/>
      <c r="AN1" s="33"/>
      <c r="AO1" s="33"/>
      <c r="AP1" s="33"/>
      <c r="AQ1" s="33"/>
      <c r="AR1" s="33"/>
      <c r="AS1" s="33"/>
      <c r="AT1" s="33"/>
      <c r="AU1" s="33"/>
      <c r="AV1" s="33"/>
      <c r="AW1" s="33"/>
      <c r="AX1" s="33"/>
      <c r="AY1" s="33"/>
      <c r="AZ1" s="33"/>
      <c r="BA1" s="33"/>
      <c r="BB1" s="33"/>
      <c r="BC1" s="33"/>
      <c r="BD1" s="33"/>
      <c r="BE1" s="33"/>
      <c r="BF1" s="33"/>
    </row>
    <row r="2" spans="1:58" ht="22.5" customHeight="1" x14ac:dyDescent="0.25">
      <c r="A2" s="165" t="s">
        <v>44</v>
      </c>
      <c r="B2" s="147"/>
      <c r="C2" s="147"/>
      <c r="D2" s="147"/>
      <c r="E2" s="147"/>
      <c r="F2" s="147"/>
      <c r="G2" s="147"/>
      <c r="H2" s="147"/>
      <c r="I2" s="147"/>
      <c r="J2" s="147"/>
      <c r="K2" s="147"/>
      <c r="L2" s="147"/>
      <c r="M2" s="147"/>
      <c r="N2" s="147"/>
      <c r="O2" s="147"/>
      <c r="P2" s="147"/>
      <c r="Q2" s="165" t="s">
        <v>45</v>
      </c>
      <c r="R2" s="147"/>
      <c r="S2" s="147"/>
      <c r="T2" s="147"/>
      <c r="U2" s="147"/>
      <c r="V2" s="147"/>
      <c r="W2" s="147"/>
      <c r="X2" s="147"/>
      <c r="Y2" s="147"/>
      <c r="Z2" s="147"/>
      <c r="AA2" s="147"/>
      <c r="AB2" s="147"/>
      <c r="AC2" s="147"/>
      <c r="AD2" s="147"/>
      <c r="AE2" s="147"/>
      <c r="AF2" s="147"/>
      <c r="AG2" s="147"/>
      <c r="AH2" s="147"/>
      <c r="AI2" s="147"/>
      <c r="AJ2" s="147"/>
      <c r="AK2" s="147"/>
      <c r="AL2" s="147"/>
      <c r="AM2" s="33"/>
      <c r="AN2" s="33"/>
      <c r="AO2" s="33"/>
      <c r="AP2" s="33"/>
      <c r="AQ2" s="33"/>
      <c r="AR2" s="33"/>
      <c r="AS2" s="33"/>
      <c r="AT2" s="33"/>
      <c r="AU2" s="33"/>
      <c r="AV2" s="33"/>
      <c r="AW2" s="33"/>
      <c r="AX2" s="33"/>
      <c r="AY2" s="33"/>
      <c r="AZ2" s="33"/>
      <c r="BA2" s="33"/>
      <c r="BB2" s="33"/>
      <c r="BC2" s="33"/>
      <c r="BD2" s="33"/>
      <c r="BE2" s="33"/>
      <c r="BF2" s="33"/>
    </row>
    <row r="3" spans="1:58" ht="31.5" customHeight="1" x14ac:dyDescent="0.25">
      <c r="A3" s="166" t="s">
        <v>716</v>
      </c>
      <c r="B3" s="147"/>
      <c r="C3" s="147"/>
      <c r="D3" s="147"/>
      <c r="E3" s="147"/>
      <c r="F3" s="147"/>
      <c r="G3" s="147"/>
      <c r="H3" s="147"/>
      <c r="I3" s="147"/>
      <c r="J3" s="147"/>
      <c r="K3" s="147"/>
      <c r="L3" s="147"/>
      <c r="M3" s="147"/>
      <c r="N3" s="147"/>
      <c r="O3" s="147"/>
      <c r="P3" s="147"/>
      <c r="Q3" s="147"/>
      <c r="R3" s="147"/>
      <c r="S3" s="147"/>
      <c r="T3" s="147"/>
      <c r="U3" s="147"/>
      <c r="V3" s="147"/>
      <c r="W3" s="147"/>
      <c r="X3" s="147"/>
      <c r="Y3" s="147"/>
      <c r="Z3" s="147"/>
      <c r="AA3" s="147"/>
      <c r="AB3" s="147"/>
      <c r="AC3" s="147"/>
      <c r="AD3" s="147"/>
      <c r="AE3" s="147"/>
      <c r="AF3" s="147"/>
      <c r="AG3" s="147"/>
      <c r="AH3" s="147"/>
      <c r="AI3" s="147"/>
      <c r="AJ3" s="147"/>
      <c r="AK3" s="147"/>
      <c r="AL3" s="34"/>
      <c r="AM3" s="33"/>
      <c r="AN3" s="33"/>
      <c r="AO3" s="33"/>
      <c r="AP3" s="33"/>
      <c r="AQ3" s="33"/>
      <c r="AR3" s="33"/>
      <c r="AS3" s="33"/>
      <c r="AT3" s="33"/>
      <c r="AU3" s="33"/>
      <c r="AV3" s="33"/>
      <c r="AW3" s="33"/>
      <c r="AX3" s="33"/>
      <c r="AY3" s="33"/>
      <c r="AZ3" s="33"/>
      <c r="BA3" s="33"/>
      <c r="BB3" s="33"/>
      <c r="BC3" s="33"/>
      <c r="BD3" s="33"/>
      <c r="BE3" s="33"/>
      <c r="BF3" s="33"/>
    </row>
    <row r="4" spans="1:58" ht="31.5" customHeight="1" x14ac:dyDescent="0.25">
      <c r="A4" s="33"/>
      <c r="B4" s="35"/>
      <c r="C4" s="35"/>
      <c r="D4" s="35"/>
      <c r="E4" s="35" t="s">
        <v>0</v>
      </c>
      <c r="F4" s="35" t="s">
        <v>0</v>
      </c>
      <c r="G4" s="35"/>
      <c r="H4" s="35"/>
      <c r="I4" s="153" t="s">
        <v>47</v>
      </c>
      <c r="J4" s="154"/>
      <c r="K4" s="154"/>
      <c r="L4" s="154"/>
      <c r="M4" s="153">
        <v>1</v>
      </c>
      <c r="N4" s="154"/>
      <c r="O4" s="153" t="s">
        <v>48</v>
      </c>
      <c r="P4" s="154"/>
      <c r="Q4" s="154"/>
      <c r="R4" s="153">
        <v>2024</v>
      </c>
      <c r="S4" s="154"/>
      <c r="T4" s="154"/>
      <c r="U4" s="35"/>
      <c r="V4" s="35"/>
      <c r="W4" s="35"/>
      <c r="X4" s="35"/>
      <c r="Y4" s="35"/>
      <c r="Z4" s="35"/>
      <c r="AA4" s="35"/>
      <c r="AB4" s="35"/>
      <c r="AC4" s="35"/>
      <c r="AD4" s="35"/>
      <c r="AE4" s="35"/>
      <c r="AF4" s="35"/>
      <c r="AG4" s="35"/>
      <c r="AH4" s="35"/>
      <c r="AI4" s="35"/>
      <c r="AJ4" s="35"/>
      <c r="AK4" s="35"/>
      <c r="AL4" s="35"/>
      <c r="AM4" s="33"/>
      <c r="AN4" s="33"/>
      <c r="AO4" s="33"/>
      <c r="AP4" s="33"/>
      <c r="AQ4" s="33"/>
      <c r="AR4" s="33"/>
      <c r="AS4" s="33"/>
      <c r="AT4" s="33"/>
      <c r="AU4" s="33"/>
      <c r="AV4" s="33"/>
      <c r="AW4" s="33"/>
      <c r="AX4" s="33"/>
      <c r="AY4" s="33"/>
      <c r="AZ4" s="33"/>
      <c r="BA4" s="33"/>
      <c r="BB4" s="33"/>
      <c r="BC4" s="33"/>
      <c r="BD4" s="33"/>
      <c r="BE4" s="33"/>
      <c r="BF4" s="33"/>
    </row>
    <row r="5" spans="1:58" ht="21" customHeight="1" x14ac:dyDescent="0.25">
      <c r="A5" s="155" t="s">
        <v>49</v>
      </c>
      <c r="B5" s="155" t="s">
        <v>50</v>
      </c>
      <c r="C5" s="157" t="s">
        <v>51</v>
      </c>
      <c r="D5" s="143"/>
      <c r="E5" s="36">
        <f>DATE(R4,M4,1)</f>
        <v>45292</v>
      </c>
      <c r="F5" s="36">
        <f t="shared" ref="F5:AI5" si="0">E5+1</f>
        <v>45293</v>
      </c>
      <c r="G5" s="36">
        <f t="shared" si="0"/>
        <v>45294</v>
      </c>
      <c r="H5" s="36">
        <f t="shared" si="0"/>
        <v>45295</v>
      </c>
      <c r="I5" s="36">
        <f t="shared" si="0"/>
        <v>45296</v>
      </c>
      <c r="J5" s="36">
        <f t="shared" si="0"/>
        <v>45297</v>
      </c>
      <c r="K5" s="36">
        <f t="shared" si="0"/>
        <v>45298</v>
      </c>
      <c r="L5" s="36">
        <f t="shared" si="0"/>
        <v>45299</v>
      </c>
      <c r="M5" s="36">
        <f t="shared" si="0"/>
        <v>45300</v>
      </c>
      <c r="N5" s="36">
        <f t="shared" si="0"/>
        <v>45301</v>
      </c>
      <c r="O5" s="36">
        <f t="shared" si="0"/>
        <v>45302</v>
      </c>
      <c r="P5" s="36">
        <f t="shared" si="0"/>
        <v>45303</v>
      </c>
      <c r="Q5" s="36">
        <f t="shared" si="0"/>
        <v>45304</v>
      </c>
      <c r="R5" s="36">
        <f t="shared" si="0"/>
        <v>45305</v>
      </c>
      <c r="S5" s="36">
        <f t="shared" si="0"/>
        <v>45306</v>
      </c>
      <c r="T5" s="36">
        <f t="shared" si="0"/>
        <v>45307</v>
      </c>
      <c r="U5" s="36">
        <f t="shared" si="0"/>
        <v>45308</v>
      </c>
      <c r="V5" s="36">
        <f t="shared" si="0"/>
        <v>45309</v>
      </c>
      <c r="W5" s="36">
        <f t="shared" si="0"/>
        <v>45310</v>
      </c>
      <c r="X5" s="36">
        <f t="shared" si="0"/>
        <v>45311</v>
      </c>
      <c r="Y5" s="36">
        <f t="shared" si="0"/>
        <v>45312</v>
      </c>
      <c r="Z5" s="36">
        <f t="shared" si="0"/>
        <v>45313</v>
      </c>
      <c r="AA5" s="36">
        <f t="shared" si="0"/>
        <v>45314</v>
      </c>
      <c r="AB5" s="36">
        <f t="shared" si="0"/>
        <v>45315</v>
      </c>
      <c r="AC5" s="36">
        <f t="shared" si="0"/>
        <v>45316</v>
      </c>
      <c r="AD5" s="36">
        <f t="shared" si="0"/>
        <v>45317</v>
      </c>
      <c r="AE5" s="36">
        <f t="shared" si="0"/>
        <v>45318</v>
      </c>
      <c r="AF5" s="36">
        <f t="shared" si="0"/>
        <v>45319</v>
      </c>
      <c r="AG5" s="36">
        <f t="shared" si="0"/>
        <v>45320</v>
      </c>
      <c r="AH5" s="36">
        <f t="shared" si="0"/>
        <v>45321</v>
      </c>
      <c r="AI5" s="36">
        <f t="shared" si="0"/>
        <v>45322</v>
      </c>
      <c r="AJ5" s="161" t="s">
        <v>52</v>
      </c>
      <c r="AK5" s="161" t="s">
        <v>53</v>
      </c>
      <c r="AL5" s="161" t="s">
        <v>54</v>
      </c>
      <c r="AM5" s="37"/>
      <c r="AN5" s="37"/>
      <c r="AO5" s="37"/>
      <c r="AP5" s="37"/>
      <c r="AQ5" s="37"/>
      <c r="AR5" s="37"/>
      <c r="AS5" s="37"/>
      <c r="AT5" s="37"/>
      <c r="AU5" s="37"/>
      <c r="AV5" s="37"/>
      <c r="AW5" s="37"/>
      <c r="AX5" s="37"/>
      <c r="AY5" s="37"/>
      <c r="AZ5" s="37"/>
      <c r="BA5" s="37"/>
      <c r="BB5" s="37"/>
      <c r="BC5" s="37"/>
      <c r="BD5" s="37"/>
      <c r="BE5" s="37"/>
      <c r="BF5" s="37"/>
    </row>
    <row r="6" spans="1:58" ht="21" customHeight="1" x14ac:dyDescent="0.25">
      <c r="A6" s="156"/>
      <c r="B6" s="156"/>
      <c r="C6" s="158"/>
      <c r="D6" s="159"/>
      <c r="E6" s="38">
        <f t="shared" ref="E6:AI6" si="1">IF(WEEKDAY(E5)=1,"CN",WEEKDAY(E5))</f>
        <v>2</v>
      </c>
      <c r="F6" s="38">
        <f t="shared" si="1"/>
        <v>3</v>
      </c>
      <c r="G6" s="38">
        <f t="shared" si="1"/>
        <v>4</v>
      </c>
      <c r="H6" s="38">
        <f t="shared" si="1"/>
        <v>5</v>
      </c>
      <c r="I6" s="38">
        <f t="shared" si="1"/>
        <v>6</v>
      </c>
      <c r="J6" s="38">
        <f t="shared" si="1"/>
        <v>7</v>
      </c>
      <c r="K6" s="38" t="str">
        <f t="shared" si="1"/>
        <v>CN</v>
      </c>
      <c r="L6" s="38">
        <f t="shared" si="1"/>
        <v>2</v>
      </c>
      <c r="M6" s="38">
        <f t="shared" si="1"/>
        <v>3</v>
      </c>
      <c r="N6" s="38">
        <f t="shared" si="1"/>
        <v>4</v>
      </c>
      <c r="O6" s="38">
        <f t="shared" si="1"/>
        <v>5</v>
      </c>
      <c r="P6" s="38">
        <f t="shared" si="1"/>
        <v>6</v>
      </c>
      <c r="Q6" s="38">
        <f t="shared" si="1"/>
        <v>7</v>
      </c>
      <c r="R6" s="38" t="str">
        <f t="shared" si="1"/>
        <v>CN</v>
      </c>
      <c r="S6" s="38">
        <f t="shared" si="1"/>
        <v>2</v>
      </c>
      <c r="T6" s="38">
        <f t="shared" si="1"/>
        <v>3</v>
      </c>
      <c r="U6" s="38">
        <f t="shared" si="1"/>
        <v>4</v>
      </c>
      <c r="V6" s="38">
        <f t="shared" si="1"/>
        <v>5</v>
      </c>
      <c r="W6" s="38">
        <f t="shared" si="1"/>
        <v>6</v>
      </c>
      <c r="X6" s="38">
        <f t="shared" si="1"/>
        <v>7</v>
      </c>
      <c r="Y6" s="38" t="str">
        <f t="shared" si="1"/>
        <v>CN</v>
      </c>
      <c r="Z6" s="38">
        <f t="shared" si="1"/>
        <v>2</v>
      </c>
      <c r="AA6" s="38">
        <f t="shared" si="1"/>
        <v>3</v>
      </c>
      <c r="AB6" s="38">
        <f t="shared" si="1"/>
        <v>4</v>
      </c>
      <c r="AC6" s="38">
        <f t="shared" si="1"/>
        <v>5</v>
      </c>
      <c r="AD6" s="38">
        <f t="shared" si="1"/>
        <v>6</v>
      </c>
      <c r="AE6" s="38">
        <f t="shared" si="1"/>
        <v>7</v>
      </c>
      <c r="AF6" s="38" t="str">
        <f t="shared" si="1"/>
        <v>CN</v>
      </c>
      <c r="AG6" s="38">
        <f t="shared" si="1"/>
        <v>2</v>
      </c>
      <c r="AH6" s="38">
        <f t="shared" si="1"/>
        <v>3</v>
      </c>
      <c r="AI6" s="38">
        <f t="shared" si="1"/>
        <v>4</v>
      </c>
      <c r="AJ6" s="156"/>
      <c r="AK6" s="156"/>
      <c r="AL6" s="156"/>
      <c r="AM6" s="37"/>
      <c r="AN6" s="37"/>
      <c r="AO6" s="37"/>
      <c r="AP6" s="37"/>
      <c r="AQ6" s="37"/>
      <c r="AR6" s="37"/>
      <c r="AS6" s="37"/>
      <c r="AT6" s="37"/>
      <c r="AU6" s="37"/>
      <c r="AV6" s="37"/>
      <c r="AW6" s="37"/>
      <c r="AX6" s="37"/>
      <c r="AY6" s="37"/>
      <c r="AZ6" s="37"/>
      <c r="BA6" s="37"/>
      <c r="BB6" s="37"/>
      <c r="BC6" s="37"/>
      <c r="BD6" s="37"/>
      <c r="BE6" s="37"/>
      <c r="BF6" s="37"/>
    </row>
    <row r="7" spans="1:58" ht="21" customHeight="1" x14ac:dyDescent="0.25">
      <c r="A7" s="39">
        <v>1</v>
      </c>
      <c r="B7" s="52">
        <v>2255201150033</v>
      </c>
      <c r="C7" s="75" t="s">
        <v>63</v>
      </c>
      <c r="D7" s="83" t="s">
        <v>58</v>
      </c>
      <c r="E7" s="43"/>
      <c r="F7" s="43"/>
      <c r="G7" s="43"/>
      <c r="H7" s="43"/>
      <c r="I7" s="43"/>
      <c r="J7" s="43"/>
      <c r="K7" s="43"/>
      <c r="L7" s="44" t="s">
        <v>53</v>
      </c>
      <c r="M7" s="43"/>
      <c r="N7" s="43"/>
      <c r="O7" s="43"/>
      <c r="P7" s="81"/>
      <c r="Q7" s="43"/>
      <c r="R7" s="43"/>
      <c r="S7" s="43"/>
      <c r="T7" s="43"/>
      <c r="U7" s="43"/>
      <c r="V7" s="43"/>
      <c r="W7" s="43"/>
      <c r="X7" s="43"/>
      <c r="Y7" s="43"/>
      <c r="Z7" s="43"/>
      <c r="AA7" s="43"/>
      <c r="AB7" s="43"/>
      <c r="AC7" s="43"/>
      <c r="AD7" s="43"/>
      <c r="AE7" s="43"/>
      <c r="AF7" s="43"/>
      <c r="AG7" s="43"/>
      <c r="AH7" s="43"/>
      <c r="AI7" s="43"/>
      <c r="AJ7" s="47">
        <f t="shared" ref="AJ7:AJ36" si="2">COUNTIF(E7:AI7,"K")+2*COUNTIF(E7:AI7,"2K")+COUNTIF(E7:AI7,"TK")+COUNTIF(E7:AI7,"KT")+COUNTIF(E7:AI7,"PK")+COUNTIF(E7:AI7,"KP")+2*COUNTIF(E7:AI7,"K2")</f>
        <v>0</v>
      </c>
      <c r="AK7" s="4">
        <f t="shared" ref="AK7:AK36" si="3">COUNTIF(F7:AJ7,"P")+2*COUNTIF(F7:AJ7,"2P")+COUNTIF(F7:AJ7,"TP")+COUNTIF(F7:AJ7,"PT")+COUNTIF(F7:AJ7,"PK")+COUNTIF(F7:AJ7,"KP")+2*COUNTIF(F7:AJ7,"P2")</f>
        <v>1</v>
      </c>
      <c r="AL7" s="4">
        <f t="shared" ref="AL7:AL36" si="4">COUNTIF(E7:AI7,"T")+2*COUNTIF(E7:AI7,"2T")+2*COUNTIF(E7:AI7,"T2")+COUNTIF(E7:AI7,"PT")+COUNTIF(E7:AI7,"TP")+COUNTIF(E7:AI7,"TK")+COUNTIF(E7:AI7,"KT")</f>
        <v>0</v>
      </c>
      <c r="AM7" s="37"/>
      <c r="AN7" s="37"/>
      <c r="AO7" s="37"/>
      <c r="AP7" s="37"/>
      <c r="AQ7" s="37"/>
      <c r="AR7" s="37"/>
      <c r="AS7" s="37"/>
      <c r="AT7" s="37"/>
      <c r="AU7" s="37"/>
      <c r="AV7" s="37"/>
      <c r="AW7" s="37"/>
      <c r="AX7" s="37"/>
      <c r="AY7" s="37"/>
      <c r="AZ7" s="37"/>
      <c r="BA7" s="37"/>
      <c r="BB7" s="37"/>
      <c r="BC7" s="37"/>
      <c r="BD7" s="37"/>
      <c r="BE7" s="37"/>
      <c r="BF7" s="37"/>
    </row>
    <row r="8" spans="1:58" ht="21" customHeight="1" x14ac:dyDescent="0.25">
      <c r="A8" s="39">
        <v>2</v>
      </c>
      <c r="B8" s="52">
        <v>2255201150022</v>
      </c>
      <c r="C8" s="41" t="s">
        <v>717</v>
      </c>
      <c r="D8" s="42" t="s">
        <v>295</v>
      </c>
      <c r="E8" s="43"/>
      <c r="F8" s="43"/>
      <c r="G8" s="43"/>
      <c r="H8" s="44" t="s">
        <v>52</v>
      </c>
      <c r="I8" s="43"/>
      <c r="J8" s="43"/>
      <c r="K8" s="43"/>
      <c r="L8" s="43"/>
      <c r="M8" s="43"/>
      <c r="N8" s="43"/>
      <c r="O8" s="43"/>
      <c r="P8" s="81"/>
      <c r="Q8" s="43"/>
      <c r="R8" s="43"/>
      <c r="S8" s="43"/>
      <c r="T8" s="43"/>
      <c r="U8" s="43"/>
      <c r="V8" s="43"/>
      <c r="W8" s="43"/>
      <c r="X8" s="43"/>
      <c r="Y8" s="43"/>
      <c r="Z8" s="43"/>
      <c r="AA8" s="43"/>
      <c r="AB8" s="43"/>
      <c r="AC8" s="43"/>
      <c r="AD8" s="43"/>
      <c r="AE8" s="43"/>
      <c r="AF8" s="43"/>
      <c r="AG8" s="43"/>
      <c r="AH8" s="43"/>
      <c r="AI8" s="43"/>
      <c r="AJ8" s="47">
        <f t="shared" si="2"/>
        <v>1</v>
      </c>
      <c r="AK8" s="4">
        <f t="shared" si="3"/>
        <v>0</v>
      </c>
      <c r="AL8" s="4">
        <f t="shared" si="4"/>
        <v>0</v>
      </c>
      <c r="AM8" s="50"/>
      <c r="AN8" s="51"/>
      <c r="AO8" s="32"/>
      <c r="AP8" s="37"/>
      <c r="AQ8" s="37"/>
      <c r="AR8" s="37"/>
      <c r="AS8" s="37"/>
      <c r="AT8" s="37"/>
      <c r="AU8" s="37"/>
      <c r="AV8" s="37"/>
      <c r="AW8" s="37"/>
      <c r="AX8" s="37"/>
      <c r="AY8" s="37"/>
      <c r="AZ8" s="37"/>
      <c r="BA8" s="37"/>
      <c r="BB8" s="37"/>
      <c r="BC8" s="37"/>
      <c r="BD8" s="37"/>
      <c r="BE8" s="37"/>
      <c r="BF8" s="37"/>
    </row>
    <row r="9" spans="1:58" ht="21" customHeight="1" x14ac:dyDescent="0.25">
      <c r="A9" s="39">
        <v>3</v>
      </c>
      <c r="B9" s="52">
        <v>2255201150018</v>
      </c>
      <c r="C9" s="41" t="s">
        <v>718</v>
      </c>
      <c r="D9" s="42" t="s">
        <v>295</v>
      </c>
      <c r="E9" s="43"/>
      <c r="F9" s="43"/>
      <c r="G9" s="44"/>
      <c r="H9" s="43"/>
      <c r="I9" s="43"/>
      <c r="J9" s="44"/>
      <c r="K9" s="43"/>
      <c r="L9" s="43"/>
      <c r="M9" s="44"/>
      <c r="N9" s="43"/>
      <c r="O9" s="43"/>
      <c r="P9" s="81"/>
      <c r="Q9" s="43"/>
      <c r="R9" s="43"/>
      <c r="S9" s="43"/>
      <c r="T9" s="43"/>
      <c r="U9" s="43"/>
      <c r="V9" s="43"/>
      <c r="W9" s="43"/>
      <c r="X9" s="43"/>
      <c r="Y9" s="43"/>
      <c r="Z9" s="43"/>
      <c r="AA9" s="44"/>
      <c r="AB9" s="43"/>
      <c r="AC9" s="43"/>
      <c r="AD9" s="43"/>
      <c r="AE9" s="43"/>
      <c r="AF9" s="44"/>
      <c r="AG9" s="43"/>
      <c r="AH9" s="43"/>
      <c r="AI9" s="43"/>
      <c r="AJ9" s="47">
        <f t="shared" si="2"/>
        <v>0</v>
      </c>
      <c r="AK9" s="4">
        <f t="shared" si="3"/>
        <v>0</v>
      </c>
      <c r="AL9" s="4">
        <f t="shared" si="4"/>
        <v>0</v>
      </c>
      <c r="AM9" s="51"/>
      <c r="AN9" s="51"/>
      <c r="AO9" s="32"/>
      <c r="AP9" s="37"/>
      <c r="AQ9" s="37"/>
      <c r="AR9" s="37"/>
      <c r="AS9" s="37"/>
      <c r="AT9" s="37"/>
      <c r="AU9" s="37"/>
      <c r="AV9" s="37"/>
      <c r="AW9" s="37"/>
      <c r="AX9" s="37"/>
      <c r="AY9" s="37"/>
      <c r="AZ9" s="37"/>
      <c r="BA9" s="37"/>
      <c r="BB9" s="37"/>
      <c r="BC9" s="37"/>
      <c r="BD9" s="37"/>
      <c r="BE9" s="37"/>
      <c r="BF9" s="37"/>
    </row>
    <row r="10" spans="1:58" ht="21" customHeight="1" x14ac:dyDescent="0.25">
      <c r="A10" s="39">
        <v>4</v>
      </c>
      <c r="B10" s="52">
        <v>2255201150015</v>
      </c>
      <c r="C10" s="41" t="s">
        <v>719</v>
      </c>
      <c r="D10" s="42" t="s">
        <v>298</v>
      </c>
      <c r="E10" s="43"/>
      <c r="F10" s="44" t="s">
        <v>52</v>
      </c>
      <c r="G10" s="44"/>
      <c r="H10" s="44" t="s">
        <v>52</v>
      </c>
      <c r="I10" s="43"/>
      <c r="J10" s="43"/>
      <c r="K10" s="43"/>
      <c r="L10" s="44" t="s">
        <v>52</v>
      </c>
      <c r="M10" s="44" t="s">
        <v>52</v>
      </c>
      <c r="N10" s="44" t="s">
        <v>52</v>
      </c>
      <c r="O10" s="44" t="s">
        <v>52</v>
      </c>
      <c r="P10" s="81"/>
      <c r="Q10" s="44"/>
      <c r="R10" s="44"/>
      <c r="S10" s="44"/>
      <c r="T10" s="43"/>
      <c r="U10" s="43"/>
      <c r="V10" s="43"/>
      <c r="W10" s="43"/>
      <c r="X10" s="43"/>
      <c r="Y10" s="43"/>
      <c r="Z10" s="43"/>
      <c r="AA10" s="43"/>
      <c r="AB10" s="43"/>
      <c r="AC10" s="43"/>
      <c r="AD10" s="44"/>
      <c r="AE10" s="43"/>
      <c r="AF10" s="43"/>
      <c r="AG10" s="43"/>
      <c r="AH10" s="43"/>
      <c r="AI10" s="44"/>
      <c r="AJ10" s="47">
        <f t="shared" si="2"/>
        <v>6</v>
      </c>
      <c r="AK10" s="4">
        <f t="shared" si="3"/>
        <v>0</v>
      </c>
      <c r="AL10" s="4">
        <f t="shared" si="4"/>
        <v>0</v>
      </c>
      <c r="AM10" s="51"/>
      <c r="AN10" s="51"/>
      <c r="AO10" s="32"/>
      <c r="AP10" s="37"/>
      <c r="AQ10" s="37"/>
      <c r="AR10" s="37"/>
      <c r="AS10" s="37"/>
      <c r="AT10" s="37"/>
      <c r="AU10" s="37"/>
      <c r="AV10" s="37"/>
      <c r="AW10" s="37"/>
      <c r="AX10" s="37"/>
      <c r="AY10" s="37"/>
      <c r="AZ10" s="37"/>
      <c r="BA10" s="37"/>
      <c r="BB10" s="37"/>
      <c r="BC10" s="37"/>
      <c r="BD10" s="37"/>
      <c r="BE10" s="37"/>
      <c r="BF10" s="37"/>
    </row>
    <row r="11" spans="1:58" ht="21" customHeight="1" x14ac:dyDescent="0.25">
      <c r="A11" s="39">
        <v>5</v>
      </c>
      <c r="B11" s="52">
        <v>2255201150021</v>
      </c>
      <c r="C11" s="41" t="s">
        <v>720</v>
      </c>
      <c r="D11" s="42" t="s">
        <v>234</v>
      </c>
      <c r="E11" s="43"/>
      <c r="F11" s="43"/>
      <c r="G11" s="43"/>
      <c r="H11" s="43"/>
      <c r="I11" s="43"/>
      <c r="J11" s="43"/>
      <c r="K11" s="43"/>
      <c r="L11" s="43"/>
      <c r="M11" s="43"/>
      <c r="N11" s="43"/>
      <c r="O11" s="44"/>
      <c r="P11" s="81"/>
      <c r="Q11" s="43"/>
      <c r="R11" s="43"/>
      <c r="S11" s="43"/>
      <c r="T11" s="44"/>
      <c r="U11" s="43"/>
      <c r="V11" s="43"/>
      <c r="W11" s="44"/>
      <c r="X11" s="43"/>
      <c r="Y11" s="44"/>
      <c r="Z11" s="44"/>
      <c r="AA11" s="43"/>
      <c r="AB11" s="43"/>
      <c r="AC11" s="43"/>
      <c r="AD11" s="43"/>
      <c r="AE11" s="43"/>
      <c r="AF11" s="43"/>
      <c r="AG11" s="43"/>
      <c r="AH11" s="43"/>
      <c r="AI11" s="43"/>
      <c r="AJ11" s="47">
        <f t="shared" si="2"/>
        <v>0</v>
      </c>
      <c r="AK11" s="4">
        <f t="shared" si="3"/>
        <v>0</v>
      </c>
      <c r="AL11" s="4">
        <f t="shared" si="4"/>
        <v>0</v>
      </c>
      <c r="AM11" s="51"/>
      <c r="AN11" s="51"/>
      <c r="AO11" s="32"/>
      <c r="AP11" s="37"/>
      <c r="AQ11" s="37"/>
      <c r="AR11" s="37"/>
      <c r="AS11" s="37"/>
      <c r="AT11" s="37"/>
      <c r="AU11" s="37"/>
      <c r="AV11" s="37"/>
      <c r="AW11" s="37"/>
      <c r="AX11" s="37"/>
      <c r="AY11" s="37"/>
      <c r="AZ11" s="37"/>
      <c r="BA11" s="37"/>
      <c r="BB11" s="37"/>
      <c r="BC11" s="37"/>
      <c r="BD11" s="37"/>
      <c r="BE11" s="37"/>
      <c r="BF11" s="37"/>
    </row>
    <row r="12" spans="1:58" ht="21" customHeight="1" x14ac:dyDescent="0.25">
      <c r="A12" s="39">
        <v>6</v>
      </c>
      <c r="B12" s="52">
        <v>2255201150024</v>
      </c>
      <c r="C12" s="41" t="s">
        <v>721</v>
      </c>
      <c r="D12" s="42" t="s">
        <v>722</v>
      </c>
      <c r="E12" s="43"/>
      <c r="F12" s="43"/>
      <c r="G12" s="44"/>
      <c r="H12" s="43"/>
      <c r="I12" s="43"/>
      <c r="J12" s="43"/>
      <c r="K12" s="43"/>
      <c r="L12" s="43"/>
      <c r="M12" s="43"/>
      <c r="N12" s="43"/>
      <c r="O12" s="43"/>
      <c r="P12" s="81"/>
      <c r="Q12" s="43"/>
      <c r="R12" s="43"/>
      <c r="S12" s="43"/>
      <c r="T12" s="43"/>
      <c r="U12" s="43"/>
      <c r="V12" s="43"/>
      <c r="W12" s="43"/>
      <c r="X12" s="43"/>
      <c r="Y12" s="43"/>
      <c r="Z12" s="43"/>
      <c r="AA12" s="43"/>
      <c r="AB12" s="43"/>
      <c r="AC12" s="43"/>
      <c r="AD12" s="43"/>
      <c r="AE12" s="43"/>
      <c r="AF12" s="43"/>
      <c r="AG12" s="43"/>
      <c r="AH12" s="43"/>
      <c r="AI12" s="43"/>
      <c r="AJ12" s="47">
        <f t="shared" si="2"/>
        <v>0</v>
      </c>
      <c r="AK12" s="4">
        <f t="shared" si="3"/>
        <v>0</v>
      </c>
      <c r="AL12" s="4">
        <f t="shared" si="4"/>
        <v>0</v>
      </c>
      <c r="AM12" s="51"/>
      <c r="AN12" s="51"/>
      <c r="AO12" s="32"/>
      <c r="AP12" s="37"/>
      <c r="AQ12" s="37"/>
      <c r="AR12" s="37"/>
      <c r="AS12" s="37"/>
      <c r="AT12" s="37"/>
      <c r="AU12" s="37"/>
      <c r="AV12" s="37"/>
      <c r="AW12" s="37"/>
      <c r="AX12" s="37"/>
      <c r="AY12" s="37"/>
      <c r="AZ12" s="37"/>
      <c r="BA12" s="37"/>
      <c r="BB12" s="37"/>
      <c r="BC12" s="37"/>
      <c r="BD12" s="37"/>
      <c r="BE12" s="37"/>
      <c r="BF12" s="37"/>
    </row>
    <row r="13" spans="1:58" ht="21" customHeight="1" x14ac:dyDescent="0.25">
      <c r="A13" s="39">
        <v>7</v>
      </c>
      <c r="B13" s="52">
        <v>2255201150118</v>
      </c>
      <c r="C13" s="41" t="s">
        <v>723</v>
      </c>
      <c r="D13" s="42" t="s">
        <v>724</v>
      </c>
      <c r="E13" s="43"/>
      <c r="F13" s="44" t="s">
        <v>54</v>
      </c>
      <c r="G13" s="44"/>
      <c r="H13" s="43"/>
      <c r="I13" s="43"/>
      <c r="J13" s="43"/>
      <c r="K13" s="43"/>
      <c r="L13" s="43"/>
      <c r="M13" s="43"/>
      <c r="N13" s="43"/>
      <c r="O13" s="43"/>
      <c r="P13" s="81"/>
      <c r="Q13" s="43"/>
      <c r="R13" s="43"/>
      <c r="S13" s="43"/>
      <c r="T13" s="43"/>
      <c r="U13" s="44"/>
      <c r="V13" s="43"/>
      <c r="W13" s="43"/>
      <c r="X13" s="43"/>
      <c r="Y13" s="43"/>
      <c r="Z13" s="43"/>
      <c r="AA13" s="43"/>
      <c r="AB13" s="43"/>
      <c r="AC13" s="43"/>
      <c r="AD13" s="43"/>
      <c r="AE13" s="43"/>
      <c r="AF13" s="43"/>
      <c r="AG13" s="43"/>
      <c r="AH13" s="43"/>
      <c r="AI13" s="43"/>
      <c r="AJ13" s="47">
        <f t="shared" si="2"/>
        <v>0</v>
      </c>
      <c r="AK13" s="4">
        <f t="shared" si="3"/>
        <v>0</v>
      </c>
      <c r="AL13" s="4">
        <f t="shared" si="4"/>
        <v>1</v>
      </c>
      <c r="AM13" s="51"/>
      <c r="AN13" s="51"/>
      <c r="AO13" s="32"/>
      <c r="AP13" s="37"/>
      <c r="AQ13" s="37"/>
      <c r="AR13" s="37"/>
      <c r="AS13" s="37"/>
      <c r="AT13" s="37"/>
      <c r="AU13" s="37"/>
      <c r="AV13" s="37"/>
      <c r="AW13" s="37"/>
      <c r="AX13" s="37"/>
      <c r="AY13" s="37"/>
      <c r="AZ13" s="37"/>
      <c r="BA13" s="37"/>
      <c r="BB13" s="37"/>
      <c r="BC13" s="37"/>
      <c r="BD13" s="37"/>
      <c r="BE13" s="37"/>
      <c r="BF13" s="37"/>
    </row>
    <row r="14" spans="1:58" ht="21" customHeight="1" x14ac:dyDescent="0.25">
      <c r="A14" s="39">
        <v>8</v>
      </c>
      <c r="B14" s="52">
        <v>2255201150023</v>
      </c>
      <c r="C14" s="41" t="s">
        <v>725</v>
      </c>
      <c r="D14" s="42" t="s">
        <v>66</v>
      </c>
      <c r="E14" s="43"/>
      <c r="F14" s="43"/>
      <c r="G14" s="43"/>
      <c r="H14" s="43"/>
      <c r="I14" s="43"/>
      <c r="J14" s="43"/>
      <c r="K14" s="43"/>
      <c r="L14" s="43"/>
      <c r="M14" s="43"/>
      <c r="N14" s="43"/>
      <c r="O14" s="43"/>
      <c r="P14" s="81"/>
      <c r="Q14" s="43"/>
      <c r="R14" s="43"/>
      <c r="S14" s="43"/>
      <c r="T14" s="43"/>
      <c r="U14" s="43"/>
      <c r="V14" s="43"/>
      <c r="W14" s="43"/>
      <c r="X14" s="43"/>
      <c r="Y14" s="44"/>
      <c r="Z14" s="43"/>
      <c r="AA14" s="43"/>
      <c r="AB14" s="43"/>
      <c r="AC14" s="43"/>
      <c r="AD14" s="44"/>
      <c r="AE14" s="44"/>
      <c r="AF14" s="43"/>
      <c r="AG14" s="43"/>
      <c r="AH14" s="43"/>
      <c r="AI14" s="43"/>
      <c r="AJ14" s="47">
        <f t="shared" si="2"/>
        <v>0</v>
      </c>
      <c r="AK14" s="4">
        <f t="shared" si="3"/>
        <v>0</v>
      </c>
      <c r="AL14" s="4">
        <f t="shared" si="4"/>
        <v>0</v>
      </c>
      <c r="AM14" s="51"/>
      <c r="AN14" s="51"/>
      <c r="AO14" s="32"/>
      <c r="AP14" s="37"/>
      <c r="AQ14" s="37"/>
      <c r="AR14" s="37"/>
      <c r="AS14" s="37"/>
      <c r="AT14" s="37"/>
      <c r="AU14" s="37"/>
      <c r="AV14" s="37"/>
      <c r="AW14" s="37"/>
      <c r="AX14" s="37"/>
      <c r="AY14" s="37"/>
      <c r="AZ14" s="37"/>
      <c r="BA14" s="37"/>
      <c r="BB14" s="37"/>
      <c r="BC14" s="37"/>
      <c r="BD14" s="37"/>
      <c r="BE14" s="37"/>
      <c r="BF14" s="37"/>
    </row>
    <row r="15" spans="1:58" ht="21" customHeight="1" x14ac:dyDescent="0.25">
      <c r="A15" s="39">
        <v>9</v>
      </c>
      <c r="B15" s="52">
        <v>2255201150016</v>
      </c>
      <c r="C15" s="41" t="s">
        <v>339</v>
      </c>
      <c r="D15" s="42" t="s">
        <v>68</v>
      </c>
      <c r="E15" s="43"/>
      <c r="F15" s="43"/>
      <c r="G15" s="44"/>
      <c r="H15" s="43"/>
      <c r="I15" s="43"/>
      <c r="J15" s="43"/>
      <c r="K15" s="43"/>
      <c r="L15" s="43"/>
      <c r="M15" s="43"/>
      <c r="N15" s="43"/>
      <c r="O15" s="43"/>
      <c r="P15" s="81"/>
      <c r="Q15" s="43"/>
      <c r="R15" s="44"/>
      <c r="S15" s="44"/>
      <c r="T15" s="43"/>
      <c r="U15" s="43"/>
      <c r="V15" s="43"/>
      <c r="W15" s="43"/>
      <c r="X15" s="44"/>
      <c r="Y15" s="43"/>
      <c r="Z15" s="43"/>
      <c r="AA15" s="43"/>
      <c r="AB15" s="43"/>
      <c r="AC15" s="43"/>
      <c r="AD15" s="43"/>
      <c r="AE15" s="44"/>
      <c r="AF15" s="44"/>
      <c r="AG15" s="43"/>
      <c r="AH15" s="43"/>
      <c r="AI15" s="43"/>
      <c r="AJ15" s="47">
        <f t="shared" si="2"/>
        <v>0</v>
      </c>
      <c r="AK15" s="4">
        <f t="shared" si="3"/>
        <v>0</v>
      </c>
      <c r="AL15" s="4">
        <f t="shared" si="4"/>
        <v>0</v>
      </c>
      <c r="AM15" s="51"/>
      <c r="AN15" s="51"/>
      <c r="AO15" s="32"/>
      <c r="AP15" s="37"/>
      <c r="AQ15" s="37"/>
      <c r="AR15" s="37"/>
      <c r="AS15" s="37"/>
      <c r="AT15" s="37"/>
      <c r="AU15" s="37"/>
      <c r="AV15" s="37"/>
      <c r="AW15" s="37"/>
      <c r="AX15" s="37"/>
      <c r="AY15" s="37"/>
      <c r="AZ15" s="37"/>
      <c r="BA15" s="37"/>
      <c r="BB15" s="37"/>
      <c r="BC15" s="37"/>
      <c r="BD15" s="37"/>
      <c r="BE15" s="37"/>
      <c r="BF15" s="37"/>
    </row>
    <row r="16" spans="1:58" ht="21" customHeight="1" x14ac:dyDescent="0.25">
      <c r="A16" s="39">
        <v>10</v>
      </c>
      <c r="B16" s="52">
        <v>2255201150005</v>
      </c>
      <c r="C16" s="41" t="s">
        <v>726</v>
      </c>
      <c r="D16" s="42" t="s">
        <v>314</v>
      </c>
      <c r="E16" s="43"/>
      <c r="F16" s="43"/>
      <c r="G16" s="43"/>
      <c r="H16" s="43"/>
      <c r="I16" s="43"/>
      <c r="J16" s="43"/>
      <c r="K16" s="43"/>
      <c r="L16" s="43"/>
      <c r="M16" s="43"/>
      <c r="N16" s="43"/>
      <c r="O16" s="43"/>
      <c r="P16" s="81"/>
      <c r="Q16" s="43"/>
      <c r="R16" s="43"/>
      <c r="S16" s="44"/>
      <c r="T16" s="43"/>
      <c r="U16" s="43"/>
      <c r="V16" s="43"/>
      <c r="W16" s="43"/>
      <c r="X16" s="44"/>
      <c r="Y16" s="43"/>
      <c r="Z16" s="43"/>
      <c r="AA16" s="43"/>
      <c r="AB16" s="43"/>
      <c r="AC16" s="43"/>
      <c r="AD16" s="44"/>
      <c r="AE16" s="44"/>
      <c r="AF16" s="43"/>
      <c r="AG16" s="43"/>
      <c r="AH16" s="43"/>
      <c r="AI16" s="43"/>
      <c r="AJ16" s="47">
        <f t="shared" si="2"/>
        <v>0</v>
      </c>
      <c r="AK16" s="4">
        <f t="shared" si="3"/>
        <v>0</v>
      </c>
      <c r="AL16" s="4">
        <f t="shared" si="4"/>
        <v>0</v>
      </c>
      <c r="AM16" s="51"/>
      <c r="AN16" s="51"/>
      <c r="AO16" s="32"/>
      <c r="AP16" s="37"/>
      <c r="AQ16" s="37"/>
      <c r="AR16" s="37"/>
      <c r="AS16" s="37"/>
      <c r="AT16" s="37"/>
      <c r="AU16" s="37"/>
      <c r="AV16" s="37"/>
      <c r="AW16" s="37"/>
      <c r="AX16" s="37"/>
      <c r="AY16" s="37"/>
      <c r="AZ16" s="37"/>
      <c r="BA16" s="37"/>
      <c r="BB16" s="37"/>
      <c r="BC16" s="37"/>
      <c r="BD16" s="37"/>
      <c r="BE16" s="37"/>
      <c r="BF16" s="37"/>
    </row>
    <row r="17" spans="1:58" ht="21" customHeight="1" x14ac:dyDescent="0.25">
      <c r="A17" s="39">
        <v>11</v>
      </c>
      <c r="B17" s="52">
        <v>2255201150037</v>
      </c>
      <c r="C17" s="41" t="s">
        <v>727</v>
      </c>
      <c r="D17" s="42" t="s">
        <v>476</v>
      </c>
      <c r="E17" s="43"/>
      <c r="F17" s="43"/>
      <c r="G17" s="43"/>
      <c r="H17" s="43"/>
      <c r="I17" s="43"/>
      <c r="J17" s="43"/>
      <c r="K17" s="43"/>
      <c r="L17" s="43"/>
      <c r="M17" s="43"/>
      <c r="N17" s="43"/>
      <c r="O17" s="43"/>
      <c r="P17" s="81"/>
      <c r="Q17" s="43"/>
      <c r="R17" s="43"/>
      <c r="S17" s="43"/>
      <c r="T17" s="43"/>
      <c r="U17" s="43"/>
      <c r="V17" s="43"/>
      <c r="W17" s="43"/>
      <c r="X17" s="43"/>
      <c r="Y17" s="43"/>
      <c r="Z17" s="43"/>
      <c r="AA17" s="43"/>
      <c r="AB17" s="43"/>
      <c r="AC17" s="43"/>
      <c r="AD17" s="43"/>
      <c r="AE17" s="43"/>
      <c r="AF17" s="43"/>
      <c r="AG17" s="43"/>
      <c r="AH17" s="43"/>
      <c r="AI17" s="43"/>
      <c r="AJ17" s="47">
        <f t="shared" si="2"/>
        <v>0</v>
      </c>
      <c r="AK17" s="4">
        <f t="shared" si="3"/>
        <v>0</v>
      </c>
      <c r="AL17" s="4">
        <f t="shared" si="4"/>
        <v>0</v>
      </c>
      <c r="AM17" s="51"/>
      <c r="AN17" s="51"/>
      <c r="AO17" s="32"/>
      <c r="AP17" s="37"/>
      <c r="AQ17" s="37"/>
      <c r="AR17" s="37"/>
      <c r="AS17" s="37"/>
      <c r="AT17" s="37"/>
      <c r="AU17" s="37"/>
      <c r="AV17" s="37"/>
      <c r="AW17" s="37"/>
      <c r="AX17" s="37"/>
      <c r="AY17" s="37"/>
      <c r="AZ17" s="37"/>
      <c r="BA17" s="37"/>
      <c r="BB17" s="37"/>
      <c r="BC17" s="37"/>
      <c r="BD17" s="37"/>
      <c r="BE17" s="37"/>
      <c r="BF17" s="37"/>
    </row>
    <row r="18" spans="1:58" ht="21" customHeight="1" x14ac:dyDescent="0.25">
      <c r="A18" s="39">
        <v>12</v>
      </c>
      <c r="B18" s="52">
        <v>2255201150008</v>
      </c>
      <c r="C18" s="53" t="s">
        <v>728</v>
      </c>
      <c r="D18" s="42" t="s">
        <v>263</v>
      </c>
      <c r="E18" s="43"/>
      <c r="F18" s="43"/>
      <c r="G18" s="44"/>
      <c r="H18" s="44" t="s">
        <v>52</v>
      </c>
      <c r="I18" s="43"/>
      <c r="J18" s="43"/>
      <c r="K18" s="43"/>
      <c r="L18" s="43"/>
      <c r="M18" s="43"/>
      <c r="N18" s="43"/>
      <c r="O18" s="43"/>
      <c r="P18" s="81"/>
      <c r="Q18" s="43"/>
      <c r="R18" s="43"/>
      <c r="S18" s="43"/>
      <c r="T18" s="43"/>
      <c r="U18" s="43"/>
      <c r="V18" s="43"/>
      <c r="W18" s="43"/>
      <c r="X18" s="43"/>
      <c r="Y18" s="43"/>
      <c r="Z18" s="43"/>
      <c r="AA18" s="43"/>
      <c r="AB18" s="43"/>
      <c r="AC18" s="43"/>
      <c r="AD18" s="43"/>
      <c r="AE18" s="43"/>
      <c r="AF18" s="43"/>
      <c r="AG18" s="43"/>
      <c r="AH18" s="43"/>
      <c r="AI18" s="43"/>
      <c r="AJ18" s="47">
        <f t="shared" si="2"/>
        <v>1</v>
      </c>
      <c r="AK18" s="4">
        <f t="shared" si="3"/>
        <v>0</v>
      </c>
      <c r="AL18" s="4">
        <f t="shared" si="4"/>
        <v>0</v>
      </c>
      <c r="AM18" s="51"/>
      <c r="AN18" s="51"/>
      <c r="AO18" s="32"/>
      <c r="AP18" s="37"/>
      <c r="AQ18" s="37"/>
      <c r="AR18" s="37"/>
      <c r="AS18" s="37"/>
      <c r="AT18" s="37"/>
      <c r="AU18" s="37"/>
      <c r="AV18" s="37"/>
      <c r="AW18" s="37"/>
      <c r="AX18" s="37"/>
      <c r="AY18" s="37"/>
      <c r="AZ18" s="37"/>
      <c r="BA18" s="37"/>
      <c r="BB18" s="37"/>
      <c r="BC18" s="37"/>
      <c r="BD18" s="37"/>
      <c r="BE18" s="37"/>
      <c r="BF18" s="37"/>
    </row>
    <row r="19" spans="1:58" ht="21" customHeight="1" x14ac:dyDescent="0.25">
      <c r="A19" s="39">
        <v>13</v>
      </c>
      <c r="B19" s="52">
        <v>2255201150006</v>
      </c>
      <c r="C19" s="41" t="s">
        <v>729</v>
      </c>
      <c r="D19" s="42" t="s">
        <v>263</v>
      </c>
      <c r="E19" s="43"/>
      <c r="F19" s="43"/>
      <c r="G19" s="43"/>
      <c r="H19" s="43"/>
      <c r="I19" s="43"/>
      <c r="J19" s="43"/>
      <c r="K19" s="43"/>
      <c r="L19" s="43"/>
      <c r="M19" s="43"/>
      <c r="N19" s="43"/>
      <c r="O19" s="44" t="s">
        <v>54</v>
      </c>
      <c r="P19" s="81"/>
      <c r="Q19" s="43"/>
      <c r="R19" s="43"/>
      <c r="S19" s="43"/>
      <c r="T19" s="43"/>
      <c r="U19" s="43"/>
      <c r="V19" s="43"/>
      <c r="W19" s="44"/>
      <c r="X19" s="43"/>
      <c r="Y19" s="43"/>
      <c r="Z19" s="43"/>
      <c r="AA19" s="43"/>
      <c r="AB19" s="43"/>
      <c r="AC19" s="43"/>
      <c r="AD19" s="43"/>
      <c r="AE19" s="43"/>
      <c r="AF19" s="43"/>
      <c r="AG19" s="43"/>
      <c r="AH19" s="43"/>
      <c r="AI19" s="43"/>
      <c r="AJ19" s="47">
        <f t="shared" si="2"/>
        <v>0</v>
      </c>
      <c r="AK19" s="4">
        <f t="shared" si="3"/>
        <v>0</v>
      </c>
      <c r="AL19" s="4">
        <f t="shared" si="4"/>
        <v>1</v>
      </c>
      <c r="AM19" s="51"/>
      <c r="AN19" s="51"/>
      <c r="AO19" s="32"/>
      <c r="AP19" s="37"/>
      <c r="AQ19" s="37"/>
      <c r="AR19" s="37"/>
      <c r="AS19" s="37"/>
      <c r="AT19" s="37"/>
      <c r="AU19" s="37"/>
      <c r="AV19" s="37"/>
      <c r="AW19" s="37"/>
      <c r="AX19" s="37"/>
      <c r="AY19" s="37"/>
      <c r="AZ19" s="37"/>
      <c r="BA19" s="37"/>
      <c r="BB19" s="37"/>
      <c r="BC19" s="37"/>
      <c r="BD19" s="37"/>
      <c r="BE19" s="37"/>
      <c r="BF19" s="37"/>
    </row>
    <row r="20" spans="1:58" ht="21" customHeight="1" x14ac:dyDescent="0.25">
      <c r="A20" s="39">
        <v>14</v>
      </c>
      <c r="B20" s="52">
        <v>2255201150028</v>
      </c>
      <c r="C20" s="41" t="s">
        <v>730</v>
      </c>
      <c r="D20" s="42" t="s">
        <v>209</v>
      </c>
      <c r="E20" s="43"/>
      <c r="F20" s="43"/>
      <c r="G20" s="43"/>
      <c r="H20" s="43"/>
      <c r="I20" s="43"/>
      <c r="J20" s="44"/>
      <c r="K20" s="43"/>
      <c r="L20" s="43"/>
      <c r="M20" s="43"/>
      <c r="N20" s="43"/>
      <c r="O20" s="44"/>
      <c r="P20" s="81"/>
      <c r="Q20" s="43"/>
      <c r="R20" s="43"/>
      <c r="S20" s="43"/>
      <c r="T20" s="43"/>
      <c r="U20" s="43"/>
      <c r="V20" s="43"/>
      <c r="W20" s="43"/>
      <c r="X20" s="43"/>
      <c r="Y20" s="43"/>
      <c r="Z20" s="43"/>
      <c r="AA20" s="43"/>
      <c r="AB20" s="44"/>
      <c r="AC20" s="43"/>
      <c r="AD20" s="43"/>
      <c r="AE20" s="43"/>
      <c r="AF20" s="43"/>
      <c r="AG20" s="43"/>
      <c r="AH20" s="43"/>
      <c r="AI20" s="43"/>
      <c r="AJ20" s="47">
        <f t="shared" si="2"/>
        <v>0</v>
      </c>
      <c r="AK20" s="4">
        <f t="shared" si="3"/>
        <v>0</v>
      </c>
      <c r="AL20" s="4">
        <f t="shared" si="4"/>
        <v>0</v>
      </c>
      <c r="AM20" s="51"/>
      <c r="AN20" s="51"/>
      <c r="AO20" s="32"/>
      <c r="AP20" s="37"/>
      <c r="AQ20" s="37"/>
      <c r="AR20" s="37"/>
      <c r="AS20" s="37"/>
      <c r="AT20" s="37"/>
      <c r="AU20" s="37"/>
      <c r="AV20" s="37"/>
      <c r="AW20" s="37"/>
      <c r="AX20" s="37"/>
      <c r="AY20" s="37"/>
      <c r="AZ20" s="37"/>
      <c r="BA20" s="37"/>
      <c r="BB20" s="37"/>
      <c r="BC20" s="37"/>
      <c r="BD20" s="37"/>
      <c r="BE20" s="37"/>
      <c r="BF20" s="37"/>
    </row>
    <row r="21" spans="1:58" ht="21" customHeight="1" x14ac:dyDescent="0.25">
      <c r="A21" s="39">
        <v>15</v>
      </c>
      <c r="B21" s="52">
        <v>2255201150011</v>
      </c>
      <c r="C21" s="41" t="s">
        <v>731</v>
      </c>
      <c r="D21" s="42" t="s">
        <v>209</v>
      </c>
      <c r="E21" s="43"/>
      <c r="F21" s="43"/>
      <c r="G21" s="43"/>
      <c r="H21" s="43"/>
      <c r="I21" s="43"/>
      <c r="J21" s="44"/>
      <c r="K21" s="43"/>
      <c r="L21" s="44"/>
      <c r="M21" s="43"/>
      <c r="N21" s="44"/>
      <c r="O21" s="43"/>
      <c r="P21" s="82"/>
      <c r="Q21" s="43"/>
      <c r="R21" s="44"/>
      <c r="S21" s="43"/>
      <c r="T21" s="44"/>
      <c r="U21" s="43"/>
      <c r="V21" s="44"/>
      <c r="W21" s="43"/>
      <c r="X21" s="44"/>
      <c r="Y21" s="44"/>
      <c r="Z21" s="43"/>
      <c r="AA21" s="43"/>
      <c r="AB21" s="44"/>
      <c r="AC21" s="43"/>
      <c r="AD21" s="43"/>
      <c r="AE21" s="43"/>
      <c r="AF21" s="43"/>
      <c r="AG21" s="43"/>
      <c r="AH21" s="43"/>
      <c r="AI21" s="43"/>
      <c r="AJ21" s="47">
        <f t="shared" si="2"/>
        <v>0</v>
      </c>
      <c r="AK21" s="4">
        <f t="shared" si="3"/>
        <v>0</v>
      </c>
      <c r="AL21" s="4">
        <f t="shared" si="4"/>
        <v>0</v>
      </c>
      <c r="AM21" s="51"/>
      <c r="AN21" s="51"/>
      <c r="AO21" s="32"/>
      <c r="AP21" s="37"/>
      <c r="AQ21" s="37"/>
      <c r="AR21" s="37"/>
      <c r="AS21" s="37"/>
      <c r="AT21" s="37"/>
      <c r="AU21" s="37"/>
      <c r="AV21" s="37"/>
      <c r="AW21" s="37"/>
      <c r="AX21" s="37"/>
      <c r="AY21" s="37"/>
      <c r="AZ21" s="37"/>
      <c r="BA21" s="37"/>
      <c r="BB21" s="37"/>
      <c r="BC21" s="37"/>
      <c r="BD21" s="37"/>
      <c r="BE21" s="37"/>
      <c r="BF21" s="37"/>
    </row>
    <row r="22" spans="1:58" ht="21" customHeight="1" x14ac:dyDescent="0.25">
      <c r="A22" s="39">
        <v>16</v>
      </c>
      <c r="B22" s="52">
        <v>2255201150030</v>
      </c>
      <c r="C22" s="41" t="s">
        <v>284</v>
      </c>
      <c r="D22" s="42" t="s">
        <v>212</v>
      </c>
      <c r="E22" s="43"/>
      <c r="F22" s="43"/>
      <c r="G22" s="44"/>
      <c r="H22" s="43"/>
      <c r="I22" s="43"/>
      <c r="J22" s="43"/>
      <c r="K22" s="43"/>
      <c r="L22" s="43"/>
      <c r="M22" s="43"/>
      <c r="N22" s="44" t="s">
        <v>53</v>
      </c>
      <c r="O22" s="43"/>
      <c r="P22" s="81"/>
      <c r="Q22" s="43"/>
      <c r="R22" s="43"/>
      <c r="S22" s="43"/>
      <c r="T22" s="43"/>
      <c r="U22" s="43"/>
      <c r="V22" s="43"/>
      <c r="W22" s="43"/>
      <c r="X22" s="43"/>
      <c r="Y22" s="43"/>
      <c r="Z22" s="43"/>
      <c r="AA22" s="43"/>
      <c r="AB22" s="43"/>
      <c r="AC22" s="43"/>
      <c r="AD22" s="44"/>
      <c r="AE22" s="44"/>
      <c r="AF22" s="43"/>
      <c r="AG22" s="43"/>
      <c r="AH22" s="43"/>
      <c r="AI22" s="43"/>
      <c r="AJ22" s="47">
        <f t="shared" si="2"/>
        <v>0</v>
      </c>
      <c r="AK22" s="4">
        <f t="shared" si="3"/>
        <v>1</v>
      </c>
      <c r="AL22" s="4">
        <f t="shared" si="4"/>
        <v>0</v>
      </c>
      <c r="AM22" s="51"/>
      <c r="AN22" s="51"/>
      <c r="AO22" s="32"/>
      <c r="AP22" s="37"/>
      <c r="AQ22" s="37"/>
      <c r="AR22" s="37"/>
      <c r="AS22" s="37"/>
      <c r="AT22" s="37"/>
      <c r="AU22" s="37"/>
      <c r="AV22" s="37"/>
      <c r="AW22" s="37"/>
      <c r="AX22" s="37"/>
      <c r="AY22" s="37"/>
      <c r="AZ22" s="37"/>
      <c r="BA22" s="37"/>
      <c r="BB22" s="37"/>
      <c r="BC22" s="37"/>
      <c r="BD22" s="37"/>
      <c r="BE22" s="37"/>
      <c r="BF22" s="37"/>
    </row>
    <row r="23" spans="1:58" ht="21" customHeight="1" x14ac:dyDescent="0.25">
      <c r="A23" s="39">
        <v>17</v>
      </c>
      <c r="B23" s="52">
        <v>2255201150035</v>
      </c>
      <c r="C23" s="41" t="s">
        <v>80</v>
      </c>
      <c r="D23" s="42" t="s">
        <v>215</v>
      </c>
      <c r="E23" s="43"/>
      <c r="F23" s="43"/>
      <c r="G23" s="43"/>
      <c r="H23" s="43"/>
      <c r="I23" s="43"/>
      <c r="J23" s="43"/>
      <c r="K23" s="43"/>
      <c r="L23" s="43"/>
      <c r="M23" s="43"/>
      <c r="N23" s="43"/>
      <c r="O23" s="44"/>
      <c r="P23" s="81"/>
      <c r="Q23" s="43"/>
      <c r="R23" s="43"/>
      <c r="S23" s="43"/>
      <c r="T23" s="43"/>
      <c r="U23" s="43"/>
      <c r="V23" s="43"/>
      <c r="W23" s="43"/>
      <c r="X23" s="43"/>
      <c r="Y23" s="44"/>
      <c r="Z23" s="43"/>
      <c r="AA23" s="44"/>
      <c r="AB23" s="43"/>
      <c r="AC23" s="43"/>
      <c r="AD23" s="43"/>
      <c r="AE23" s="44"/>
      <c r="AF23" s="44"/>
      <c r="AG23" s="43"/>
      <c r="AH23" s="43"/>
      <c r="AI23" s="43"/>
      <c r="AJ23" s="47">
        <f t="shared" si="2"/>
        <v>0</v>
      </c>
      <c r="AK23" s="4">
        <f t="shared" si="3"/>
        <v>0</v>
      </c>
      <c r="AL23" s="4">
        <f t="shared" si="4"/>
        <v>0</v>
      </c>
      <c r="AM23" s="51"/>
      <c r="AN23" s="51"/>
      <c r="AO23" s="32"/>
      <c r="AP23" s="37"/>
      <c r="AQ23" s="37"/>
      <c r="AR23" s="37"/>
      <c r="AS23" s="37"/>
      <c r="AT23" s="37"/>
      <c r="AU23" s="37"/>
      <c r="AV23" s="37"/>
      <c r="AW23" s="37"/>
      <c r="AX23" s="37"/>
      <c r="AY23" s="37"/>
      <c r="AZ23" s="37"/>
      <c r="BA23" s="37"/>
      <c r="BB23" s="37"/>
      <c r="BC23" s="37"/>
      <c r="BD23" s="37"/>
      <c r="BE23" s="37"/>
      <c r="BF23" s="37"/>
    </row>
    <row r="24" spans="1:58" ht="21" customHeight="1" x14ac:dyDescent="0.25">
      <c r="A24" s="39">
        <v>18</v>
      </c>
      <c r="B24" s="52">
        <v>2255201150019</v>
      </c>
      <c r="C24" s="41" t="s">
        <v>456</v>
      </c>
      <c r="D24" s="42" t="s">
        <v>393</v>
      </c>
      <c r="E24" s="43"/>
      <c r="F24" s="43"/>
      <c r="G24" s="43"/>
      <c r="H24" s="44" t="s">
        <v>54</v>
      </c>
      <c r="I24" s="43"/>
      <c r="J24" s="43"/>
      <c r="K24" s="43"/>
      <c r="L24" s="43"/>
      <c r="M24" s="43"/>
      <c r="N24" s="43"/>
      <c r="O24" s="43"/>
      <c r="P24" s="81"/>
      <c r="Q24" s="43"/>
      <c r="R24" s="43"/>
      <c r="S24" s="43"/>
      <c r="T24" s="43"/>
      <c r="U24" s="43"/>
      <c r="V24" s="43"/>
      <c r="W24" s="43"/>
      <c r="X24" s="44"/>
      <c r="Y24" s="43"/>
      <c r="Z24" s="43"/>
      <c r="AA24" s="43"/>
      <c r="AB24" s="43"/>
      <c r="AC24" s="43"/>
      <c r="AD24" s="43"/>
      <c r="AE24" s="43"/>
      <c r="AF24" s="43"/>
      <c r="AG24" s="43"/>
      <c r="AH24" s="43"/>
      <c r="AI24" s="43"/>
      <c r="AJ24" s="47">
        <f t="shared" si="2"/>
        <v>0</v>
      </c>
      <c r="AK24" s="4">
        <f t="shared" si="3"/>
        <v>0</v>
      </c>
      <c r="AL24" s="4">
        <f t="shared" si="4"/>
        <v>1</v>
      </c>
      <c r="AM24" s="51"/>
      <c r="AN24" s="51"/>
      <c r="AO24" s="32"/>
      <c r="AP24" s="37"/>
      <c r="AQ24" s="37"/>
      <c r="AR24" s="37"/>
      <c r="AS24" s="37"/>
      <c r="AT24" s="37"/>
      <c r="AU24" s="37"/>
      <c r="AV24" s="37"/>
      <c r="AW24" s="37"/>
      <c r="AX24" s="37"/>
      <c r="AY24" s="37"/>
      <c r="AZ24" s="37"/>
      <c r="BA24" s="37"/>
      <c r="BB24" s="37"/>
      <c r="BC24" s="37"/>
      <c r="BD24" s="37"/>
      <c r="BE24" s="37"/>
      <c r="BF24" s="37"/>
    </row>
    <row r="25" spans="1:58" ht="21" customHeight="1" x14ac:dyDescent="0.25">
      <c r="A25" s="39">
        <v>19</v>
      </c>
      <c r="B25" s="52">
        <v>2255201150025</v>
      </c>
      <c r="C25" s="41" t="s">
        <v>732</v>
      </c>
      <c r="D25" s="42" t="s">
        <v>733</v>
      </c>
      <c r="E25" s="43"/>
      <c r="F25" s="44" t="s">
        <v>54</v>
      </c>
      <c r="G25" s="43"/>
      <c r="H25" s="43"/>
      <c r="I25" s="43"/>
      <c r="J25" s="43"/>
      <c r="K25" s="43"/>
      <c r="L25" s="43"/>
      <c r="M25" s="44"/>
      <c r="N25" s="43"/>
      <c r="O25" s="43"/>
      <c r="P25" s="82"/>
      <c r="Q25" s="43"/>
      <c r="R25" s="43"/>
      <c r="S25" s="104"/>
      <c r="T25" s="44"/>
      <c r="U25" s="43"/>
      <c r="V25" s="43"/>
      <c r="W25" s="43"/>
      <c r="X25" s="43"/>
      <c r="Y25" s="43"/>
      <c r="Z25" s="43"/>
      <c r="AA25" s="43"/>
      <c r="AB25" s="44"/>
      <c r="AC25" s="43"/>
      <c r="AD25" s="43"/>
      <c r="AE25" s="43"/>
      <c r="AF25" s="44"/>
      <c r="AG25" s="43"/>
      <c r="AH25" s="43"/>
      <c r="AI25" s="43"/>
      <c r="AJ25" s="47">
        <f t="shared" si="2"/>
        <v>0</v>
      </c>
      <c r="AK25" s="4">
        <f t="shared" si="3"/>
        <v>0</v>
      </c>
      <c r="AL25" s="4">
        <f t="shared" si="4"/>
        <v>1</v>
      </c>
      <c r="AM25" s="51"/>
      <c r="AN25" s="51"/>
      <c r="AO25" s="32"/>
      <c r="AP25" s="37"/>
      <c r="AQ25" s="37"/>
      <c r="AR25" s="37"/>
      <c r="AS25" s="37"/>
      <c r="AT25" s="37"/>
      <c r="AU25" s="37"/>
      <c r="AV25" s="37"/>
      <c r="AW25" s="37"/>
      <c r="AX25" s="37"/>
      <c r="AY25" s="37"/>
      <c r="AZ25" s="37"/>
      <c r="BA25" s="37"/>
      <c r="BB25" s="37"/>
      <c r="BC25" s="37"/>
      <c r="BD25" s="37"/>
      <c r="BE25" s="37"/>
      <c r="BF25" s="37"/>
    </row>
    <row r="26" spans="1:58" ht="21" customHeight="1" x14ac:dyDescent="0.25">
      <c r="A26" s="39">
        <v>20</v>
      </c>
      <c r="B26" s="52">
        <v>2255201150012</v>
      </c>
      <c r="C26" s="41" t="s">
        <v>734</v>
      </c>
      <c r="D26" s="42" t="s">
        <v>321</v>
      </c>
      <c r="E26" s="43"/>
      <c r="F26" s="43"/>
      <c r="G26" s="43"/>
      <c r="H26" s="43"/>
      <c r="I26" s="43"/>
      <c r="J26" s="43"/>
      <c r="K26" s="43"/>
      <c r="L26" s="43"/>
      <c r="M26" s="43"/>
      <c r="N26" s="43"/>
      <c r="O26" s="43"/>
      <c r="P26" s="81"/>
      <c r="Q26" s="43"/>
      <c r="R26" s="43"/>
      <c r="S26" s="105"/>
      <c r="T26" s="106"/>
      <c r="U26" s="106"/>
      <c r="V26" s="107"/>
      <c r="W26" s="106"/>
      <c r="X26" s="106"/>
      <c r="Y26" s="106"/>
      <c r="Z26" s="106"/>
      <c r="AA26" s="106"/>
      <c r="AB26" s="106"/>
      <c r="AC26" s="106"/>
      <c r="AD26" s="106"/>
      <c r="AE26" s="106"/>
      <c r="AF26" s="106"/>
      <c r="AG26" s="106"/>
      <c r="AH26" s="106"/>
      <c r="AI26" s="106"/>
      <c r="AJ26" s="47">
        <f t="shared" si="2"/>
        <v>0</v>
      </c>
      <c r="AK26" s="4">
        <f t="shared" si="3"/>
        <v>0</v>
      </c>
      <c r="AL26" s="4">
        <f t="shared" si="4"/>
        <v>0</v>
      </c>
      <c r="AM26" s="51"/>
      <c r="AN26" s="51"/>
      <c r="AO26" s="32"/>
      <c r="AP26" s="37"/>
      <c r="AQ26" s="37"/>
      <c r="AR26" s="37"/>
      <c r="AS26" s="37"/>
      <c r="AT26" s="37"/>
      <c r="AU26" s="37"/>
      <c r="AV26" s="37"/>
      <c r="AW26" s="37"/>
      <c r="AX26" s="37"/>
      <c r="AY26" s="37"/>
      <c r="AZ26" s="37"/>
      <c r="BA26" s="37"/>
      <c r="BB26" s="37"/>
      <c r="BC26" s="37"/>
      <c r="BD26" s="37"/>
      <c r="BE26" s="37"/>
      <c r="BF26" s="37"/>
    </row>
    <row r="27" spans="1:58" ht="21" customHeight="1" x14ac:dyDescent="0.25">
      <c r="A27" s="39">
        <v>21</v>
      </c>
      <c r="B27" s="52">
        <v>2255201150007</v>
      </c>
      <c r="C27" s="41" t="s">
        <v>735</v>
      </c>
      <c r="D27" s="42" t="s">
        <v>224</v>
      </c>
      <c r="E27" s="43"/>
      <c r="F27" s="43"/>
      <c r="G27" s="43"/>
      <c r="H27" s="43"/>
      <c r="I27" s="43"/>
      <c r="J27" s="43"/>
      <c r="K27" s="43"/>
      <c r="L27" s="43"/>
      <c r="M27" s="43"/>
      <c r="N27" s="43"/>
      <c r="O27" s="43"/>
      <c r="P27" s="81"/>
      <c r="Q27" s="43"/>
      <c r="R27" s="104"/>
      <c r="S27" s="108"/>
      <c r="T27" s="43"/>
      <c r="U27" s="109"/>
      <c r="V27" s="106"/>
      <c r="W27" s="106"/>
      <c r="X27" s="106"/>
      <c r="Y27" s="106"/>
      <c r="Z27" s="106"/>
      <c r="AA27" s="106"/>
      <c r="AB27" s="106"/>
      <c r="AC27" s="106"/>
      <c r="AD27" s="106"/>
      <c r="AE27" s="106"/>
      <c r="AF27" s="106"/>
      <c r="AG27" s="106"/>
      <c r="AH27" s="106"/>
      <c r="AI27" s="106"/>
      <c r="AJ27" s="47">
        <f t="shared" si="2"/>
        <v>0</v>
      </c>
      <c r="AK27" s="4">
        <f t="shared" si="3"/>
        <v>0</v>
      </c>
      <c r="AL27" s="4">
        <f t="shared" si="4"/>
        <v>0</v>
      </c>
      <c r="AM27" s="51"/>
      <c r="AN27" s="51"/>
      <c r="AO27" s="32"/>
      <c r="AP27" s="37"/>
      <c r="AQ27" s="37"/>
      <c r="AR27" s="37"/>
      <c r="AS27" s="37"/>
      <c r="AT27" s="37"/>
      <c r="AU27" s="37"/>
      <c r="AV27" s="37"/>
      <c r="AW27" s="37"/>
      <c r="AX27" s="37"/>
      <c r="AY27" s="37"/>
      <c r="AZ27" s="37"/>
      <c r="BA27" s="37"/>
      <c r="BB27" s="37"/>
      <c r="BC27" s="37"/>
      <c r="BD27" s="37"/>
      <c r="BE27" s="37"/>
      <c r="BF27" s="37"/>
    </row>
    <row r="28" spans="1:58" ht="21" customHeight="1" x14ac:dyDescent="0.25">
      <c r="A28" s="39">
        <v>22</v>
      </c>
      <c r="B28" s="52">
        <v>2255201150009</v>
      </c>
      <c r="C28" s="41" t="s">
        <v>736</v>
      </c>
      <c r="D28" s="42" t="s">
        <v>323</v>
      </c>
      <c r="E28" s="43"/>
      <c r="F28" s="43"/>
      <c r="G28" s="43"/>
      <c r="H28" s="43"/>
      <c r="I28" s="43"/>
      <c r="J28" s="43"/>
      <c r="K28" s="43"/>
      <c r="L28" s="43"/>
      <c r="M28" s="43"/>
      <c r="N28" s="43"/>
      <c r="O28" s="43"/>
      <c r="P28" s="81"/>
      <c r="Q28" s="43"/>
      <c r="R28" s="43"/>
      <c r="S28" s="110"/>
      <c r="T28" s="110"/>
      <c r="U28" s="110"/>
      <c r="V28" s="106"/>
      <c r="W28" s="107"/>
      <c r="X28" s="107"/>
      <c r="Y28" s="106"/>
      <c r="Z28" s="106"/>
      <c r="AA28" s="106"/>
      <c r="AB28" s="106"/>
      <c r="AC28" s="106"/>
      <c r="AD28" s="106"/>
      <c r="AE28" s="106"/>
      <c r="AF28" s="106"/>
      <c r="AG28" s="106"/>
      <c r="AH28" s="106"/>
      <c r="AI28" s="106"/>
      <c r="AJ28" s="47">
        <f t="shared" si="2"/>
        <v>0</v>
      </c>
      <c r="AK28" s="4">
        <f t="shared" si="3"/>
        <v>0</v>
      </c>
      <c r="AL28" s="4">
        <f t="shared" si="4"/>
        <v>0</v>
      </c>
      <c r="AM28" s="51"/>
      <c r="AN28" s="51"/>
      <c r="AO28" s="32"/>
      <c r="AP28" s="37"/>
      <c r="AQ28" s="37"/>
      <c r="AR28" s="37"/>
      <c r="AS28" s="37"/>
      <c r="AT28" s="37"/>
      <c r="AU28" s="37"/>
      <c r="AV28" s="37"/>
      <c r="AW28" s="37"/>
      <c r="AX28" s="37"/>
      <c r="AY28" s="37"/>
      <c r="AZ28" s="37"/>
      <c r="BA28" s="37"/>
      <c r="BB28" s="37"/>
      <c r="BC28" s="37"/>
      <c r="BD28" s="37"/>
      <c r="BE28" s="37"/>
      <c r="BF28" s="37"/>
    </row>
    <row r="29" spans="1:58" ht="21" customHeight="1" x14ac:dyDescent="0.25">
      <c r="A29" s="39">
        <v>23</v>
      </c>
      <c r="B29" s="52">
        <v>2255201150027</v>
      </c>
      <c r="C29" s="41" t="s">
        <v>737</v>
      </c>
      <c r="D29" s="42" t="s">
        <v>285</v>
      </c>
      <c r="E29" s="43"/>
      <c r="F29" s="43"/>
      <c r="G29" s="43"/>
      <c r="H29" s="43"/>
      <c r="I29" s="43"/>
      <c r="J29" s="44"/>
      <c r="K29" s="43"/>
      <c r="L29" s="43"/>
      <c r="M29" s="44"/>
      <c r="N29" s="44"/>
      <c r="O29" s="43"/>
      <c r="P29" s="81"/>
      <c r="Q29" s="43"/>
      <c r="R29" s="43"/>
      <c r="S29" s="43"/>
      <c r="T29" s="43"/>
      <c r="U29" s="43"/>
      <c r="V29" s="43"/>
      <c r="W29" s="43"/>
      <c r="X29" s="43"/>
      <c r="Y29" s="43"/>
      <c r="Z29" s="43"/>
      <c r="AA29" s="44"/>
      <c r="AB29" s="43"/>
      <c r="AC29" s="43"/>
      <c r="AD29" s="43"/>
      <c r="AE29" s="43"/>
      <c r="AF29" s="44"/>
      <c r="AG29" s="43"/>
      <c r="AH29" s="43"/>
      <c r="AI29" s="43"/>
      <c r="AJ29" s="47">
        <f t="shared" si="2"/>
        <v>0</v>
      </c>
      <c r="AK29" s="4">
        <f t="shared" si="3"/>
        <v>0</v>
      </c>
      <c r="AL29" s="4">
        <f t="shared" si="4"/>
        <v>0</v>
      </c>
      <c r="AM29" s="51"/>
      <c r="AN29" s="51"/>
      <c r="AO29" s="32"/>
      <c r="AP29" s="37"/>
      <c r="AQ29" s="37"/>
      <c r="AR29" s="37"/>
      <c r="AS29" s="37"/>
      <c r="AT29" s="37"/>
      <c r="AU29" s="37"/>
      <c r="AV29" s="37"/>
      <c r="AW29" s="37"/>
      <c r="AX29" s="37"/>
      <c r="AY29" s="37"/>
      <c r="AZ29" s="37"/>
      <c r="BA29" s="37"/>
      <c r="BB29" s="37"/>
      <c r="BC29" s="37"/>
      <c r="BD29" s="37"/>
      <c r="BE29" s="37"/>
      <c r="BF29" s="37"/>
    </row>
    <row r="30" spans="1:58" ht="21" customHeight="1" x14ac:dyDescent="0.25">
      <c r="A30" s="39">
        <v>24</v>
      </c>
      <c r="B30" s="52">
        <v>2255201150010</v>
      </c>
      <c r="C30" s="41" t="s">
        <v>738</v>
      </c>
      <c r="D30" s="42" t="s">
        <v>110</v>
      </c>
      <c r="E30" s="43"/>
      <c r="F30" s="43"/>
      <c r="G30" s="43"/>
      <c r="H30" s="44"/>
      <c r="I30" s="43"/>
      <c r="J30" s="43"/>
      <c r="K30" s="43"/>
      <c r="L30" s="43"/>
      <c r="M30" s="43"/>
      <c r="N30" s="44"/>
      <c r="O30" s="43"/>
      <c r="P30" s="81"/>
      <c r="Q30" s="43"/>
      <c r="R30" s="43"/>
      <c r="S30" s="43"/>
      <c r="T30" s="43"/>
      <c r="U30" s="43"/>
      <c r="V30" s="43"/>
      <c r="W30" s="43"/>
      <c r="X30" s="43"/>
      <c r="Y30" s="43"/>
      <c r="Z30" s="43"/>
      <c r="AA30" s="43"/>
      <c r="AB30" s="43"/>
      <c r="AC30" s="43"/>
      <c r="AD30" s="44"/>
      <c r="AE30" s="43"/>
      <c r="AF30" s="43"/>
      <c r="AG30" s="43"/>
      <c r="AH30" s="43"/>
      <c r="AI30" s="43"/>
      <c r="AJ30" s="47">
        <f t="shared" si="2"/>
        <v>0</v>
      </c>
      <c r="AK30" s="4">
        <f t="shared" si="3"/>
        <v>0</v>
      </c>
      <c r="AL30" s="4">
        <f t="shared" si="4"/>
        <v>0</v>
      </c>
      <c r="AM30" s="51"/>
      <c r="AN30" s="51"/>
      <c r="AO30" s="32"/>
      <c r="AP30" s="37"/>
      <c r="AQ30" s="37"/>
      <c r="AR30" s="37"/>
      <c r="AS30" s="37"/>
      <c r="AT30" s="37"/>
      <c r="AU30" s="37"/>
      <c r="AV30" s="37"/>
      <c r="AW30" s="37"/>
      <c r="AX30" s="37"/>
      <c r="AY30" s="37"/>
      <c r="AZ30" s="37"/>
      <c r="BA30" s="37"/>
      <c r="BB30" s="37"/>
      <c r="BC30" s="37"/>
      <c r="BD30" s="37"/>
      <c r="BE30" s="37"/>
      <c r="BF30" s="37"/>
    </row>
    <row r="31" spans="1:58" ht="21" customHeight="1" x14ac:dyDescent="0.25">
      <c r="A31" s="39">
        <v>25</v>
      </c>
      <c r="B31" s="52"/>
      <c r="C31" s="53"/>
      <c r="D31" s="42"/>
      <c r="E31" s="44"/>
      <c r="F31" s="43"/>
      <c r="G31" s="43"/>
      <c r="H31" s="43"/>
      <c r="I31" s="43"/>
      <c r="J31" s="43"/>
      <c r="K31" s="43"/>
      <c r="L31" s="43"/>
      <c r="M31" s="43"/>
      <c r="N31" s="43"/>
      <c r="O31" s="43"/>
      <c r="P31" s="81"/>
      <c r="Q31" s="43"/>
      <c r="R31" s="43"/>
      <c r="S31" s="43"/>
      <c r="T31" s="43"/>
      <c r="U31" s="43"/>
      <c r="V31" s="43"/>
      <c r="W31" s="43"/>
      <c r="X31" s="44"/>
      <c r="Y31" s="43"/>
      <c r="Z31" s="43"/>
      <c r="AA31" s="43"/>
      <c r="AB31" s="43"/>
      <c r="AC31" s="43"/>
      <c r="AD31" s="43"/>
      <c r="AE31" s="43"/>
      <c r="AF31" s="43"/>
      <c r="AG31" s="43"/>
      <c r="AH31" s="43"/>
      <c r="AI31" s="43"/>
      <c r="AJ31" s="47">
        <f t="shared" si="2"/>
        <v>0</v>
      </c>
      <c r="AK31" s="4">
        <f t="shared" si="3"/>
        <v>0</v>
      </c>
      <c r="AL31" s="4">
        <f t="shared" si="4"/>
        <v>0</v>
      </c>
      <c r="AM31" s="51"/>
      <c r="AN31" s="51"/>
      <c r="AO31" s="32"/>
      <c r="AP31" s="37"/>
      <c r="AQ31" s="37"/>
      <c r="AR31" s="37"/>
      <c r="AS31" s="37"/>
      <c r="AT31" s="37"/>
      <c r="AU31" s="37"/>
      <c r="AV31" s="37"/>
      <c r="AW31" s="37"/>
      <c r="AX31" s="37"/>
      <c r="AY31" s="37"/>
      <c r="AZ31" s="37"/>
      <c r="BA31" s="37"/>
      <c r="BB31" s="37"/>
      <c r="BC31" s="37"/>
      <c r="BD31" s="37"/>
      <c r="BE31" s="37"/>
      <c r="BF31" s="37"/>
    </row>
    <row r="32" spans="1:58" ht="21" customHeight="1" x14ac:dyDescent="0.25">
      <c r="A32" s="39">
        <v>26</v>
      </c>
      <c r="B32" s="52"/>
      <c r="C32" s="41"/>
      <c r="D32" s="42"/>
      <c r="E32" s="43"/>
      <c r="F32" s="43"/>
      <c r="G32" s="43"/>
      <c r="H32" s="43"/>
      <c r="I32" s="43"/>
      <c r="J32" s="43"/>
      <c r="K32" s="43"/>
      <c r="L32" s="43"/>
      <c r="M32" s="43"/>
      <c r="N32" s="44"/>
      <c r="O32" s="44"/>
      <c r="P32" s="82"/>
      <c r="Q32" s="44"/>
      <c r="R32" s="43"/>
      <c r="S32" s="43"/>
      <c r="T32" s="43"/>
      <c r="U32" s="44"/>
      <c r="V32" s="44"/>
      <c r="W32" s="43"/>
      <c r="X32" s="43"/>
      <c r="Y32" s="43"/>
      <c r="Z32" s="43"/>
      <c r="AA32" s="43"/>
      <c r="AB32" s="44"/>
      <c r="AC32" s="43"/>
      <c r="AD32" s="43"/>
      <c r="AE32" s="44"/>
      <c r="AF32" s="43"/>
      <c r="AG32" s="43"/>
      <c r="AH32" s="43"/>
      <c r="AI32" s="43"/>
      <c r="AJ32" s="47">
        <f t="shared" si="2"/>
        <v>0</v>
      </c>
      <c r="AK32" s="4">
        <f t="shared" si="3"/>
        <v>0</v>
      </c>
      <c r="AL32" s="4">
        <f t="shared" si="4"/>
        <v>0</v>
      </c>
      <c r="AM32" s="51"/>
      <c r="AN32" s="51"/>
      <c r="AO32" s="32"/>
      <c r="AP32" s="37"/>
      <c r="AQ32" s="37"/>
      <c r="AR32" s="37"/>
      <c r="AS32" s="37"/>
      <c r="AT32" s="37"/>
      <c r="AU32" s="37"/>
      <c r="AV32" s="37"/>
      <c r="AW32" s="37"/>
      <c r="AX32" s="37"/>
      <c r="AY32" s="37"/>
      <c r="AZ32" s="37"/>
      <c r="BA32" s="37"/>
      <c r="BB32" s="37"/>
      <c r="BC32" s="37"/>
      <c r="BD32" s="37"/>
      <c r="BE32" s="37"/>
      <c r="BF32" s="37"/>
    </row>
    <row r="33" spans="1:58" ht="21" customHeight="1" x14ac:dyDescent="0.25">
      <c r="A33" s="39">
        <v>27</v>
      </c>
      <c r="B33" s="52"/>
      <c r="C33" s="41"/>
      <c r="D33" s="42"/>
      <c r="E33" s="43"/>
      <c r="F33" s="43"/>
      <c r="G33" s="43"/>
      <c r="H33" s="43"/>
      <c r="I33" s="43"/>
      <c r="J33" s="43"/>
      <c r="K33" s="43"/>
      <c r="L33" s="43"/>
      <c r="M33" s="43"/>
      <c r="N33" s="43"/>
      <c r="O33" s="43"/>
      <c r="P33" s="81"/>
      <c r="Q33" s="43"/>
      <c r="R33" s="43"/>
      <c r="S33" s="43"/>
      <c r="T33" s="43"/>
      <c r="U33" s="43"/>
      <c r="V33" s="43"/>
      <c r="W33" s="43"/>
      <c r="X33" s="43"/>
      <c r="Y33" s="43"/>
      <c r="Z33" s="43"/>
      <c r="AA33" s="43"/>
      <c r="AB33" s="43"/>
      <c r="AC33" s="43"/>
      <c r="AD33" s="43"/>
      <c r="AE33" s="43"/>
      <c r="AF33" s="43"/>
      <c r="AG33" s="43"/>
      <c r="AH33" s="43"/>
      <c r="AI33" s="43"/>
      <c r="AJ33" s="47">
        <f t="shared" si="2"/>
        <v>0</v>
      </c>
      <c r="AK33" s="4">
        <f t="shared" si="3"/>
        <v>0</v>
      </c>
      <c r="AL33" s="4">
        <f t="shared" si="4"/>
        <v>0</v>
      </c>
      <c r="AM33" s="51"/>
      <c r="AN33" s="51"/>
      <c r="AO33" s="32"/>
      <c r="AP33" s="37"/>
      <c r="AQ33" s="37"/>
      <c r="AR33" s="37"/>
      <c r="AS33" s="37"/>
      <c r="AT33" s="37"/>
      <c r="AU33" s="37"/>
      <c r="AV33" s="37"/>
      <c r="AW33" s="37"/>
      <c r="AX33" s="37"/>
      <c r="AY33" s="37"/>
      <c r="AZ33" s="37"/>
      <c r="BA33" s="37"/>
      <c r="BB33" s="37"/>
      <c r="BC33" s="37"/>
      <c r="BD33" s="37"/>
      <c r="BE33" s="37"/>
      <c r="BF33" s="37"/>
    </row>
    <row r="34" spans="1:58" ht="21" customHeight="1" x14ac:dyDescent="0.25">
      <c r="A34" s="39">
        <v>28</v>
      </c>
      <c r="B34" s="52"/>
      <c r="C34" s="41"/>
      <c r="D34" s="42"/>
      <c r="E34" s="43"/>
      <c r="F34" s="43"/>
      <c r="G34" s="43"/>
      <c r="H34" s="43"/>
      <c r="I34" s="43"/>
      <c r="J34" s="44"/>
      <c r="K34" s="43"/>
      <c r="L34" s="43"/>
      <c r="M34" s="43"/>
      <c r="N34" s="44"/>
      <c r="O34" s="43"/>
      <c r="P34" s="81"/>
      <c r="Q34" s="43"/>
      <c r="R34" s="44"/>
      <c r="S34" s="43"/>
      <c r="T34" s="43"/>
      <c r="U34" s="43"/>
      <c r="V34" s="43"/>
      <c r="W34" s="43"/>
      <c r="X34" s="43"/>
      <c r="Y34" s="44"/>
      <c r="Z34" s="43"/>
      <c r="AA34" s="43"/>
      <c r="AB34" s="43"/>
      <c r="AC34" s="43"/>
      <c r="AD34" s="43"/>
      <c r="AE34" s="44"/>
      <c r="AF34" s="43"/>
      <c r="AG34" s="43"/>
      <c r="AH34" s="43"/>
      <c r="AI34" s="43"/>
      <c r="AJ34" s="47">
        <f t="shared" si="2"/>
        <v>0</v>
      </c>
      <c r="AK34" s="4">
        <f t="shared" si="3"/>
        <v>0</v>
      </c>
      <c r="AL34" s="4">
        <f t="shared" si="4"/>
        <v>0</v>
      </c>
      <c r="AM34" s="32"/>
      <c r="AN34" s="32"/>
      <c r="AO34" s="32"/>
      <c r="AP34" s="37"/>
      <c r="AQ34" s="37"/>
      <c r="AR34" s="37"/>
      <c r="AS34" s="37"/>
      <c r="AT34" s="37"/>
      <c r="AU34" s="37"/>
      <c r="AV34" s="37"/>
      <c r="AW34" s="37"/>
      <c r="AX34" s="37"/>
      <c r="AY34" s="37"/>
      <c r="AZ34" s="37"/>
      <c r="BA34" s="37"/>
      <c r="BB34" s="37"/>
      <c r="BC34" s="37"/>
      <c r="BD34" s="37"/>
      <c r="BE34" s="37"/>
      <c r="BF34" s="37"/>
    </row>
    <row r="35" spans="1:58" ht="21" customHeight="1" x14ac:dyDescent="0.25">
      <c r="A35" s="39">
        <v>29</v>
      </c>
      <c r="B35" s="52"/>
      <c r="C35" s="41"/>
      <c r="D35" s="42"/>
      <c r="E35" s="43"/>
      <c r="F35" s="43"/>
      <c r="G35" s="43"/>
      <c r="H35" s="43"/>
      <c r="I35" s="43"/>
      <c r="J35" s="43"/>
      <c r="K35" s="43"/>
      <c r="L35" s="43"/>
      <c r="M35" s="43"/>
      <c r="N35" s="43"/>
      <c r="O35" s="43"/>
      <c r="P35" s="43"/>
      <c r="Q35" s="43"/>
      <c r="R35" s="43"/>
      <c r="S35" s="43"/>
      <c r="T35" s="43"/>
      <c r="U35" s="43"/>
      <c r="V35" s="43"/>
      <c r="W35" s="43"/>
      <c r="X35" s="43"/>
      <c r="Y35" s="43"/>
      <c r="Z35" s="43"/>
      <c r="AA35" s="43"/>
      <c r="AB35" s="43"/>
      <c r="AC35" s="43"/>
      <c r="AD35" s="43"/>
      <c r="AE35" s="43"/>
      <c r="AF35" s="43"/>
      <c r="AG35" s="43"/>
      <c r="AH35" s="43"/>
      <c r="AI35" s="43"/>
      <c r="AJ35" s="47">
        <f t="shared" si="2"/>
        <v>0</v>
      </c>
      <c r="AK35" s="4">
        <f t="shared" si="3"/>
        <v>0</v>
      </c>
      <c r="AL35" s="4">
        <f t="shared" si="4"/>
        <v>0</v>
      </c>
      <c r="AM35" s="32"/>
      <c r="AN35" s="32"/>
      <c r="AO35" s="32"/>
      <c r="AP35" s="37"/>
      <c r="AQ35" s="37"/>
      <c r="AR35" s="37"/>
      <c r="AS35" s="37"/>
      <c r="AT35" s="37"/>
      <c r="AU35" s="37"/>
      <c r="AV35" s="37"/>
      <c r="AW35" s="37"/>
      <c r="AX35" s="37"/>
      <c r="AY35" s="37"/>
      <c r="AZ35" s="37"/>
      <c r="BA35" s="37"/>
      <c r="BB35" s="37"/>
      <c r="BC35" s="37"/>
      <c r="BD35" s="37"/>
      <c r="BE35" s="37"/>
      <c r="BF35" s="37"/>
    </row>
    <row r="36" spans="1:58" ht="21" customHeight="1" x14ac:dyDescent="0.25">
      <c r="A36" s="39">
        <v>30</v>
      </c>
      <c r="B36" s="52"/>
      <c r="C36" s="41"/>
      <c r="D36" s="42"/>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7">
        <f t="shared" si="2"/>
        <v>0</v>
      </c>
      <c r="AK36" s="4">
        <f t="shared" si="3"/>
        <v>0</v>
      </c>
      <c r="AL36" s="4">
        <f t="shared" si="4"/>
        <v>0</v>
      </c>
      <c r="AM36" s="32"/>
      <c r="AN36" s="32"/>
      <c r="AO36" s="32"/>
      <c r="AP36" s="37"/>
      <c r="AQ36" s="37"/>
      <c r="AR36" s="37"/>
      <c r="AS36" s="37"/>
      <c r="AT36" s="37"/>
      <c r="AU36" s="37"/>
      <c r="AV36" s="37"/>
      <c r="AW36" s="37"/>
      <c r="AX36" s="37"/>
      <c r="AY36" s="37"/>
      <c r="AZ36" s="37"/>
      <c r="BA36" s="37"/>
      <c r="BB36" s="37"/>
      <c r="BC36" s="37"/>
      <c r="BD36" s="37"/>
      <c r="BE36" s="37"/>
      <c r="BF36" s="37"/>
    </row>
    <row r="37" spans="1:58" ht="21" customHeight="1" x14ac:dyDescent="0.25">
      <c r="A37" s="163" t="s">
        <v>124</v>
      </c>
      <c r="B37" s="125"/>
      <c r="C37" s="125"/>
      <c r="D37" s="125"/>
      <c r="E37" s="125"/>
      <c r="F37" s="125"/>
      <c r="G37" s="125"/>
      <c r="H37" s="125"/>
      <c r="I37" s="125"/>
      <c r="J37" s="125"/>
      <c r="K37" s="125"/>
      <c r="L37" s="125"/>
      <c r="M37" s="125"/>
      <c r="N37" s="125"/>
      <c r="O37" s="125"/>
      <c r="P37" s="125"/>
      <c r="Q37" s="125"/>
      <c r="R37" s="125"/>
      <c r="S37" s="125"/>
      <c r="T37" s="125"/>
      <c r="U37" s="125"/>
      <c r="V37" s="125"/>
      <c r="W37" s="125"/>
      <c r="X37" s="125"/>
      <c r="Y37" s="125"/>
      <c r="Z37" s="125"/>
      <c r="AA37" s="125"/>
      <c r="AB37" s="125"/>
      <c r="AC37" s="125"/>
      <c r="AD37" s="125"/>
      <c r="AE37" s="125"/>
      <c r="AF37" s="125"/>
      <c r="AG37" s="125"/>
      <c r="AH37" s="125"/>
      <c r="AI37" s="126"/>
      <c r="AJ37" s="47">
        <f t="shared" ref="AJ37:AL37" si="5">SUM(AJ8:AJ36)</f>
        <v>8</v>
      </c>
      <c r="AK37" s="47">
        <f t="shared" si="5"/>
        <v>1</v>
      </c>
      <c r="AL37" s="47">
        <f t="shared" si="5"/>
        <v>4</v>
      </c>
      <c r="AM37" s="47" t="s">
        <v>125</v>
      </c>
      <c r="AN37" s="47" t="s">
        <v>126</v>
      </c>
      <c r="AO37" s="47" t="s">
        <v>127</v>
      </c>
      <c r="AP37" s="32"/>
      <c r="AQ37" s="32"/>
      <c r="AR37" s="37"/>
      <c r="AS37" s="37"/>
      <c r="AT37" s="37"/>
      <c r="AU37" s="37"/>
      <c r="AV37" s="37"/>
      <c r="AW37" s="37"/>
      <c r="AX37" s="37"/>
      <c r="AY37" s="37"/>
      <c r="AZ37" s="37"/>
      <c r="BA37" s="37"/>
      <c r="BB37" s="37"/>
      <c r="BC37" s="37"/>
      <c r="BD37" s="37"/>
      <c r="BE37" s="37"/>
      <c r="BF37" s="37"/>
    </row>
    <row r="38" spans="1:58" ht="21" customHeight="1" x14ac:dyDescent="0.25">
      <c r="A38" s="160" t="s">
        <v>128</v>
      </c>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c r="AC38" s="125"/>
      <c r="AD38" s="125"/>
      <c r="AE38" s="125"/>
      <c r="AF38" s="125"/>
      <c r="AG38" s="125"/>
      <c r="AH38" s="125"/>
      <c r="AI38" s="125"/>
      <c r="AJ38" s="125"/>
      <c r="AK38" s="125"/>
      <c r="AL38" s="126"/>
      <c r="AM38" s="47"/>
      <c r="AN38" s="47"/>
      <c r="AO38" s="47"/>
      <c r="AP38" s="32"/>
      <c r="AQ38" s="32"/>
      <c r="AR38" s="37"/>
      <c r="AS38" s="37"/>
      <c r="AT38" s="37"/>
      <c r="AU38" s="37"/>
      <c r="AV38" s="37"/>
      <c r="AW38" s="37"/>
      <c r="AX38" s="37"/>
      <c r="AY38" s="37"/>
      <c r="AZ38" s="37"/>
      <c r="BA38" s="37"/>
      <c r="BB38" s="37"/>
      <c r="BC38" s="37"/>
      <c r="BD38" s="37"/>
      <c r="BE38" s="37"/>
      <c r="BF38" s="37"/>
    </row>
    <row r="39" spans="1:58" ht="18" customHeight="1" x14ac:dyDescent="0.25">
      <c r="A39" s="61"/>
      <c r="B39" s="61"/>
      <c r="C39" s="152"/>
      <c r="D39" s="147"/>
      <c r="E39" s="33"/>
      <c r="F39" s="33"/>
      <c r="G39" s="33"/>
      <c r="H39" s="63"/>
      <c r="I39" s="64"/>
      <c r="J39" s="64"/>
      <c r="K39" s="64"/>
      <c r="L39" s="64"/>
      <c r="M39" s="64"/>
      <c r="N39" s="64"/>
      <c r="O39" s="64"/>
      <c r="P39" s="64"/>
      <c r="Q39" s="64"/>
      <c r="R39" s="64"/>
      <c r="S39" s="64"/>
      <c r="T39" s="64"/>
      <c r="U39" s="64"/>
      <c r="V39" s="64"/>
      <c r="W39" s="64"/>
      <c r="X39" s="64"/>
      <c r="Y39" s="64"/>
      <c r="Z39" s="64"/>
      <c r="AA39" s="64"/>
      <c r="AB39" s="64"/>
      <c r="AC39" s="64"/>
      <c r="AD39" s="64"/>
      <c r="AE39" s="64"/>
      <c r="AF39" s="64"/>
      <c r="AG39" s="64"/>
      <c r="AH39" s="64"/>
      <c r="AI39" s="64"/>
      <c r="AJ39" s="64"/>
      <c r="AK39" s="64"/>
      <c r="AL39" s="64"/>
      <c r="AM39" s="33"/>
      <c r="AN39" s="33"/>
      <c r="AO39" s="33"/>
      <c r="AP39" s="33"/>
      <c r="AQ39" s="33"/>
      <c r="AR39" s="33"/>
      <c r="AS39" s="33"/>
      <c r="AT39" s="33"/>
      <c r="AU39" s="33"/>
      <c r="AV39" s="33"/>
      <c r="AW39" s="33"/>
      <c r="AX39" s="33"/>
      <c r="AY39" s="33"/>
      <c r="AZ39" s="33"/>
      <c r="BA39" s="33"/>
      <c r="BB39" s="33"/>
      <c r="BC39" s="33"/>
      <c r="BD39" s="33"/>
      <c r="BE39" s="33"/>
      <c r="BF39" s="33"/>
    </row>
    <row r="40" spans="1:58" ht="18" customHeight="1" x14ac:dyDescent="0.25">
      <c r="A40" s="33"/>
      <c r="B40" s="33"/>
      <c r="C40" s="62"/>
      <c r="D40" s="33"/>
      <c r="E40" s="33"/>
      <c r="F40" s="33"/>
      <c r="G40" s="33"/>
      <c r="H40" s="64"/>
      <c r="I40" s="64"/>
      <c r="J40" s="64"/>
      <c r="K40" s="64"/>
      <c r="L40" s="64"/>
      <c r="M40" s="64"/>
      <c r="N40" s="64"/>
      <c r="O40" s="64"/>
      <c r="P40" s="64"/>
      <c r="Q40" s="64"/>
      <c r="R40" s="64"/>
      <c r="S40" s="64"/>
      <c r="T40" s="64"/>
      <c r="U40" s="64"/>
      <c r="V40" s="64"/>
      <c r="W40" s="64"/>
      <c r="X40" s="64"/>
      <c r="Y40" s="64"/>
      <c r="Z40" s="64"/>
      <c r="AA40" s="64"/>
      <c r="AB40" s="64"/>
      <c r="AC40" s="64"/>
      <c r="AD40" s="64"/>
      <c r="AE40" s="64"/>
      <c r="AF40" s="64"/>
      <c r="AG40" s="64"/>
      <c r="AH40" s="64"/>
      <c r="AI40" s="64"/>
      <c r="AJ40" s="64"/>
      <c r="AK40" s="64"/>
      <c r="AL40" s="64"/>
      <c r="AM40" s="33"/>
      <c r="AN40" s="33"/>
      <c r="AO40" s="33"/>
      <c r="AP40" s="33"/>
      <c r="AQ40" s="33"/>
      <c r="AR40" s="33"/>
      <c r="AS40" s="33"/>
      <c r="AT40" s="33"/>
      <c r="AU40" s="33"/>
      <c r="AV40" s="33"/>
      <c r="AW40" s="33"/>
      <c r="AX40" s="33"/>
      <c r="AY40" s="33"/>
      <c r="AZ40" s="33"/>
      <c r="BA40" s="33"/>
      <c r="BB40" s="33"/>
      <c r="BC40" s="33"/>
      <c r="BD40" s="33"/>
      <c r="BE40" s="33"/>
      <c r="BF40" s="33"/>
    </row>
    <row r="41" spans="1:58" ht="18" customHeight="1" x14ac:dyDescent="0.25">
      <c r="A41" s="33"/>
      <c r="B41" s="33"/>
      <c r="C41" s="62"/>
      <c r="D41" s="33"/>
      <c r="E41" s="33"/>
      <c r="F41" s="33"/>
      <c r="G41" s="33"/>
      <c r="H41" s="64"/>
      <c r="I41" s="64"/>
      <c r="J41" s="64"/>
      <c r="K41" s="64"/>
      <c r="L41" s="64"/>
      <c r="M41" s="64"/>
      <c r="N41" s="64"/>
      <c r="O41" s="64"/>
      <c r="P41" s="64"/>
      <c r="Q41" s="64"/>
      <c r="R41" s="64"/>
      <c r="S41" s="64"/>
      <c r="T41" s="64"/>
      <c r="U41" s="64"/>
      <c r="V41" s="64"/>
      <c r="W41" s="64"/>
      <c r="X41" s="64"/>
      <c r="Y41" s="64"/>
      <c r="Z41" s="64"/>
      <c r="AA41" s="64"/>
      <c r="AB41" s="64"/>
      <c r="AC41" s="64"/>
      <c r="AD41" s="64"/>
      <c r="AE41" s="64"/>
      <c r="AF41" s="64"/>
      <c r="AG41" s="64"/>
      <c r="AH41" s="64"/>
      <c r="AI41" s="64"/>
      <c r="AJ41" s="64"/>
      <c r="AK41" s="64"/>
      <c r="AL41" s="64"/>
      <c r="AM41" s="33"/>
      <c r="AN41" s="33"/>
      <c r="AO41" s="33"/>
      <c r="AP41" s="33"/>
      <c r="AQ41" s="33"/>
      <c r="AR41" s="33"/>
      <c r="AS41" s="33"/>
      <c r="AT41" s="33"/>
      <c r="AU41" s="33"/>
      <c r="AV41" s="33"/>
      <c r="AW41" s="33"/>
      <c r="AX41" s="33"/>
      <c r="AY41" s="33"/>
      <c r="AZ41" s="33"/>
      <c r="BA41" s="33"/>
      <c r="BB41" s="33"/>
      <c r="BC41" s="33"/>
      <c r="BD41" s="33"/>
      <c r="BE41" s="33"/>
      <c r="BF41" s="33"/>
    </row>
    <row r="42" spans="1:58" ht="18" customHeight="1" x14ac:dyDescent="0.25">
      <c r="A42" s="33"/>
      <c r="B42" s="33"/>
      <c r="C42" s="152"/>
      <c r="D42" s="147"/>
      <c r="E42" s="33"/>
      <c r="F42" s="33"/>
      <c r="G42" s="33"/>
      <c r="H42" s="64"/>
      <c r="I42" s="64"/>
      <c r="J42" s="64"/>
      <c r="K42" s="64"/>
      <c r="L42" s="64"/>
      <c r="M42" s="64"/>
      <c r="N42" s="64"/>
      <c r="O42" s="64"/>
      <c r="P42" s="64"/>
      <c r="Q42" s="64"/>
      <c r="R42" s="64"/>
      <c r="S42" s="64"/>
      <c r="T42" s="64"/>
      <c r="U42" s="64"/>
      <c r="V42" s="64"/>
      <c r="W42" s="64"/>
      <c r="X42" s="64"/>
      <c r="Y42" s="64"/>
      <c r="Z42" s="64"/>
      <c r="AA42" s="64"/>
      <c r="AB42" s="64"/>
      <c r="AC42" s="64"/>
      <c r="AD42" s="64"/>
      <c r="AE42" s="64"/>
      <c r="AF42" s="64"/>
      <c r="AG42" s="64"/>
      <c r="AH42" s="64"/>
      <c r="AI42" s="64"/>
      <c r="AJ42" s="64"/>
      <c r="AK42" s="64"/>
      <c r="AL42" s="64"/>
      <c r="AM42" s="33"/>
      <c r="AN42" s="33"/>
      <c r="AO42" s="33"/>
      <c r="AP42" s="33"/>
      <c r="AQ42" s="33"/>
      <c r="AR42" s="33"/>
      <c r="AS42" s="33"/>
      <c r="AT42" s="33"/>
      <c r="AU42" s="33"/>
      <c r="AV42" s="33"/>
      <c r="AW42" s="33"/>
      <c r="AX42" s="33"/>
      <c r="AY42" s="33"/>
      <c r="AZ42" s="33"/>
      <c r="BA42" s="33"/>
      <c r="BB42" s="33"/>
      <c r="BC42" s="33"/>
      <c r="BD42" s="33"/>
      <c r="BE42" s="33"/>
      <c r="BF42" s="33"/>
    </row>
    <row r="43" spans="1:58" ht="18" customHeight="1" x14ac:dyDescent="0.25">
      <c r="A43" s="33"/>
      <c r="B43" s="33"/>
      <c r="C43" s="152"/>
      <c r="D43" s="147"/>
      <c r="E43" s="147"/>
      <c r="F43" s="147"/>
      <c r="G43" s="147"/>
      <c r="H43" s="64"/>
      <c r="I43" s="64"/>
      <c r="J43" s="64"/>
      <c r="K43" s="64"/>
      <c r="L43" s="64"/>
      <c r="M43" s="64"/>
      <c r="N43" s="64"/>
      <c r="O43" s="64"/>
      <c r="P43" s="64"/>
      <c r="Q43" s="64"/>
      <c r="R43" s="64"/>
      <c r="S43" s="64"/>
      <c r="T43" s="64"/>
      <c r="U43" s="64"/>
      <c r="V43" s="64"/>
      <c r="W43" s="64"/>
      <c r="X43" s="64"/>
      <c r="Y43" s="64"/>
      <c r="Z43" s="64"/>
      <c r="AA43" s="64"/>
      <c r="AB43" s="64"/>
      <c r="AC43" s="64"/>
      <c r="AD43" s="64"/>
      <c r="AE43" s="64"/>
      <c r="AF43" s="64"/>
      <c r="AG43" s="64"/>
      <c r="AH43" s="64"/>
      <c r="AI43" s="64"/>
      <c r="AJ43" s="64"/>
      <c r="AK43" s="64"/>
      <c r="AL43" s="64"/>
      <c r="AM43" s="33"/>
      <c r="AN43" s="33"/>
      <c r="AO43" s="33"/>
      <c r="AP43" s="33"/>
      <c r="AQ43" s="33"/>
      <c r="AR43" s="33"/>
      <c r="AS43" s="33"/>
      <c r="AT43" s="33"/>
      <c r="AU43" s="33"/>
      <c r="AV43" s="33"/>
      <c r="AW43" s="33"/>
      <c r="AX43" s="33"/>
      <c r="AY43" s="33"/>
      <c r="AZ43" s="33"/>
      <c r="BA43" s="33"/>
      <c r="BB43" s="33"/>
      <c r="BC43" s="33"/>
      <c r="BD43" s="33"/>
      <c r="BE43" s="33"/>
      <c r="BF43" s="33"/>
    </row>
    <row r="44" spans="1:58" ht="18" customHeight="1" x14ac:dyDescent="0.25">
      <c r="A44" s="33"/>
      <c r="B44" s="33"/>
      <c r="C44" s="152"/>
      <c r="D44" s="147"/>
      <c r="E44" s="147"/>
      <c r="F44" s="33"/>
      <c r="G44" s="33"/>
      <c r="H44" s="64"/>
      <c r="I44" s="64"/>
      <c r="J44" s="64"/>
      <c r="K44" s="64"/>
      <c r="L44" s="64"/>
      <c r="M44" s="64"/>
      <c r="N44" s="64"/>
      <c r="O44" s="64"/>
      <c r="P44" s="64"/>
      <c r="Q44" s="64"/>
      <c r="R44" s="64"/>
      <c r="S44" s="64"/>
      <c r="T44" s="64"/>
      <c r="U44" s="64"/>
      <c r="V44" s="64"/>
      <c r="W44" s="64"/>
      <c r="X44" s="64"/>
      <c r="Y44" s="64"/>
      <c r="Z44" s="64"/>
      <c r="AA44" s="64"/>
      <c r="AB44" s="64"/>
      <c r="AC44" s="64"/>
      <c r="AD44" s="64"/>
      <c r="AE44" s="64"/>
      <c r="AF44" s="64"/>
      <c r="AG44" s="64"/>
      <c r="AH44" s="64"/>
      <c r="AI44" s="64"/>
      <c r="AJ44" s="64"/>
      <c r="AK44" s="64"/>
      <c r="AL44" s="64"/>
      <c r="AM44" s="33"/>
      <c r="AN44" s="33"/>
      <c r="AO44" s="33"/>
      <c r="AP44" s="33"/>
      <c r="AQ44" s="33"/>
      <c r="AR44" s="33"/>
      <c r="AS44" s="33"/>
      <c r="AT44" s="33"/>
      <c r="AU44" s="33"/>
      <c r="AV44" s="33"/>
      <c r="AW44" s="33"/>
      <c r="AX44" s="33"/>
      <c r="AY44" s="33"/>
      <c r="AZ44" s="33"/>
      <c r="BA44" s="33"/>
      <c r="BB44" s="33"/>
      <c r="BC44" s="33"/>
      <c r="BD44" s="33"/>
      <c r="BE44" s="33"/>
      <c r="BF44" s="33"/>
    </row>
    <row r="45" spans="1:58" ht="18" customHeight="1" x14ac:dyDescent="0.25">
      <c r="A45" s="33"/>
      <c r="B45" s="33"/>
      <c r="C45" s="152"/>
      <c r="D45" s="147"/>
      <c r="E45" s="33"/>
      <c r="F45" s="33"/>
      <c r="G45" s="33"/>
      <c r="H45" s="64"/>
      <c r="I45" s="64"/>
      <c r="J45" s="64"/>
      <c r="K45" s="64"/>
      <c r="L45" s="64"/>
      <c r="M45" s="64"/>
      <c r="N45" s="64"/>
      <c r="O45" s="64"/>
      <c r="P45" s="64"/>
      <c r="Q45" s="64"/>
      <c r="R45" s="64"/>
      <c r="S45" s="64"/>
      <c r="T45" s="64"/>
      <c r="U45" s="64"/>
      <c r="V45" s="64"/>
      <c r="W45" s="64"/>
      <c r="X45" s="64"/>
      <c r="Y45" s="64"/>
      <c r="Z45" s="64"/>
      <c r="AA45" s="64"/>
      <c r="AB45" s="64"/>
      <c r="AC45" s="64"/>
      <c r="AD45" s="64"/>
      <c r="AE45" s="64"/>
      <c r="AF45" s="64"/>
      <c r="AG45" s="64"/>
      <c r="AH45" s="64"/>
      <c r="AI45" s="64"/>
      <c r="AJ45" s="64"/>
      <c r="AK45" s="64"/>
      <c r="AL45" s="64"/>
      <c r="AM45" s="33"/>
      <c r="AN45" s="33"/>
      <c r="AO45" s="33"/>
      <c r="AP45" s="33"/>
      <c r="AQ45" s="33"/>
      <c r="AR45" s="33"/>
      <c r="AS45" s="33"/>
      <c r="AT45" s="33"/>
      <c r="AU45" s="33"/>
      <c r="AV45" s="33"/>
      <c r="AW45" s="33"/>
      <c r="AX45" s="33"/>
      <c r="AY45" s="33"/>
      <c r="AZ45" s="33"/>
      <c r="BA45" s="33"/>
      <c r="BB45" s="33"/>
      <c r="BC45" s="33"/>
      <c r="BD45" s="33"/>
      <c r="BE45" s="33"/>
      <c r="BF45" s="33"/>
    </row>
    <row r="46" spans="1:58" ht="18" customHeight="1" x14ac:dyDescent="0.25">
      <c r="A46" s="33"/>
      <c r="B46" s="33"/>
      <c r="C46" s="33"/>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c r="BB46" s="33"/>
      <c r="BC46" s="33"/>
      <c r="BD46" s="33"/>
      <c r="BE46" s="33"/>
      <c r="BF46" s="33"/>
    </row>
    <row r="47" spans="1:58" ht="18" customHeight="1" x14ac:dyDescent="0.25">
      <c r="A47" s="33"/>
      <c r="B47" s="33"/>
      <c r="C47" s="33"/>
      <c r="D47" s="33"/>
      <c r="E47" s="33"/>
      <c r="F47" s="33"/>
      <c r="G47" s="33"/>
      <c r="H47" s="33"/>
      <c r="I47" s="33"/>
      <c r="J47" s="33"/>
      <c r="K47" s="33"/>
      <c r="L47" s="33"/>
      <c r="M47" s="33"/>
      <c r="N47" s="33"/>
      <c r="O47" s="33"/>
      <c r="P47" s="33"/>
      <c r="Q47" s="33"/>
      <c r="R47" s="33"/>
      <c r="S47" s="33"/>
      <c r="T47" s="33"/>
      <c r="U47" s="33"/>
      <c r="V47" s="33"/>
      <c r="W47" s="33"/>
      <c r="X47" s="33"/>
      <c r="Y47" s="33"/>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3"/>
      <c r="BC47" s="33"/>
      <c r="BD47" s="33"/>
      <c r="BE47" s="33"/>
      <c r="BF47" s="33"/>
    </row>
    <row r="48" spans="1:58" ht="18" customHeight="1" x14ac:dyDescent="0.25">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row>
    <row r="49" spans="1:58" ht="18" customHeight="1" x14ac:dyDescent="0.25">
      <c r="A49" s="33"/>
      <c r="B49" s="33"/>
      <c r="C49" s="33"/>
      <c r="D49" s="33"/>
      <c r="E49" s="33"/>
      <c r="F49" s="33"/>
      <c r="G49" s="33"/>
      <c r="H49" s="33"/>
      <c r="I49" s="33"/>
      <c r="J49" s="33"/>
      <c r="K49" s="33"/>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3"/>
      <c r="BC49" s="33"/>
      <c r="BD49" s="33"/>
      <c r="BE49" s="33"/>
      <c r="BF49" s="33"/>
    </row>
    <row r="50" spans="1:58" ht="18" customHeight="1" x14ac:dyDescent="0.25">
      <c r="A50" s="33"/>
      <c r="B50" s="33"/>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row>
    <row r="51" spans="1:58" ht="18" customHeight="1" x14ac:dyDescent="0.25">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row>
    <row r="52" spans="1:58" ht="18" customHeight="1" x14ac:dyDescent="0.25">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row>
    <row r="53" spans="1:58" ht="18" customHeight="1" x14ac:dyDescent="0.25">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row>
    <row r="54" spans="1:58" ht="18" customHeight="1" x14ac:dyDescent="0.25">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row>
    <row r="55" spans="1:58" ht="18" customHeight="1" x14ac:dyDescent="0.25">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row>
    <row r="56" spans="1:58" ht="18" customHeight="1" x14ac:dyDescent="0.25">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row>
    <row r="57" spans="1:58" ht="18" customHeight="1" x14ac:dyDescent="0.25">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row>
    <row r="58" spans="1:58" ht="18" customHeight="1" x14ac:dyDescent="0.25">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row>
    <row r="59" spans="1:58" ht="18" customHeight="1" x14ac:dyDescent="0.25">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row>
    <row r="60" spans="1:58" ht="18" customHeight="1" x14ac:dyDescent="0.25">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row>
    <row r="61" spans="1:58" ht="18" customHeight="1" x14ac:dyDescent="0.25">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row>
    <row r="62" spans="1:58" ht="18" customHeight="1" x14ac:dyDescent="0.25">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row>
    <row r="63" spans="1:58" ht="18" customHeight="1" x14ac:dyDescent="0.25">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row>
    <row r="64" spans="1:58" ht="18" customHeight="1" x14ac:dyDescent="0.25">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row>
    <row r="65" spans="1:58" ht="18" customHeight="1" x14ac:dyDescent="0.25">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row>
    <row r="66" spans="1:58" ht="18" customHeight="1" x14ac:dyDescent="0.25">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row>
    <row r="67" spans="1:58" ht="18" customHeight="1" x14ac:dyDescent="0.25">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row>
    <row r="68" spans="1:58" ht="18" customHeight="1" x14ac:dyDescent="0.25">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row>
    <row r="69" spans="1:58" ht="18" customHeight="1" x14ac:dyDescent="0.25">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row>
    <row r="70" spans="1:58" ht="18" customHeight="1" x14ac:dyDescent="0.25">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row>
    <row r="71" spans="1:58" ht="18" customHeight="1" x14ac:dyDescent="0.25">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row>
    <row r="72" spans="1:58" ht="18" customHeight="1" x14ac:dyDescent="0.25">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row>
    <row r="73" spans="1:58" ht="18" customHeight="1" x14ac:dyDescent="0.25">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row>
    <row r="74" spans="1:58" ht="18" customHeight="1" x14ac:dyDescent="0.25">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row>
    <row r="75" spans="1:58" ht="18" customHeight="1" x14ac:dyDescent="0.25">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row>
    <row r="76" spans="1:58" ht="18" customHeight="1" x14ac:dyDescent="0.25">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row>
    <row r="77" spans="1:58" ht="18" customHeight="1" x14ac:dyDescent="0.25">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row>
    <row r="78" spans="1:58" ht="18" customHeight="1" x14ac:dyDescent="0.25">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row>
    <row r="79" spans="1:58" ht="18" customHeight="1" x14ac:dyDescent="0.25">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row>
    <row r="80" spans="1:58" ht="18" customHeight="1" x14ac:dyDescent="0.25">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row>
    <row r="81" spans="1:58" ht="18" customHeight="1" x14ac:dyDescent="0.25">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row>
    <row r="82" spans="1:58" ht="18" customHeight="1" x14ac:dyDescent="0.25">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row>
    <row r="83" spans="1:58" ht="18" customHeight="1" x14ac:dyDescent="0.25">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row>
    <row r="84" spans="1:58" ht="18" customHeight="1" x14ac:dyDescent="0.25">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row>
    <row r="85" spans="1:58" ht="18" customHeight="1" x14ac:dyDescent="0.25">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row>
    <row r="86" spans="1:58" ht="18" customHeight="1" x14ac:dyDescent="0.25">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row>
    <row r="87" spans="1:58" ht="18" customHeight="1" x14ac:dyDescent="0.25">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row>
    <row r="88" spans="1:58" ht="18" customHeight="1" x14ac:dyDescent="0.25">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row>
    <row r="89" spans="1:58" ht="18" customHeight="1" x14ac:dyDescent="0.25">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row>
    <row r="90" spans="1:58" ht="18" customHeight="1" x14ac:dyDescent="0.25">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row>
    <row r="91" spans="1:58" ht="18" customHeight="1" x14ac:dyDescent="0.25">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row>
    <row r="92" spans="1:58" ht="18" customHeight="1" x14ac:dyDescent="0.25">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row>
    <row r="93" spans="1:58" ht="18" customHeight="1" x14ac:dyDescent="0.25">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row>
    <row r="94" spans="1:58" ht="18" customHeight="1" x14ac:dyDescent="0.25">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row>
    <row r="95" spans="1:58" ht="18" customHeight="1" x14ac:dyDescent="0.25">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row>
    <row r="96" spans="1:58" ht="18" customHeight="1" x14ac:dyDescent="0.25">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row>
    <row r="97" spans="1:58" ht="18" customHeight="1" x14ac:dyDescent="0.25">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row>
    <row r="98" spans="1:58" ht="18" customHeight="1" x14ac:dyDescent="0.25">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row>
    <row r="99" spans="1:58" ht="18" customHeight="1" x14ac:dyDescent="0.25">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row>
    <row r="100" spans="1:58" ht="18" customHeight="1" x14ac:dyDescent="0.25">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row>
    <row r="101" spans="1:58" ht="18" customHeight="1" x14ac:dyDescent="0.25">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row>
    <row r="102" spans="1:58" ht="18" customHeight="1" x14ac:dyDescent="0.25">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row>
    <row r="103" spans="1:58" ht="18" customHeight="1" x14ac:dyDescent="0.25">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row>
    <row r="104" spans="1:58" ht="18" customHeight="1" x14ac:dyDescent="0.25">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row>
    <row r="105" spans="1:58" ht="18" customHeight="1" x14ac:dyDescent="0.25">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row>
    <row r="106" spans="1:58" ht="18" customHeight="1" x14ac:dyDescent="0.25">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row>
    <row r="107" spans="1:58" ht="18" customHeight="1" x14ac:dyDescent="0.25">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row>
    <row r="108" spans="1:58" ht="18" customHeight="1" x14ac:dyDescent="0.25">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row>
    <row r="109" spans="1:58" ht="18" customHeight="1" x14ac:dyDescent="0.25">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row>
    <row r="110" spans="1:58" ht="18" customHeight="1" x14ac:dyDescent="0.25">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row>
    <row r="111" spans="1:58" ht="18" customHeight="1" x14ac:dyDescent="0.25">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row>
    <row r="112" spans="1:58" ht="18" customHeight="1" x14ac:dyDescent="0.25">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row>
    <row r="113" spans="1:58" ht="18" customHeight="1" x14ac:dyDescent="0.25">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row>
    <row r="114" spans="1:58" ht="18" customHeight="1" x14ac:dyDescent="0.25">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row>
    <row r="115" spans="1:58" ht="18" customHeight="1" x14ac:dyDescent="0.25">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row>
    <row r="116" spans="1:58" ht="18" customHeight="1" x14ac:dyDescent="0.25">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row>
    <row r="117" spans="1:58" ht="18" customHeight="1" x14ac:dyDescent="0.25">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row>
    <row r="118" spans="1:58" ht="18" customHeight="1" x14ac:dyDescent="0.25">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row>
    <row r="119" spans="1:58" ht="18" customHeight="1" x14ac:dyDescent="0.25">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row>
    <row r="120" spans="1:58" ht="18" customHeight="1" x14ac:dyDescent="0.25">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row>
    <row r="121" spans="1:58" ht="18" customHeight="1" x14ac:dyDescent="0.25">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row>
    <row r="122" spans="1:58" ht="18" customHeight="1" x14ac:dyDescent="0.25">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row>
    <row r="123" spans="1:58" ht="18" customHeight="1" x14ac:dyDescent="0.25">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row>
    <row r="124" spans="1:58" ht="18" customHeight="1" x14ac:dyDescent="0.25">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row>
    <row r="125" spans="1:58" ht="18" customHeight="1" x14ac:dyDescent="0.25">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row>
    <row r="126" spans="1:58" ht="18" customHeight="1" x14ac:dyDescent="0.25">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row>
    <row r="127" spans="1:58" ht="18" customHeight="1" x14ac:dyDescent="0.25">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row>
    <row r="128" spans="1:58" ht="18" customHeight="1" x14ac:dyDescent="0.25">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row>
    <row r="129" spans="1:58" ht="18" customHeight="1" x14ac:dyDescent="0.25">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row>
    <row r="130" spans="1:58" ht="18" customHeight="1" x14ac:dyDescent="0.25">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row>
    <row r="131" spans="1:58" ht="18" customHeight="1" x14ac:dyDescent="0.25">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row>
    <row r="132" spans="1:58" ht="18" customHeight="1" x14ac:dyDescent="0.25">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row>
    <row r="133" spans="1:58" ht="18" customHeight="1" x14ac:dyDescent="0.25">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row>
    <row r="134" spans="1:58" ht="18" customHeight="1" x14ac:dyDescent="0.25">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row>
    <row r="135" spans="1:58" ht="18" customHeight="1" x14ac:dyDescent="0.25">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row>
    <row r="136" spans="1:58" ht="18" customHeight="1" x14ac:dyDescent="0.25">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row>
    <row r="137" spans="1:58" ht="18" customHeight="1" x14ac:dyDescent="0.25">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row>
    <row r="138" spans="1:58" ht="18" customHeight="1" x14ac:dyDescent="0.25">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row>
    <row r="139" spans="1:58" ht="18" customHeight="1" x14ac:dyDescent="0.25">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row>
    <row r="140" spans="1:58" ht="18" customHeight="1" x14ac:dyDescent="0.25">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row>
    <row r="141" spans="1:58" ht="18" customHeight="1" x14ac:dyDescent="0.25">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row>
    <row r="142" spans="1:58" ht="18" customHeight="1" x14ac:dyDescent="0.25">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row>
    <row r="143" spans="1:58" ht="18" customHeight="1" x14ac:dyDescent="0.25">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row>
    <row r="144" spans="1:58" ht="18" customHeight="1" x14ac:dyDescent="0.25">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row>
    <row r="145" spans="1:58" ht="18" customHeight="1" x14ac:dyDescent="0.25">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row>
    <row r="146" spans="1:58" ht="18" customHeight="1" x14ac:dyDescent="0.25">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row>
    <row r="147" spans="1:58" ht="18" customHeight="1" x14ac:dyDescent="0.25">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row>
    <row r="148" spans="1:58" ht="18" customHeight="1" x14ac:dyDescent="0.25">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row>
    <row r="149" spans="1:58" ht="18" customHeight="1" x14ac:dyDescent="0.25">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row>
    <row r="150" spans="1:58" ht="18" customHeight="1" x14ac:dyDescent="0.25">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row>
    <row r="151" spans="1:58" ht="18" customHeight="1" x14ac:dyDescent="0.25">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row>
    <row r="152" spans="1:58" ht="18" customHeight="1" x14ac:dyDescent="0.25">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row>
    <row r="153" spans="1:58" ht="18" customHeight="1" x14ac:dyDescent="0.25">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row>
    <row r="154" spans="1:58" ht="18" customHeight="1" x14ac:dyDescent="0.25">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row>
    <row r="155" spans="1:58" ht="18" customHeight="1" x14ac:dyDescent="0.25">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row>
    <row r="156" spans="1:58" ht="18" customHeight="1" x14ac:dyDescent="0.25">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row>
    <row r="157" spans="1:58" ht="18" customHeight="1" x14ac:dyDescent="0.25">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row>
    <row r="158" spans="1:58" ht="18" customHeight="1" x14ac:dyDescent="0.25">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row>
    <row r="159" spans="1:58" ht="18" customHeight="1" x14ac:dyDescent="0.25">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row>
    <row r="160" spans="1:58" ht="18" customHeight="1" x14ac:dyDescent="0.25">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row>
    <row r="161" spans="1:58" ht="18" customHeight="1" x14ac:dyDescent="0.25">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row>
    <row r="162" spans="1:58" ht="18" customHeight="1" x14ac:dyDescent="0.25">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row>
    <row r="163" spans="1:58" ht="18" customHeight="1" x14ac:dyDescent="0.25">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row>
    <row r="164" spans="1:58" ht="18" customHeight="1" x14ac:dyDescent="0.25">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row>
    <row r="165" spans="1:58" ht="18" customHeight="1" x14ac:dyDescent="0.25">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row>
    <row r="166" spans="1:58" ht="18" customHeight="1" x14ac:dyDescent="0.25">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row>
    <row r="167" spans="1:58" ht="18" customHeight="1" x14ac:dyDescent="0.25">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row>
    <row r="168" spans="1:58" ht="18" customHeight="1" x14ac:dyDescent="0.25">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row>
    <row r="169" spans="1:58" ht="18" customHeight="1" x14ac:dyDescent="0.25">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row>
    <row r="170" spans="1:58" ht="18" customHeight="1" x14ac:dyDescent="0.25">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row>
    <row r="171" spans="1:58" ht="18" customHeight="1" x14ac:dyDescent="0.25">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row>
    <row r="172" spans="1:58" ht="18" customHeight="1" x14ac:dyDescent="0.25">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row>
    <row r="173" spans="1:58" ht="18" customHeight="1" x14ac:dyDescent="0.25">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row>
    <row r="174" spans="1:58" ht="18" customHeight="1" x14ac:dyDescent="0.25">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row>
    <row r="175" spans="1:58" ht="18" customHeight="1" x14ac:dyDescent="0.25">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row>
    <row r="176" spans="1:58" ht="18" customHeight="1" x14ac:dyDescent="0.25">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row>
    <row r="177" spans="1:58" ht="18" customHeight="1" x14ac:dyDescent="0.25">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row>
    <row r="178" spans="1:58" ht="18" customHeight="1" x14ac:dyDescent="0.25">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row>
    <row r="179" spans="1:58" ht="18" customHeight="1" x14ac:dyDescent="0.25">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row>
    <row r="180" spans="1:58" ht="18" customHeight="1" x14ac:dyDescent="0.25">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row>
    <row r="181" spans="1:58" ht="18" customHeight="1" x14ac:dyDescent="0.25">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row>
    <row r="182" spans="1:58" ht="18" customHeight="1" x14ac:dyDescent="0.25">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row>
    <row r="183" spans="1:58" ht="18" customHeight="1" x14ac:dyDescent="0.25">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row>
    <row r="184" spans="1:58" ht="18" customHeight="1" x14ac:dyDescent="0.25">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row>
    <row r="185" spans="1:58" ht="18" customHeight="1" x14ac:dyDescent="0.25">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row>
    <row r="186" spans="1:58" ht="18" customHeight="1" x14ac:dyDescent="0.25">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row>
    <row r="187" spans="1:58" ht="18" customHeight="1" x14ac:dyDescent="0.25">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row>
    <row r="188" spans="1:58" ht="18" customHeight="1" x14ac:dyDescent="0.25">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row>
    <row r="189" spans="1:58" ht="18" customHeight="1" x14ac:dyDescent="0.25">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row>
    <row r="190" spans="1:58" ht="18" customHeight="1" x14ac:dyDescent="0.25">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row>
    <row r="191" spans="1:58" ht="18" customHeight="1" x14ac:dyDescent="0.25">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row>
    <row r="192" spans="1:58" ht="18" customHeight="1" x14ac:dyDescent="0.25">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row>
    <row r="193" spans="1:58" ht="18" customHeight="1" x14ac:dyDescent="0.25">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row>
    <row r="194" spans="1:58" ht="18" customHeight="1" x14ac:dyDescent="0.25">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row>
    <row r="195" spans="1:58" ht="18" customHeight="1" x14ac:dyDescent="0.25">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row>
    <row r="196" spans="1:58" ht="18" customHeight="1" x14ac:dyDescent="0.25">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row>
    <row r="197" spans="1:58" ht="18" customHeight="1" x14ac:dyDescent="0.25">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row>
    <row r="198" spans="1:58" ht="18" customHeight="1" x14ac:dyDescent="0.25">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row>
    <row r="199" spans="1:58" ht="18" customHeight="1" x14ac:dyDescent="0.25">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row>
    <row r="200" spans="1:58" ht="18" customHeight="1" x14ac:dyDescent="0.25">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row>
    <row r="201" spans="1:58" ht="18" customHeight="1" x14ac:dyDescent="0.25">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row>
    <row r="202" spans="1:58" ht="18" customHeight="1" x14ac:dyDescent="0.25">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row>
    <row r="203" spans="1:58" ht="18" customHeight="1" x14ac:dyDescent="0.25">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row>
    <row r="204" spans="1:58" ht="18" customHeight="1" x14ac:dyDescent="0.25">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row>
    <row r="205" spans="1:58" ht="18" customHeight="1" x14ac:dyDescent="0.25">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row>
    <row r="206" spans="1:58" ht="18" customHeight="1" x14ac:dyDescent="0.25">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row>
    <row r="207" spans="1:58" ht="18" customHeight="1" x14ac:dyDescent="0.25">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row>
    <row r="208" spans="1:58" ht="18" customHeight="1" x14ac:dyDescent="0.25">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row>
    <row r="209" spans="1:58" ht="18" customHeight="1" x14ac:dyDescent="0.25">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row>
    <row r="210" spans="1:58" ht="18" customHeight="1" x14ac:dyDescent="0.25">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row>
    <row r="211" spans="1:58" ht="18" customHeight="1" x14ac:dyDescent="0.25">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row>
    <row r="212" spans="1:58" ht="18" customHeight="1" x14ac:dyDescent="0.25">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row>
    <row r="213" spans="1:58" ht="18" customHeight="1" x14ac:dyDescent="0.25">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row>
    <row r="214" spans="1:58" ht="18" customHeight="1" x14ac:dyDescent="0.25">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row>
    <row r="215" spans="1:58" ht="18" customHeight="1" x14ac:dyDescent="0.25">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row>
    <row r="216" spans="1:58" ht="18" customHeight="1" x14ac:dyDescent="0.25">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row>
    <row r="217" spans="1:58" ht="18" customHeight="1" x14ac:dyDescent="0.25">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row>
    <row r="218" spans="1:58" ht="18" customHeight="1" x14ac:dyDescent="0.25">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row>
    <row r="219" spans="1:58" ht="18" customHeight="1" x14ac:dyDescent="0.25">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row>
    <row r="220" spans="1:58" ht="18" customHeight="1" x14ac:dyDescent="0.25">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row>
    <row r="221" spans="1:58" ht="18" customHeight="1" x14ac:dyDescent="0.25">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row>
    <row r="222" spans="1:58" ht="18" customHeight="1" x14ac:dyDescent="0.25">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row>
    <row r="223" spans="1:58" ht="18" customHeight="1" x14ac:dyDescent="0.25">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row>
    <row r="224" spans="1:58" ht="18" customHeight="1" x14ac:dyDescent="0.25">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row>
    <row r="225" spans="1:58" ht="18" customHeight="1" x14ac:dyDescent="0.25">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row>
    <row r="226" spans="1:58" ht="18" customHeight="1" x14ac:dyDescent="0.25">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row>
    <row r="227" spans="1:58" ht="18" customHeight="1" x14ac:dyDescent="0.25">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row>
    <row r="228" spans="1:58" ht="18" customHeight="1" x14ac:dyDescent="0.25">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row>
    <row r="229" spans="1:58" ht="18" customHeight="1" x14ac:dyDescent="0.25">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row>
    <row r="230" spans="1:58" ht="18" customHeight="1" x14ac:dyDescent="0.25">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row>
    <row r="231" spans="1:58" ht="18" customHeight="1" x14ac:dyDescent="0.25">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row>
    <row r="232" spans="1:58" ht="18" customHeight="1" x14ac:dyDescent="0.25">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row>
    <row r="233" spans="1:58" ht="18" customHeight="1" x14ac:dyDescent="0.25">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row>
    <row r="234" spans="1:58" ht="18" customHeight="1" x14ac:dyDescent="0.25">
      <c r="A234" s="33"/>
      <c r="B234" s="33"/>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row>
    <row r="235" spans="1:58" ht="18" customHeight="1" x14ac:dyDescent="0.25">
      <c r="A235" s="33"/>
      <c r="B235" s="33"/>
      <c r="C235" s="33"/>
      <c r="D235" s="33"/>
      <c r="E235" s="33"/>
      <c r="F235" s="33"/>
      <c r="G235" s="33"/>
      <c r="H235" s="33"/>
      <c r="I235" s="33"/>
      <c r="J235" s="33"/>
      <c r="K235" s="33"/>
      <c r="L235" s="33"/>
      <c r="M235" s="33"/>
      <c r="N235" s="33"/>
      <c r="O235" s="33"/>
      <c r="P235" s="33"/>
      <c r="Q235" s="33"/>
      <c r="R235" s="33"/>
      <c r="S235" s="33"/>
      <c r="T235" s="33"/>
      <c r="U235" s="33"/>
      <c r="V235" s="33"/>
      <c r="W235" s="33"/>
      <c r="X235" s="33"/>
      <c r="Y235" s="33"/>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row>
    <row r="236" spans="1:58" ht="18" customHeight="1" x14ac:dyDescent="0.25">
      <c r="A236" s="33"/>
      <c r="B236" s="33"/>
      <c r="C236" s="33"/>
      <c r="D236" s="33"/>
      <c r="E236" s="33"/>
      <c r="F236" s="33"/>
      <c r="G236" s="33"/>
      <c r="H236" s="33"/>
      <c r="I236" s="33"/>
      <c r="J236" s="33"/>
      <c r="K236" s="33"/>
      <c r="L236" s="33"/>
      <c r="M236" s="33"/>
      <c r="N236" s="33"/>
      <c r="O236" s="33"/>
      <c r="P236" s="33"/>
      <c r="Q236" s="33"/>
      <c r="R236" s="33"/>
      <c r="S236" s="33"/>
      <c r="T236" s="33"/>
      <c r="U236" s="33"/>
      <c r="V236" s="33"/>
      <c r="W236" s="33"/>
      <c r="X236" s="33"/>
      <c r="Y236" s="33"/>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33"/>
      <c r="BF236" s="33"/>
    </row>
    <row r="237" spans="1:58" ht="18" customHeight="1" x14ac:dyDescent="0.25">
      <c r="A237" s="33"/>
      <c r="B237" s="33"/>
      <c r="C237" s="33"/>
      <c r="D237" s="33"/>
      <c r="E237" s="33"/>
      <c r="F237" s="33"/>
      <c r="G237" s="33"/>
      <c r="H237" s="33"/>
      <c r="I237" s="33"/>
      <c r="J237" s="33"/>
      <c r="K237" s="33"/>
      <c r="L237" s="33"/>
      <c r="M237" s="33"/>
      <c r="N237" s="33"/>
      <c r="O237" s="33"/>
      <c r="P237" s="33"/>
      <c r="Q237" s="33"/>
      <c r="R237" s="33"/>
      <c r="S237" s="33"/>
      <c r="T237" s="33"/>
      <c r="U237" s="33"/>
      <c r="V237" s="33"/>
      <c r="W237" s="33"/>
      <c r="X237" s="33"/>
      <c r="Y237" s="33"/>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row>
    <row r="238" spans="1:58" ht="18" customHeight="1" x14ac:dyDescent="0.25">
      <c r="A238" s="33"/>
      <c r="B238" s="33"/>
      <c r="C238" s="33"/>
      <c r="D238" s="33"/>
      <c r="E238" s="33"/>
      <c r="F238" s="33"/>
      <c r="G238" s="33"/>
      <c r="H238" s="33"/>
      <c r="I238" s="33"/>
      <c r="J238" s="33"/>
      <c r="K238" s="33"/>
      <c r="L238" s="33"/>
      <c r="M238" s="33"/>
      <c r="N238" s="33"/>
      <c r="O238" s="33"/>
      <c r="P238" s="33"/>
      <c r="Q238" s="33"/>
      <c r="R238" s="33"/>
      <c r="S238" s="33"/>
      <c r="T238" s="33"/>
      <c r="U238" s="33"/>
      <c r="V238" s="33"/>
      <c r="W238" s="33"/>
      <c r="X238" s="33"/>
      <c r="Y238" s="33"/>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33"/>
      <c r="BF238" s="33"/>
    </row>
    <row r="239" spans="1:58" ht="15.75" customHeight="1" x14ac:dyDescent="0.2"/>
    <row r="240" spans="1:58"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22">
    <mergeCell ref="A1:P1"/>
    <mergeCell ref="Q1:AL1"/>
    <mergeCell ref="A2:P2"/>
    <mergeCell ref="Q2:AL2"/>
    <mergeCell ref="A3:AK3"/>
    <mergeCell ref="I4:L4"/>
    <mergeCell ref="M4:N4"/>
    <mergeCell ref="C5:D6"/>
    <mergeCell ref="A37:AI37"/>
    <mergeCell ref="A38:AL38"/>
    <mergeCell ref="O4:Q4"/>
    <mergeCell ref="R4:T4"/>
    <mergeCell ref="A5:A6"/>
    <mergeCell ref="B5:B6"/>
    <mergeCell ref="AJ5:AJ6"/>
    <mergeCell ref="AK5:AK6"/>
    <mergeCell ref="AL5:AL6"/>
    <mergeCell ref="C39:D39"/>
    <mergeCell ref="C42:D42"/>
    <mergeCell ref="C43:G43"/>
    <mergeCell ref="C44:E44"/>
    <mergeCell ref="C45:D45"/>
  </mergeCells>
  <conditionalFormatting sqref="S27">
    <cfRule type="expression" dxfId="13" priority="1">
      <formula>IF(T$6="CN",1,0)</formula>
    </cfRule>
  </conditionalFormatting>
  <conditionalFormatting sqref="S27">
    <cfRule type="expression" dxfId="12" priority="2">
      <formula>IF(T$6="CN",1,0)</formula>
    </cfRule>
  </conditionalFormatting>
  <conditionalFormatting sqref="E6:AI36">
    <cfRule type="expression" dxfId="11" priority="3">
      <formula>IF(E$6="CN",1,0)</formula>
    </cfRule>
  </conditionalFormatting>
  <conditionalFormatting sqref="E6:AI36">
    <cfRule type="expression" dxfId="10" priority="4">
      <formula>IF(E$6="CN",1,0)</formula>
    </cfRule>
  </conditionalFormatting>
  <pageMargins left="0.30902777777777801" right="0.25" top="0.30902777777777801" bottom="0.16875000000000001" header="0" footer="0"/>
  <pageSetup orientation="landscape"/>
  <colBreaks count="1" manualBreakCount="1">
    <brk id="38" man="1"/>
  </colBreak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F1000"/>
  <sheetViews>
    <sheetView workbookViewId="0">
      <pane ySplit="1" topLeftCell="A2" activePane="bottomLeft" state="frozen"/>
      <selection pane="bottomLeft" activeCell="B3" sqref="B3"/>
    </sheetView>
  </sheetViews>
  <sheetFormatPr defaultColWidth="14.42578125" defaultRowHeight="15" customHeight="1" x14ac:dyDescent="0.2"/>
  <cols>
    <col min="1" max="1" width="6.42578125" customWidth="1"/>
    <col min="2" max="2" width="17.85546875" customWidth="1"/>
    <col min="3" max="3" width="32" customWidth="1"/>
    <col min="4" max="4" width="10.140625" customWidth="1"/>
    <col min="5" max="5" width="3.85546875" customWidth="1"/>
    <col min="6" max="35" width="4" customWidth="1"/>
    <col min="36" max="38" width="6.85546875" customWidth="1"/>
    <col min="39" max="39" width="10.85546875" hidden="1" customWidth="1"/>
    <col min="40" max="40" width="12.140625" hidden="1" customWidth="1"/>
    <col min="41" max="41" width="10.85546875" hidden="1" customWidth="1"/>
    <col min="42" max="44" width="9.28515625" hidden="1" customWidth="1"/>
    <col min="45" max="58" width="9.28515625" customWidth="1"/>
  </cols>
  <sheetData>
    <row r="1" spans="1:58" ht="22.5" customHeight="1" x14ac:dyDescent="0.25">
      <c r="A1" s="164" t="s">
        <v>42</v>
      </c>
      <c r="B1" s="147"/>
      <c r="C1" s="147"/>
      <c r="D1" s="147"/>
      <c r="E1" s="147"/>
      <c r="F1" s="147"/>
      <c r="G1" s="147"/>
      <c r="H1" s="147"/>
      <c r="I1" s="147"/>
      <c r="J1" s="147"/>
      <c r="K1" s="147"/>
      <c r="L1" s="147"/>
      <c r="M1" s="147"/>
      <c r="N1" s="147"/>
      <c r="O1" s="147"/>
      <c r="P1" s="147"/>
      <c r="Q1" s="165" t="s">
        <v>43</v>
      </c>
      <c r="R1" s="147"/>
      <c r="S1" s="147"/>
      <c r="T1" s="147"/>
      <c r="U1" s="147"/>
      <c r="V1" s="147"/>
      <c r="W1" s="147"/>
      <c r="X1" s="147"/>
      <c r="Y1" s="147"/>
      <c r="Z1" s="147"/>
      <c r="AA1" s="147"/>
      <c r="AB1" s="147"/>
      <c r="AC1" s="147"/>
      <c r="AD1" s="147"/>
      <c r="AE1" s="147"/>
      <c r="AF1" s="147"/>
      <c r="AG1" s="147"/>
      <c r="AH1" s="147"/>
      <c r="AI1" s="147"/>
      <c r="AJ1" s="147"/>
      <c r="AK1" s="147"/>
      <c r="AL1" s="147"/>
      <c r="AM1" s="33"/>
      <c r="AN1" s="33"/>
      <c r="AO1" s="33"/>
      <c r="AP1" s="33"/>
      <c r="AQ1" s="33"/>
      <c r="AR1" s="33"/>
      <c r="AS1" s="33"/>
      <c r="AT1" s="33"/>
      <c r="AU1" s="33"/>
      <c r="AV1" s="33"/>
      <c r="AW1" s="33"/>
      <c r="AX1" s="33"/>
      <c r="AY1" s="33"/>
      <c r="AZ1" s="33"/>
      <c r="BA1" s="33"/>
      <c r="BB1" s="33"/>
      <c r="BC1" s="33"/>
      <c r="BD1" s="33"/>
      <c r="BE1" s="33"/>
      <c r="BF1" s="33"/>
    </row>
    <row r="2" spans="1:58" ht="22.5" customHeight="1" x14ac:dyDescent="0.25">
      <c r="A2" s="165" t="s">
        <v>44</v>
      </c>
      <c r="B2" s="147"/>
      <c r="C2" s="147"/>
      <c r="D2" s="147"/>
      <c r="E2" s="147"/>
      <c r="F2" s="147"/>
      <c r="G2" s="147"/>
      <c r="H2" s="147"/>
      <c r="I2" s="147"/>
      <c r="J2" s="147"/>
      <c r="K2" s="147"/>
      <c r="L2" s="147"/>
      <c r="M2" s="147"/>
      <c r="N2" s="147"/>
      <c r="O2" s="147"/>
      <c r="P2" s="147"/>
      <c r="Q2" s="165" t="s">
        <v>45</v>
      </c>
      <c r="R2" s="147"/>
      <c r="S2" s="147"/>
      <c r="T2" s="147"/>
      <c r="U2" s="147"/>
      <c r="V2" s="147"/>
      <c r="W2" s="147"/>
      <c r="X2" s="147"/>
      <c r="Y2" s="147"/>
      <c r="Z2" s="147"/>
      <c r="AA2" s="147"/>
      <c r="AB2" s="147"/>
      <c r="AC2" s="147"/>
      <c r="AD2" s="147"/>
      <c r="AE2" s="147"/>
      <c r="AF2" s="147"/>
      <c r="AG2" s="147"/>
      <c r="AH2" s="147"/>
      <c r="AI2" s="147"/>
      <c r="AJ2" s="147"/>
      <c r="AK2" s="147"/>
      <c r="AL2" s="147"/>
      <c r="AM2" s="33"/>
      <c r="AN2" s="33"/>
      <c r="AO2" s="33"/>
      <c r="AP2" s="33"/>
      <c r="AQ2" s="33"/>
      <c r="AR2" s="33"/>
      <c r="AS2" s="33"/>
      <c r="AT2" s="33"/>
      <c r="AU2" s="33"/>
      <c r="AV2" s="33"/>
      <c r="AW2" s="33"/>
      <c r="AX2" s="33"/>
      <c r="AY2" s="33"/>
      <c r="AZ2" s="33"/>
      <c r="BA2" s="33"/>
      <c r="BB2" s="33"/>
      <c r="BC2" s="33"/>
      <c r="BD2" s="33"/>
      <c r="BE2" s="33"/>
      <c r="BF2" s="33"/>
    </row>
    <row r="3" spans="1:58" ht="31.5" customHeight="1" x14ac:dyDescent="0.25">
      <c r="A3" s="166" t="s">
        <v>739</v>
      </c>
      <c r="B3" s="147"/>
      <c r="C3" s="147"/>
      <c r="D3" s="147"/>
      <c r="E3" s="147"/>
      <c r="F3" s="147"/>
      <c r="G3" s="147"/>
      <c r="H3" s="147"/>
      <c r="I3" s="147"/>
      <c r="J3" s="147"/>
      <c r="K3" s="147"/>
      <c r="L3" s="147"/>
      <c r="M3" s="147"/>
      <c r="N3" s="147"/>
      <c r="O3" s="147"/>
      <c r="P3" s="147"/>
      <c r="Q3" s="147"/>
      <c r="R3" s="147"/>
      <c r="S3" s="147"/>
      <c r="T3" s="147"/>
      <c r="U3" s="147"/>
      <c r="V3" s="147"/>
      <c r="W3" s="147"/>
      <c r="X3" s="147"/>
      <c r="Y3" s="147"/>
      <c r="Z3" s="147"/>
      <c r="AA3" s="147"/>
      <c r="AB3" s="147"/>
      <c r="AC3" s="147"/>
      <c r="AD3" s="147"/>
      <c r="AE3" s="147"/>
      <c r="AF3" s="147"/>
      <c r="AG3" s="147"/>
      <c r="AH3" s="147"/>
      <c r="AI3" s="147"/>
      <c r="AJ3" s="147"/>
      <c r="AK3" s="147"/>
      <c r="AL3" s="34"/>
      <c r="AM3" s="33"/>
      <c r="AN3" s="33"/>
      <c r="AO3" s="33"/>
      <c r="AP3" s="33"/>
      <c r="AQ3" s="33"/>
      <c r="AR3" s="33"/>
      <c r="AS3" s="33"/>
      <c r="AT3" s="33"/>
      <c r="AU3" s="33"/>
      <c r="AV3" s="33"/>
      <c r="AW3" s="33"/>
      <c r="AX3" s="33"/>
      <c r="AY3" s="33"/>
      <c r="AZ3" s="33"/>
      <c r="BA3" s="33"/>
      <c r="BB3" s="33"/>
      <c r="BC3" s="33"/>
      <c r="BD3" s="33"/>
      <c r="BE3" s="33"/>
      <c r="BF3" s="33"/>
    </row>
    <row r="4" spans="1:58" ht="31.5" customHeight="1" x14ac:dyDescent="0.25">
      <c r="A4" s="33"/>
      <c r="B4" s="35"/>
      <c r="C4" s="35"/>
      <c r="D4" s="35"/>
      <c r="E4" s="35" t="s">
        <v>0</v>
      </c>
      <c r="F4" s="35" t="s">
        <v>0</v>
      </c>
      <c r="G4" s="35"/>
      <c r="H4" s="35"/>
      <c r="I4" s="153" t="s">
        <v>47</v>
      </c>
      <c r="J4" s="154"/>
      <c r="K4" s="154"/>
      <c r="L4" s="154"/>
      <c r="M4" s="153">
        <v>1</v>
      </c>
      <c r="N4" s="154"/>
      <c r="O4" s="153" t="s">
        <v>48</v>
      </c>
      <c r="P4" s="154"/>
      <c r="Q4" s="154"/>
      <c r="R4" s="153">
        <v>2024</v>
      </c>
      <c r="S4" s="154"/>
      <c r="T4" s="154"/>
      <c r="U4" s="35"/>
      <c r="V4" s="35"/>
      <c r="W4" s="35"/>
      <c r="X4" s="35"/>
      <c r="Y4" s="35"/>
      <c r="Z4" s="35"/>
      <c r="AA4" s="35"/>
      <c r="AB4" s="35"/>
      <c r="AC4" s="35"/>
      <c r="AD4" s="35"/>
      <c r="AE4" s="35"/>
      <c r="AF4" s="35"/>
      <c r="AG4" s="35"/>
      <c r="AH4" s="35"/>
      <c r="AI4" s="35"/>
      <c r="AJ4" s="35"/>
      <c r="AK4" s="35"/>
      <c r="AL4" s="35"/>
      <c r="AM4" s="33"/>
      <c r="AN4" s="33"/>
      <c r="AO4" s="33"/>
      <c r="AP4" s="33"/>
      <c r="AQ4" s="33"/>
      <c r="AR4" s="33"/>
      <c r="AS4" s="33"/>
      <c r="AT4" s="33"/>
      <c r="AU4" s="33"/>
      <c r="AV4" s="33"/>
      <c r="AW4" s="33"/>
      <c r="AX4" s="33"/>
      <c r="AY4" s="33"/>
      <c r="AZ4" s="33"/>
      <c r="BA4" s="33"/>
      <c r="BB4" s="33"/>
      <c r="BC4" s="33"/>
      <c r="BD4" s="33"/>
      <c r="BE4" s="33"/>
      <c r="BF4" s="33"/>
    </row>
    <row r="5" spans="1:58" ht="21" customHeight="1" x14ac:dyDescent="0.25">
      <c r="A5" s="155" t="s">
        <v>49</v>
      </c>
      <c r="B5" s="155" t="s">
        <v>50</v>
      </c>
      <c r="C5" s="157" t="s">
        <v>51</v>
      </c>
      <c r="D5" s="143"/>
      <c r="E5" s="36">
        <f>DATE(R4,M4,1)</f>
        <v>45292</v>
      </c>
      <c r="F5" s="36">
        <f t="shared" ref="F5:AI5" si="0">E5+1</f>
        <v>45293</v>
      </c>
      <c r="G5" s="36">
        <f t="shared" si="0"/>
        <v>45294</v>
      </c>
      <c r="H5" s="36">
        <f t="shared" si="0"/>
        <v>45295</v>
      </c>
      <c r="I5" s="36">
        <f t="shared" si="0"/>
        <v>45296</v>
      </c>
      <c r="J5" s="36">
        <f t="shared" si="0"/>
        <v>45297</v>
      </c>
      <c r="K5" s="36">
        <f t="shared" si="0"/>
        <v>45298</v>
      </c>
      <c r="L5" s="36">
        <f t="shared" si="0"/>
        <v>45299</v>
      </c>
      <c r="M5" s="36">
        <f t="shared" si="0"/>
        <v>45300</v>
      </c>
      <c r="N5" s="36">
        <f t="shared" si="0"/>
        <v>45301</v>
      </c>
      <c r="O5" s="36">
        <f t="shared" si="0"/>
        <v>45302</v>
      </c>
      <c r="P5" s="36">
        <f t="shared" si="0"/>
        <v>45303</v>
      </c>
      <c r="Q5" s="36">
        <f t="shared" si="0"/>
        <v>45304</v>
      </c>
      <c r="R5" s="36">
        <f t="shared" si="0"/>
        <v>45305</v>
      </c>
      <c r="S5" s="36">
        <f t="shared" si="0"/>
        <v>45306</v>
      </c>
      <c r="T5" s="36">
        <f t="shared" si="0"/>
        <v>45307</v>
      </c>
      <c r="U5" s="36">
        <f t="shared" si="0"/>
        <v>45308</v>
      </c>
      <c r="V5" s="36">
        <f t="shared" si="0"/>
        <v>45309</v>
      </c>
      <c r="W5" s="36">
        <f t="shared" si="0"/>
        <v>45310</v>
      </c>
      <c r="X5" s="36">
        <f t="shared" si="0"/>
        <v>45311</v>
      </c>
      <c r="Y5" s="36">
        <f t="shared" si="0"/>
        <v>45312</v>
      </c>
      <c r="Z5" s="36">
        <f t="shared" si="0"/>
        <v>45313</v>
      </c>
      <c r="AA5" s="36">
        <f t="shared" si="0"/>
        <v>45314</v>
      </c>
      <c r="AB5" s="36">
        <f t="shared" si="0"/>
        <v>45315</v>
      </c>
      <c r="AC5" s="36">
        <f t="shared" si="0"/>
        <v>45316</v>
      </c>
      <c r="AD5" s="36">
        <f t="shared" si="0"/>
        <v>45317</v>
      </c>
      <c r="AE5" s="36">
        <f t="shared" si="0"/>
        <v>45318</v>
      </c>
      <c r="AF5" s="36">
        <f t="shared" si="0"/>
        <v>45319</v>
      </c>
      <c r="AG5" s="36">
        <f t="shared" si="0"/>
        <v>45320</v>
      </c>
      <c r="AH5" s="36">
        <f t="shared" si="0"/>
        <v>45321</v>
      </c>
      <c r="AI5" s="36">
        <f t="shared" si="0"/>
        <v>45322</v>
      </c>
      <c r="AJ5" s="161" t="s">
        <v>52</v>
      </c>
      <c r="AK5" s="161" t="s">
        <v>53</v>
      </c>
      <c r="AL5" s="161" t="s">
        <v>54</v>
      </c>
      <c r="AM5" s="37"/>
      <c r="AN5" s="37"/>
      <c r="AO5" s="37"/>
      <c r="AP5" s="37"/>
      <c r="AQ5" s="37"/>
      <c r="AR5" s="37"/>
      <c r="AS5" s="37"/>
      <c r="AT5" s="37"/>
      <c r="AU5" s="37"/>
      <c r="AV5" s="37"/>
      <c r="AW5" s="37"/>
      <c r="AX5" s="37"/>
      <c r="AY5" s="37"/>
      <c r="AZ5" s="37"/>
      <c r="BA5" s="37"/>
      <c r="BB5" s="37"/>
      <c r="BC5" s="37"/>
      <c r="BD5" s="37"/>
      <c r="BE5" s="37"/>
      <c r="BF5" s="37"/>
    </row>
    <row r="6" spans="1:58" ht="21" customHeight="1" x14ac:dyDescent="0.25">
      <c r="A6" s="156"/>
      <c r="B6" s="156"/>
      <c r="C6" s="158"/>
      <c r="D6" s="159"/>
      <c r="E6" s="38">
        <f t="shared" ref="E6:AI6" si="1">IF(WEEKDAY(E5)=1,"CN",WEEKDAY(E5))</f>
        <v>2</v>
      </c>
      <c r="F6" s="38">
        <f t="shared" si="1"/>
        <v>3</v>
      </c>
      <c r="G6" s="38">
        <f t="shared" si="1"/>
        <v>4</v>
      </c>
      <c r="H6" s="38">
        <f t="shared" si="1"/>
        <v>5</v>
      </c>
      <c r="I6" s="38">
        <f t="shared" si="1"/>
        <v>6</v>
      </c>
      <c r="J6" s="38">
        <f t="shared" si="1"/>
        <v>7</v>
      </c>
      <c r="K6" s="38" t="str">
        <f t="shared" si="1"/>
        <v>CN</v>
      </c>
      <c r="L6" s="38">
        <f t="shared" si="1"/>
        <v>2</v>
      </c>
      <c r="M6" s="38">
        <f t="shared" si="1"/>
        <v>3</v>
      </c>
      <c r="N6" s="38">
        <f t="shared" si="1"/>
        <v>4</v>
      </c>
      <c r="O6" s="38">
        <f t="shared" si="1"/>
        <v>5</v>
      </c>
      <c r="P6" s="38">
        <f t="shared" si="1"/>
        <v>6</v>
      </c>
      <c r="Q6" s="38">
        <f t="shared" si="1"/>
        <v>7</v>
      </c>
      <c r="R6" s="38" t="str">
        <f t="shared" si="1"/>
        <v>CN</v>
      </c>
      <c r="S6" s="38">
        <f t="shared" si="1"/>
        <v>2</v>
      </c>
      <c r="T6" s="38">
        <f t="shared" si="1"/>
        <v>3</v>
      </c>
      <c r="U6" s="38">
        <f t="shared" si="1"/>
        <v>4</v>
      </c>
      <c r="V6" s="38">
        <f t="shared" si="1"/>
        <v>5</v>
      </c>
      <c r="W6" s="38">
        <f t="shared" si="1"/>
        <v>6</v>
      </c>
      <c r="X6" s="38">
        <f t="shared" si="1"/>
        <v>7</v>
      </c>
      <c r="Y6" s="38" t="str">
        <f t="shared" si="1"/>
        <v>CN</v>
      </c>
      <c r="Z6" s="38">
        <f t="shared" si="1"/>
        <v>2</v>
      </c>
      <c r="AA6" s="38">
        <f t="shared" si="1"/>
        <v>3</v>
      </c>
      <c r="AB6" s="38">
        <f t="shared" si="1"/>
        <v>4</v>
      </c>
      <c r="AC6" s="38">
        <f t="shared" si="1"/>
        <v>5</v>
      </c>
      <c r="AD6" s="38">
        <f t="shared" si="1"/>
        <v>6</v>
      </c>
      <c r="AE6" s="38">
        <f t="shared" si="1"/>
        <v>7</v>
      </c>
      <c r="AF6" s="38" t="str">
        <f t="shared" si="1"/>
        <v>CN</v>
      </c>
      <c r="AG6" s="38">
        <f t="shared" si="1"/>
        <v>2</v>
      </c>
      <c r="AH6" s="38">
        <f t="shared" si="1"/>
        <v>3</v>
      </c>
      <c r="AI6" s="38">
        <f t="shared" si="1"/>
        <v>4</v>
      </c>
      <c r="AJ6" s="156"/>
      <c r="AK6" s="156"/>
      <c r="AL6" s="156"/>
      <c r="AM6" s="37"/>
      <c r="AN6" s="37"/>
      <c r="AO6" s="37"/>
      <c r="AP6" s="37"/>
      <c r="AQ6" s="37"/>
      <c r="AR6" s="37"/>
      <c r="AS6" s="37"/>
      <c r="AT6" s="37"/>
      <c r="AU6" s="37"/>
      <c r="AV6" s="37"/>
      <c r="AW6" s="37"/>
      <c r="AX6" s="37"/>
      <c r="AY6" s="37"/>
      <c r="AZ6" s="37"/>
      <c r="BA6" s="37"/>
      <c r="BB6" s="37"/>
      <c r="BC6" s="37"/>
      <c r="BD6" s="37"/>
      <c r="BE6" s="37"/>
      <c r="BF6" s="37"/>
    </row>
    <row r="7" spans="1:58" ht="21" customHeight="1" x14ac:dyDescent="0.25">
      <c r="A7" s="39">
        <v>1</v>
      </c>
      <c r="B7" s="52">
        <v>2255201150052</v>
      </c>
      <c r="C7" s="41" t="s">
        <v>740</v>
      </c>
      <c r="D7" s="42" t="s">
        <v>130</v>
      </c>
      <c r="E7" s="43"/>
      <c r="F7" s="43"/>
      <c r="G7" s="43"/>
      <c r="H7" s="43"/>
      <c r="I7" s="43"/>
      <c r="J7" s="43"/>
      <c r="K7" s="43"/>
      <c r="L7" s="43"/>
      <c r="M7" s="43"/>
      <c r="N7" s="43"/>
      <c r="O7" s="43"/>
      <c r="P7" s="81"/>
      <c r="Q7" s="43"/>
      <c r="R7" s="43"/>
      <c r="S7" s="43"/>
      <c r="T7" s="43"/>
      <c r="U7" s="43"/>
      <c r="V7" s="43"/>
      <c r="W7" s="43"/>
      <c r="X7" s="43"/>
      <c r="Y7" s="43"/>
      <c r="Z7" s="43"/>
      <c r="AA7" s="43"/>
      <c r="AB7" s="43"/>
      <c r="AC7" s="43"/>
      <c r="AD7" s="43"/>
      <c r="AE7" s="43"/>
      <c r="AF7" s="43"/>
      <c r="AG7" s="43"/>
      <c r="AH7" s="43"/>
      <c r="AI7" s="43"/>
      <c r="AJ7" s="47">
        <f t="shared" ref="AJ7:AJ38" si="2">COUNTIF(E7:AI7,"K")+2*COUNTIF(E7:AI7,"2K")+COUNTIF(E7:AI7,"TK")+COUNTIF(E7:AI7,"KT")+COUNTIF(E7:AI7,"PK")+COUNTIF(E7:AI7,"KP")+2*COUNTIF(E7:AI7,"K2")</f>
        <v>0</v>
      </c>
      <c r="AK7" s="4">
        <f t="shared" ref="AK7:AK38" si="3">COUNTIF(F7:AJ7,"P")+2*COUNTIF(F7:AJ7,"2P")+COUNTIF(F7:AJ7,"TP")+COUNTIF(F7:AJ7,"PT")+COUNTIF(F7:AJ7,"PK")+COUNTIF(F7:AJ7,"KP")+2*COUNTIF(F7:AJ7,"P2")</f>
        <v>0</v>
      </c>
      <c r="AL7" s="4">
        <f t="shared" ref="AL7:AL38" si="4">COUNTIF(E7:AI7,"T")+2*COUNTIF(E7:AI7,"2T")+2*COUNTIF(E7:AI7,"T2")+COUNTIF(E7:AI7,"PT")+COUNTIF(E7:AI7,"TP")+COUNTIF(E7:AI7,"TK")+COUNTIF(E7:AI7,"KT")</f>
        <v>0</v>
      </c>
      <c r="AM7" s="37"/>
      <c r="AN7" s="37"/>
      <c r="AO7" s="37"/>
      <c r="AP7" s="37"/>
      <c r="AQ7" s="37"/>
      <c r="AR7" s="37"/>
      <c r="AS7" s="37"/>
      <c r="AT7" s="37"/>
      <c r="AU7" s="37"/>
      <c r="AV7" s="37"/>
      <c r="AW7" s="37"/>
      <c r="AX7" s="37"/>
      <c r="AY7" s="37"/>
      <c r="AZ7" s="37"/>
      <c r="BA7" s="37"/>
      <c r="BB7" s="37"/>
      <c r="BC7" s="37"/>
      <c r="BD7" s="37"/>
      <c r="BE7" s="37"/>
      <c r="BF7" s="37"/>
    </row>
    <row r="8" spans="1:58" ht="21" customHeight="1" x14ac:dyDescent="0.25">
      <c r="A8" s="39">
        <v>2</v>
      </c>
      <c r="B8" s="52">
        <v>2255201150048</v>
      </c>
      <c r="C8" s="41" t="s">
        <v>741</v>
      </c>
      <c r="D8" s="42" t="s">
        <v>130</v>
      </c>
      <c r="E8" s="43"/>
      <c r="F8" s="43"/>
      <c r="G8" s="43"/>
      <c r="H8" s="43"/>
      <c r="I8" s="43"/>
      <c r="J8" s="43"/>
      <c r="K8" s="43"/>
      <c r="L8" s="43"/>
      <c r="M8" s="43"/>
      <c r="N8" s="43"/>
      <c r="O8" s="43"/>
      <c r="P8" s="81"/>
      <c r="Q8" s="43"/>
      <c r="R8" s="43"/>
      <c r="S8" s="43"/>
      <c r="T8" s="43"/>
      <c r="U8" s="43"/>
      <c r="V8" s="43"/>
      <c r="W8" s="43"/>
      <c r="X8" s="43"/>
      <c r="Y8" s="43"/>
      <c r="Z8" s="43"/>
      <c r="AA8" s="43"/>
      <c r="AB8" s="43"/>
      <c r="AC8" s="43"/>
      <c r="AD8" s="43"/>
      <c r="AE8" s="43"/>
      <c r="AF8" s="43"/>
      <c r="AG8" s="43"/>
      <c r="AH8" s="43"/>
      <c r="AI8" s="43"/>
      <c r="AJ8" s="47">
        <f t="shared" si="2"/>
        <v>0</v>
      </c>
      <c r="AK8" s="4">
        <f t="shared" si="3"/>
        <v>0</v>
      </c>
      <c r="AL8" s="4">
        <f t="shared" si="4"/>
        <v>0</v>
      </c>
      <c r="AM8" s="50"/>
      <c r="AN8" s="51"/>
      <c r="AO8" s="32"/>
      <c r="AP8" s="37"/>
      <c r="AQ8" s="37"/>
      <c r="AR8" s="37"/>
      <c r="AS8" s="37"/>
      <c r="AT8" s="37"/>
      <c r="AU8" s="37"/>
      <c r="AV8" s="37"/>
      <c r="AW8" s="37"/>
      <c r="AX8" s="37"/>
      <c r="AY8" s="37"/>
      <c r="AZ8" s="37"/>
      <c r="BA8" s="37"/>
      <c r="BB8" s="37"/>
      <c r="BC8" s="37"/>
      <c r="BD8" s="37"/>
      <c r="BE8" s="37"/>
      <c r="BF8" s="37"/>
    </row>
    <row r="9" spans="1:58" ht="21" customHeight="1" x14ac:dyDescent="0.25">
      <c r="A9" s="39">
        <v>3</v>
      </c>
      <c r="B9" s="52">
        <v>2255201150055</v>
      </c>
      <c r="C9" s="41" t="s">
        <v>211</v>
      </c>
      <c r="D9" s="42" t="s">
        <v>722</v>
      </c>
      <c r="E9" s="43"/>
      <c r="F9" s="43"/>
      <c r="G9" s="44"/>
      <c r="H9" s="43"/>
      <c r="I9" s="43"/>
      <c r="J9" s="44"/>
      <c r="K9" s="43"/>
      <c r="L9" s="43"/>
      <c r="M9" s="44"/>
      <c r="N9" s="43"/>
      <c r="O9" s="43"/>
      <c r="P9" s="81"/>
      <c r="Q9" s="43"/>
      <c r="R9" s="43"/>
      <c r="S9" s="43"/>
      <c r="T9" s="43"/>
      <c r="U9" s="43"/>
      <c r="V9" s="43"/>
      <c r="W9" s="43"/>
      <c r="X9" s="43"/>
      <c r="Y9" s="43"/>
      <c r="Z9" s="43"/>
      <c r="AA9" s="44"/>
      <c r="AB9" s="43"/>
      <c r="AC9" s="43"/>
      <c r="AD9" s="43"/>
      <c r="AE9" s="43"/>
      <c r="AF9" s="44"/>
      <c r="AG9" s="43"/>
      <c r="AH9" s="43"/>
      <c r="AI9" s="43"/>
      <c r="AJ9" s="47">
        <f t="shared" si="2"/>
        <v>0</v>
      </c>
      <c r="AK9" s="4">
        <f t="shared" si="3"/>
        <v>0</v>
      </c>
      <c r="AL9" s="4">
        <f t="shared" si="4"/>
        <v>0</v>
      </c>
      <c r="AM9" s="51"/>
      <c r="AN9" s="51"/>
      <c r="AO9" s="32"/>
      <c r="AP9" s="37"/>
      <c r="AQ9" s="37"/>
      <c r="AR9" s="37"/>
      <c r="AS9" s="37"/>
      <c r="AT9" s="37"/>
      <c r="AU9" s="37"/>
      <c r="AV9" s="37"/>
      <c r="AW9" s="37"/>
      <c r="AX9" s="37"/>
      <c r="AY9" s="37"/>
      <c r="AZ9" s="37"/>
      <c r="BA9" s="37"/>
      <c r="BB9" s="37"/>
      <c r="BC9" s="37"/>
      <c r="BD9" s="37"/>
      <c r="BE9" s="37"/>
      <c r="BF9" s="37"/>
    </row>
    <row r="10" spans="1:58" ht="21" customHeight="1" x14ac:dyDescent="0.25">
      <c r="A10" s="39">
        <v>4</v>
      </c>
      <c r="B10" s="52">
        <v>2255201150042</v>
      </c>
      <c r="C10" s="41" t="s">
        <v>508</v>
      </c>
      <c r="D10" s="42" t="s">
        <v>722</v>
      </c>
      <c r="E10" s="43"/>
      <c r="F10" s="43"/>
      <c r="G10" s="44"/>
      <c r="H10" s="43"/>
      <c r="I10" s="43"/>
      <c r="J10" s="43"/>
      <c r="K10" s="43"/>
      <c r="L10" s="43"/>
      <c r="M10" s="43"/>
      <c r="N10" s="43"/>
      <c r="O10" s="43"/>
      <c r="P10" s="81"/>
      <c r="Q10" s="44"/>
      <c r="R10" s="44"/>
      <c r="S10" s="44"/>
      <c r="T10" s="43"/>
      <c r="U10" s="43"/>
      <c r="V10" s="43"/>
      <c r="W10" s="43"/>
      <c r="X10" s="43"/>
      <c r="Y10" s="43"/>
      <c r="Z10" s="43"/>
      <c r="AA10" s="43"/>
      <c r="AB10" s="43"/>
      <c r="AC10" s="43"/>
      <c r="AD10" s="44"/>
      <c r="AE10" s="43"/>
      <c r="AF10" s="43"/>
      <c r="AG10" s="43"/>
      <c r="AH10" s="43"/>
      <c r="AI10" s="44"/>
      <c r="AJ10" s="47">
        <f t="shared" si="2"/>
        <v>0</v>
      </c>
      <c r="AK10" s="4">
        <f t="shared" si="3"/>
        <v>0</v>
      </c>
      <c r="AL10" s="4">
        <f t="shared" si="4"/>
        <v>0</v>
      </c>
      <c r="AM10" s="51"/>
      <c r="AN10" s="51"/>
      <c r="AO10" s="32"/>
      <c r="AP10" s="37"/>
      <c r="AQ10" s="37"/>
      <c r="AR10" s="37"/>
      <c r="AS10" s="37" t="s">
        <v>742</v>
      </c>
      <c r="AT10" s="37"/>
      <c r="AU10" s="37"/>
      <c r="AV10" s="37"/>
      <c r="AW10" s="37"/>
      <c r="AX10" s="37"/>
      <c r="AY10" s="37"/>
      <c r="AZ10" s="37"/>
      <c r="BA10" s="37"/>
      <c r="BB10" s="37"/>
      <c r="BC10" s="37"/>
      <c r="BD10" s="37"/>
      <c r="BE10" s="37"/>
      <c r="BF10" s="37"/>
    </row>
    <row r="11" spans="1:58" ht="21" customHeight="1" x14ac:dyDescent="0.25">
      <c r="A11" s="39">
        <v>5</v>
      </c>
      <c r="B11" s="52">
        <v>2255201150115</v>
      </c>
      <c r="C11" s="41" t="s">
        <v>743</v>
      </c>
      <c r="D11" s="42" t="s">
        <v>722</v>
      </c>
      <c r="E11" s="43"/>
      <c r="F11" s="43"/>
      <c r="G11" s="43"/>
      <c r="H11" s="43"/>
      <c r="I11" s="43"/>
      <c r="J11" s="43"/>
      <c r="K11" s="43"/>
      <c r="L11" s="43"/>
      <c r="M11" s="43"/>
      <c r="N11" s="43"/>
      <c r="O11" s="44"/>
      <c r="P11" s="81"/>
      <c r="Q11" s="43"/>
      <c r="R11" s="43"/>
      <c r="S11" s="43"/>
      <c r="T11" s="44"/>
      <c r="U11" s="43"/>
      <c r="V11" s="43"/>
      <c r="W11" s="44"/>
      <c r="X11" s="43"/>
      <c r="Y11" s="44"/>
      <c r="Z11" s="44"/>
      <c r="AA11" s="43"/>
      <c r="AB11" s="43"/>
      <c r="AC11" s="43"/>
      <c r="AD11" s="43"/>
      <c r="AE11" s="43"/>
      <c r="AF11" s="43"/>
      <c r="AG11" s="43"/>
      <c r="AH11" s="43"/>
      <c r="AI11" s="43"/>
      <c r="AJ11" s="47">
        <f t="shared" si="2"/>
        <v>0</v>
      </c>
      <c r="AK11" s="4">
        <f t="shared" si="3"/>
        <v>0</v>
      </c>
      <c r="AL11" s="4">
        <f t="shared" si="4"/>
        <v>0</v>
      </c>
      <c r="AM11" s="51"/>
      <c r="AN11" s="51"/>
      <c r="AO11" s="32"/>
      <c r="AP11" s="37"/>
      <c r="AQ11" s="37"/>
      <c r="AR11" s="37"/>
      <c r="AS11" s="37"/>
      <c r="AT11" s="37"/>
      <c r="AU11" s="37"/>
      <c r="AV11" s="37"/>
      <c r="AW11" s="37"/>
      <c r="AX11" s="37"/>
      <c r="AY11" s="37"/>
      <c r="AZ11" s="37"/>
      <c r="BA11" s="37"/>
      <c r="BB11" s="37"/>
      <c r="BC11" s="37"/>
      <c r="BD11" s="37"/>
      <c r="BE11" s="37"/>
      <c r="BF11" s="37"/>
    </row>
    <row r="12" spans="1:58" ht="21" customHeight="1" x14ac:dyDescent="0.25">
      <c r="A12" s="39">
        <v>6</v>
      </c>
      <c r="B12" s="52">
        <v>2255201150070</v>
      </c>
      <c r="C12" s="41" t="s">
        <v>744</v>
      </c>
      <c r="D12" s="42" t="s">
        <v>64</v>
      </c>
      <c r="E12" s="43"/>
      <c r="F12" s="43"/>
      <c r="G12" s="44"/>
      <c r="H12" s="43"/>
      <c r="I12" s="43"/>
      <c r="J12" s="43"/>
      <c r="K12" s="43"/>
      <c r="L12" s="43"/>
      <c r="M12" s="43"/>
      <c r="N12" s="43"/>
      <c r="O12" s="43"/>
      <c r="P12" s="81"/>
      <c r="Q12" s="43"/>
      <c r="R12" s="43"/>
      <c r="S12" s="43"/>
      <c r="T12" s="43"/>
      <c r="U12" s="43"/>
      <c r="V12" s="43"/>
      <c r="W12" s="43"/>
      <c r="X12" s="43"/>
      <c r="Y12" s="43"/>
      <c r="Z12" s="43"/>
      <c r="AA12" s="43"/>
      <c r="AB12" s="43"/>
      <c r="AC12" s="43"/>
      <c r="AD12" s="43"/>
      <c r="AE12" s="43"/>
      <c r="AF12" s="43"/>
      <c r="AG12" s="43"/>
      <c r="AH12" s="43"/>
      <c r="AI12" s="43"/>
      <c r="AJ12" s="47">
        <f t="shared" si="2"/>
        <v>0</v>
      </c>
      <c r="AK12" s="4">
        <f t="shared" si="3"/>
        <v>0</v>
      </c>
      <c r="AL12" s="4">
        <f t="shared" si="4"/>
        <v>0</v>
      </c>
      <c r="AM12" s="51"/>
      <c r="AN12" s="51"/>
      <c r="AO12" s="32"/>
      <c r="AP12" s="37"/>
      <c r="AQ12" s="37"/>
      <c r="AR12" s="37"/>
      <c r="AS12" s="37"/>
      <c r="AT12" s="37"/>
      <c r="AU12" s="37"/>
      <c r="AV12" s="37"/>
      <c r="AW12" s="37"/>
      <c r="AX12" s="37"/>
      <c r="AY12" s="37"/>
      <c r="AZ12" s="37"/>
      <c r="BA12" s="37"/>
      <c r="BB12" s="37"/>
      <c r="BC12" s="37"/>
      <c r="BD12" s="37"/>
      <c r="BE12" s="37"/>
      <c r="BF12" s="37"/>
    </row>
    <row r="13" spans="1:58" ht="21" customHeight="1" x14ac:dyDescent="0.25">
      <c r="A13" s="39">
        <v>7</v>
      </c>
      <c r="B13" s="52">
        <v>2255201150066</v>
      </c>
      <c r="C13" s="41" t="s">
        <v>385</v>
      </c>
      <c r="D13" s="42" t="s">
        <v>374</v>
      </c>
      <c r="E13" s="43"/>
      <c r="F13" s="43"/>
      <c r="G13" s="44"/>
      <c r="H13" s="43"/>
      <c r="I13" s="43"/>
      <c r="J13" s="43"/>
      <c r="K13" s="43"/>
      <c r="L13" s="43"/>
      <c r="M13" s="43"/>
      <c r="N13" s="43"/>
      <c r="O13" s="43"/>
      <c r="P13" s="81"/>
      <c r="Q13" s="43"/>
      <c r="R13" s="43"/>
      <c r="S13" s="43"/>
      <c r="T13" s="43"/>
      <c r="U13" s="44"/>
      <c r="V13" s="43"/>
      <c r="W13" s="43"/>
      <c r="X13" s="43"/>
      <c r="Y13" s="43"/>
      <c r="Z13" s="43"/>
      <c r="AA13" s="43"/>
      <c r="AB13" s="43"/>
      <c r="AC13" s="43"/>
      <c r="AD13" s="43"/>
      <c r="AE13" s="43"/>
      <c r="AF13" s="43"/>
      <c r="AG13" s="43"/>
      <c r="AH13" s="43"/>
      <c r="AI13" s="43"/>
      <c r="AJ13" s="47">
        <f t="shared" si="2"/>
        <v>0</v>
      </c>
      <c r="AK13" s="4">
        <f t="shared" si="3"/>
        <v>0</v>
      </c>
      <c r="AL13" s="4">
        <f t="shared" si="4"/>
        <v>0</v>
      </c>
      <c r="AM13" s="51"/>
      <c r="AN13" s="51"/>
      <c r="AO13" s="32"/>
      <c r="AP13" s="37"/>
      <c r="AQ13" s="37"/>
      <c r="AR13" s="37"/>
      <c r="AS13" s="37"/>
      <c r="AT13" s="37"/>
      <c r="AU13" s="37"/>
      <c r="AV13" s="37"/>
      <c r="AW13" s="37"/>
      <c r="AX13" s="37"/>
      <c r="AY13" s="37"/>
      <c r="AZ13" s="37"/>
      <c r="BA13" s="37"/>
      <c r="BB13" s="37"/>
      <c r="BC13" s="37"/>
      <c r="BD13" s="37"/>
      <c r="BE13" s="37"/>
      <c r="BF13" s="37"/>
    </row>
    <row r="14" spans="1:58" ht="21" customHeight="1" x14ac:dyDescent="0.25">
      <c r="A14" s="39">
        <v>8</v>
      </c>
      <c r="B14" s="52">
        <v>2255201150061</v>
      </c>
      <c r="C14" s="41" t="s">
        <v>745</v>
      </c>
      <c r="D14" s="42" t="s">
        <v>409</v>
      </c>
      <c r="E14" s="43"/>
      <c r="F14" s="43"/>
      <c r="G14" s="43"/>
      <c r="H14" s="43"/>
      <c r="I14" s="43"/>
      <c r="J14" s="43"/>
      <c r="K14" s="43"/>
      <c r="L14" s="43"/>
      <c r="M14" s="43"/>
      <c r="N14" s="43"/>
      <c r="O14" s="43"/>
      <c r="P14" s="81"/>
      <c r="Q14" s="43"/>
      <c r="R14" s="43"/>
      <c r="S14" s="43"/>
      <c r="T14" s="43"/>
      <c r="U14" s="43"/>
      <c r="V14" s="43"/>
      <c r="W14" s="43"/>
      <c r="X14" s="43"/>
      <c r="Y14" s="44"/>
      <c r="Z14" s="43"/>
      <c r="AA14" s="43"/>
      <c r="AB14" s="43"/>
      <c r="AC14" s="43"/>
      <c r="AD14" s="44"/>
      <c r="AE14" s="44"/>
      <c r="AF14" s="43"/>
      <c r="AG14" s="43"/>
      <c r="AH14" s="43"/>
      <c r="AI14" s="43"/>
      <c r="AJ14" s="47">
        <f t="shared" si="2"/>
        <v>0</v>
      </c>
      <c r="AK14" s="4">
        <f t="shared" si="3"/>
        <v>0</v>
      </c>
      <c r="AL14" s="4">
        <f t="shared" si="4"/>
        <v>0</v>
      </c>
      <c r="AM14" s="51"/>
      <c r="AN14" s="51"/>
      <c r="AO14" s="32"/>
      <c r="AP14" s="37"/>
      <c r="AQ14" s="37"/>
      <c r="AR14" s="37"/>
      <c r="AS14" s="37"/>
      <c r="AT14" s="37"/>
      <c r="AU14" s="37"/>
      <c r="AV14" s="37"/>
      <c r="AW14" s="37"/>
      <c r="AX14" s="37"/>
      <c r="AY14" s="37"/>
      <c r="AZ14" s="37"/>
      <c r="BA14" s="37"/>
      <c r="BB14" s="37"/>
      <c r="BC14" s="37"/>
      <c r="BD14" s="37"/>
      <c r="BE14" s="37"/>
      <c r="BF14" s="37"/>
    </row>
    <row r="15" spans="1:58" ht="21" customHeight="1" x14ac:dyDescent="0.25">
      <c r="A15" s="39">
        <v>9</v>
      </c>
      <c r="B15" s="52">
        <v>2255201150039</v>
      </c>
      <c r="C15" s="41" t="s">
        <v>712</v>
      </c>
      <c r="D15" s="42" t="s">
        <v>724</v>
      </c>
      <c r="E15" s="43"/>
      <c r="F15" s="43"/>
      <c r="G15" s="44"/>
      <c r="H15" s="43"/>
      <c r="I15" s="43"/>
      <c r="J15" s="43"/>
      <c r="K15" s="43"/>
      <c r="L15" s="43"/>
      <c r="M15" s="43"/>
      <c r="N15" s="43"/>
      <c r="O15" s="43"/>
      <c r="P15" s="81"/>
      <c r="Q15" s="43"/>
      <c r="R15" s="44"/>
      <c r="S15" s="44"/>
      <c r="T15" s="43"/>
      <c r="U15" s="43"/>
      <c r="V15" s="43"/>
      <c r="W15" s="43"/>
      <c r="X15" s="44"/>
      <c r="Y15" s="43"/>
      <c r="Z15" s="43"/>
      <c r="AA15" s="43"/>
      <c r="AB15" s="43"/>
      <c r="AC15" s="43"/>
      <c r="AD15" s="43"/>
      <c r="AE15" s="44"/>
      <c r="AF15" s="44"/>
      <c r="AG15" s="43"/>
      <c r="AH15" s="43"/>
      <c r="AI15" s="43"/>
      <c r="AJ15" s="47">
        <f t="shared" si="2"/>
        <v>0</v>
      </c>
      <c r="AK15" s="4">
        <f t="shared" si="3"/>
        <v>0</v>
      </c>
      <c r="AL15" s="4">
        <f t="shared" si="4"/>
        <v>0</v>
      </c>
      <c r="AM15" s="51"/>
      <c r="AN15" s="51"/>
      <c r="AO15" s="32"/>
      <c r="AP15" s="37"/>
      <c r="AQ15" s="37"/>
      <c r="AR15" s="37"/>
      <c r="AS15" s="37"/>
      <c r="AT15" s="37"/>
      <c r="AU15" s="37"/>
      <c r="AV15" s="37"/>
      <c r="AW15" s="37"/>
      <c r="AX15" s="37"/>
      <c r="AY15" s="37"/>
      <c r="AZ15" s="37"/>
      <c r="BA15" s="37"/>
      <c r="BB15" s="37"/>
      <c r="BC15" s="37"/>
      <c r="BD15" s="37"/>
      <c r="BE15" s="37"/>
      <c r="BF15" s="37"/>
    </row>
    <row r="16" spans="1:58" ht="21" customHeight="1" x14ac:dyDescent="0.25">
      <c r="A16" s="39">
        <v>10</v>
      </c>
      <c r="B16" s="52">
        <v>2255201150049</v>
      </c>
      <c r="C16" s="41" t="s">
        <v>575</v>
      </c>
      <c r="D16" s="42" t="s">
        <v>304</v>
      </c>
      <c r="E16" s="43"/>
      <c r="F16" s="43"/>
      <c r="G16" s="43"/>
      <c r="H16" s="43"/>
      <c r="I16" s="43"/>
      <c r="J16" s="43"/>
      <c r="K16" s="43"/>
      <c r="L16" s="43"/>
      <c r="M16" s="43"/>
      <c r="N16" s="43"/>
      <c r="O16" s="43"/>
      <c r="P16" s="81"/>
      <c r="Q16" s="43"/>
      <c r="R16" s="43"/>
      <c r="S16" s="44"/>
      <c r="T16" s="43"/>
      <c r="U16" s="43"/>
      <c r="V16" s="43"/>
      <c r="W16" s="43"/>
      <c r="X16" s="44"/>
      <c r="Y16" s="43"/>
      <c r="Z16" s="43"/>
      <c r="AA16" s="43"/>
      <c r="AB16" s="43"/>
      <c r="AC16" s="43"/>
      <c r="AD16" s="44"/>
      <c r="AE16" s="44"/>
      <c r="AF16" s="43"/>
      <c r="AG16" s="43"/>
      <c r="AH16" s="43"/>
      <c r="AI16" s="43"/>
      <c r="AJ16" s="47">
        <f t="shared" si="2"/>
        <v>0</v>
      </c>
      <c r="AK16" s="4">
        <f t="shared" si="3"/>
        <v>0</v>
      </c>
      <c r="AL16" s="4">
        <f t="shared" si="4"/>
        <v>0</v>
      </c>
      <c r="AM16" s="51"/>
      <c r="AN16" s="51"/>
      <c r="AO16" s="32"/>
      <c r="AP16" s="37"/>
      <c r="AQ16" s="37"/>
      <c r="AR16" s="37"/>
      <c r="AS16" s="37"/>
      <c r="AT16" s="37"/>
      <c r="AU16" s="37"/>
      <c r="AV16" s="37"/>
      <c r="AW16" s="37"/>
      <c r="AX16" s="37"/>
      <c r="AY16" s="37"/>
      <c r="AZ16" s="37"/>
      <c r="BA16" s="37"/>
      <c r="BB16" s="37"/>
      <c r="BC16" s="37"/>
      <c r="BD16" s="37"/>
      <c r="BE16" s="37"/>
      <c r="BF16" s="37"/>
    </row>
    <row r="17" spans="1:58" ht="21" customHeight="1" x14ac:dyDescent="0.25">
      <c r="A17" s="39">
        <v>11</v>
      </c>
      <c r="B17" s="52">
        <v>2255201150053</v>
      </c>
      <c r="C17" s="41" t="s">
        <v>746</v>
      </c>
      <c r="D17" s="42" t="s">
        <v>524</v>
      </c>
      <c r="E17" s="43"/>
      <c r="F17" s="43"/>
      <c r="G17" s="43"/>
      <c r="H17" s="43"/>
      <c r="I17" s="43"/>
      <c r="J17" s="43"/>
      <c r="K17" s="43"/>
      <c r="L17" s="43"/>
      <c r="M17" s="43"/>
      <c r="N17" s="43"/>
      <c r="O17" s="43"/>
      <c r="P17" s="81"/>
      <c r="Q17" s="43"/>
      <c r="R17" s="43"/>
      <c r="S17" s="43"/>
      <c r="T17" s="43"/>
      <c r="U17" s="43"/>
      <c r="V17" s="43"/>
      <c r="W17" s="43"/>
      <c r="X17" s="43"/>
      <c r="Y17" s="43"/>
      <c r="Z17" s="43"/>
      <c r="AA17" s="43"/>
      <c r="AB17" s="43"/>
      <c r="AC17" s="43"/>
      <c r="AD17" s="43"/>
      <c r="AE17" s="43"/>
      <c r="AF17" s="43"/>
      <c r="AG17" s="43"/>
      <c r="AH17" s="43"/>
      <c r="AI17" s="43"/>
      <c r="AJ17" s="47">
        <f t="shared" si="2"/>
        <v>0</v>
      </c>
      <c r="AK17" s="4">
        <f t="shared" si="3"/>
        <v>0</v>
      </c>
      <c r="AL17" s="4">
        <f t="shared" si="4"/>
        <v>0</v>
      </c>
      <c r="AM17" s="51"/>
      <c r="AN17" s="51"/>
      <c r="AO17" s="32"/>
      <c r="AP17" s="37"/>
      <c r="AQ17" s="37"/>
      <c r="AR17" s="37"/>
      <c r="AS17" s="37"/>
      <c r="AT17" s="37"/>
      <c r="AU17" s="37"/>
      <c r="AV17" s="37"/>
      <c r="AW17" s="37"/>
      <c r="AX17" s="37"/>
      <c r="AY17" s="37"/>
      <c r="AZ17" s="37"/>
      <c r="BA17" s="37"/>
      <c r="BB17" s="37"/>
      <c r="BC17" s="37"/>
      <c r="BD17" s="37"/>
      <c r="BE17" s="37"/>
      <c r="BF17" s="37"/>
    </row>
    <row r="18" spans="1:58" ht="21" customHeight="1" x14ac:dyDescent="0.25">
      <c r="A18" s="39">
        <v>12</v>
      </c>
      <c r="B18" s="52">
        <v>2255201150050</v>
      </c>
      <c r="C18" s="41" t="s">
        <v>747</v>
      </c>
      <c r="D18" s="42" t="s">
        <v>748</v>
      </c>
      <c r="E18" s="43"/>
      <c r="F18" s="43"/>
      <c r="G18" s="44"/>
      <c r="H18" s="43"/>
      <c r="I18" s="43"/>
      <c r="J18" s="43"/>
      <c r="K18" s="43"/>
      <c r="L18" s="43"/>
      <c r="M18" s="43"/>
      <c r="N18" s="43"/>
      <c r="O18" s="43"/>
      <c r="P18" s="81"/>
      <c r="Q18" s="43"/>
      <c r="R18" s="43"/>
      <c r="S18" s="43"/>
      <c r="T18" s="43"/>
      <c r="U18" s="43"/>
      <c r="V18" s="43"/>
      <c r="W18" s="43"/>
      <c r="X18" s="43"/>
      <c r="Y18" s="43"/>
      <c r="Z18" s="43"/>
      <c r="AA18" s="43"/>
      <c r="AB18" s="43"/>
      <c r="AC18" s="43"/>
      <c r="AD18" s="43"/>
      <c r="AE18" s="43"/>
      <c r="AF18" s="43"/>
      <c r="AG18" s="43"/>
      <c r="AH18" s="43"/>
      <c r="AI18" s="43"/>
      <c r="AJ18" s="47">
        <f t="shared" si="2"/>
        <v>0</v>
      </c>
      <c r="AK18" s="4">
        <f t="shared" si="3"/>
        <v>0</v>
      </c>
      <c r="AL18" s="4">
        <f t="shared" si="4"/>
        <v>0</v>
      </c>
      <c r="AM18" s="51"/>
      <c r="AN18" s="51"/>
      <c r="AO18" s="32"/>
      <c r="AP18" s="37"/>
      <c r="AQ18" s="37"/>
      <c r="AR18" s="37"/>
      <c r="AS18" s="37"/>
      <c r="AT18" s="37"/>
      <c r="AU18" s="37"/>
      <c r="AV18" s="37"/>
      <c r="AW18" s="37"/>
      <c r="AX18" s="37"/>
      <c r="AY18" s="37"/>
      <c r="AZ18" s="37"/>
      <c r="BA18" s="37"/>
      <c r="BB18" s="37"/>
      <c r="BC18" s="37"/>
      <c r="BD18" s="37"/>
      <c r="BE18" s="37"/>
      <c r="BF18" s="37"/>
    </row>
    <row r="19" spans="1:58" ht="21" customHeight="1" x14ac:dyDescent="0.25">
      <c r="A19" s="39">
        <v>13</v>
      </c>
      <c r="B19" s="52">
        <v>2255201150060</v>
      </c>
      <c r="C19" s="41" t="s">
        <v>749</v>
      </c>
      <c r="D19" s="42" t="s">
        <v>192</v>
      </c>
      <c r="E19" s="43"/>
      <c r="F19" s="43"/>
      <c r="G19" s="43"/>
      <c r="H19" s="43"/>
      <c r="I19" s="43"/>
      <c r="J19" s="43"/>
      <c r="K19" s="43"/>
      <c r="L19" s="43"/>
      <c r="M19" s="43"/>
      <c r="N19" s="43"/>
      <c r="O19" s="43"/>
      <c r="P19" s="81"/>
      <c r="Q19" s="43"/>
      <c r="R19" s="43"/>
      <c r="S19" s="43"/>
      <c r="T19" s="43"/>
      <c r="U19" s="43"/>
      <c r="V19" s="43"/>
      <c r="W19" s="44"/>
      <c r="X19" s="43"/>
      <c r="Y19" s="43"/>
      <c r="Z19" s="43"/>
      <c r="AA19" s="43"/>
      <c r="AB19" s="43"/>
      <c r="AC19" s="43"/>
      <c r="AD19" s="43"/>
      <c r="AE19" s="43"/>
      <c r="AF19" s="43"/>
      <c r="AG19" s="43"/>
      <c r="AH19" s="43"/>
      <c r="AI19" s="43"/>
      <c r="AJ19" s="47">
        <f t="shared" si="2"/>
        <v>0</v>
      </c>
      <c r="AK19" s="4">
        <f t="shared" si="3"/>
        <v>0</v>
      </c>
      <c r="AL19" s="4">
        <f t="shared" si="4"/>
        <v>0</v>
      </c>
      <c r="AM19" s="51"/>
      <c r="AN19" s="51"/>
      <c r="AO19" s="32"/>
      <c r="AP19" s="37"/>
      <c r="AQ19" s="37"/>
      <c r="AR19" s="37"/>
      <c r="AS19" s="37"/>
      <c r="AT19" s="37"/>
      <c r="AU19" s="37"/>
      <c r="AV19" s="37"/>
      <c r="AW19" s="37"/>
      <c r="AX19" s="37"/>
      <c r="AY19" s="37"/>
      <c r="AZ19" s="37"/>
      <c r="BA19" s="37"/>
      <c r="BB19" s="37"/>
      <c r="BC19" s="37"/>
      <c r="BD19" s="37"/>
      <c r="BE19" s="37"/>
      <c r="BF19" s="37"/>
    </row>
    <row r="20" spans="1:58" ht="21" customHeight="1" x14ac:dyDescent="0.25">
      <c r="A20" s="39">
        <v>14</v>
      </c>
      <c r="B20" s="52">
        <v>2255201150051</v>
      </c>
      <c r="C20" s="41" t="s">
        <v>355</v>
      </c>
      <c r="D20" s="42" t="s">
        <v>70</v>
      </c>
      <c r="E20" s="43"/>
      <c r="F20" s="43"/>
      <c r="G20" s="43"/>
      <c r="H20" s="43"/>
      <c r="I20" s="43"/>
      <c r="J20" s="44"/>
      <c r="K20" s="43"/>
      <c r="L20" s="43"/>
      <c r="M20" s="43"/>
      <c r="N20" s="43"/>
      <c r="O20" s="44" t="s">
        <v>53</v>
      </c>
      <c r="P20" s="81"/>
      <c r="Q20" s="43"/>
      <c r="R20" s="43"/>
      <c r="S20" s="43"/>
      <c r="T20" s="43"/>
      <c r="U20" s="43"/>
      <c r="V20" s="43"/>
      <c r="W20" s="43"/>
      <c r="X20" s="43"/>
      <c r="Y20" s="43"/>
      <c r="Z20" s="43"/>
      <c r="AA20" s="43"/>
      <c r="AB20" s="44"/>
      <c r="AC20" s="43"/>
      <c r="AD20" s="43"/>
      <c r="AE20" s="43"/>
      <c r="AF20" s="43"/>
      <c r="AG20" s="43"/>
      <c r="AH20" s="43"/>
      <c r="AI20" s="43"/>
      <c r="AJ20" s="47">
        <f t="shared" si="2"/>
        <v>0</v>
      </c>
      <c r="AK20" s="4">
        <f t="shared" si="3"/>
        <v>1</v>
      </c>
      <c r="AL20" s="4">
        <f t="shared" si="4"/>
        <v>0</v>
      </c>
      <c r="AM20" s="51"/>
      <c r="AN20" s="51"/>
      <c r="AO20" s="32"/>
      <c r="AP20" s="37"/>
      <c r="AQ20" s="37"/>
      <c r="AR20" s="37"/>
      <c r="AS20" s="37"/>
      <c r="AT20" s="37"/>
      <c r="AU20" s="37"/>
      <c r="AV20" s="37"/>
      <c r="AW20" s="37"/>
      <c r="AX20" s="37"/>
      <c r="AY20" s="37"/>
      <c r="AZ20" s="37"/>
      <c r="BA20" s="37"/>
      <c r="BB20" s="37"/>
      <c r="BC20" s="37"/>
      <c r="BD20" s="37"/>
      <c r="BE20" s="37"/>
      <c r="BF20" s="37"/>
    </row>
    <row r="21" spans="1:58" ht="21" customHeight="1" x14ac:dyDescent="0.25">
      <c r="A21" s="39">
        <v>15</v>
      </c>
      <c r="B21" s="52">
        <v>2255201150068</v>
      </c>
      <c r="C21" s="41" t="s">
        <v>266</v>
      </c>
      <c r="D21" s="42" t="s">
        <v>476</v>
      </c>
      <c r="E21" s="43"/>
      <c r="F21" s="43"/>
      <c r="G21" s="43"/>
      <c r="H21" s="43"/>
      <c r="I21" s="43"/>
      <c r="J21" s="44"/>
      <c r="K21" s="43"/>
      <c r="L21" s="44"/>
      <c r="M21" s="43"/>
      <c r="N21" s="44"/>
      <c r="O21" s="43"/>
      <c r="P21" s="82"/>
      <c r="Q21" s="43"/>
      <c r="R21" s="44"/>
      <c r="S21" s="43"/>
      <c r="T21" s="44"/>
      <c r="U21" s="43"/>
      <c r="V21" s="44"/>
      <c r="W21" s="43"/>
      <c r="X21" s="44"/>
      <c r="Y21" s="44"/>
      <c r="Z21" s="43"/>
      <c r="AA21" s="43"/>
      <c r="AB21" s="44"/>
      <c r="AC21" s="43"/>
      <c r="AD21" s="43"/>
      <c r="AE21" s="43"/>
      <c r="AF21" s="43"/>
      <c r="AG21" s="43"/>
      <c r="AH21" s="43"/>
      <c r="AI21" s="43"/>
      <c r="AJ21" s="47">
        <f t="shared" si="2"/>
        <v>0</v>
      </c>
      <c r="AK21" s="4">
        <f t="shared" si="3"/>
        <v>0</v>
      </c>
      <c r="AL21" s="4">
        <f t="shared" si="4"/>
        <v>0</v>
      </c>
      <c r="AM21" s="51"/>
      <c r="AN21" s="51"/>
      <c r="AO21" s="32"/>
      <c r="AP21" s="37"/>
      <c r="AQ21" s="37"/>
      <c r="AR21" s="37"/>
      <c r="AS21" s="37"/>
      <c r="AT21" s="37"/>
      <c r="AU21" s="37"/>
      <c r="AV21" s="37"/>
      <c r="AW21" s="37"/>
      <c r="AX21" s="37"/>
      <c r="AY21" s="37"/>
      <c r="AZ21" s="37"/>
      <c r="BA21" s="37"/>
      <c r="BB21" s="37"/>
      <c r="BC21" s="37"/>
      <c r="BD21" s="37"/>
      <c r="BE21" s="37"/>
      <c r="BF21" s="37"/>
    </row>
    <row r="22" spans="1:58" ht="21" customHeight="1" x14ac:dyDescent="0.25">
      <c r="A22" s="39">
        <v>16</v>
      </c>
      <c r="B22" s="52">
        <v>2255201150074</v>
      </c>
      <c r="C22" s="41" t="s">
        <v>750</v>
      </c>
      <c r="D22" s="42" t="s">
        <v>147</v>
      </c>
      <c r="E22" s="43"/>
      <c r="F22" s="43"/>
      <c r="G22" s="44"/>
      <c r="H22" s="43"/>
      <c r="I22" s="43"/>
      <c r="J22" s="43"/>
      <c r="K22" s="43"/>
      <c r="L22" s="43"/>
      <c r="M22" s="43"/>
      <c r="N22" s="43"/>
      <c r="O22" s="43"/>
      <c r="P22" s="81"/>
      <c r="Q22" s="43"/>
      <c r="R22" s="43"/>
      <c r="S22" s="43"/>
      <c r="T22" s="43"/>
      <c r="U22" s="43"/>
      <c r="V22" s="43"/>
      <c r="W22" s="43"/>
      <c r="X22" s="43"/>
      <c r="Y22" s="43"/>
      <c r="Z22" s="43"/>
      <c r="AA22" s="43"/>
      <c r="AB22" s="43"/>
      <c r="AC22" s="43"/>
      <c r="AD22" s="44"/>
      <c r="AE22" s="44"/>
      <c r="AF22" s="43"/>
      <c r="AG22" s="43"/>
      <c r="AH22" s="43"/>
      <c r="AI22" s="43"/>
      <c r="AJ22" s="47">
        <f t="shared" si="2"/>
        <v>0</v>
      </c>
      <c r="AK22" s="4">
        <f t="shared" si="3"/>
        <v>0</v>
      </c>
      <c r="AL22" s="4">
        <f t="shared" si="4"/>
        <v>0</v>
      </c>
      <c r="AM22" s="51"/>
      <c r="AN22" s="51"/>
      <c r="AO22" s="32"/>
      <c r="AP22" s="37"/>
      <c r="AQ22" s="37"/>
      <c r="AR22" s="37"/>
      <c r="AS22" s="37"/>
      <c r="AT22" s="37"/>
      <c r="AU22" s="37"/>
      <c r="AV22" s="37"/>
      <c r="AW22" s="37"/>
      <c r="AX22" s="37"/>
      <c r="AY22" s="37"/>
      <c r="AZ22" s="37"/>
      <c r="BA22" s="37"/>
      <c r="BB22" s="37"/>
      <c r="BC22" s="37"/>
      <c r="BD22" s="37"/>
      <c r="BE22" s="37"/>
      <c r="BF22" s="37"/>
    </row>
    <row r="23" spans="1:58" ht="21" customHeight="1" x14ac:dyDescent="0.25">
      <c r="A23" s="39">
        <v>17</v>
      </c>
      <c r="B23" s="52">
        <v>2255201150073</v>
      </c>
      <c r="C23" s="41" t="s">
        <v>712</v>
      </c>
      <c r="D23" s="42" t="s">
        <v>581</v>
      </c>
      <c r="E23" s="43"/>
      <c r="F23" s="43"/>
      <c r="G23" s="43"/>
      <c r="H23" s="44" t="s">
        <v>53</v>
      </c>
      <c r="I23" s="43"/>
      <c r="J23" s="43"/>
      <c r="K23" s="43"/>
      <c r="L23" s="43"/>
      <c r="M23" s="43"/>
      <c r="N23" s="43"/>
      <c r="O23" s="44"/>
      <c r="P23" s="81"/>
      <c r="Q23" s="43"/>
      <c r="R23" s="43"/>
      <c r="S23" s="43"/>
      <c r="T23" s="43"/>
      <c r="U23" s="43"/>
      <c r="V23" s="43"/>
      <c r="W23" s="43"/>
      <c r="X23" s="43"/>
      <c r="Y23" s="44"/>
      <c r="Z23" s="43"/>
      <c r="AA23" s="44"/>
      <c r="AB23" s="43"/>
      <c r="AC23" s="43"/>
      <c r="AD23" s="43"/>
      <c r="AE23" s="44"/>
      <c r="AF23" s="44"/>
      <c r="AG23" s="43"/>
      <c r="AH23" s="43"/>
      <c r="AI23" s="43"/>
      <c r="AJ23" s="47">
        <f t="shared" si="2"/>
        <v>0</v>
      </c>
      <c r="AK23" s="4">
        <f t="shared" si="3"/>
        <v>1</v>
      </c>
      <c r="AL23" s="4">
        <f t="shared" si="4"/>
        <v>0</v>
      </c>
      <c r="AM23" s="51"/>
      <c r="AN23" s="51"/>
      <c r="AO23" s="32"/>
      <c r="AP23" s="37"/>
      <c r="AQ23" s="37"/>
      <c r="AR23" s="37"/>
      <c r="AS23" s="37"/>
      <c r="AT23" s="37"/>
      <c r="AU23" s="37"/>
      <c r="AV23" s="37"/>
      <c r="AW23" s="37"/>
      <c r="AX23" s="37"/>
      <c r="AY23" s="37"/>
      <c r="AZ23" s="37"/>
      <c r="BA23" s="37"/>
      <c r="BB23" s="37"/>
      <c r="BC23" s="37"/>
      <c r="BD23" s="37"/>
      <c r="BE23" s="37"/>
      <c r="BF23" s="37"/>
    </row>
    <row r="24" spans="1:58" ht="21" customHeight="1" x14ac:dyDescent="0.25">
      <c r="A24" s="39">
        <v>18</v>
      </c>
      <c r="B24" s="52">
        <v>2255201150045</v>
      </c>
      <c r="C24" s="41" t="s">
        <v>751</v>
      </c>
      <c r="D24" s="71" t="s">
        <v>319</v>
      </c>
      <c r="E24" s="43"/>
      <c r="F24" s="43"/>
      <c r="G24" s="43"/>
      <c r="H24" s="43"/>
      <c r="I24" s="43"/>
      <c r="J24" s="43"/>
      <c r="K24" s="43"/>
      <c r="L24" s="43"/>
      <c r="M24" s="43"/>
      <c r="N24" s="43"/>
      <c r="O24" s="43"/>
      <c r="P24" s="81"/>
      <c r="Q24" s="43"/>
      <c r="R24" s="43"/>
      <c r="S24" s="43"/>
      <c r="T24" s="43"/>
      <c r="U24" s="43"/>
      <c r="V24" s="43"/>
      <c r="W24" s="43"/>
      <c r="X24" s="44"/>
      <c r="Y24" s="43"/>
      <c r="Z24" s="43"/>
      <c r="AA24" s="43"/>
      <c r="AB24" s="43"/>
      <c r="AC24" s="43"/>
      <c r="AD24" s="43"/>
      <c r="AE24" s="43"/>
      <c r="AF24" s="43"/>
      <c r="AG24" s="43"/>
      <c r="AH24" s="43"/>
      <c r="AI24" s="43"/>
      <c r="AJ24" s="47">
        <f t="shared" si="2"/>
        <v>0</v>
      </c>
      <c r="AK24" s="47">
        <f t="shared" si="3"/>
        <v>0</v>
      </c>
      <c r="AL24" s="47">
        <f t="shared" si="4"/>
        <v>0</v>
      </c>
      <c r="AM24" s="111"/>
      <c r="AN24" s="111"/>
      <c r="AO24" s="112"/>
      <c r="AP24" s="113"/>
      <c r="AQ24" s="113"/>
      <c r="AR24" s="113"/>
      <c r="AS24" s="113"/>
      <c r="AT24" s="113"/>
      <c r="AU24" s="113"/>
      <c r="AV24" s="113"/>
      <c r="AW24" s="113"/>
      <c r="AX24" s="113"/>
      <c r="AY24" s="113"/>
      <c r="AZ24" s="113"/>
      <c r="BA24" s="113"/>
      <c r="BB24" s="113"/>
      <c r="BC24" s="113"/>
      <c r="BD24" s="113"/>
      <c r="BE24" s="113"/>
      <c r="BF24" s="113"/>
    </row>
    <row r="25" spans="1:58" ht="21" customHeight="1" x14ac:dyDescent="0.25">
      <c r="A25" s="39">
        <v>19</v>
      </c>
      <c r="B25" s="52">
        <v>2255201150071</v>
      </c>
      <c r="C25" s="41" t="s">
        <v>752</v>
      </c>
      <c r="D25" s="42" t="s">
        <v>280</v>
      </c>
      <c r="E25" s="43"/>
      <c r="F25" s="43"/>
      <c r="G25" s="43"/>
      <c r="H25" s="43"/>
      <c r="I25" s="43"/>
      <c r="J25" s="43"/>
      <c r="K25" s="43"/>
      <c r="L25" s="43"/>
      <c r="M25" s="44"/>
      <c r="N25" s="43"/>
      <c r="O25" s="43"/>
      <c r="P25" s="82"/>
      <c r="Q25" s="43"/>
      <c r="R25" s="43"/>
      <c r="S25" s="104"/>
      <c r="T25" s="44"/>
      <c r="U25" s="43"/>
      <c r="V25" s="43"/>
      <c r="W25" s="43"/>
      <c r="X25" s="43"/>
      <c r="Y25" s="43"/>
      <c r="Z25" s="43"/>
      <c r="AA25" s="43"/>
      <c r="AB25" s="44"/>
      <c r="AC25" s="43"/>
      <c r="AD25" s="43"/>
      <c r="AE25" s="43"/>
      <c r="AF25" s="44"/>
      <c r="AG25" s="43"/>
      <c r="AH25" s="43"/>
      <c r="AI25" s="43"/>
      <c r="AJ25" s="114">
        <f t="shared" si="2"/>
        <v>0</v>
      </c>
      <c r="AK25" s="4">
        <f t="shared" si="3"/>
        <v>0</v>
      </c>
      <c r="AL25" s="4">
        <f t="shared" si="4"/>
        <v>0</v>
      </c>
      <c r="AM25" s="51"/>
      <c r="AN25" s="51"/>
      <c r="AO25" s="32"/>
      <c r="AP25" s="37"/>
      <c r="AQ25" s="37"/>
      <c r="AR25" s="37"/>
      <c r="AS25" s="37"/>
      <c r="AT25" s="37"/>
      <c r="AU25" s="37"/>
      <c r="AV25" s="37"/>
      <c r="AW25" s="37"/>
      <c r="AX25" s="37"/>
      <c r="AY25" s="37"/>
      <c r="AZ25" s="37"/>
      <c r="BA25" s="37"/>
      <c r="BB25" s="37"/>
      <c r="BC25" s="37"/>
      <c r="BD25" s="37"/>
      <c r="BE25" s="37"/>
      <c r="BF25" s="37"/>
    </row>
    <row r="26" spans="1:58" ht="21" customHeight="1" x14ac:dyDescent="0.25">
      <c r="A26" s="39">
        <v>20</v>
      </c>
      <c r="B26" s="52">
        <v>2255201150058</v>
      </c>
      <c r="C26" s="41" t="s">
        <v>573</v>
      </c>
      <c r="D26" s="42" t="s">
        <v>94</v>
      </c>
      <c r="E26" s="43"/>
      <c r="F26" s="43"/>
      <c r="G26" s="43"/>
      <c r="H26" s="44" t="s">
        <v>52</v>
      </c>
      <c r="I26" s="43"/>
      <c r="J26" s="43"/>
      <c r="K26" s="43"/>
      <c r="L26" s="43"/>
      <c r="M26" s="43"/>
      <c r="N26" s="43"/>
      <c r="O26" s="43"/>
      <c r="P26" s="81"/>
      <c r="Q26" s="43"/>
      <c r="R26" s="43"/>
      <c r="S26" s="105"/>
      <c r="T26" s="106"/>
      <c r="U26" s="106"/>
      <c r="V26" s="107"/>
      <c r="W26" s="106"/>
      <c r="X26" s="106"/>
      <c r="Y26" s="106"/>
      <c r="Z26" s="106"/>
      <c r="AA26" s="106"/>
      <c r="AB26" s="106"/>
      <c r="AC26" s="106"/>
      <c r="AD26" s="106"/>
      <c r="AE26" s="106"/>
      <c r="AF26" s="106"/>
      <c r="AG26" s="106"/>
      <c r="AH26" s="106"/>
      <c r="AI26" s="106"/>
      <c r="AJ26" s="114">
        <f t="shared" si="2"/>
        <v>1</v>
      </c>
      <c r="AK26" s="4">
        <f t="shared" si="3"/>
        <v>0</v>
      </c>
      <c r="AL26" s="4">
        <f t="shared" si="4"/>
        <v>0</v>
      </c>
      <c r="AM26" s="51"/>
      <c r="AN26" s="51"/>
      <c r="AO26" s="32"/>
      <c r="AP26" s="37"/>
      <c r="AQ26" s="37"/>
      <c r="AR26" s="37"/>
      <c r="AS26" s="37"/>
      <c r="AT26" s="37"/>
      <c r="AU26" s="37"/>
      <c r="AV26" s="37"/>
      <c r="AW26" s="37"/>
      <c r="AX26" s="37"/>
      <c r="AY26" s="37"/>
      <c r="AZ26" s="37"/>
      <c r="BA26" s="37"/>
      <c r="BB26" s="37"/>
      <c r="BC26" s="37"/>
      <c r="BD26" s="37"/>
      <c r="BE26" s="37"/>
      <c r="BF26" s="37"/>
    </row>
    <row r="27" spans="1:58" ht="21" customHeight="1" x14ac:dyDescent="0.25">
      <c r="A27" s="39">
        <v>21</v>
      </c>
      <c r="B27" s="52">
        <v>2255201150046</v>
      </c>
      <c r="C27" s="41" t="s">
        <v>712</v>
      </c>
      <c r="D27" s="42" t="s">
        <v>283</v>
      </c>
      <c r="E27" s="43"/>
      <c r="F27" s="43"/>
      <c r="G27" s="43"/>
      <c r="H27" s="43"/>
      <c r="I27" s="43"/>
      <c r="J27" s="43"/>
      <c r="K27" s="43"/>
      <c r="L27" s="43"/>
      <c r="M27" s="43"/>
      <c r="N27" s="43"/>
      <c r="O27" s="43"/>
      <c r="P27" s="81"/>
      <c r="Q27" s="43"/>
      <c r="R27" s="104"/>
      <c r="S27" s="108"/>
      <c r="T27" s="43"/>
      <c r="U27" s="109"/>
      <c r="V27" s="106"/>
      <c r="W27" s="106"/>
      <c r="X27" s="106"/>
      <c r="Y27" s="106"/>
      <c r="Z27" s="106"/>
      <c r="AA27" s="106"/>
      <c r="AB27" s="106"/>
      <c r="AC27" s="106"/>
      <c r="AD27" s="106"/>
      <c r="AE27" s="106"/>
      <c r="AF27" s="106"/>
      <c r="AG27" s="106"/>
      <c r="AH27" s="106"/>
      <c r="AI27" s="106"/>
      <c r="AJ27" s="114">
        <f t="shared" si="2"/>
        <v>0</v>
      </c>
      <c r="AK27" s="4">
        <f t="shared" si="3"/>
        <v>0</v>
      </c>
      <c r="AL27" s="4">
        <f t="shared" si="4"/>
        <v>0</v>
      </c>
      <c r="AM27" s="51"/>
      <c r="AN27" s="51"/>
      <c r="AO27" s="32"/>
      <c r="AP27" s="37"/>
      <c r="AQ27" s="37"/>
      <c r="AR27" s="37"/>
      <c r="AS27" s="37"/>
      <c r="AT27" s="37"/>
      <c r="AU27" s="37"/>
      <c r="AV27" s="37"/>
      <c r="AW27" s="37"/>
      <c r="AX27" s="37"/>
      <c r="AY27" s="37"/>
      <c r="AZ27" s="37"/>
      <c r="BA27" s="37"/>
      <c r="BB27" s="37"/>
      <c r="BC27" s="37"/>
      <c r="BD27" s="37"/>
      <c r="BE27" s="37"/>
      <c r="BF27" s="37"/>
    </row>
    <row r="28" spans="1:58" ht="21" customHeight="1" x14ac:dyDescent="0.25">
      <c r="A28" s="39">
        <v>22</v>
      </c>
      <c r="B28" s="52">
        <v>2255201150069</v>
      </c>
      <c r="C28" s="41" t="s">
        <v>753</v>
      </c>
      <c r="D28" s="42" t="s">
        <v>323</v>
      </c>
      <c r="E28" s="43"/>
      <c r="F28" s="43"/>
      <c r="G28" s="43"/>
      <c r="H28" s="43"/>
      <c r="I28" s="43"/>
      <c r="J28" s="43"/>
      <c r="K28" s="43"/>
      <c r="L28" s="43"/>
      <c r="M28" s="43"/>
      <c r="N28" s="43"/>
      <c r="O28" s="43"/>
      <c r="P28" s="81"/>
      <c r="Q28" s="43"/>
      <c r="R28" s="43"/>
      <c r="S28" s="110"/>
      <c r="T28" s="110"/>
      <c r="U28" s="110"/>
      <c r="V28" s="106"/>
      <c r="W28" s="107"/>
      <c r="X28" s="107"/>
      <c r="Y28" s="106"/>
      <c r="Z28" s="106"/>
      <c r="AA28" s="106"/>
      <c r="AB28" s="106"/>
      <c r="AC28" s="106"/>
      <c r="AD28" s="106"/>
      <c r="AE28" s="106"/>
      <c r="AF28" s="106"/>
      <c r="AG28" s="106"/>
      <c r="AH28" s="106"/>
      <c r="AI28" s="106"/>
      <c r="AJ28" s="47">
        <f t="shared" si="2"/>
        <v>0</v>
      </c>
      <c r="AK28" s="4">
        <f t="shared" si="3"/>
        <v>0</v>
      </c>
      <c r="AL28" s="4">
        <f t="shared" si="4"/>
        <v>0</v>
      </c>
      <c r="AM28" s="51"/>
      <c r="AN28" s="51"/>
      <c r="AO28" s="32"/>
      <c r="AP28" s="37"/>
      <c r="AQ28" s="37"/>
      <c r="AR28" s="37"/>
      <c r="AS28" s="37"/>
      <c r="AT28" s="37"/>
      <c r="AU28" s="37"/>
      <c r="AV28" s="37"/>
      <c r="AW28" s="37"/>
      <c r="AX28" s="37"/>
      <c r="AY28" s="37"/>
      <c r="AZ28" s="37"/>
      <c r="BA28" s="37"/>
      <c r="BB28" s="37"/>
      <c r="BC28" s="37"/>
      <c r="BD28" s="37"/>
      <c r="BE28" s="37"/>
      <c r="BF28" s="37"/>
    </row>
    <row r="29" spans="1:58" ht="21" customHeight="1" x14ac:dyDescent="0.25">
      <c r="A29" s="39">
        <v>23</v>
      </c>
      <c r="B29" s="52">
        <v>2255201150065</v>
      </c>
      <c r="C29" s="41" t="s">
        <v>754</v>
      </c>
      <c r="D29" s="42" t="s">
        <v>323</v>
      </c>
      <c r="E29" s="43"/>
      <c r="F29" s="43"/>
      <c r="G29" s="43"/>
      <c r="H29" s="43"/>
      <c r="I29" s="43"/>
      <c r="J29" s="44"/>
      <c r="K29" s="43"/>
      <c r="L29" s="43"/>
      <c r="M29" s="44"/>
      <c r="N29" s="44"/>
      <c r="O29" s="43"/>
      <c r="P29" s="81"/>
      <c r="Q29" s="43"/>
      <c r="R29" s="43"/>
      <c r="S29" s="43"/>
      <c r="T29" s="43"/>
      <c r="U29" s="43"/>
      <c r="V29" s="43"/>
      <c r="W29" s="43"/>
      <c r="X29" s="43"/>
      <c r="Y29" s="43"/>
      <c r="Z29" s="43"/>
      <c r="AA29" s="44"/>
      <c r="AB29" s="43"/>
      <c r="AC29" s="43"/>
      <c r="AD29" s="43"/>
      <c r="AE29" s="43"/>
      <c r="AF29" s="44"/>
      <c r="AG29" s="43"/>
      <c r="AH29" s="43"/>
      <c r="AI29" s="43"/>
      <c r="AJ29" s="47">
        <f t="shared" si="2"/>
        <v>0</v>
      </c>
      <c r="AK29" s="4">
        <f t="shared" si="3"/>
        <v>0</v>
      </c>
      <c r="AL29" s="4">
        <f t="shared" si="4"/>
        <v>0</v>
      </c>
      <c r="AM29" s="51"/>
      <c r="AN29" s="51"/>
      <c r="AO29" s="32"/>
      <c r="AP29" s="37"/>
      <c r="AQ29" s="37"/>
      <c r="AR29" s="37"/>
      <c r="AS29" s="37"/>
      <c r="AT29" s="37"/>
      <c r="AU29" s="37"/>
      <c r="AV29" s="37"/>
      <c r="AW29" s="37"/>
      <c r="AX29" s="37"/>
      <c r="AY29" s="37"/>
      <c r="AZ29" s="37"/>
      <c r="BA29" s="37"/>
      <c r="BB29" s="37"/>
      <c r="BC29" s="37"/>
      <c r="BD29" s="37"/>
      <c r="BE29" s="37"/>
      <c r="BF29" s="37"/>
    </row>
    <row r="30" spans="1:58" ht="21" customHeight="1" x14ac:dyDescent="0.25">
      <c r="A30" s="39">
        <v>24</v>
      </c>
      <c r="B30" s="52">
        <v>2255201150067</v>
      </c>
      <c r="C30" s="41" t="s">
        <v>755</v>
      </c>
      <c r="D30" s="42" t="s">
        <v>110</v>
      </c>
      <c r="E30" s="43"/>
      <c r="F30" s="43"/>
      <c r="G30" s="43"/>
      <c r="H30" s="44"/>
      <c r="I30" s="43"/>
      <c r="J30" s="43"/>
      <c r="K30" s="43"/>
      <c r="L30" s="43"/>
      <c r="M30" s="43"/>
      <c r="N30" s="44"/>
      <c r="O30" s="43"/>
      <c r="P30" s="81"/>
      <c r="Q30" s="43"/>
      <c r="R30" s="43"/>
      <c r="S30" s="43"/>
      <c r="T30" s="43"/>
      <c r="U30" s="43"/>
      <c r="V30" s="43"/>
      <c r="W30" s="43"/>
      <c r="X30" s="43"/>
      <c r="Y30" s="43"/>
      <c r="Z30" s="43"/>
      <c r="AA30" s="43"/>
      <c r="AB30" s="43"/>
      <c r="AC30" s="43"/>
      <c r="AD30" s="44"/>
      <c r="AE30" s="43"/>
      <c r="AF30" s="43"/>
      <c r="AG30" s="43"/>
      <c r="AH30" s="43"/>
      <c r="AI30" s="43"/>
      <c r="AJ30" s="47">
        <f t="shared" si="2"/>
        <v>0</v>
      </c>
      <c r="AK30" s="4">
        <f t="shared" si="3"/>
        <v>0</v>
      </c>
      <c r="AL30" s="4">
        <f t="shared" si="4"/>
        <v>0</v>
      </c>
      <c r="AM30" s="51"/>
      <c r="AN30" s="51"/>
      <c r="AO30" s="32"/>
      <c r="AP30" s="37"/>
      <c r="AQ30" s="37"/>
      <c r="AR30" s="37"/>
      <c r="AS30" s="37"/>
      <c r="AT30" s="37"/>
      <c r="AU30" s="37"/>
      <c r="AV30" s="37"/>
      <c r="AW30" s="37"/>
      <c r="AX30" s="37"/>
      <c r="AY30" s="37"/>
      <c r="AZ30" s="37"/>
      <c r="BA30" s="37"/>
      <c r="BB30" s="37"/>
      <c r="BC30" s="37"/>
      <c r="BD30" s="37"/>
      <c r="BE30" s="37"/>
      <c r="BF30" s="37"/>
    </row>
    <row r="31" spans="1:58" ht="21" customHeight="1" x14ac:dyDescent="0.25">
      <c r="A31" s="39">
        <v>25</v>
      </c>
      <c r="B31" s="52">
        <v>2255201150057</v>
      </c>
      <c r="C31" s="41" t="s">
        <v>352</v>
      </c>
      <c r="D31" s="42" t="s">
        <v>110</v>
      </c>
      <c r="E31" s="44"/>
      <c r="F31" s="43"/>
      <c r="G31" s="43"/>
      <c r="H31" s="43"/>
      <c r="I31" s="43"/>
      <c r="J31" s="43"/>
      <c r="K31" s="43"/>
      <c r="L31" s="43"/>
      <c r="M31" s="43"/>
      <c r="N31" s="43"/>
      <c r="O31" s="43"/>
      <c r="P31" s="81"/>
      <c r="Q31" s="43"/>
      <c r="R31" s="43"/>
      <c r="S31" s="43"/>
      <c r="T31" s="43"/>
      <c r="U31" s="43"/>
      <c r="V31" s="43"/>
      <c r="W31" s="43"/>
      <c r="X31" s="44"/>
      <c r="Y31" s="43"/>
      <c r="Z31" s="43"/>
      <c r="AA31" s="43"/>
      <c r="AB31" s="43"/>
      <c r="AC31" s="43"/>
      <c r="AD31" s="43"/>
      <c r="AE31" s="43"/>
      <c r="AF31" s="43"/>
      <c r="AG31" s="43"/>
      <c r="AH31" s="43"/>
      <c r="AI31" s="43"/>
      <c r="AJ31" s="47">
        <f t="shared" si="2"/>
        <v>0</v>
      </c>
      <c r="AK31" s="4">
        <f t="shared" si="3"/>
        <v>0</v>
      </c>
      <c r="AL31" s="4">
        <f t="shared" si="4"/>
        <v>0</v>
      </c>
      <c r="AM31" s="51"/>
      <c r="AN31" s="51"/>
      <c r="AO31" s="32"/>
      <c r="AP31" s="37"/>
      <c r="AQ31" s="37"/>
      <c r="AR31" s="37"/>
      <c r="AS31" s="37"/>
      <c r="AT31" s="37"/>
      <c r="AU31" s="37"/>
      <c r="AV31" s="37"/>
      <c r="AW31" s="37"/>
      <c r="AX31" s="37"/>
      <c r="AY31" s="37"/>
      <c r="AZ31" s="37"/>
      <c r="BA31" s="37"/>
      <c r="BB31" s="37"/>
      <c r="BC31" s="37"/>
      <c r="BD31" s="37"/>
      <c r="BE31" s="37"/>
      <c r="BF31" s="37"/>
    </row>
    <row r="32" spans="1:58" ht="21" customHeight="1" x14ac:dyDescent="0.25">
      <c r="A32" s="39">
        <v>26</v>
      </c>
      <c r="B32" s="52">
        <v>2255201150040</v>
      </c>
      <c r="C32" s="41" t="s">
        <v>756</v>
      </c>
      <c r="D32" s="42" t="s">
        <v>423</v>
      </c>
      <c r="E32" s="43"/>
      <c r="F32" s="43"/>
      <c r="G32" s="43"/>
      <c r="H32" s="43"/>
      <c r="I32" s="43"/>
      <c r="J32" s="43"/>
      <c r="K32" s="43"/>
      <c r="L32" s="43"/>
      <c r="M32" s="43"/>
      <c r="N32" s="44"/>
      <c r="O32" s="44" t="s">
        <v>53</v>
      </c>
      <c r="P32" s="82"/>
      <c r="Q32" s="44"/>
      <c r="R32" s="43"/>
      <c r="S32" s="43"/>
      <c r="T32" s="43"/>
      <c r="U32" s="44"/>
      <c r="V32" s="44"/>
      <c r="W32" s="43"/>
      <c r="X32" s="43"/>
      <c r="Y32" s="43"/>
      <c r="Z32" s="43"/>
      <c r="AA32" s="43"/>
      <c r="AB32" s="44"/>
      <c r="AC32" s="43"/>
      <c r="AD32" s="43"/>
      <c r="AE32" s="44"/>
      <c r="AF32" s="43"/>
      <c r="AG32" s="43"/>
      <c r="AH32" s="43"/>
      <c r="AI32" s="43"/>
      <c r="AJ32" s="47">
        <f t="shared" si="2"/>
        <v>0</v>
      </c>
      <c r="AK32" s="4">
        <f t="shared" si="3"/>
        <v>1</v>
      </c>
      <c r="AL32" s="4">
        <f t="shared" si="4"/>
        <v>0</v>
      </c>
      <c r="AM32" s="51"/>
      <c r="AN32" s="51"/>
      <c r="AO32" s="32"/>
      <c r="AP32" s="37"/>
      <c r="AQ32" s="37"/>
      <c r="AR32" s="37"/>
      <c r="AS32" s="37"/>
      <c r="AT32" s="37"/>
      <c r="AU32" s="37"/>
      <c r="AV32" s="37"/>
      <c r="AW32" s="37"/>
      <c r="AX32" s="37"/>
      <c r="AY32" s="37"/>
      <c r="AZ32" s="37"/>
      <c r="BA32" s="37"/>
      <c r="BB32" s="37"/>
      <c r="BC32" s="37"/>
      <c r="BD32" s="37"/>
      <c r="BE32" s="37"/>
      <c r="BF32" s="37"/>
    </row>
    <row r="33" spans="1:58" ht="21" customHeight="1" x14ac:dyDescent="0.25">
      <c r="A33" s="39">
        <v>27</v>
      </c>
      <c r="B33" s="52">
        <v>2255201150044</v>
      </c>
      <c r="C33" s="41" t="s">
        <v>448</v>
      </c>
      <c r="D33" s="42" t="s">
        <v>173</v>
      </c>
      <c r="E33" s="43"/>
      <c r="F33" s="43"/>
      <c r="G33" s="43"/>
      <c r="H33" s="43"/>
      <c r="I33" s="43"/>
      <c r="J33" s="43"/>
      <c r="K33" s="43"/>
      <c r="L33" s="43"/>
      <c r="M33" s="43"/>
      <c r="N33" s="43"/>
      <c r="O33" s="43"/>
      <c r="P33" s="81"/>
      <c r="Q33" s="43"/>
      <c r="R33" s="43"/>
      <c r="S33" s="43"/>
      <c r="T33" s="43"/>
      <c r="U33" s="43"/>
      <c r="V33" s="43"/>
      <c r="W33" s="43"/>
      <c r="X33" s="43"/>
      <c r="Y33" s="43"/>
      <c r="Z33" s="43"/>
      <c r="AA33" s="43"/>
      <c r="AB33" s="43"/>
      <c r="AC33" s="43"/>
      <c r="AD33" s="43"/>
      <c r="AE33" s="43"/>
      <c r="AF33" s="43"/>
      <c r="AG33" s="43"/>
      <c r="AH33" s="43"/>
      <c r="AI33" s="43"/>
      <c r="AJ33" s="47">
        <f t="shared" si="2"/>
        <v>0</v>
      </c>
      <c r="AK33" s="4">
        <f t="shared" si="3"/>
        <v>0</v>
      </c>
      <c r="AL33" s="4">
        <f t="shared" si="4"/>
        <v>0</v>
      </c>
      <c r="AM33" s="51"/>
      <c r="AN33" s="51"/>
      <c r="AO33" s="32"/>
      <c r="AP33" s="37"/>
      <c r="AQ33" s="37"/>
      <c r="AR33" s="37"/>
      <c r="AS33" s="37"/>
      <c r="AT33" s="37"/>
      <c r="AU33" s="37"/>
      <c r="AV33" s="37"/>
      <c r="AW33" s="37"/>
      <c r="AX33" s="37"/>
      <c r="AY33" s="37"/>
      <c r="AZ33" s="37"/>
      <c r="BA33" s="37"/>
      <c r="BB33" s="37"/>
      <c r="BC33" s="37"/>
      <c r="BD33" s="37"/>
      <c r="BE33" s="37"/>
      <c r="BF33" s="37"/>
    </row>
    <row r="34" spans="1:58" ht="21" customHeight="1" x14ac:dyDescent="0.25">
      <c r="A34" s="39">
        <v>28</v>
      </c>
      <c r="B34" s="52">
        <v>2255201150059</v>
      </c>
      <c r="C34" s="41" t="s">
        <v>757</v>
      </c>
      <c r="D34" s="42" t="s">
        <v>758</v>
      </c>
      <c r="E34" s="43"/>
      <c r="F34" s="43"/>
      <c r="G34" s="43"/>
      <c r="H34" s="44" t="s">
        <v>52</v>
      </c>
      <c r="I34" s="43"/>
      <c r="J34" s="44"/>
      <c r="K34" s="43"/>
      <c r="L34" s="43"/>
      <c r="M34" s="43"/>
      <c r="N34" s="44"/>
      <c r="O34" s="43"/>
      <c r="P34" s="81"/>
      <c r="Q34" s="43"/>
      <c r="R34" s="44"/>
      <c r="S34" s="43"/>
      <c r="T34" s="43"/>
      <c r="U34" s="43"/>
      <c r="V34" s="43"/>
      <c r="W34" s="43"/>
      <c r="X34" s="43"/>
      <c r="Y34" s="44"/>
      <c r="Z34" s="43"/>
      <c r="AA34" s="43"/>
      <c r="AB34" s="43"/>
      <c r="AC34" s="43"/>
      <c r="AD34" s="43"/>
      <c r="AE34" s="44"/>
      <c r="AF34" s="43"/>
      <c r="AG34" s="43"/>
      <c r="AH34" s="43"/>
      <c r="AI34" s="43"/>
      <c r="AJ34" s="47">
        <f t="shared" si="2"/>
        <v>1</v>
      </c>
      <c r="AK34" s="4">
        <f t="shared" si="3"/>
        <v>0</v>
      </c>
      <c r="AL34" s="4">
        <f t="shared" si="4"/>
        <v>0</v>
      </c>
      <c r="AM34" s="32"/>
      <c r="AN34" s="32"/>
      <c r="AO34" s="32"/>
      <c r="AP34" s="37"/>
      <c r="AQ34" s="37"/>
      <c r="AR34" s="37"/>
      <c r="AS34" s="37"/>
      <c r="AT34" s="37"/>
      <c r="AU34" s="37"/>
      <c r="AV34" s="37"/>
      <c r="AW34" s="37"/>
      <c r="AX34" s="37"/>
      <c r="AY34" s="37"/>
      <c r="AZ34" s="37"/>
      <c r="BA34" s="37"/>
      <c r="BB34" s="37"/>
      <c r="BC34" s="37"/>
      <c r="BD34" s="37"/>
      <c r="BE34" s="37"/>
      <c r="BF34" s="37"/>
    </row>
    <row r="35" spans="1:58" ht="21" customHeight="1" x14ac:dyDescent="0.25">
      <c r="A35" s="39">
        <v>29</v>
      </c>
      <c r="B35" s="52"/>
      <c r="C35" s="41"/>
      <c r="D35" s="42"/>
      <c r="E35" s="43"/>
      <c r="F35" s="43"/>
      <c r="G35" s="43"/>
      <c r="H35" s="43"/>
      <c r="I35" s="43"/>
      <c r="J35" s="43"/>
      <c r="K35" s="43"/>
      <c r="L35" s="43"/>
      <c r="M35" s="43"/>
      <c r="N35" s="43"/>
      <c r="O35" s="43"/>
      <c r="P35" s="81"/>
      <c r="Q35" s="43"/>
      <c r="R35" s="43"/>
      <c r="S35" s="43"/>
      <c r="T35" s="43"/>
      <c r="U35" s="43"/>
      <c r="V35" s="43"/>
      <c r="W35" s="43"/>
      <c r="X35" s="43"/>
      <c r="Y35" s="43"/>
      <c r="Z35" s="43"/>
      <c r="AA35" s="43"/>
      <c r="AB35" s="43"/>
      <c r="AC35" s="43"/>
      <c r="AD35" s="43"/>
      <c r="AE35" s="43"/>
      <c r="AF35" s="43"/>
      <c r="AG35" s="43"/>
      <c r="AH35" s="43"/>
      <c r="AI35" s="43"/>
      <c r="AJ35" s="47">
        <f t="shared" si="2"/>
        <v>0</v>
      </c>
      <c r="AK35" s="4">
        <f t="shared" si="3"/>
        <v>0</v>
      </c>
      <c r="AL35" s="4">
        <f t="shared" si="4"/>
        <v>0</v>
      </c>
      <c r="AM35" s="32"/>
      <c r="AN35" s="32"/>
      <c r="AO35" s="32"/>
      <c r="AP35" s="37"/>
      <c r="AQ35" s="37"/>
      <c r="AR35" s="37"/>
      <c r="AS35" s="37"/>
      <c r="AT35" s="37"/>
      <c r="AU35" s="37"/>
      <c r="AV35" s="37"/>
      <c r="AW35" s="37"/>
      <c r="AX35" s="37"/>
      <c r="AY35" s="37"/>
      <c r="AZ35" s="37"/>
      <c r="BA35" s="37"/>
      <c r="BB35" s="37"/>
      <c r="BC35" s="37"/>
      <c r="BD35" s="37"/>
      <c r="BE35" s="37"/>
      <c r="BF35" s="37"/>
    </row>
    <row r="36" spans="1:58" ht="21" customHeight="1" x14ac:dyDescent="0.25">
      <c r="A36" s="39">
        <v>30</v>
      </c>
      <c r="B36" s="52"/>
      <c r="C36" s="41"/>
      <c r="D36" s="42"/>
      <c r="E36" s="43"/>
      <c r="F36" s="43"/>
      <c r="G36" s="43"/>
      <c r="H36" s="43"/>
      <c r="I36" s="43"/>
      <c r="J36" s="43"/>
      <c r="K36" s="43"/>
      <c r="L36" s="43"/>
      <c r="M36" s="43"/>
      <c r="N36" s="43"/>
      <c r="O36" s="43"/>
      <c r="P36" s="81"/>
      <c r="Q36" s="43"/>
      <c r="R36" s="43"/>
      <c r="S36" s="43"/>
      <c r="T36" s="43"/>
      <c r="U36" s="43"/>
      <c r="V36" s="43"/>
      <c r="W36" s="43"/>
      <c r="X36" s="43"/>
      <c r="Y36" s="43"/>
      <c r="Z36" s="43"/>
      <c r="AA36" s="43"/>
      <c r="AB36" s="43"/>
      <c r="AC36" s="43"/>
      <c r="AD36" s="43"/>
      <c r="AE36" s="43"/>
      <c r="AF36" s="43"/>
      <c r="AG36" s="43"/>
      <c r="AH36" s="43"/>
      <c r="AI36" s="43"/>
      <c r="AJ36" s="47">
        <f t="shared" si="2"/>
        <v>0</v>
      </c>
      <c r="AK36" s="4">
        <f t="shared" si="3"/>
        <v>0</v>
      </c>
      <c r="AL36" s="4">
        <f t="shared" si="4"/>
        <v>0</v>
      </c>
      <c r="AM36" s="32"/>
      <c r="AN36" s="32"/>
      <c r="AO36" s="32"/>
      <c r="AP36" s="37"/>
      <c r="AQ36" s="37"/>
      <c r="AR36" s="37"/>
      <c r="AS36" s="37"/>
      <c r="AT36" s="37"/>
      <c r="AU36" s="37"/>
      <c r="AV36" s="37"/>
      <c r="AW36" s="37"/>
      <c r="AX36" s="37"/>
      <c r="AY36" s="37"/>
      <c r="AZ36" s="37"/>
      <c r="BA36" s="37"/>
      <c r="BB36" s="37"/>
      <c r="BC36" s="37"/>
      <c r="BD36" s="37"/>
      <c r="BE36" s="37"/>
      <c r="BF36" s="37"/>
    </row>
    <row r="37" spans="1:58" ht="21" customHeight="1" x14ac:dyDescent="0.25">
      <c r="A37" s="39">
        <v>31</v>
      </c>
      <c r="B37" s="52"/>
      <c r="C37" s="41"/>
      <c r="D37" s="42"/>
      <c r="E37" s="43"/>
      <c r="F37" s="43"/>
      <c r="G37" s="43"/>
      <c r="H37" s="43"/>
      <c r="I37" s="43"/>
      <c r="J37" s="43"/>
      <c r="K37" s="43"/>
      <c r="L37" s="43"/>
      <c r="M37" s="43"/>
      <c r="N37" s="43"/>
      <c r="O37" s="43"/>
      <c r="P37" s="81"/>
      <c r="Q37" s="43"/>
      <c r="R37" s="43"/>
      <c r="S37" s="43"/>
      <c r="T37" s="43"/>
      <c r="U37" s="43"/>
      <c r="V37" s="43"/>
      <c r="W37" s="43"/>
      <c r="X37" s="43"/>
      <c r="Y37" s="43"/>
      <c r="Z37" s="43"/>
      <c r="AA37" s="43"/>
      <c r="AB37" s="43"/>
      <c r="AC37" s="43"/>
      <c r="AD37" s="43"/>
      <c r="AE37" s="43"/>
      <c r="AF37" s="43"/>
      <c r="AG37" s="43"/>
      <c r="AH37" s="43"/>
      <c r="AI37" s="43"/>
      <c r="AJ37" s="47">
        <f t="shared" si="2"/>
        <v>0</v>
      </c>
      <c r="AK37" s="4">
        <f t="shared" si="3"/>
        <v>0</v>
      </c>
      <c r="AL37" s="4">
        <f t="shared" si="4"/>
        <v>0</v>
      </c>
      <c r="AM37" s="32"/>
      <c r="AN37" s="32"/>
      <c r="AO37" s="32"/>
      <c r="AP37" s="37"/>
      <c r="AQ37" s="37"/>
      <c r="AR37" s="37"/>
      <c r="AS37" s="37"/>
      <c r="AT37" s="37"/>
      <c r="AU37" s="37"/>
      <c r="AV37" s="37"/>
      <c r="AW37" s="37"/>
      <c r="AX37" s="37"/>
      <c r="AY37" s="37"/>
      <c r="AZ37" s="37"/>
      <c r="BA37" s="37"/>
      <c r="BB37" s="37"/>
      <c r="BC37" s="37"/>
      <c r="BD37" s="37"/>
      <c r="BE37" s="37"/>
      <c r="BF37" s="37"/>
    </row>
    <row r="38" spans="1:58" ht="21" customHeight="1" x14ac:dyDescent="0.25">
      <c r="A38" s="39">
        <v>32</v>
      </c>
      <c r="B38" s="52"/>
      <c r="C38" s="41"/>
      <c r="D38" s="42"/>
      <c r="E38" s="43"/>
      <c r="F38" s="43"/>
      <c r="G38" s="43"/>
      <c r="H38" s="43"/>
      <c r="I38" s="43"/>
      <c r="J38" s="43"/>
      <c r="K38" s="43"/>
      <c r="L38" s="43"/>
      <c r="M38" s="43"/>
      <c r="N38" s="43"/>
      <c r="O38" s="43"/>
      <c r="P38" s="81"/>
      <c r="Q38" s="43"/>
      <c r="R38" s="43"/>
      <c r="S38" s="43"/>
      <c r="T38" s="43"/>
      <c r="U38" s="43"/>
      <c r="V38" s="43"/>
      <c r="W38" s="43"/>
      <c r="X38" s="43"/>
      <c r="Y38" s="43"/>
      <c r="Z38" s="43"/>
      <c r="AA38" s="43"/>
      <c r="AB38" s="43"/>
      <c r="AC38" s="43"/>
      <c r="AD38" s="43"/>
      <c r="AE38" s="43"/>
      <c r="AF38" s="43"/>
      <c r="AG38" s="43"/>
      <c r="AH38" s="43"/>
      <c r="AI38" s="43"/>
      <c r="AJ38" s="47">
        <f t="shared" si="2"/>
        <v>0</v>
      </c>
      <c r="AK38" s="4">
        <f t="shared" si="3"/>
        <v>0</v>
      </c>
      <c r="AL38" s="4">
        <f t="shared" si="4"/>
        <v>0</v>
      </c>
      <c r="AM38" s="32"/>
      <c r="AN38" s="32"/>
      <c r="AO38" s="32"/>
      <c r="AP38" s="37"/>
      <c r="AQ38" s="37"/>
      <c r="AR38" s="37"/>
      <c r="AS38" s="37"/>
      <c r="AT38" s="37"/>
      <c r="AU38" s="37"/>
      <c r="AV38" s="37"/>
      <c r="AW38" s="37"/>
      <c r="AX38" s="37"/>
      <c r="AY38" s="37"/>
      <c r="AZ38" s="37"/>
      <c r="BA38" s="37"/>
      <c r="BB38" s="37"/>
      <c r="BC38" s="37"/>
      <c r="BD38" s="37"/>
      <c r="BE38" s="37"/>
      <c r="BF38" s="37"/>
    </row>
    <row r="39" spans="1:58" ht="21" customHeight="1" x14ac:dyDescent="0.25">
      <c r="A39" s="163" t="s">
        <v>124</v>
      </c>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c r="AA39" s="125"/>
      <c r="AB39" s="125"/>
      <c r="AC39" s="125"/>
      <c r="AD39" s="125"/>
      <c r="AE39" s="125"/>
      <c r="AF39" s="125"/>
      <c r="AG39" s="125"/>
      <c r="AH39" s="125"/>
      <c r="AI39" s="126"/>
      <c r="AJ39" s="47">
        <f t="shared" ref="AJ39:AL39" si="5">SUM(AJ8:AJ38)</f>
        <v>2</v>
      </c>
      <c r="AK39" s="47">
        <f t="shared" si="5"/>
        <v>3</v>
      </c>
      <c r="AL39" s="47">
        <f t="shared" si="5"/>
        <v>0</v>
      </c>
      <c r="AM39" s="47" t="s">
        <v>125</v>
      </c>
      <c r="AN39" s="47" t="s">
        <v>126</v>
      </c>
      <c r="AO39" s="47" t="s">
        <v>127</v>
      </c>
      <c r="AP39" s="32"/>
      <c r="AQ39" s="32"/>
      <c r="AR39" s="37"/>
      <c r="AS39" s="37"/>
      <c r="AT39" s="37"/>
      <c r="AU39" s="37"/>
      <c r="AV39" s="37"/>
      <c r="AW39" s="37"/>
      <c r="AX39" s="37"/>
      <c r="AY39" s="37"/>
      <c r="AZ39" s="37"/>
      <c r="BA39" s="37"/>
      <c r="BB39" s="37"/>
      <c r="BC39" s="37"/>
      <c r="BD39" s="37"/>
      <c r="BE39" s="37"/>
      <c r="BF39" s="37"/>
    </row>
    <row r="40" spans="1:58" ht="21" customHeight="1" x14ac:dyDescent="0.25">
      <c r="A40" s="160" t="s">
        <v>128</v>
      </c>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c r="AC40" s="125"/>
      <c r="AD40" s="125"/>
      <c r="AE40" s="125"/>
      <c r="AF40" s="125"/>
      <c r="AG40" s="125"/>
      <c r="AH40" s="125"/>
      <c r="AI40" s="125"/>
      <c r="AJ40" s="125"/>
      <c r="AK40" s="125"/>
      <c r="AL40" s="126"/>
      <c r="AM40" s="47"/>
      <c r="AN40" s="47"/>
      <c r="AO40" s="47"/>
      <c r="AP40" s="32"/>
      <c r="AQ40" s="32"/>
      <c r="AR40" s="37"/>
      <c r="AS40" s="37"/>
      <c r="AT40" s="37"/>
      <c r="AU40" s="37"/>
      <c r="AV40" s="37"/>
      <c r="AW40" s="37"/>
      <c r="AX40" s="37"/>
      <c r="AY40" s="37"/>
      <c r="AZ40" s="37"/>
      <c r="BA40" s="37"/>
      <c r="BB40" s="37"/>
      <c r="BC40" s="37"/>
      <c r="BD40" s="37"/>
      <c r="BE40" s="37"/>
      <c r="BF40" s="37"/>
    </row>
    <row r="41" spans="1:58" ht="18" customHeight="1" x14ac:dyDescent="0.25">
      <c r="A41" s="61"/>
      <c r="B41" s="61"/>
      <c r="C41" s="152"/>
      <c r="D41" s="147"/>
      <c r="E41" s="33"/>
      <c r="F41" s="33"/>
      <c r="G41" s="33"/>
      <c r="H41" s="63"/>
      <c r="I41" s="64"/>
      <c r="J41" s="64"/>
      <c r="K41" s="64"/>
      <c r="L41" s="64"/>
      <c r="M41" s="64"/>
      <c r="N41" s="64"/>
      <c r="O41" s="64"/>
      <c r="P41" s="64"/>
      <c r="Q41" s="64"/>
      <c r="R41" s="64"/>
      <c r="S41" s="64"/>
      <c r="T41" s="64"/>
      <c r="U41" s="64"/>
      <c r="V41" s="64"/>
      <c r="W41" s="64"/>
      <c r="X41" s="64"/>
      <c r="Y41" s="64"/>
      <c r="Z41" s="64"/>
      <c r="AA41" s="64"/>
      <c r="AB41" s="64"/>
      <c r="AC41" s="64"/>
      <c r="AD41" s="64"/>
      <c r="AE41" s="64"/>
      <c r="AF41" s="64"/>
      <c r="AG41" s="64"/>
      <c r="AH41" s="64"/>
      <c r="AI41" s="64"/>
      <c r="AJ41" s="64"/>
      <c r="AK41" s="64"/>
      <c r="AL41" s="64"/>
      <c r="AM41" s="33"/>
      <c r="AN41" s="33"/>
      <c r="AO41" s="33"/>
      <c r="AP41" s="33"/>
      <c r="AQ41" s="33"/>
      <c r="AR41" s="33"/>
      <c r="AS41" s="33"/>
      <c r="AT41" s="33"/>
      <c r="AU41" s="33"/>
      <c r="AV41" s="33"/>
      <c r="AW41" s="33"/>
      <c r="AX41" s="33"/>
      <c r="AY41" s="33"/>
      <c r="AZ41" s="33"/>
      <c r="BA41" s="33"/>
      <c r="BB41" s="33"/>
      <c r="BC41" s="33"/>
      <c r="BD41" s="33"/>
      <c r="BE41" s="33"/>
      <c r="BF41" s="33"/>
    </row>
    <row r="42" spans="1:58" ht="18" customHeight="1" x14ac:dyDescent="0.25">
      <c r="A42" s="33"/>
      <c r="B42" s="33"/>
      <c r="C42" s="62"/>
      <c r="D42" s="33"/>
      <c r="E42" s="33"/>
      <c r="F42" s="33"/>
      <c r="G42" s="33"/>
      <c r="H42" s="64"/>
      <c r="I42" s="64"/>
      <c r="J42" s="64"/>
      <c r="K42" s="64"/>
      <c r="L42" s="64"/>
      <c r="M42" s="64"/>
      <c r="N42" s="64"/>
      <c r="O42" s="64"/>
      <c r="P42" s="64"/>
      <c r="Q42" s="64"/>
      <c r="R42" s="64"/>
      <c r="S42" s="64"/>
      <c r="T42" s="64"/>
      <c r="U42" s="64"/>
      <c r="V42" s="64"/>
      <c r="W42" s="64"/>
      <c r="X42" s="64"/>
      <c r="Y42" s="64"/>
      <c r="Z42" s="64"/>
      <c r="AA42" s="64"/>
      <c r="AB42" s="64"/>
      <c r="AC42" s="64"/>
      <c r="AD42" s="64"/>
      <c r="AE42" s="64"/>
      <c r="AF42" s="64"/>
      <c r="AG42" s="64"/>
      <c r="AH42" s="64"/>
      <c r="AI42" s="64"/>
      <c r="AJ42" s="64"/>
      <c r="AK42" s="64"/>
      <c r="AL42" s="64"/>
      <c r="AM42" s="33"/>
      <c r="AN42" s="33"/>
      <c r="AO42" s="33"/>
      <c r="AP42" s="33"/>
      <c r="AQ42" s="33"/>
      <c r="AR42" s="33"/>
      <c r="AS42" s="33"/>
      <c r="AT42" s="33"/>
      <c r="AU42" s="33"/>
      <c r="AV42" s="33"/>
      <c r="AW42" s="33"/>
      <c r="AX42" s="33"/>
      <c r="AY42" s="33"/>
      <c r="AZ42" s="33"/>
      <c r="BA42" s="33"/>
      <c r="BB42" s="33"/>
      <c r="BC42" s="33"/>
      <c r="BD42" s="33"/>
      <c r="BE42" s="33"/>
      <c r="BF42" s="33"/>
    </row>
    <row r="43" spans="1:58" ht="18" customHeight="1" x14ac:dyDescent="0.25">
      <c r="A43" s="33"/>
      <c r="B43" s="33"/>
      <c r="C43" s="62"/>
      <c r="D43" s="33"/>
      <c r="E43" s="33"/>
      <c r="F43" s="33"/>
      <c r="G43" s="33"/>
      <c r="H43" s="64"/>
      <c r="I43" s="64"/>
      <c r="J43" s="64"/>
      <c r="K43" s="64"/>
      <c r="L43" s="64"/>
      <c r="M43" s="64"/>
      <c r="N43" s="64"/>
      <c r="O43" s="64"/>
      <c r="P43" s="64"/>
      <c r="Q43" s="64"/>
      <c r="R43" s="64"/>
      <c r="S43" s="64"/>
      <c r="T43" s="64"/>
      <c r="U43" s="64"/>
      <c r="V43" s="64"/>
      <c r="W43" s="64"/>
      <c r="X43" s="64"/>
      <c r="Y43" s="64"/>
      <c r="Z43" s="64"/>
      <c r="AA43" s="64"/>
      <c r="AB43" s="64"/>
      <c r="AC43" s="64"/>
      <c r="AD43" s="64"/>
      <c r="AE43" s="64"/>
      <c r="AF43" s="64"/>
      <c r="AG43" s="64"/>
      <c r="AH43" s="64"/>
      <c r="AI43" s="64"/>
      <c r="AJ43" s="64"/>
      <c r="AK43" s="64"/>
      <c r="AL43" s="64"/>
      <c r="AM43" s="33"/>
      <c r="AN43" s="33"/>
      <c r="AO43" s="33"/>
      <c r="AP43" s="33"/>
      <c r="AQ43" s="33"/>
      <c r="AR43" s="33"/>
      <c r="AS43" s="33"/>
      <c r="AT43" s="33"/>
      <c r="AU43" s="33"/>
      <c r="AV43" s="33"/>
      <c r="AW43" s="33"/>
      <c r="AX43" s="33"/>
      <c r="AY43" s="33"/>
      <c r="AZ43" s="33"/>
      <c r="BA43" s="33"/>
      <c r="BB43" s="33"/>
      <c r="BC43" s="33"/>
      <c r="BD43" s="33"/>
      <c r="BE43" s="33"/>
      <c r="BF43" s="33"/>
    </row>
    <row r="44" spans="1:58" ht="18" customHeight="1" x14ac:dyDescent="0.25">
      <c r="A44" s="33"/>
      <c r="B44" s="33"/>
      <c r="C44" s="152"/>
      <c r="D44" s="147"/>
      <c r="E44" s="33"/>
      <c r="F44" s="33"/>
      <c r="G44" s="33"/>
      <c r="H44" s="64"/>
      <c r="I44" s="64"/>
      <c r="J44" s="64"/>
      <c r="K44" s="64"/>
      <c r="L44" s="64"/>
      <c r="M44" s="64"/>
      <c r="N44" s="64"/>
      <c r="O44" s="64"/>
      <c r="P44" s="64"/>
      <c r="Q44" s="64"/>
      <c r="R44" s="64"/>
      <c r="S44" s="64"/>
      <c r="T44" s="64"/>
      <c r="U44" s="64"/>
      <c r="V44" s="64"/>
      <c r="W44" s="64"/>
      <c r="X44" s="64"/>
      <c r="Y44" s="64"/>
      <c r="Z44" s="64"/>
      <c r="AA44" s="64"/>
      <c r="AB44" s="64"/>
      <c r="AC44" s="64"/>
      <c r="AD44" s="64"/>
      <c r="AE44" s="64"/>
      <c r="AF44" s="64"/>
      <c r="AG44" s="64"/>
      <c r="AH44" s="64"/>
      <c r="AI44" s="64"/>
      <c r="AJ44" s="64"/>
      <c r="AK44" s="64"/>
      <c r="AL44" s="64"/>
      <c r="AM44" s="33"/>
      <c r="AN44" s="33"/>
      <c r="AO44" s="33"/>
      <c r="AP44" s="33"/>
      <c r="AQ44" s="33"/>
      <c r="AR44" s="33"/>
      <c r="AS44" s="33"/>
      <c r="AT44" s="33"/>
      <c r="AU44" s="33"/>
      <c r="AV44" s="33"/>
      <c r="AW44" s="33"/>
      <c r="AX44" s="33"/>
      <c r="AY44" s="33"/>
      <c r="AZ44" s="33"/>
      <c r="BA44" s="33"/>
      <c r="BB44" s="33"/>
      <c r="BC44" s="33"/>
      <c r="BD44" s="33"/>
      <c r="BE44" s="33"/>
      <c r="BF44" s="33"/>
    </row>
    <row r="45" spans="1:58" ht="18" customHeight="1" x14ac:dyDescent="0.25">
      <c r="A45" s="33"/>
      <c r="B45" s="33"/>
      <c r="C45" s="152"/>
      <c r="D45" s="147"/>
      <c r="E45" s="147"/>
      <c r="F45" s="147"/>
      <c r="G45" s="147"/>
      <c r="H45" s="64"/>
      <c r="I45" s="64"/>
      <c r="J45" s="64"/>
      <c r="K45" s="64"/>
      <c r="L45" s="64"/>
      <c r="M45" s="64"/>
      <c r="N45" s="64"/>
      <c r="O45" s="64"/>
      <c r="P45" s="64"/>
      <c r="Q45" s="64"/>
      <c r="R45" s="64"/>
      <c r="S45" s="64"/>
      <c r="T45" s="64"/>
      <c r="U45" s="64"/>
      <c r="V45" s="64"/>
      <c r="W45" s="64"/>
      <c r="X45" s="64"/>
      <c r="Y45" s="64"/>
      <c r="Z45" s="64"/>
      <c r="AA45" s="64"/>
      <c r="AB45" s="64"/>
      <c r="AC45" s="64"/>
      <c r="AD45" s="64"/>
      <c r="AE45" s="64"/>
      <c r="AF45" s="64"/>
      <c r="AG45" s="64"/>
      <c r="AH45" s="64"/>
      <c r="AI45" s="64"/>
      <c r="AJ45" s="64"/>
      <c r="AK45" s="64"/>
      <c r="AL45" s="64"/>
      <c r="AM45" s="33"/>
      <c r="AN45" s="33"/>
      <c r="AO45" s="33"/>
      <c r="AP45" s="33"/>
      <c r="AQ45" s="33"/>
      <c r="AR45" s="33"/>
      <c r="AS45" s="33"/>
      <c r="AT45" s="33"/>
      <c r="AU45" s="33"/>
      <c r="AV45" s="33"/>
      <c r="AW45" s="33"/>
      <c r="AX45" s="33"/>
      <c r="AY45" s="33"/>
      <c r="AZ45" s="33"/>
      <c r="BA45" s="33"/>
      <c r="BB45" s="33"/>
      <c r="BC45" s="33"/>
      <c r="BD45" s="33"/>
      <c r="BE45" s="33"/>
      <c r="BF45" s="33"/>
    </row>
    <row r="46" spans="1:58" ht="18" customHeight="1" x14ac:dyDescent="0.25">
      <c r="A46" s="33"/>
      <c r="B46" s="33"/>
      <c r="C46" s="152"/>
      <c r="D46" s="147"/>
      <c r="E46" s="147"/>
      <c r="F46" s="33"/>
      <c r="G46" s="33"/>
      <c r="H46" s="64"/>
      <c r="I46" s="64"/>
      <c r="J46" s="64"/>
      <c r="K46" s="64"/>
      <c r="L46" s="64"/>
      <c r="M46" s="64"/>
      <c r="N46" s="64"/>
      <c r="O46" s="64"/>
      <c r="P46" s="64"/>
      <c r="Q46" s="64"/>
      <c r="R46" s="64"/>
      <c r="S46" s="64"/>
      <c r="T46" s="64"/>
      <c r="U46" s="64"/>
      <c r="V46" s="64"/>
      <c r="W46" s="64"/>
      <c r="X46" s="64"/>
      <c r="Y46" s="64"/>
      <c r="Z46" s="64"/>
      <c r="AA46" s="64"/>
      <c r="AB46" s="64"/>
      <c r="AC46" s="64"/>
      <c r="AD46" s="64"/>
      <c r="AE46" s="64"/>
      <c r="AF46" s="64"/>
      <c r="AG46" s="64"/>
      <c r="AH46" s="64"/>
      <c r="AI46" s="64"/>
      <c r="AJ46" s="64"/>
      <c r="AK46" s="64"/>
      <c r="AL46" s="64"/>
      <c r="AM46" s="33"/>
      <c r="AN46" s="33"/>
      <c r="AO46" s="33"/>
      <c r="AP46" s="33"/>
      <c r="AQ46" s="33"/>
      <c r="AR46" s="33"/>
      <c r="AS46" s="33"/>
      <c r="AT46" s="33"/>
      <c r="AU46" s="33"/>
      <c r="AV46" s="33"/>
      <c r="AW46" s="33"/>
      <c r="AX46" s="33"/>
      <c r="AY46" s="33"/>
      <c r="AZ46" s="33"/>
      <c r="BA46" s="33"/>
      <c r="BB46" s="33"/>
      <c r="BC46" s="33"/>
      <c r="BD46" s="33"/>
      <c r="BE46" s="33"/>
      <c r="BF46" s="33"/>
    </row>
    <row r="47" spans="1:58" ht="18" customHeight="1" x14ac:dyDescent="0.25">
      <c r="A47" s="33"/>
      <c r="B47" s="33"/>
      <c r="C47" s="152"/>
      <c r="D47" s="147"/>
      <c r="E47" s="33"/>
      <c r="F47" s="33"/>
      <c r="G47" s="33"/>
      <c r="H47" s="64"/>
      <c r="I47" s="64"/>
      <c r="J47" s="64"/>
      <c r="K47" s="64"/>
      <c r="L47" s="64"/>
      <c r="M47" s="64"/>
      <c r="N47" s="64"/>
      <c r="O47" s="64"/>
      <c r="P47" s="64"/>
      <c r="Q47" s="64"/>
      <c r="R47" s="64"/>
      <c r="S47" s="64"/>
      <c r="T47" s="64"/>
      <c r="U47" s="64"/>
      <c r="V47" s="64"/>
      <c r="W47" s="64"/>
      <c r="X47" s="64"/>
      <c r="Y47" s="64"/>
      <c r="Z47" s="64"/>
      <c r="AA47" s="64"/>
      <c r="AB47" s="64"/>
      <c r="AC47" s="64"/>
      <c r="AD47" s="64"/>
      <c r="AE47" s="64"/>
      <c r="AF47" s="64"/>
      <c r="AG47" s="64"/>
      <c r="AH47" s="64"/>
      <c r="AI47" s="64"/>
      <c r="AJ47" s="64"/>
      <c r="AK47" s="64"/>
      <c r="AL47" s="64"/>
      <c r="AM47" s="33"/>
      <c r="AN47" s="33"/>
      <c r="AO47" s="33"/>
      <c r="AP47" s="33"/>
      <c r="AQ47" s="33"/>
      <c r="AR47" s="33"/>
      <c r="AS47" s="33"/>
      <c r="AT47" s="33"/>
      <c r="AU47" s="33"/>
      <c r="AV47" s="33"/>
      <c r="AW47" s="33"/>
      <c r="AX47" s="33"/>
      <c r="AY47" s="33"/>
      <c r="AZ47" s="33"/>
      <c r="BA47" s="33"/>
      <c r="BB47" s="33"/>
      <c r="BC47" s="33"/>
      <c r="BD47" s="33"/>
      <c r="BE47" s="33"/>
      <c r="BF47" s="33"/>
    </row>
    <row r="48" spans="1:58" ht="18" customHeight="1" x14ac:dyDescent="0.25">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row>
    <row r="49" spans="1:58" ht="18" customHeight="1" x14ac:dyDescent="0.25">
      <c r="A49" s="33"/>
      <c r="B49" s="33"/>
      <c r="C49" s="33"/>
      <c r="D49" s="33"/>
      <c r="E49" s="33"/>
      <c r="F49" s="33"/>
      <c r="G49" s="33"/>
      <c r="H49" s="33"/>
      <c r="I49" s="33"/>
      <c r="J49" s="33"/>
      <c r="K49" s="33"/>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3"/>
      <c r="BC49" s="33"/>
      <c r="BD49" s="33"/>
      <c r="BE49" s="33"/>
      <c r="BF49" s="33"/>
    </row>
    <row r="50" spans="1:58" ht="18" customHeight="1" x14ac:dyDescent="0.25">
      <c r="A50" s="33"/>
      <c r="B50" s="33"/>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row>
    <row r="51" spans="1:58" ht="18" customHeight="1" x14ac:dyDescent="0.25">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row>
    <row r="52" spans="1:58" ht="18" customHeight="1" x14ac:dyDescent="0.25">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row>
    <row r="53" spans="1:58" ht="18" customHeight="1" x14ac:dyDescent="0.25">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row>
    <row r="54" spans="1:58" ht="18" customHeight="1" x14ac:dyDescent="0.25">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row>
    <row r="55" spans="1:58" ht="18" customHeight="1" x14ac:dyDescent="0.25">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row>
    <row r="56" spans="1:58" ht="18" customHeight="1" x14ac:dyDescent="0.25">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row>
    <row r="57" spans="1:58" ht="18" customHeight="1" x14ac:dyDescent="0.25">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row>
    <row r="58" spans="1:58" ht="18" customHeight="1" x14ac:dyDescent="0.25">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row>
    <row r="59" spans="1:58" ht="18" customHeight="1" x14ac:dyDescent="0.25">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row>
    <row r="60" spans="1:58" ht="18" customHeight="1" x14ac:dyDescent="0.25">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row>
    <row r="61" spans="1:58" ht="18" customHeight="1" x14ac:dyDescent="0.25">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row>
    <row r="62" spans="1:58" ht="18" customHeight="1" x14ac:dyDescent="0.25">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row>
    <row r="63" spans="1:58" ht="18" customHeight="1" x14ac:dyDescent="0.25">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row>
    <row r="64" spans="1:58" ht="18" customHeight="1" x14ac:dyDescent="0.25">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row>
    <row r="65" spans="1:58" ht="18" customHeight="1" x14ac:dyDescent="0.25">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row>
    <row r="66" spans="1:58" ht="18" customHeight="1" x14ac:dyDescent="0.25">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row>
    <row r="67" spans="1:58" ht="18" customHeight="1" x14ac:dyDescent="0.25">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row>
    <row r="68" spans="1:58" ht="18" customHeight="1" x14ac:dyDescent="0.25">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row>
    <row r="69" spans="1:58" ht="18" customHeight="1" x14ac:dyDescent="0.25">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row>
    <row r="70" spans="1:58" ht="18" customHeight="1" x14ac:dyDescent="0.25">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row>
    <row r="71" spans="1:58" ht="18" customHeight="1" x14ac:dyDescent="0.25">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row>
    <row r="72" spans="1:58" ht="18" customHeight="1" x14ac:dyDescent="0.25">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row>
    <row r="73" spans="1:58" ht="18" customHeight="1" x14ac:dyDescent="0.25">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row>
    <row r="74" spans="1:58" ht="18" customHeight="1" x14ac:dyDescent="0.25">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row>
    <row r="75" spans="1:58" ht="18" customHeight="1" x14ac:dyDescent="0.25">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row>
    <row r="76" spans="1:58" ht="18" customHeight="1" x14ac:dyDescent="0.25">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row>
    <row r="77" spans="1:58" ht="18" customHeight="1" x14ac:dyDescent="0.25">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row>
    <row r="78" spans="1:58" ht="18" customHeight="1" x14ac:dyDescent="0.25">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row>
    <row r="79" spans="1:58" ht="18" customHeight="1" x14ac:dyDescent="0.25">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row>
    <row r="80" spans="1:58" ht="18" customHeight="1" x14ac:dyDescent="0.25">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row>
    <row r="81" spans="1:58" ht="18" customHeight="1" x14ac:dyDescent="0.25">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row>
    <row r="82" spans="1:58" ht="18" customHeight="1" x14ac:dyDescent="0.25">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row>
    <row r="83" spans="1:58" ht="18" customHeight="1" x14ac:dyDescent="0.25">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row>
    <row r="84" spans="1:58" ht="18" customHeight="1" x14ac:dyDescent="0.25">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row>
    <row r="85" spans="1:58" ht="18" customHeight="1" x14ac:dyDescent="0.25">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row>
    <row r="86" spans="1:58" ht="18" customHeight="1" x14ac:dyDescent="0.25">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row>
    <row r="87" spans="1:58" ht="18" customHeight="1" x14ac:dyDescent="0.25">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row>
    <row r="88" spans="1:58" ht="18" customHeight="1" x14ac:dyDescent="0.25">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row>
    <row r="89" spans="1:58" ht="18" customHeight="1" x14ac:dyDescent="0.25">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row>
    <row r="90" spans="1:58" ht="18" customHeight="1" x14ac:dyDescent="0.25">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row>
    <row r="91" spans="1:58" ht="18" customHeight="1" x14ac:dyDescent="0.25">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row>
    <row r="92" spans="1:58" ht="18" customHeight="1" x14ac:dyDescent="0.25">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row>
    <row r="93" spans="1:58" ht="18" customHeight="1" x14ac:dyDescent="0.25">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row>
    <row r="94" spans="1:58" ht="18" customHeight="1" x14ac:dyDescent="0.25">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row>
    <row r="95" spans="1:58" ht="18" customHeight="1" x14ac:dyDescent="0.25">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row>
    <row r="96" spans="1:58" ht="18" customHeight="1" x14ac:dyDescent="0.25">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row>
    <row r="97" spans="1:58" ht="18" customHeight="1" x14ac:dyDescent="0.25">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row>
    <row r="98" spans="1:58" ht="18" customHeight="1" x14ac:dyDescent="0.25">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row>
    <row r="99" spans="1:58" ht="18" customHeight="1" x14ac:dyDescent="0.25">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row>
    <row r="100" spans="1:58" ht="18" customHeight="1" x14ac:dyDescent="0.25">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row>
    <row r="101" spans="1:58" ht="18" customHeight="1" x14ac:dyDescent="0.25">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row>
    <row r="102" spans="1:58" ht="18" customHeight="1" x14ac:dyDescent="0.25">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row>
    <row r="103" spans="1:58" ht="18" customHeight="1" x14ac:dyDescent="0.25">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row>
    <row r="104" spans="1:58" ht="18" customHeight="1" x14ac:dyDescent="0.25">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row>
    <row r="105" spans="1:58" ht="18" customHeight="1" x14ac:dyDescent="0.25">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row>
    <row r="106" spans="1:58" ht="18" customHeight="1" x14ac:dyDescent="0.25">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row>
    <row r="107" spans="1:58" ht="18" customHeight="1" x14ac:dyDescent="0.25">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row>
    <row r="108" spans="1:58" ht="18" customHeight="1" x14ac:dyDescent="0.25">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row>
    <row r="109" spans="1:58" ht="18" customHeight="1" x14ac:dyDescent="0.25">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row>
    <row r="110" spans="1:58" ht="18" customHeight="1" x14ac:dyDescent="0.25">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row>
    <row r="111" spans="1:58" ht="18" customHeight="1" x14ac:dyDescent="0.25">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row>
    <row r="112" spans="1:58" ht="18" customHeight="1" x14ac:dyDescent="0.25">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row>
    <row r="113" spans="1:58" ht="18" customHeight="1" x14ac:dyDescent="0.25">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row>
    <row r="114" spans="1:58" ht="18" customHeight="1" x14ac:dyDescent="0.25">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row>
    <row r="115" spans="1:58" ht="18" customHeight="1" x14ac:dyDescent="0.25">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row>
    <row r="116" spans="1:58" ht="18" customHeight="1" x14ac:dyDescent="0.25">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row>
    <row r="117" spans="1:58" ht="18" customHeight="1" x14ac:dyDescent="0.25">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row>
    <row r="118" spans="1:58" ht="18" customHeight="1" x14ac:dyDescent="0.25">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row>
    <row r="119" spans="1:58" ht="18" customHeight="1" x14ac:dyDescent="0.25">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row>
    <row r="120" spans="1:58" ht="18" customHeight="1" x14ac:dyDescent="0.25">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row>
    <row r="121" spans="1:58" ht="18" customHeight="1" x14ac:dyDescent="0.25">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row>
    <row r="122" spans="1:58" ht="18" customHeight="1" x14ac:dyDescent="0.25">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row>
    <row r="123" spans="1:58" ht="18" customHeight="1" x14ac:dyDescent="0.25">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row>
    <row r="124" spans="1:58" ht="18" customHeight="1" x14ac:dyDescent="0.25">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row>
    <row r="125" spans="1:58" ht="18" customHeight="1" x14ac:dyDescent="0.25">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row>
    <row r="126" spans="1:58" ht="18" customHeight="1" x14ac:dyDescent="0.25">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row>
    <row r="127" spans="1:58" ht="18" customHeight="1" x14ac:dyDescent="0.25">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row>
    <row r="128" spans="1:58" ht="18" customHeight="1" x14ac:dyDescent="0.25">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row>
    <row r="129" spans="1:58" ht="18" customHeight="1" x14ac:dyDescent="0.25">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row>
    <row r="130" spans="1:58" ht="18" customHeight="1" x14ac:dyDescent="0.25">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row>
    <row r="131" spans="1:58" ht="18" customHeight="1" x14ac:dyDescent="0.25">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row>
    <row r="132" spans="1:58" ht="18" customHeight="1" x14ac:dyDescent="0.25">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row>
    <row r="133" spans="1:58" ht="18" customHeight="1" x14ac:dyDescent="0.25">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row>
    <row r="134" spans="1:58" ht="18" customHeight="1" x14ac:dyDescent="0.25">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row>
    <row r="135" spans="1:58" ht="18" customHeight="1" x14ac:dyDescent="0.25">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row>
    <row r="136" spans="1:58" ht="18" customHeight="1" x14ac:dyDescent="0.25">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row>
    <row r="137" spans="1:58" ht="18" customHeight="1" x14ac:dyDescent="0.25">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row>
    <row r="138" spans="1:58" ht="18" customHeight="1" x14ac:dyDescent="0.25">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row>
    <row r="139" spans="1:58" ht="18" customHeight="1" x14ac:dyDescent="0.25">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row>
    <row r="140" spans="1:58" ht="18" customHeight="1" x14ac:dyDescent="0.25">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row>
    <row r="141" spans="1:58" ht="18" customHeight="1" x14ac:dyDescent="0.25">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row>
    <row r="142" spans="1:58" ht="18" customHeight="1" x14ac:dyDescent="0.25">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row>
    <row r="143" spans="1:58" ht="18" customHeight="1" x14ac:dyDescent="0.25">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row>
    <row r="144" spans="1:58" ht="18" customHeight="1" x14ac:dyDescent="0.25">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row>
    <row r="145" spans="1:58" ht="18" customHeight="1" x14ac:dyDescent="0.25">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row>
    <row r="146" spans="1:58" ht="18" customHeight="1" x14ac:dyDescent="0.25">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row>
    <row r="147" spans="1:58" ht="18" customHeight="1" x14ac:dyDescent="0.25">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row>
    <row r="148" spans="1:58" ht="18" customHeight="1" x14ac:dyDescent="0.25">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row>
    <row r="149" spans="1:58" ht="18" customHeight="1" x14ac:dyDescent="0.25">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row>
    <row r="150" spans="1:58" ht="18" customHeight="1" x14ac:dyDescent="0.25">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row>
    <row r="151" spans="1:58" ht="18" customHeight="1" x14ac:dyDescent="0.25">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row>
    <row r="152" spans="1:58" ht="18" customHeight="1" x14ac:dyDescent="0.25">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row>
    <row r="153" spans="1:58" ht="18" customHeight="1" x14ac:dyDescent="0.25">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row>
    <row r="154" spans="1:58" ht="18" customHeight="1" x14ac:dyDescent="0.25">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row>
    <row r="155" spans="1:58" ht="18" customHeight="1" x14ac:dyDescent="0.25">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row>
    <row r="156" spans="1:58" ht="18" customHeight="1" x14ac:dyDescent="0.25">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row>
    <row r="157" spans="1:58" ht="18" customHeight="1" x14ac:dyDescent="0.25">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row>
    <row r="158" spans="1:58" ht="18" customHeight="1" x14ac:dyDescent="0.25">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row>
    <row r="159" spans="1:58" ht="18" customHeight="1" x14ac:dyDescent="0.25">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row>
    <row r="160" spans="1:58" ht="18" customHeight="1" x14ac:dyDescent="0.25">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row>
    <row r="161" spans="1:58" ht="18" customHeight="1" x14ac:dyDescent="0.25">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row>
    <row r="162" spans="1:58" ht="18" customHeight="1" x14ac:dyDescent="0.25">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row>
    <row r="163" spans="1:58" ht="18" customHeight="1" x14ac:dyDescent="0.25">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row>
    <row r="164" spans="1:58" ht="18" customHeight="1" x14ac:dyDescent="0.25">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row>
    <row r="165" spans="1:58" ht="18" customHeight="1" x14ac:dyDescent="0.25">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row>
    <row r="166" spans="1:58" ht="18" customHeight="1" x14ac:dyDescent="0.25">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row>
    <row r="167" spans="1:58" ht="18" customHeight="1" x14ac:dyDescent="0.25">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row>
    <row r="168" spans="1:58" ht="18" customHeight="1" x14ac:dyDescent="0.25">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row>
    <row r="169" spans="1:58" ht="18" customHeight="1" x14ac:dyDescent="0.25">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row>
    <row r="170" spans="1:58" ht="18" customHeight="1" x14ac:dyDescent="0.25">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row>
    <row r="171" spans="1:58" ht="18" customHeight="1" x14ac:dyDescent="0.25">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row>
    <row r="172" spans="1:58" ht="18" customHeight="1" x14ac:dyDescent="0.25">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row>
    <row r="173" spans="1:58" ht="18" customHeight="1" x14ac:dyDescent="0.25">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row>
    <row r="174" spans="1:58" ht="18" customHeight="1" x14ac:dyDescent="0.25">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row>
    <row r="175" spans="1:58" ht="18" customHeight="1" x14ac:dyDescent="0.25">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row>
    <row r="176" spans="1:58" ht="18" customHeight="1" x14ac:dyDescent="0.25">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row>
    <row r="177" spans="1:58" ht="18" customHeight="1" x14ac:dyDescent="0.25">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row>
    <row r="178" spans="1:58" ht="18" customHeight="1" x14ac:dyDescent="0.25">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row>
    <row r="179" spans="1:58" ht="18" customHeight="1" x14ac:dyDescent="0.25">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row>
    <row r="180" spans="1:58" ht="18" customHeight="1" x14ac:dyDescent="0.25">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row>
    <row r="181" spans="1:58" ht="18" customHeight="1" x14ac:dyDescent="0.25">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row>
    <row r="182" spans="1:58" ht="18" customHeight="1" x14ac:dyDescent="0.25">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row>
    <row r="183" spans="1:58" ht="18" customHeight="1" x14ac:dyDescent="0.25">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row>
    <row r="184" spans="1:58" ht="18" customHeight="1" x14ac:dyDescent="0.25">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row>
    <row r="185" spans="1:58" ht="18" customHeight="1" x14ac:dyDescent="0.25">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row>
    <row r="186" spans="1:58" ht="18" customHeight="1" x14ac:dyDescent="0.25">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row>
    <row r="187" spans="1:58" ht="18" customHeight="1" x14ac:dyDescent="0.25">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row>
    <row r="188" spans="1:58" ht="18" customHeight="1" x14ac:dyDescent="0.25">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row>
    <row r="189" spans="1:58" ht="18" customHeight="1" x14ac:dyDescent="0.25">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row>
    <row r="190" spans="1:58" ht="18" customHeight="1" x14ac:dyDescent="0.25">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row>
    <row r="191" spans="1:58" ht="18" customHeight="1" x14ac:dyDescent="0.25">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row>
    <row r="192" spans="1:58" ht="18" customHeight="1" x14ac:dyDescent="0.25">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row>
    <row r="193" spans="1:58" ht="18" customHeight="1" x14ac:dyDescent="0.25">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row>
    <row r="194" spans="1:58" ht="18" customHeight="1" x14ac:dyDescent="0.25">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row>
    <row r="195" spans="1:58" ht="18" customHeight="1" x14ac:dyDescent="0.25">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row>
    <row r="196" spans="1:58" ht="18" customHeight="1" x14ac:dyDescent="0.25">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row>
    <row r="197" spans="1:58" ht="18" customHeight="1" x14ac:dyDescent="0.25">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row>
    <row r="198" spans="1:58" ht="18" customHeight="1" x14ac:dyDescent="0.25">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row>
    <row r="199" spans="1:58" ht="18" customHeight="1" x14ac:dyDescent="0.25">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row>
    <row r="200" spans="1:58" ht="18" customHeight="1" x14ac:dyDescent="0.25">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row>
    <row r="201" spans="1:58" ht="18" customHeight="1" x14ac:dyDescent="0.25">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row>
    <row r="202" spans="1:58" ht="18" customHeight="1" x14ac:dyDescent="0.25">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row>
    <row r="203" spans="1:58" ht="18" customHeight="1" x14ac:dyDescent="0.25">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row>
    <row r="204" spans="1:58" ht="18" customHeight="1" x14ac:dyDescent="0.25">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row>
    <row r="205" spans="1:58" ht="18" customHeight="1" x14ac:dyDescent="0.25">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row>
    <row r="206" spans="1:58" ht="18" customHeight="1" x14ac:dyDescent="0.25">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row>
    <row r="207" spans="1:58" ht="18" customHeight="1" x14ac:dyDescent="0.25">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row>
    <row r="208" spans="1:58" ht="18" customHeight="1" x14ac:dyDescent="0.25">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row>
    <row r="209" spans="1:58" ht="18" customHeight="1" x14ac:dyDescent="0.25">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row>
    <row r="210" spans="1:58" ht="18" customHeight="1" x14ac:dyDescent="0.25">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row>
    <row r="211" spans="1:58" ht="18" customHeight="1" x14ac:dyDescent="0.25">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row>
    <row r="212" spans="1:58" ht="18" customHeight="1" x14ac:dyDescent="0.25">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row>
    <row r="213" spans="1:58" ht="18" customHeight="1" x14ac:dyDescent="0.25">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row>
    <row r="214" spans="1:58" ht="18" customHeight="1" x14ac:dyDescent="0.25">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row>
    <row r="215" spans="1:58" ht="18" customHeight="1" x14ac:dyDescent="0.25">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row>
    <row r="216" spans="1:58" ht="18" customHeight="1" x14ac:dyDescent="0.25">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row>
    <row r="217" spans="1:58" ht="18" customHeight="1" x14ac:dyDescent="0.25">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row>
    <row r="218" spans="1:58" ht="18" customHeight="1" x14ac:dyDescent="0.25">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row>
    <row r="219" spans="1:58" ht="18" customHeight="1" x14ac:dyDescent="0.25">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row>
    <row r="220" spans="1:58" ht="18" customHeight="1" x14ac:dyDescent="0.25">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row>
    <row r="221" spans="1:58" ht="18" customHeight="1" x14ac:dyDescent="0.25">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row>
    <row r="222" spans="1:58" ht="18" customHeight="1" x14ac:dyDescent="0.25">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row>
    <row r="223" spans="1:58" ht="18" customHeight="1" x14ac:dyDescent="0.25">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row>
    <row r="224" spans="1:58" ht="18" customHeight="1" x14ac:dyDescent="0.25">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row>
    <row r="225" spans="1:58" ht="18" customHeight="1" x14ac:dyDescent="0.25">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row>
    <row r="226" spans="1:58" ht="18" customHeight="1" x14ac:dyDescent="0.25">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row>
    <row r="227" spans="1:58" ht="18" customHeight="1" x14ac:dyDescent="0.25">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row>
    <row r="228" spans="1:58" ht="18" customHeight="1" x14ac:dyDescent="0.25">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row>
    <row r="229" spans="1:58" ht="18" customHeight="1" x14ac:dyDescent="0.25">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row>
    <row r="230" spans="1:58" ht="18" customHeight="1" x14ac:dyDescent="0.25">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row>
    <row r="231" spans="1:58" ht="18" customHeight="1" x14ac:dyDescent="0.25">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row>
    <row r="232" spans="1:58" ht="18" customHeight="1" x14ac:dyDescent="0.25">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row>
    <row r="233" spans="1:58" ht="18" customHeight="1" x14ac:dyDescent="0.25">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row>
    <row r="234" spans="1:58" ht="18" customHeight="1" x14ac:dyDescent="0.25">
      <c r="A234" s="33"/>
      <c r="B234" s="33"/>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row>
    <row r="235" spans="1:58" ht="18" customHeight="1" x14ac:dyDescent="0.25">
      <c r="A235" s="33"/>
      <c r="B235" s="33"/>
      <c r="C235" s="33"/>
      <c r="D235" s="33"/>
      <c r="E235" s="33"/>
      <c r="F235" s="33"/>
      <c r="G235" s="33"/>
      <c r="H235" s="33"/>
      <c r="I235" s="33"/>
      <c r="J235" s="33"/>
      <c r="K235" s="33"/>
      <c r="L235" s="33"/>
      <c r="M235" s="33"/>
      <c r="N235" s="33"/>
      <c r="O235" s="33"/>
      <c r="P235" s="33"/>
      <c r="Q235" s="33"/>
      <c r="R235" s="33"/>
      <c r="S235" s="33"/>
      <c r="T235" s="33"/>
      <c r="U235" s="33"/>
      <c r="V235" s="33"/>
      <c r="W235" s="33"/>
      <c r="X235" s="33"/>
      <c r="Y235" s="33"/>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row>
    <row r="236" spans="1:58" ht="18" customHeight="1" x14ac:dyDescent="0.25">
      <c r="A236" s="33"/>
      <c r="B236" s="33"/>
      <c r="C236" s="33"/>
      <c r="D236" s="33"/>
      <c r="E236" s="33"/>
      <c r="F236" s="33"/>
      <c r="G236" s="33"/>
      <c r="H236" s="33"/>
      <c r="I236" s="33"/>
      <c r="J236" s="33"/>
      <c r="K236" s="33"/>
      <c r="L236" s="33"/>
      <c r="M236" s="33"/>
      <c r="N236" s="33"/>
      <c r="O236" s="33"/>
      <c r="P236" s="33"/>
      <c r="Q236" s="33"/>
      <c r="R236" s="33"/>
      <c r="S236" s="33"/>
      <c r="T236" s="33"/>
      <c r="U236" s="33"/>
      <c r="V236" s="33"/>
      <c r="W236" s="33"/>
      <c r="X236" s="33"/>
      <c r="Y236" s="33"/>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33"/>
      <c r="BF236" s="33"/>
    </row>
    <row r="237" spans="1:58" ht="18" customHeight="1" x14ac:dyDescent="0.25">
      <c r="A237" s="33"/>
      <c r="B237" s="33"/>
      <c r="C237" s="33"/>
      <c r="D237" s="33"/>
      <c r="E237" s="33"/>
      <c r="F237" s="33"/>
      <c r="G237" s="33"/>
      <c r="H237" s="33"/>
      <c r="I237" s="33"/>
      <c r="J237" s="33"/>
      <c r="K237" s="33"/>
      <c r="L237" s="33"/>
      <c r="M237" s="33"/>
      <c r="N237" s="33"/>
      <c r="O237" s="33"/>
      <c r="P237" s="33"/>
      <c r="Q237" s="33"/>
      <c r="R237" s="33"/>
      <c r="S237" s="33"/>
      <c r="T237" s="33"/>
      <c r="U237" s="33"/>
      <c r="V237" s="33"/>
      <c r="W237" s="33"/>
      <c r="X237" s="33"/>
      <c r="Y237" s="33"/>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row>
    <row r="238" spans="1:58" ht="18" customHeight="1" x14ac:dyDescent="0.25">
      <c r="A238" s="33"/>
      <c r="B238" s="33"/>
      <c r="C238" s="33"/>
      <c r="D238" s="33"/>
      <c r="E238" s="33"/>
      <c r="F238" s="33"/>
      <c r="G238" s="33"/>
      <c r="H238" s="33"/>
      <c r="I238" s="33"/>
      <c r="J238" s="33"/>
      <c r="K238" s="33"/>
      <c r="L238" s="33"/>
      <c r="M238" s="33"/>
      <c r="N238" s="33"/>
      <c r="O238" s="33"/>
      <c r="P238" s="33"/>
      <c r="Q238" s="33"/>
      <c r="R238" s="33"/>
      <c r="S238" s="33"/>
      <c r="T238" s="33"/>
      <c r="U238" s="33"/>
      <c r="V238" s="33"/>
      <c r="W238" s="33"/>
      <c r="X238" s="33"/>
      <c r="Y238" s="33"/>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33"/>
      <c r="BF238" s="33"/>
    </row>
    <row r="239" spans="1:58" ht="18" customHeight="1" x14ac:dyDescent="0.25">
      <c r="A239" s="33"/>
      <c r="B239" s="33"/>
      <c r="C239" s="33"/>
      <c r="D239" s="33"/>
      <c r="E239" s="33"/>
      <c r="F239" s="33"/>
      <c r="G239" s="33"/>
      <c r="H239" s="33"/>
      <c r="I239" s="33"/>
      <c r="J239" s="33"/>
      <c r="K239" s="33"/>
      <c r="L239" s="33"/>
      <c r="M239" s="33"/>
      <c r="N239" s="33"/>
      <c r="O239" s="33"/>
      <c r="P239" s="33"/>
      <c r="Q239" s="33"/>
      <c r="R239" s="33"/>
      <c r="S239" s="33"/>
      <c r="T239" s="33"/>
      <c r="U239" s="33"/>
      <c r="V239" s="33"/>
      <c r="W239" s="33"/>
      <c r="X239" s="33"/>
      <c r="Y239" s="33"/>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c r="AZ239" s="33"/>
      <c r="BA239" s="33"/>
      <c r="BB239" s="33"/>
      <c r="BC239" s="33"/>
      <c r="BD239" s="33"/>
      <c r="BE239" s="33"/>
      <c r="BF239" s="33"/>
    </row>
    <row r="240" spans="1:58" ht="18" customHeight="1" x14ac:dyDescent="0.25">
      <c r="A240" s="33"/>
      <c r="B240" s="33"/>
      <c r="C240" s="33"/>
      <c r="D240" s="33"/>
      <c r="E240" s="33"/>
      <c r="F240" s="33"/>
      <c r="G240" s="33"/>
      <c r="H240" s="33"/>
      <c r="I240" s="33"/>
      <c r="J240" s="33"/>
      <c r="K240" s="33"/>
      <c r="L240" s="33"/>
      <c r="M240" s="33"/>
      <c r="N240" s="33"/>
      <c r="O240" s="33"/>
      <c r="P240" s="33"/>
      <c r="Q240" s="33"/>
      <c r="R240" s="33"/>
      <c r="S240" s="33"/>
      <c r="T240" s="33"/>
      <c r="U240" s="33"/>
      <c r="V240" s="33"/>
      <c r="W240" s="33"/>
      <c r="X240" s="33"/>
      <c r="Y240" s="33"/>
      <c r="Z240" s="33"/>
      <c r="AA240" s="3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3"/>
      <c r="BA240" s="33"/>
      <c r="BB240" s="33"/>
      <c r="BC240" s="33"/>
      <c r="BD240" s="33"/>
      <c r="BE240" s="33"/>
      <c r="BF240" s="33"/>
    </row>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22">
    <mergeCell ref="A1:P1"/>
    <mergeCell ref="Q1:AL1"/>
    <mergeCell ref="A2:P2"/>
    <mergeCell ref="Q2:AL2"/>
    <mergeCell ref="A3:AK3"/>
    <mergeCell ref="I4:L4"/>
    <mergeCell ref="M4:N4"/>
    <mergeCell ref="C5:D6"/>
    <mergeCell ref="A39:AI39"/>
    <mergeCell ref="A40:AL40"/>
    <mergeCell ref="O4:Q4"/>
    <mergeCell ref="R4:T4"/>
    <mergeCell ref="A5:A6"/>
    <mergeCell ref="B5:B6"/>
    <mergeCell ref="AJ5:AJ6"/>
    <mergeCell ref="AK5:AK6"/>
    <mergeCell ref="AL5:AL6"/>
    <mergeCell ref="C41:D41"/>
    <mergeCell ref="C44:D44"/>
    <mergeCell ref="C45:G45"/>
    <mergeCell ref="C46:E46"/>
    <mergeCell ref="C47:D47"/>
  </mergeCells>
  <conditionalFormatting sqref="E6:G38 H6 I6:N38 O6:P6 Q6:AI26 Q27:R27 Q28:U28 Q29:AI38 V27:AI28">
    <cfRule type="expression" dxfId="9" priority="1">
      <formula>IF(E$6="CN",1,0)</formula>
    </cfRule>
  </conditionalFormatting>
  <conditionalFormatting sqref="E6:G38 H6 I6:N38 O6:P6 Q6:AI26 Q27:R27 Q28:U28 Q29:AI38 V27:AI28">
    <cfRule type="expression" dxfId="8" priority="2">
      <formula>IF(E$6="CN",1,0)</formula>
    </cfRule>
  </conditionalFormatting>
  <conditionalFormatting sqref="S27">
    <cfRule type="expression" dxfId="7" priority="3">
      <formula>IF(T$6="CN",1,0)</formula>
    </cfRule>
  </conditionalFormatting>
  <conditionalFormatting sqref="S27">
    <cfRule type="expression" dxfId="6" priority="4">
      <formula>IF(T$6="CN",1,0)</formula>
    </cfRule>
  </conditionalFormatting>
  <pageMargins left="0.30902777777777801" right="0.25" top="0.30902777777777801" bottom="0.16875000000000001" header="0" footer="0"/>
  <pageSetup orientation="landscape"/>
  <colBreaks count="1" manualBreakCount="1">
    <brk id="38" man="1"/>
  </colBreaks>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000"/>
  <sheetViews>
    <sheetView workbookViewId="0"/>
  </sheetViews>
  <sheetFormatPr defaultColWidth="14.42578125" defaultRowHeight="15" customHeight="1" x14ac:dyDescent="0.2"/>
  <cols>
    <col min="1" max="1" width="6.42578125" customWidth="1"/>
    <col min="2" max="2" width="17.85546875" customWidth="1"/>
    <col min="3" max="3" width="26.5703125" customWidth="1"/>
    <col min="4" max="4" width="9.28515625" customWidth="1"/>
    <col min="5" max="5" width="3.85546875" customWidth="1"/>
    <col min="6" max="35" width="4" customWidth="1"/>
    <col min="36" max="38" width="6.85546875" customWidth="1"/>
    <col min="39" max="39" width="10.85546875" hidden="1" customWidth="1"/>
    <col min="40" max="40" width="12.140625" hidden="1" customWidth="1"/>
    <col min="41" max="41" width="10.85546875" hidden="1" customWidth="1"/>
    <col min="42" max="44" width="9.28515625" hidden="1" customWidth="1"/>
    <col min="45" max="58" width="9.28515625" customWidth="1"/>
  </cols>
  <sheetData>
    <row r="1" spans="1:58" ht="22.5" customHeight="1" x14ac:dyDescent="0.25">
      <c r="A1" s="164" t="s">
        <v>42</v>
      </c>
      <c r="B1" s="147"/>
      <c r="C1" s="147"/>
      <c r="D1" s="147"/>
      <c r="E1" s="147"/>
      <c r="F1" s="147"/>
      <c r="G1" s="147"/>
      <c r="H1" s="147"/>
      <c r="I1" s="147"/>
      <c r="J1" s="147"/>
      <c r="K1" s="147"/>
      <c r="L1" s="147"/>
      <c r="M1" s="147"/>
      <c r="N1" s="147"/>
      <c r="O1" s="147"/>
      <c r="P1" s="147"/>
      <c r="Q1" s="165" t="s">
        <v>43</v>
      </c>
      <c r="R1" s="147"/>
      <c r="S1" s="147"/>
      <c r="T1" s="147"/>
      <c r="U1" s="147"/>
      <c r="V1" s="147"/>
      <c r="W1" s="147"/>
      <c r="X1" s="147"/>
      <c r="Y1" s="147"/>
      <c r="Z1" s="147"/>
      <c r="AA1" s="147"/>
      <c r="AB1" s="147"/>
      <c r="AC1" s="147"/>
      <c r="AD1" s="147"/>
      <c r="AE1" s="147"/>
      <c r="AF1" s="147"/>
      <c r="AG1" s="147"/>
      <c r="AH1" s="147"/>
      <c r="AI1" s="147"/>
      <c r="AJ1" s="147"/>
      <c r="AK1" s="147"/>
      <c r="AL1" s="147"/>
      <c r="AM1" s="33"/>
      <c r="AN1" s="33"/>
      <c r="AO1" s="33"/>
      <c r="AP1" s="33"/>
      <c r="AQ1" s="33"/>
      <c r="AR1" s="33"/>
      <c r="AS1" s="33"/>
      <c r="AT1" s="33"/>
      <c r="AU1" s="33"/>
      <c r="AV1" s="33"/>
      <c r="AW1" s="33"/>
      <c r="AX1" s="33"/>
      <c r="AY1" s="33"/>
      <c r="AZ1" s="33"/>
      <c r="BA1" s="33"/>
      <c r="BB1" s="33"/>
      <c r="BC1" s="33"/>
      <c r="BD1" s="33"/>
      <c r="BE1" s="33"/>
      <c r="BF1" s="33"/>
    </row>
    <row r="2" spans="1:58" ht="22.5" customHeight="1" x14ac:dyDescent="0.25">
      <c r="A2" s="165" t="s">
        <v>44</v>
      </c>
      <c r="B2" s="147"/>
      <c r="C2" s="147"/>
      <c r="D2" s="147"/>
      <c r="E2" s="147"/>
      <c r="F2" s="147"/>
      <c r="G2" s="147"/>
      <c r="H2" s="147"/>
      <c r="I2" s="147"/>
      <c r="J2" s="147"/>
      <c r="K2" s="147"/>
      <c r="L2" s="147"/>
      <c r="M2" s="147"/>
      <c r="N2" s="147"/>
      <c r="O2" s="147"/>
      <c r="P2" s="147"/>
      <c r="Q2" s="165" t="s">
        <v>45</v>
      </c>
      <c r="R2" s="147"/>
      <c r="S2" s="147"/>
      <c r="T2" s="147"/>
      <c r="U2" s="147"/>
      <c r="V2" s="147"/>
      <c r="W2" s="147"/>
      <c r="X2" s="147"/>
      <c r="Y2" s="147"/>
      <c r="Z2" s="147"/>
      <c r="AA2" s="147"/>
      <c r="AB2" s="147"/>
      <c r="AC2" s="147"/>
      <c r="AD2" s="147"/>
      <c r="AE2" s="147"/>
      <c r="AF2" s="147"/>
      <c r="AG2" s="147"/>
      <c r="AH2" s="147"/>
      <c r="AI2" s="147"/>
      <c r="AJ2" s="147"/>
      <c r="AK2" s="147"/>
      <c r="AL2" s="147"/>
      <c r="AM2" s="33"/>
      <c r="AN2" s="33"/>
      <c r="AO2" s="33"/>
      <c r="AP2" s="33"/>
      <c r="AQ2" s="33"/>
      <c r="AR2" s="33"/>
      <c r="AS2" s="33"/>
      <c r="AT2" s="33"/>
      <c r="AU2" s="33"/>
      <c r="AV2" s="33"/>
      <c r="AW2" s="33"/>
      <c r="AX2" s="33"/>
      <c r="AY2" s="33"/>
      <c r="AZ2" s="33"/>
      <c r="BA2" s="33"/>
      <c r="BB2" s="33"/>
      <c r="BC2" s="33"/>
      <c r="BD2" s="33"/>
      <c r="BE2" s="33"/>
      <c r="BF2" s="33"/>
    </row>
    <row r="3" spans="1:58" ht="31.5" customHeight="1" x14ac:dyDescent="0.25">
      <c r="A3" s="166" t="s">
        <v>759</v>
      </c>
      <c r="B3" s="147"/>
      <c r="C3" s="147"/>
      <c r="D3" s="147"/>
      <c r="E3" s="147"/>
      <c r="F3" s="147"/>
      <c r="G3" s="147"/>
      <c r="H3" s="147"/>
      <c r="I3" s="147"/>
      <c r="J3" s="147"/>
      <c r="K3" s="147"/>
      <c r="L3" s="147"/>
      <c r="M3" s="147"/>
      <c r="N3" s="147"/>
      <c r="O3" s="147"/>
      <c r="P3" s="147"/>
      <c r="Q3" s="147"/>
      <c r="R3" s="147"/>
      <c r="S3" s="147"/>
      <c r="T3" s="147"/>
      <c r="U3" s="147"/>
      <c r="V3" s="147"/>
      <c r="W3" s="147"/>
      <c r="X3" s="147"/>
      <c r="Y3" s="147"/>
      <c r="Z3" s="147"/>
      <c r="AA3" s="147"/>
      <c r="AB3" s="147"/>
      <c r="AC3" s="147"/>
      <c r="AD3" s="147"/>
      <c r="AE3" s="147"/>
      <c r="AF3" s="147"/>
      <c r="AG3" s="147"/>
      <c r="AH3" s="147"/>
      <c r="AI3" s="147"/>
      <c r="AJ3" s="147"/>
      <c r="AK3" s="147"/>
      <c r="AL3" s="34"/>
      <c r="AM3" s="33"/>
      <c r="AN3" s="33"/>
      <c r="AO3" s="33"/>
      <c r="AP3" s="33"/>
      <c r="AQ3" s="33"/>
      <c r="AR3" s="33"/>
      <c r="AS3" s="33"/>
      <c r="AT3" s="33"/>
      <c r="AU3" s="33"/>
      <c r="AV3" s="33"/>
      <c r="AW3" s="33"/>
      <c r="AX3" s="33"/>
      <c r="AY3" s="33"/>
      <c r="AZ3" s="33"/>
      <c r="BA3" s="33"/>
      <c r="BB3" s="33"/>
      <c r="BC3" s="33"/>
      <c r="BD3" s="33"/>
      <c r="BE3" s="33"/>
      <c r="BF3" s="33"/>
    </row>
    <row r="4" spans="1:58" ht="31.5" customHeight="1" x14ac:dyDescent="0.25">
      <c r="A4" s="33"/>
      <c r="B4" s="35"/>
      <c r="C4" s="35"/>
      <c r="D4" s="35"/>
      <c r="E4" s="35" t="s">
        <v>0</v>
      </c>
      <c r="F4" s="35" t="s">
        <v>0</v>
      </c>
      <c r="G4" s="35"/>
      <c r="H4" s="35"/>
      <c r="I4" s="153" t="s">
        <v>47</v>
      </c>
      <c r="J4" s="154"/>
      <c r="K4" s="154"/>
      <c r="L4" s="154"/>
      <c r="M4" s="153">
        <v>1</v>
      </c>
      <c r="N4" s="154"/>
      <c r="O4" s="153" t="s">
        <v>48</v>
      </c>
      <c r="P4" s="154"/>
      <c r="Q4" s="154"/>
      <c r="R4" s="153">
        <v>2024</v>
      </c>
      <c r="S4" s="154"/>
      <c r="T4" s="154"/>
      <c r="U4" s="35"/>
      <c r="V4" s="35"/>
      <c r="W4" s="35"/>
      <c r="X4" s="35"/>
      <c r="Y4" s="35"/>
      <c r="Z4" s="35"/>
      <c r="AA4" s="35"/>
      <c r="AB4" s="35"/>
      <c r="AC4" s="35"/>
      <c r="AD4" s="35"/>
      <c r="AE4" s="35"/>
      <c r="AF4" s="35"/>
      <c r="AG4" s="35"/>
      <c r="AH4" s="35"/>
      <c r="AI4" s="35"/>
      <c r="AJ4" s="35"/>
      <c r="AK4" s="35"/>
      <c r="AL4" s="35"/>
      <c r="AM4" s="33"/>
      <c r="AN4" s="33"/>
      <c r="AO4" s="33"/>
      <c r="AP4" s="33"/>
      <c r="AQ4" s="33"/>
      <c r="AR4" s="33"/>
      <c r="AS4" s="33"/>
      <c r="AT4" s="33"/>
      <c r="AU4" s="33"/>
      <c r="AV4" s="33"/>
      <c r="AW4" s="33"/>
      <c r="AX4" s="33"/>
      <c r="AY4" s="33"/>
      <c r="AZ4" s="33"/>
      <c r="BA4" s="33"/>
      <c r="BB4" s="33"/>
      <c r="BC4" s="33"/>
      <c r="BD4" s="33"/>
      <c r="BE4" s="33"/>
      <c r="BF4" s="33"/>
    </row>
    <row r="5" spans="1:58" ht="21" customHeight="1" x14ac:dyDescent="0.25">
      <c r="A5" s="155" t="s">
        <v>49</v>
      </c>
      <c r="B5" s="155" t="s">
        <v>50</v>
      </c>
      <c r="C5" s="157" t="s">
        <v>51</v>
      </c>
      <c r="D5" s="143"/>
      <c r="E5" s="36">
        <f>DATE(R4,M4,1)</f>
        <v>45292</v>
      </c>
      <c r="F5" s="36">
        <f t="shared" ref="F5:AI5" si="0">E5+1</f>
        <v>45293</v>
      </c>
      <c r="G5" s="36">
        <f t="shared" si="0"/>
        <v>45294</v>
      </c>
      <c r="H5" s="36">
        <f t="shared" si="0"/>
        <v>45295</v>
      </c>
      <c r="I5" s="36">
        <f t="shared" si="0"/>
        <v>45296</v>
      </c>
      <c r="J5" s="36">
        <f t="shared" si="0"/>
        <v>45297</v>
      </c>
      <c r="K5" s="36">
        <f t="shared" si="0"/>
        <v>45298</v>
      </c>
      <c r="L5" s="36">
        <f t="shared" si="0"/>
        <v>45299</v>
      </c>
      <c r="M5" s="36">
        <f t="shared" si="0"/>
        <v>45300</v>
      </c>
      <c r="N5" s="36">
        <f t="shared" si="0"/>
        <v>45301</v>
      </c>
      <c r="O5" s="36">
        <f t="shared" si="0"/>
        <v>45302</v>
      </c>
      <c r="P5" s="36">
        <f t="shared" si="0"/>
        <v>45303</v>
      </c>
      <c r="Q5" s="36">
        <f t="shared" si="0"/>
        <v>45304</v>
      </c>
      <c r="R5" s="36">
        <f t="shared" si="0"/>
        <v>45305</v>
      </c>
      <c r="S5" s="36">
        <f t="shared" si="0"/>
        <v>45306</v>
      </c>
      <c r="T5" s="36">
        <f t="shared" si="0"/>
        <v>45307</v>
      </c>
      <c r="U5" s="36">
        <f t="shared" si="0"/>
        <v>45308</v>
      </c>
      <c r="V5" s="36">
        <f t="shared" si="0"/>
        <v>45309</v>
      </c>
      <c r="W5" s="36">
        <f t="shared" si="0"/>
        <v>45310</v>
      </c>
      <c r="X5" s="36">
        <f t="shared" si="0"/>
        <v>45311</v>
      </c>
      <c r="Y5" s="36">
        <f t="shared" si="0"/>
        <v>45312</v>
      </c>
      <c r="Z5" s="36">
        <f t="shared" si="0"/>
        <v>45313</v>
      </c>
      <c r="AA5" s="36">
        <f t="shared" si="0"/>
        <v>45314</v>
      </c>
      <c r="AB5" s="36">
        <f t="shared" si="0"/>
        <v>45315</v>
      </c>
      <c r="AC5" s="36">
        <f t="shared" si="0"/>
        <v>45316</v>
      </c>
      <c r="AD5" s="36">
        <f t="shared" si="0"/>
        <v>45317</v>
      </c>
      <c r="AE5" s="36">
        <f t="shared" si="0"/>
        <v>45318</v>
      </c>
      <c r="AF5" s="36">
        <f t="shared" si="0"/>
        <v>45319</v>
      </c>
      <c r="AG5" s="36">
        <f t="shared" si="0"/>
        <v>45320</v>
      </c>
      <c r="AH5" s="36">
        <f t="shared" si="0"/>
        <v>45321</v>
      </c>
      <c r="AI5" s="36">
        <f t="shared" si="0"/>
        <v>45322</v>
      </c>
      <c r="AJ5" s="161" t="s">
        <v>52</v>
      </c>
      <c r="AK5" s="161" t="s">
        <v>53</v>
      </c>
      <c r="AL5" s="161" t="s">
        <v>54</v>
      </c>
      <c r="AM5" s="37"/>
      <c r="AN5" s="37"/>
      <c r="AO5" s="37"/>
      <c r="AP5" s="37"/>
      <c r="AQ5" s="37"/>
      <c r="AR5" s="37"/>
      <c r="AS5" s="37"/>
      <c r="AT5" s="37"/>
      <c r="AU5" s="37"/>
      <c r="AV5" s="37"/>
      <c r="AW5" s="37"/>
      <c r="AX5" s="37"/>
      <c r="AY5" s="37"/>
      <c r="AZ5" s="37"/>
      <c r="BA5" s="37"/>
      <c r="BB5" s="37"/>
      <c r="BC5" s="37"/>
      <c r="BD5" s="37"/>
      <c r="BE5" s="37"/>
      <c r="BF5" s="37"/>
    </row>
    <row r="6" spans="1:58" ht="21" customHeight="1" x14ac:dyDescent="0.25">
      <c r="A6" s="156"/>
      <c r="B6" s="156"/>
      <c r="C6" s="158"/>
      <c r="D6" s="159"/>
      <c r="E6" s="38">
        <f t="shared" ref="E6:AG6" si="1">IF(WEEKDAY(E5)=1,"CN",WEEKDAY(E5))</f>
        <v>2</v>
      </c>
      <c r="F6" s="38">
        <f t="shared" si="1"/>
        <v>3</v>
      </c>
      <c r="G6" s="38">
        <f t="shared" si="1"/>
        <v>4</v>
      </c>
      <c r="H6" s="38">
        <f t="shared" si="1"/>
        <v>5</v>
      </c>
      <c r="I6" s="38">
        <f t="shared" si="1"/>
        <v>6</v>
      </c>
      <c r="J6" s="38">
        <f t="shared" si="1"/>
        <v>7</v>
      </c>
      <c r="K6" s="38" t="str">
        <f t="shared" si="1"/>
        <v>CN</v>
      </c>
      <c r="L6" s="38">
        <f t="shared" si="1"/>
        <v>2</v>
      </c>
      <c r="M6" s="38">
        <f t="shared" si="1"/>
        <v>3</v>
      </c>
      <c r="N6" s="38">
        <f t="shared" si="1"/>
        <v>4</v>
      </c>
      <c r="O6" s="38">
        <f t="shared" si="1"/>
        <v>5</v>
      </c>
      <c r="P6" s="38">
        <f t="shared" si="1"/>
        <v>6</v>
      </c>
      <c r="Q6" s="38">
        <f t="shared" si="1"/>
        <v>7</v>
      </c>
      <c r="R6" s="38" t="str">
        <f t="shared" si="1"/>
        <v>CN</v>
      </c>
      <c r="S6" s="38">
        <f t="shared" si="1"/>
        <v>2</v>
      </c>
      <c r="T6" s="38">
        <f t="shared" si="1"/>
        <v>3</v>
      </c>
      <c r="U6" s="38">
        <f t="shared" si="1"/>
        <v>4</v>
      </c>
      <c r="V6" s="38">
        <f t="shared" si="1"/>
        <v>5</v>
      </c>
      <c r="W6" s="38">
        <f t="shared" si="1"/>
        <v>6</v>
      </c>
      <c r="X6" s="38">
        <f t="shared" si="1"/>
        <v>7</v>
      </c>
      <c r="Y6" s="38" t="str">
        <f t="shared" si="1"/>
        <v>CN</v>
      </c>
      <c r="Z6" s="38">
        <f t="shared" si="1"/>
        <v>2</v>
      </c>
      <c r="AA6" s="38">
        <f t="shared" si="1"/>
        <v>3</v>
      </c>
      <c r="AB6" s="38">
        <f t="shared" si="1"/>
        <v>4</v>
      </c>
      <c r="AC6" s="38">
        <f t="shared" si="1"/>
        <v>5</v>
      </c>
      <c r="AD6" s="38">
        <f t="shared" si="1"/>
        <v>6</v>
      </c>
      <c r="AE6" s="38">
        <f t="shared" si="1"/>
        <v>7</v>
      </c>
      <c r="AF6" s="38" t="str">
        <f t="shared" si="1"/>
        <v>CN</v>
      </c>
      <c r="AG6" s="38">
        <f t="shared" si="1"/>
        <v>2</v>
      </c>
      <c r="AH6" s="96" t="s">
        <v>53</v>
      </c>
      <c r="AI6" s="38">
        <f>IF(WEEKDAY(AI5)=1,"CN",WEEKDAY(AI5))</f>
        <v>4</v>
      </c>
      <c r="AJ6" s="156"/>
      <c r="AK6" s="156"/>
      <c r="AL6" s="156"/>
      <c r="AM6" s="37"/>
      <c r="AN6" s="37"/>
      <c r="AO6" s="37"/>
      <c r="AP6" s="37"/>
      <c r="AQ6" s="37"/>
      <c r="AR6" s="37"/>
      <c r="AS6" s="37"/>
      <c r="AT6" s="37"/>
      <c r="AU6" s="37"/>
      <c r="AV6" s="37"/>
      <c r="AW6" s="37"/>
      <c r="AX6" s="37"/>
      <c r="AY6" s="37"/>
      <c r="AZ6" s="37"/>
      <c r="BA6" s="37"/>
      <c r="BB6" s="37"/>
      <c r="BC6" s="37"/>
      <c r="BD6" s="37"/>
      <c r="BE6" s="37"/>
      <c r="BF6" s="37"/>
    </row>
    <row r="7" spans="1:58" ht="21" customHeight="1" x14ac:dyDescent="0.25">
      <c r="A7" s="39">
        <v>1</v>
      </c>
      <c r="B7" s="52">
        <v>2255201150098</v>
      </c>
      <c r="C7" s="41" t="s">
        <v>760</v>
      </c>
      <c r="D7" s="42" t="s">
        <v>295</v>
      </c>
      <c r="E7" s="43"/>
      <c r="F7" s="43"/>
      <c r="G7" s="43"/>
      <c r="H7" s="43"/>
      <c r="I7" s="43"/>
      <c r="J7" s="43"/>
      <c r="K7" s="43"/>
      <c r="L7" s="43"/>
      <c r="M7" s="43"/>
      <c r="N7" s="43"/>
      <c r="O7" s="43"/>
      <c r="P7" s="48"/>
      <c r="Q7" s="43"/>
      <c r="R7" s="43"/>
      <c r="S7" s="43"/>
      <c r="T7" s="43"/>
      <c r="U7" s="43"/>
      <c r="V7" s="43"/>
      <c r="W7" s="43"/>
      <c r="X7" s="43"/>
      <c r="Y7" s="43"/>
      <c r="Z7" s="43"/>
      <c r="AA7" s="43"/>
      <c r="AB7" s="43"/>
      <c r="AC7" s="43"/>
      <c r="AD7" s="43"/>
      <c r="AE7" s="43"/>
      <c r="AF7" s="44"/>
      <c r="AG7" s="43"/>
      <c r="AH7" s="44"/>
      <c r="AI7" s="43"/>
      <c r="AJ7" s="47">
        <f t="shared" ref="AJ7:AJ31" si="2">COUNTIF(E7:AI7,"K")+2*COUNTIF(E7:AI7,"2K")+COUNTIF(E7:AI7,"TK")+COUNTIF(E7:AI7,"KT")+COUNTIF(E7:AI7,"PK")+COUNTIF(E7:AI7,"KP")+2*COUNTIF(E7:AI7,"K2")</f>
        <v>0</v>
      </c>
      <c r="AK7" s="4">
        <f t="shared" ref="AK7:AK31" si="3">COUNTIF(F7:AJ7,"P")+2*COUNTIF(F7:AJ7,"2P")+COUNTIF(F7:AJ7,"TP")+COUNTIF(F7:AJ7,"PT")+COUNTIF(F7:AJ7,"PK")+COUNTIF(F7:AJ7,"KP")+2*COUNTIF(F7:AJ7,"P2")</f>
        <v>0</v>
      </c>
      <c r="AL7" s="4">
        <f t="shared" ref="AL7:AL31" si="4">COUNTIF(E7:AI7,"T")+2*COUNTIF(E7:AI7,"2T")+2*COUNTIF(E7:AI7,"T2")+COUNTIF(E7:AI7,"PT")+COUNTIF(E7:AI7,"TP")+COUNTIF(E7:AI7,"TK")+COUNTIF(E7:AI7,"KT")</f>
        <v>0</v>
      </c>
      <c r="AM7" s="37"/>
      <c r="AN7" s="37"/>
      <c r="AO7" s="37"/>
      <c r="AP7" s="37"/>
      <c r="AQ7" s="37"/>
      <c r="AR7" s="37"/>
      <c r="AS7" s="37"/>
      <c r="AT7" s="37"/>
      <c r="AU7" s="37"/>
      <c r="AV7" s="37"/>
      <c r="AW7" s="37"/>
      <c r="AX7" s="37"/>
      <c r="AY7" s="37"/>
      <c r="AZ7" s="37"/>
      <c r="BA7" s="37"/>
      <c r="BB7" s="37"/>
      <c r="BC7" s="37"/>
      <c r="BD7" s="37"/>
      <c r="BE7" s="37"/>
      <c r="BF7" s="37"/>
    </row>
    <row r="8" spans="1:58" ht="21" customHeight="1" x14ac:dyDescent="0.25">
      <c r="A8" s="39">
        <v>2</v>
      </c>
      <c r="B8" s="52">
        <v>2255201150094</v>
      </c>
      <c r="C8" s="41" t="s">
        <v>237</v>
      </c>
      <c r="D8" s="42" t="s">
        <v>295</v>
      </c>
      <c r="E8" s="43"/>
      <c r="F8" s="43"/>
      <c r="G8" s="43"/>
      <c r="H8" s="43"/>
      <c r="I8" s="43"/>
      <c r="J8" s="43"/>
      <c r="K8" s="43"/>
      <c r="L8" s="43"/>
      <c r="M8" s="43"/>
      <c r="N8" s="43"/>
      <c r="O8" s="43"/>
      <c r="P8" s="48"/>
      <c r="Q8" s="43"/>
      <c r="R8" s="43"/>
      <c r="S8" s="43"/>
      <c r="T8" s="43"/>
      <c r="U8" s="43"/>
      <c r="V8" s="43"/>
      <c r="W8" s="43"/>
      <c r="X8" s="43"/>
      <c r="Y8" s="43"/>
      <c r="Z8" s="43"/>
      <c r="AA8" s="43"/>
      <c r="AB8" s="43"/>
      <c r="AC8" s="43"/>
      <c r="AD8" s="43"/>
      <c r="AE8" s="43"/>
      <c r="AF8" s="44"/>
      <c r="AG8" s="43"/>
      <c r="AH8" s="44"/>
      <c r="AI8" s="43"/>
      <c r="AJ8" s="47">
        <f t="shared" si="2"/>
        <v>0</v>
      </c>
      <c r="AK8" s="4">
        <f t="shared" si="3"/>
        <v>0</v>
      </c>
      <c r="AL8" s="4">
        <f t="shared" si="4"/>
        <v>0</v>
      </c>
      <c r="AM8" s="50"/>
      <c r="AN8" s="51"/>
      <c r="AO8" s="32"/>
      <c r="AP8" s="37"/>
      <c r="AQ8" s="37"/>
      <c r="AR8" s="37"/>
      <c r="AS8" s="37"/>
      <c r="AT8" s="37"/>
      <c r="AU8" s="37"/>
      <c r="AV8" s="37"/>
      <c r="AW8" s="37"/>
      <c r="AX8" s="37"/>
      <c r="AY8" s="37"/>
      <c r="AZ8" s="37"/>
      <c r="BA8" s="37"/>
      <c r="BB8" s="37"/>
      <c r="BC8" s="37"/>
      <c r="BD8" s="37"/>
      <c r="BE8" s="37"/>
      <c r="BF8" s="37"/>
    </row>
    <row r="9" spans="1:58" ht="21" customHeight="1" x14ac:dyDescent="0.25">
      <c r="A9" s="39">
        <v>3</v>
      </c>
      <c r="B9" s="52">
        <v>2255201150112</v>
      </c>
      <c r="C9" s="41" t="s">
        <v>761</v>
      </c>
      <c r="D9" s="42" t="s">
        <v>300</v>
      </c>
      <c r="E9" s="43"/>
      <c r="F9" s="43"/>
      <c r="G9" s="43"/>
      <c r="H9" s="43"/>
      <c r="I9" s="44"/>
      <c r="J9" s="44"/>
      <c r="K9" s="43"/>
      <c r="L9" s="43"/>
      <c r="M9" s="43"/>
      <c r="N9" s="43"/>
      <c r="O9" s="43"/>
      <c r="P9" s="48"/>
      <c r="Q9" s="43"/>
      <c r="R9" s="43"/>
      <c r="S9" s="43"/>
      <c r="T9" s="43"/>
      <c r="U9" s="43"/>
      <c r="V9" s="44"/>
      <c r="W9" s="43"/>
      <c r="X9" s="43"/>
      <c r="Y9" s="44"/>
      <c r="Z9" s="43"/>
      <c r="AA9" s="43"/>
      <c r="AB9" s="43"/>
      <c r="AC9" s="43"/>
      <c r="AD9" s="43"/>
      <c r="AE9" s="43"/>
      <c r="AF9" s="44"/>
      <c r="AG9" s="43"/>
      <c r="AH9" s="43"/>
      <c r="AI9" s="43"/>
      <c r="AJ9" s="47">
        <f t="shared" si="2"/>
        <v>0</v>
      </c>
      <c r="AK9" s="4">
        <f t="shared" si="3"/>
        <v>0</v>
      </c>
      <c r="AL9" s="4">
        <f t="shared" si="4"/>
        <v>0</v>
      </c>
      <c r="AM9" s="51"/>
      <c r="AN9" s="51"/>
      <c r="AO9" s="32"/>
      <c r="AP9" s="37"/>
      <c r="AQ9" s="37"/>
      <c r="AR9" s="37"/>
      <c r="AS9" s="37"/>
      <c r="AT9" s="37"/>
      <c r="AU9" s="37"/>
      <c r="AV9" s="37"/>
      <c r="AW9" s="37"/>
      <c r="AX9" s="37"/>
      <c r="AY9" s="37"/>
      <c r="AZ9" s="37"/>
      <c r="BA9" s="37"/>
      <c r="BB9" s="37"/>
      <c r="BC9" s="37"/>
      <c r="BD9" s="37"/>
      <c r="BE9" s="37"/>
      <c r="BF9" s="37"/>
    </row>
    <row r="10" spans="1:58" ht="21" customHeight="1" x14ac:dyDescent="0.25">
      <c r="A10" s="39">
        <v>4</v>
      </c>
      <c r="B10" s="52">
        <v>2255201150109</v>
      </c>
      <c r="C10" s="41" t="s">
        <v>762</v>
      </c>
      <c r="D10" s="42" t="s">
        <v>302</v>
      </c>
      <c r="E10" s="43"/>
      <c r="F10" s="44"/>
      <c r="G10" s="43"/>
      <c r="H10" s="43"/>
      <c r="I10" s="43"/>
      <c r="J10" s="43"/>
      <c r="K10" s="44"/>
      <c r="L10" s="43"/>
      <c r="M10" s="44"/>
      <c r="N10" s="43"/>
      <c r="O10" s="43"/>
      <c r="P10" s="48"/>
      <c r="Q10" s="43"/>
      <c r="R10" s="43"/>
      <c r="S10" s="43"/>
      <c r="T10" s="43"/>
      <c r="U10" s="44"/>
      <c r="V10" s="43"/>
      <c r="W10" s="43"/>
      <c r="X10" s="43"/>
      <c r="Y10" s="44"/>
      <c r="Z10" s="43"/>
      <c r="AA10" s="43"/>
      <c r="AB10" s="43"/>
      <c r="AC10" s="43"/>
      <c r="AD10" s="43"/>
      <c r="AE10" s="43"/>
      <c r="AF10" s="44"/>
      <c r="AG10" s="43"/>
      <c r="AH10" s="43"/>
      <c r="AI10" s="43"/>
      <c r="AJ10" s="47">
        <f t="shared" si="2"/>
        <v>0</v>
      </c>
      <c r="AK10" s="4">
        <f t="shared" si="3"/>
        <v>0</v>
      </c>
      <c r="AL10" s="4">
        <f t="shared" si="4"/>
        <v>0</v>
      </c>
      <c r="AM10" s="51"/>
      <c r="AN10" s="51"/>
      <c r="AO10" s="32"/>
      <c r="AP10" s="37"/>
      <c r="AQ10" s="37"/>
      <c r="AR10" s="37"/>
      <c r="AS10" s="37"/>
      <c r="AT10" s="37"/>
      <c r="AU10" s="37"/>
      <c r="AV10" s="37"/>
      <c r="AW10" s="37"/>
      <c r="AX10" s="37"/>
      <c r="AY10" s="37"/>
      <c r="AZ10" s="37"/>
      <c r="BA10" s="37"/>
      <c r="BB10" s="37"/>
      <c r="BC10" s="37"/>
      <c r="BD10" s="37"/>
      <c r="BE10" s="37"/>
      <c r="BF10" s="37"/>
    </row>
    <row r="11" spans="1:58" ht="21" customHeight="1" x14ac:dyDescent="0.25">
      <c r="A11" s="39">
        <v>5</v>
      </c>
      <c r="B11" s="52">
        <v>2255201150087</v>
      </c>
      <c r="C11" s="41" t="s">
        <v>763</v>
      </c>
      <c r="D11" s="42" t="s">
        <v>409</v>
      </c>
      <c r="E11" s="43"/>
      <c r="F11" s="43"/>
      <c r="G11" s="43"/>
      <c r="H11" s="43"/>
      <c r="I11" s="44"/>
      <c r="J11" s="43"/>
      <c r="K11" s="43"/>
      <c r="L11" s="43"/>
      <c r="M11" s="43"/>
      <c r="N11" s="43"/>
      <c r="O11" s="43"/>
      <c r="P11" s="48"/>
      <c r="Q11" s="44"/>
      <c r="R11" s="44"/>
      <c r="S11" s="44"/>
      <c r="T11" s="43"/>
      <c r="U11" s="43"/>
      <c r="V11" s="43"/>
      <c r="W11" s="43"/>
      <c r="X11" s="43"/>
      <c r="Y11" s="43"/>
      <c r="Z11" s="43"/>
      <c r="AA11" s="43"/>
      <c r="AB11" s="43"/>
      <c r="AC11" s="43"/>
      <c r="AD11" s="43"/>
      <c r="AE11" s="43"/>
      <c r="AF11" s="43"/>
      <c r="AG11" s="43"/>
      <c r="AH11" s="43"/>
      <c r="AI11" s="43"/>
      <c r="AJ11" s="47">
        <f t="shared" si="2"/>
        <v>0</v>
      </c>
      <c r="AK11" s="4">
        <f t="shared" si="3"/>
        <v>0</v>
      </c>
      <c r="AL11" s="4">
        <f t="shared" si="4"/>
        <v>0</v>
      </c>
      <c r="AM11" s="51"/>
      <c r="AN11" s="51"/>
      <c r="AO11" s="32"/>
      <c r="AP11" s="37"/>
      <c r="AQ11" s="37"/>
      <c r="AR11" s="37"/>
      <c r="AS11" s="37"/>
      <c r="AT11" s="37"/>
      <c r="AU11" s="37"/>
      <c r="AV11" s="37"/>
      <c r="AW11" s="37"/>
      <c r="AX11" s="37"/>
      <c r="AY11" s="37"/>
      <c r="AZ11" s="37"/>
      <c r="BA11" s="37"/>
      <c r="BB11" s="37"/>
      <c r="BC11" s="37"/>
      <c r="BD11" s="37"/>
      <c r="BE11" s="37"/>
      <c r="BF11" s="37"/>
    </row>
    <row r="12" spans="1:58" ht="21" customHeight="1" x14ac:dyDescent="0.25">
      <c r="A12" s="39">
        <v>6</v>
      </c>
      <c r="B12" s="52">
        <v>2255201150105</v>
      </c>
      <c r="C12" s="41" t="s">
        <v>111</v>
      </c>
      <c r="D12" s="42" t="s">
        <v>764</v>
      </c>
      <c r="E12" s="43"/>
      <c r="F12" s="44"/>
      <c r="G12" s="43"/>
      <c r="H12" s="43"/>
      <c r="I12" s="43"/>
      <c r="J12" s="43"/>
      <c r="K12" s="43"/>
      <c r="L12" s="44" t="s">
        <v>53</v>
      </c>
      <c r="M12" s="43"/>
      <c r="N12" s="43"/>
      <c r="O12" s="43"/>
      <c r="P12" s="48"/>
      <c r="Q12" s="43"/>
      <c r="R12" s="43"/>
      <c r="S12" s="43"/>
      <c r="T12" s="43"/>
      <c r="U12" s="43"/>
      <c r="V12" s="43"/>
      <c r="W12" s="43"/>
      <c r="X12" s="43"/>
      <c r="Y12" s="44"/>
      <c r="Z12" s="43"/>
      <c r="AA12" s="43"/>
      <c r="AB12" s="43"/>
      <c r="AC12" s="44"/>
      <c r="AD12" s="43"/>
      <c r="AE12" s="43"/>
      <c r="AF12" s="43"/>
      <c r="AG12" s="43"/>
      <c r="AH12" s="44"/>
      <c r="AI12" s="43"/>
      <c r="AJ12" s="47">
        <f t="shared" si="2"/>
        <v>0</v>
      </c>
      <c r="AK12" s="4">
        <f t="shared" si="3"/>
        <v>1</v>
      </c>
      <c r="AL12" s="4">
        <f t="shared" si="4"/>
        <v>0</v>
      </c>
      <c r="AM12" s="51"/>
      <c r="AN12" s="51"/>
      <c r="AO12" s="32"/>
      <c r="AP12" s="37"/>
      <c r="AQ12" s="37"/>
      <c r="AR12" s="37"/>
      <c r="AS12" s="37"/>
      <c r="AT12" s="37"/>
      <c r="AU12" s="37"/>
      <c r="AV12" s="37"/>
      <c r="AW12" s="37"/>
      <c r="AX12" s="37"/>
      <c r="AY12" s="37"/>
      <c r="AZ12" s="37"/>
      <c r="BA12" s="37"/>
      <c r="BB12" s="37"/>
      <c r="BC12" s="37"/>
      <c r="BD12" s="37"/>
      <c r="BE12" s="37"/>
      <c r="BF12" s="37"/>
    </row>
    <row r="13" spans="1:58" ht="21" customHeight="1" x14ac:dyDescent="0.25">
      <c r="A13" s="39">
        <v>7</v>
      </c>
      <c r="B13" s="52">
        <v>2255201150106</v>
      </c>
      <c r="C13" s="41" t="s">
        <v>765</v>
      </c>
      <c r="D13" s="42" t="s">
        <v>304</v>
      </c>
      <c r="E13" s="43"/>
      <c r="F13" s="43"/>
      <c r="G13" s="43"/>
      <c r="H13" s="43"/>
      <c r="I13" s="43"/>
      <c r="J13" s="43"/>
      <c r="K13" s="43"/>
      <c r="L13" s="43"/>
      <c r="M13" s="43"/>
      <c r="N13" s="43"/>
      <c r="O13" s="43"/>
      <c r="P13" s="48"/>
      <c r="Q13" s="43"/>
      <c r="R13" s="44"/>
      <c r="S13" s="44"/>
      <c r="T13" s="43"/>
      <c r="U13" s="43"/>
      <c r="V13" s="43"/>
      <c r="W13" s="43"/>
      <c r="X13" s="43"/>
      <c r="Y13" s="43"/>
      <c r="Z13" s="43"/>
      <c r="AA13" s="43"/>
      <c r="AB13" s="43"/>
      <c r="AC13" s="43"/>
      <c r="AD13" s="43"/>
      <c r="AE13" s="43"/>
      <c r="AF13" s="43"/>
      <c r="AG13" s="43"/>
      <c r="AH13" s="43"/>
      <c r="AI13" s="43"/>
      <c r="AJ13" s="47">
        <f t="shared" si="2"/>
        <v>0</v>
      </c>
      <c r="AK13" s="4">
        <f t="shared" si="3"/>
        <v>0</v>
      </c>
      <c r="AL13" s="4">
        <f t="shared" si="4"/>
        <v>0</v>
      </c>
      <c r="AM13" s="51"/>
      <c r="AN13" s="51"/>
      <c r="AO13" s="32"/>
      <c r="AP13" s="37"/>
      <c r="AQ13" s="37"/>
      <c r="AR13" s="37"/>
      <c r="AS13" s="37"/>
      <c r="AT13" s="37"/>
      <c r="AU13" s="37"/>
      <c r="AV13" s="37"/>
      <c r="AW13" s="37"/>
      <c r="AX13" s="37"/>
      <c r="AY13" s="37"/>
      <c r="AZ13" s="37"/>
      <c r="BA13" s="37"/>
      <c r="BB13" s="37"/>
      <c r="BC13" s="37"/>
      <c r="BD13" s="37"/>
      <c r="BE13" s="37"/>
      <c r="BF13" s="37"/>
    </row>
    <row r="14" spans="1:58" ht="21" customHeight="1" x14ac:dyDescent="0.25">
      <c r="A14" s="39">
        <v>8</v>
      </c>
      <c r="B14" s="52">
        <v>2255201150097</v>
      </c>
      <c r="C14" s="41" t="s">
        <v>766</v>
      </c>
      <c r="D14" s="42" t="s">
        <v>524</v>
      </c>
      <c r="E14" s="43"/>
      <c r="F14" s="43"/>
      <c r="G14" s="43"/>
      <c r="H14" s="43"/>
      <c r="I14" s="43"/>
      <c r="J14" s="43"/>
      <c r="K14" s="43"/>
      <c r="L14" s="43"/>
      <c r="M14" s="43"/>
      <c r="N14" s="43"/>
      <c r="O14" s="43"/>
      <c r="P14" s="48"/>
      <c r="Q14" s="43"/>
      <c r="R14" s="43"/>
      <c r="S14" s="43"/>
      <c r="T14" s="43"/>
      <c r="U14" s="43"/>
      <c r="V14" s="43"/>
      <c r="W14" s="43"/>
      <c r="X14" s="43"/>
      <c r="Y14" s="43"/>
      <c r="Z14" s="43"/>
      <c r="AA14" s="44"/>
      <c r="AB14" s="43"/>
      <c r="AC14" s="43"/>
      <c r="AD14" s="43"/>
      <c r="AE14" s="43"/>
      <c r="AF14" s="43"/>
      <c r="AG14" s="43"/>
      <c r="AH14" s="43"/>
      <c r="AI14" s="43"/>
      <c r="AJ14" s="47">
        <f t="shared" si="2"/>
        <v>0</v>
      </c>
      <c r="AK14" s="4">
        <f t="shared" si="3"/>
        <v>0</v>
      </c>
      <c r="AL14" s="4">
        <f t="shared" si="4"/>
        <v>0</v>
      </c>
      <c r="AM14" s="51"/>
      <c r="AN14" s="51"/>
      <c r="AO14" s="32"/>
      <c r="AP14" s="37"/>
      <c r="AQ14" s="37"/>
      <c r="AR14" s="37"/>
      <c r="AS14" s="37"/>
      <c r="AT14" s="37"/>
      <c r="AU14" s="37"/>
      <c r="AV14" s="37"/>
      <c r="AW14" s="37"/>
      <c r="AX14" s="37"/>
      <c r="AY14" s="37"/>
      <c r="AZ14" s="37"/>
      <c r="BA14" s="37"/>
      <c r="BB14" s="37"/>
      <c r="BC14" s="37"/>
      <c r="BD14" s="37"/>
      <c r="BE14" s="37"/>
      <c r="BF14" s="37"/>
    </row>
    <row r="15" spans="1:58" ht="21" customHeight="1" x14ac:dyDescent="0.25">
      <c r="A15" s="39">
        <v>9</v>
      </c>
      <c r="B15" s="52">
        <v>2255201150091</v>
      </c>
      <c r="C15" s="41" t="s">
        <v>767</v>
      </c>
      <c r="D15" s="42" t="s">
        <v>246</v>
      </c>
      <c r="E15" s="43"/>
      <c r="F15" s="43"/>
      <c r="G15" s="43"/>
      <c r="H15" s="43"/>
      <c r="I15" s="43"/>
      <c r="J15" s="43"/>
      <c r="K15" s="43"/>
      <c r="L15" s="43"/>
      <c r="M15" s="43"/>
      <c r="N15" s="43"/>
      <c r="O15" s="43"/>
      <c r="P15" s="48"/>
      <c r="Q15" s="43"/>
      <c r="R15" s="43"/>
      <c r="S15" s="43"/>
      <c r="T15" s="43"/>
      <c r="U15" s="43"/>
      <c r="V15" s="43"/>
      <c r="W15" s="43"/>
      <c r="X15" s="43"/>
      <c r="Y15" s="43"/>
      <c r="Z15" s="43"/>
      <c r="AA15" s="43"/>
      <c r="AB15" s="43"/>
      <c r="AC15" s="43"/>
      <c r="AD15" s="43"/>
      <c r="AE15" s="43"/>
      <c r="AF15" s="43"/>
      <c r="AG15" s="43"/>
      <c r="AH15" s="43"/>
      <c r="AI15" s="43"/>
      <c r="AJ15" s="47">
        <f t="shared" si="2"/>
        <v>0</v>
      </c>
      <c r="AK15" s="4">
        <f t="shared" si="3"/>
        <v>0</v>
      </c>
      <c r="AL15" s="4">
        <f t="shared" si="4"/>
        <v>0</v>
      </c>
      <c r="AM15" s="51"/>
      <c r="AN15" s="51"/>
      <c r="AO15" s="32"/>
      <c r="AP15" s="37"/>
      <c r="AQ15" s="37"/>
      <c r="AR15" s="37"/>
      <c r="AS15" s="37"/>
      <c r="AT15" s="37"/>
      <c r="AU15" s="37"/>
      <c r="AV15" s="37"/>
      <c r="AW15" s="37"/>
      <c r="AX15" s="37"/>
      <c r="AY15" s="37"/>
      <c r="AZ15" s="37"/>
      <c r="BA15" s="37"/>
      <c r="BB15" s="37"/>
      <c r="BC15" s="37"/>
      <c r="BD15" s="37"/>
      <c r="BE15" s="37"/>
      <c r="BF15" s="37"/>
    </row>
    <row r="16" spans="1:58" ht="21" customHeight="1" x14ac:dyDescent="0.25">
      <c r="A16" s="39">
        <v>10</v>
      </c>
      <c r="B16" s="52">
        <v>2255201150107</v>
      </c>
      <c r="C16" s="41" t="s">
        <v>768</v>
      </c>
      <c r="D16" s="42" t="s">
        <v>68</v>
      </c>
      <c r="E16" s="43"/>
      <c r="F16" s="43"/>
      <c r="G16" s="43"/>
      <c r="H16" s="43"/>
      <c r="I16" s="44"/>
      <c r="J16" s="43"/>
      <c r="K16" s="43"/>
      <c r="L16" s="43"/>
      <c r="M16" s="43"/>
      <c r="N16" s="43"/>
      <c r="O16" s="43"/>
      <c r="P16" s="48"/>
      <c r="Q16" s="43"/>
      <c r="R16" s="43"/>
      <c r="S16" s="43"/>
      <c r="T16" s="43"/>
      <c r="U16" s="43"/>
      <c r="V16" s="44"/>
      <c r="W16" s="43"/>
      <c r="X16" s="43"/>
      <c r="Y16" s="43"/>
      <c r="Z16" s="43"/>
      <c r="AA16" s="43"/>
      <c r="AB16" s="43"/>
      <c r="AC16" s="43"/>
      <c r="AD16" s="43"/>
      <c r="AE16" s="43"/>
      <c r="AF16" s="43"/>
      <c r="AG16" s="43"/>
      <c r="AH16" s="43"/>
      <c r="AI16" s="43"/>
      <c r="AJ16" s="47">
        <f t="shared" si="2"/>
        <v>0</v>
      </c>
      <c r="AK16" s="4">
        <f t="shared" si="3"/>
        <v>0</v>
      </c>
      <c r="AL16" s="4">
        <f t="shared" si="4"/>
        <v>0</v>
      </c>
      <c r="AM16" s="51"/>
      <c r="AN16" s="51"/>
      <c r="AO16" s="32"/>
      <c r="AP16" s="37"/>
      <c r="AQ16" s="37"/>
      <c r="AR16" s="37"/>
      <c r="AS16" s="37"/>
      <c r="AT16" s="37"/>
      <c r="AU16" s="37"/>
      <c r="AV16" s="37"/>
      <c r="AW16" s="37"/>
      <c r="AX16" s="37"/>
      <c r="AY16" s="37"/>
      <c r="AZ16" s="37"/>
      <c r="BA16" s="37"/>
      <c r="BB16" s="37"/>
      <c r="BC16" s="37"/>
      <c r="BD16" s="37"/>
      <c r="BE16" s="37"/>
      <c r="BF16" s="37"/>
    </row>
    <row r="17" spans="1:58" ht="21" customHeight="1" x14ac:dyDescent="0.25">
      <c r="A17" s="39">
        <v>11</v>
      </c>
      <c r="B17" s="52">
        <v>2255201150114</v>
      </c>
      <c r="C17" s="41" t="s">
        <v>397</v>
      </c>
      <c r="D17" s="42" t="s">
        <v>194</v>
      </c>
      <c r="E17" s="43"/>
      <c r="F17" s="43"/>
      <c r="G17" s="43"/>
      <c r="H17" s="43"/>
      <c r="I17" s="43"/>
      <c r="J17" s="43"/>
      <c r="K17" s="43"/>
      <c r="L17" s="43"/>
      <c r="M17" s="44"/>
      <c r="N17" s="43"/>
      <c r="O17" s="43"/>
      <c r="P17" s="48"/>
      <c r="Q17" s="43"/>
      <c r="R17" s="43"/>
      <c r="S17" s="43"/>
      <c r="T17" s="43"/>
      <c r="U17" s="43"/>
      <c r="V17" s="43"/>
      <c r="W17" s="43"/>
      <c r="X17" s="43"/>
      <c r="Y17" s="44"/>
      <c r="Z17" s="43"/>
      <c r="AA17" s="43"/>
      <c r="AB17" s="43"/>
      <c r="AC17" s="44"/>
      <c r="AD17" s="43"/>
      <c r="AE17" s="43"/>
      <c r="AF17" s="43"/>
      <c r="AG17" s="43"/>
      <c r="AH17" s="43"/>
      <c r="AI17" s="43"/>
      <c r="AJ17" s="47">
        <f t="shared" si="2"/>
        <v>0</v>
      </c>
      <c r="AK17" s="4">
        <f t="shared" si="3"/>
        <v>0</v>
      </c>
      <c r="AL17" s="4">
        <f t="shared" si="4"/>
        <v>0</v>
      </c>
      <c r="AM17" s="51"/>
      <c r="AN17" s="51"/>
      <c r="AO17" s="32"/>
      <c r="AP17" s="37"/>
      <c r="AQ17" s="37"/>
      <c r="AR17" s="37"/>
      <c r="AS17" s="37"/>
      <c r="AT17" s="37"/>
      <c r="AU17" s="37"/>
      <c r="AV17" s="37"/>
      <c r="AW17" s="37"/>
      <c r="AX17" s="37"/>
      <c r="AY17" s="37"/>
      <c r="AZ17" s="37"/>
      <c r="BA17" s="37"/>
      <c r="BB17" s="37"/>
      <c r="BC17" s="37"/>
      <c r="BD17" s="37"/>
      <c r="BE17" s="37"/>
      <c r="BF17" s="37"/>
    </row>
    <row r="18" spans="1:58" ht="21" customHeight="1" x14ac:dyDescent="0.25">
      <c r="A18" s="39">
        <v>12</v>
      </c>
      <c r="B18" s="52">
        <v>2255201150077</v>
      </c>
      <c r="C18" s="41" t="s">
        <v>769</v>
      </c>
      <c r="D18" s="42" t="s">
        <v>770</v>
      </c>
      <c r="E18" s="43"/>
      <c r="F18" s="43"/>
      <c r="G18" s="43"/>
      <c r="H18" s="43"/>
      <c r="I18" s="43"/>
      <c r="J18" s="43"/>
      <c r="K18" s="43"/>
      <c r="L18" s="44" t="s">
        <v>53</v>
      </c>
      <c r="M18" s="44" t="s">
        <v>53</v>
      </c>
      <c r="N18" s="43"/>
      <c r="O18" s="43"/>
      <c r="P18" s="48"/>
      <c r="Q18" s="43"/>
      <c r="R18" s="43"/>
      <c r="S18" s="43"/>
      <c r="T18" s="43"/>
      <c r="U18" s="43"/>
      <c r="V18" s="43"/>
      <c r="W18" s="43"/>
      <c r="X18" s="43"/>
      <c r="Y18" s="44"/>
      <c r="Z18" s="43"/>
      <c r="AA18" s="43"/>
      <c r="AB18" s="43"/>
      <c r="AC18" s="43"/>
      <c r="AD18" s="43"/>
      <c r="AE18" s="43"/>
      <c r="AF18" s="43"/>
      <c r="AG18" s="43"/>
      <c r="AH18" s="43"/>
      <c r="AI18" s="43"/>
      <c r="AJ18" s="47">
        <f t="shared" si="2"/>
        <v>0</v>
      </c>
      <c r="AK18" s="4">
        <f t="shared" si="3"/>
        <v>2</v>
      </c>
      <c r="AL18" s="4">
        <f t="shared" si="4"/>
        <v>0</v>
      </c>
      <c r="AM18" s="51"/>
      <c r="AN18" s="51"/>
      <c r="AO18" s="32"/>
      <c r="AP18" s="37"/>
      <c r="AQ18" s="37"/>
      <c r="AR18" s="37"/>
      <c r="AS18" s="37"/>
      <c r="AT18" s="37"/>
      <c r="AU18" s="37"/>
      <c r="AV18" s="37"/>
      <c r="AW18" s="37"/>
      <c r="AX18" s="37"/>
      <c r="AY18" s="37"/>
      <c r="AZ18" s="37"/>
      <c r="BA18" s="37"/>
      <c r="BB18" s="37"/>
      <c r="BC18" s="37"/>
      <c r="BD18" s="37"/>
      <c r="BE18" s="37"/>
      <c r="BF18" s="37"/>
    </row>
    <row r="19" spans="1:58" ht="21" customHeight="1" x14ac:dyDescent="0.25">
      <c r="A19" s="39">
        <v>13</v>
      </c>
      <c r="B19" s="52">
        <v>2255201150103</v>
      </c>
      <c r="C19" s="41" t="s">
        <v>771</v>
      </c>
      <c r="D19" s="42" t="s">
        <v>263</v>
      </c>
      <c r="E19" s="43"/>
      <c r="F19" s="43"/>
      <c r="G19" s="43"/>
      <c r="H19" s="43"/>
      <c r="I19" s="43"/>
      <c r="J19" s="43"/>
      <c r="K19" s="43"/>
      <c r="L19" s="43"/>
      <c r="M19" s="43"/>
      <c r="N19" s="43"/>
      <c r="O19" s="43"/>
      <c r="P19" s="48"/>
      <c r="Q19" s="43"/>
      <c r="R19" s="43"/>
      <c r="S19" s="43"/>
      <c r="T19" s="43"/>
      <c r="U19" s="43"/>
      <c r="V19" s="43"/>
      <c r="W19" s="43"/>
      <c r="X19" s="43"/>
      <c r="Y19" s="43"/>
      <c r="Z19" s="43"/>
      <c r="AA19" s="44"/>
      <c r="AB19" s="43"/>
      <c r="AC19" s="43"/>
      <c r="AD19" s="43"/>
      <c r="AE19" s="43"/>
      <c r="AF19" s="43"/>
      <c r="AG19" s="43"/>
      <c r="AH19" s="43"/>
      <c r="AI19" s="43"/>
      <c r="AJ19" s="47">
        <f t="shared" si="2"/>
        <v>0</v>
      </c>
      <c r="AK19" s="4">
        <f t="shared" si="3"/>
        <v>0</v>
      </c>
      <c r="AL19" s="4">
        <f t="shared" si="4"/>
        <v>0</v>
      </c>
      <c r="AM19" s="51"/>
      <c r="AN19" s="51"/>
      <c r="AO19" s="32"/>
      <c r="AP19" s="37"/>
      <c r="AQ19" s="37"/>
      <c r="AR19" s="37"/>
      <c r="AS19" s="37"/>
      <c r="AT19" s="37"/>
      <c r="AU19" s="37"/>
      <c r="AV19" s="37"/>
      <c r="AW19" s="37"/>
      <c r="AX19" s="37"/>
      <c r="AY19" s="37"/>
      <c r="AZ19" s="37"/>
      <c r="BA19" s="37"/>
      <c r="BB19" s="37"/>
      <c r="BC19" s="37"/>
      <c r="BD19" s="37"/>
      <c r="BE19" s="37"/>
      <c r="BF19" s="37"/>
    </row>
    <row r="20" spans="1:58" ht="21" customHeight="1" x14ac:dyDescent="0.25">
      <c r="A20" s="39">
        <v>14</v>
      </c>
      <c r="B20" s="52">
        <v>2255201150083</v>
      </c>
      <c r="C20" s="41" t="s">
        <v>772</v>
      </c>
      <c r="D20" s="42" t="s">
        <v>773</v>
      </c>
      <c r="E20" s="43"/>
      <c r="F20" s="44"/>
      <c r="G20" s="43"/>
      <c r="H20" s="44"/>
      <c r="I20" s="43"/>
      <c r="J20" s="43"/>
      <c r="K20" s="43"/>
      <c r="L20" s="43"/>
      <c r="M20" s="44" t="s">
        <v>52</v>
      </c>
      <c r="N20" s="44"/>
      <c r="O20" s="44"/>
      <c r="P20" s="48"/>
      <c r="Q20" s="44"/>
      <c r="R20" s="43"/>
      <c r="S20" s="43"/>
      <c r="T20" s="44"/>
      <c r="U20" s="44"/>
      <c r="V20" s="44"/>
      <c r="W20" s="43"/>
      <c r="X20" s="44"/>
      <c r="Y20" s="44"/>
      <c r="Z20" s="43"/>
      <c r="AA20" s="44"/>
      <c r="AB20" s="43"/>
      <c r="AC20" s="43"/>
      <c r="AD20" s="44"/>
      <c r="AE20" s="43"/>
      <c r="AF20" s="44"/>
      <c r="AG20" s="43"/>
      <c r="AH20" s="43"/>
      <c r="AI20" s="43"/>
      <c r="AJ20" s="47">
        <f t="shared" si="2"/>
        <v>1</v>
      </c>
      <c r="AK20" s="4">
        <f t="shared" si="3"/>
        <v>0</v>
      </c>
      <c r="AL20" s="4">
        <f t="shared" si="4"/>
        <v>0</v>
      </c>
      <c r="AM20" s="51"/>
      <c r="AN20" s="51"/>
      <c r="AO20" s="32"/>
      <c r="AP20" s="37"/>
      <c r="AQ20" s="37"/>
      <c r="AR20" s="37"/>
      <c r="AS20" s="37"/>
      <c r="AT20" s="37"/>
      <c r="AU20" s="37"/>
      <c r="AV20" s="37"/>
      <c r="AW20" s="37"/>
      <c r="AX20" s="37"/>
      <c r="AY20" s="37"/>
      <c r="AZ20" s="37"/>
      <c r="BA20" s="37"/>
      <c r="BB20" s="37"/>
      <c r="BC20" s="37"/>
      <c r="BD20" s="37"/>
      <c r="BE20" s="37"/>
      <c r="BF20" s="37"/>
    </row>
    <row r="21" spans="1:58" ht="21" customHeight="1" x14ac:dyDescent="0.25">
      <c r="A21" s="39">
        <v>15</v>
      </c>
      <c r="B21" s="52">
        <v>2255201150101</v>
      </c>
      <c r="C21" s="41" t="s">
        <v>774</v>
      </c>
      <c r="D21" s="42" t="s">
        <v>319</v>
      </c>
      <c r="E21" s="43"/>
      <c r="F21" s="44"/>
      <c r="G21" s="43"/>
      <c r="H21" s="43"/>
      <c r="I21" s="44"/>
      <c r="J21" s="43"/>
      <c r="K21" s="43"/>
      <c r="L21" s="43"/>
      <c r="M21" s="43"/>
      <c r="N21" s="43"/>
      <c r="O21" s="43"/>
      <c r="P21" s="48"/>
      <c r="Q21" s="43"/>
      <c r="R21" s="43"/>
      <c r="S21" s="43"/>
      <c r="T21" s="43"/>
      <c r="U21" s="43"/>
      <c r="V21" s="43"/>
      <c r="W21" s="43"/>
      <c r="X21" s="44"/>
      <c r="Y21" s="43"/>
      <c r="Z21" s="43"/>
      <c r="AA21" s="44"/>
      <c r="AB21" s="43"/>
      <c r="AC21" s="43"/>
      <c r="AD21" s="43"/>
      <c r="AE21" s="43"/>
      <c r="AF21" s="43"/>
      <c r="AG21" s="43"/>
      <c r="AH21" s="44"/>
      <c r="AI21" s="43"/>
      <c r="AJ21" s="47">
        <f t="shared" si="2"/>
        <v>0</v>
      </c>
      <c r="AK21" s="4">
        <f t="shared" si="3"/>
        <v>0</v>
      </c>
      <c r="AL21" s="4">
        <f t="shared" si="4"/>
        <v>0</v>
      </c>
      <c r="AM21" s="51"/>
      <c r="AN21" s="51"/>
      <c r="AO21" s="32"/>
      <c r="AP21" s="37"/>
      <c r="AQ21" s="37"/>
      <c r="AR21" s="37"/>
      <c r="AS21" s="37"/>
      <c r="AT21" s="37"/>
      <c r="AU21" s="37"/>
      <c r="AV21" s="37"/>
      <c r="AW21" s="37"/>
      <c r="AX21" s="37"/>
      <c r="AY21" s="37"/>
      <c r="AZ21" s="37"/>
      <c r="BA21" s="37"/>
      <c r="BB21" s="37"/>
      <c r="BC21" s="37"/>
      <c r="BD21" s="37"/>
      <c r="BE21" s="37"/>
      <c r="BF21" s="37"/>
    </row>
    <row r="22" spans="1:58" ht="21" customHeight="1" x14ac:dyDescent="0.25">
      <c r="A22" s="39">
        <v>16</v>
      </c>
      <c r="B22" s="52">
        <v>2255201150080</v>
      </c>
      <c r="C22" s="41" t="s">
        <v>213</v>
      </c>
      <c r="D22" s="42" t="s">
        <v>276</v>
      </c>
      <c r="E22" s="43"/>
      <c r="F22" s="43"/>
      <c r="G22" s="43"/>
      <c r="H22" s="43"/>
      <c r="I22" s="43"/>
      <c r="J22" s="43"/>
      <c r="K22" s="44"/>
      <c r="L22" s="43"/>
      <c r="M22" s="44"/>
      <c r="N22" s="43"/>
      <c r="O22" s="43"/>
      <c r="P22" s="45"/>
      <c r="Q22" s="43"/>
      <c r="R22" s="43"/>
      <c r="S22" s="43"/>
      <c r="T22" s="43"/>
      <c r="U22" s="43"/>
      <c r="V22" s="43"/>
      <c r="W22" s="43"/>
      <c r="X22" s="44"/>
      <c r="Y22" s="44"/>
      <c r="Z22" s="43"/>
      <c r="AA22" s="43"/>
      <c r="AB22" s="43"/>
      <c r="AC22" s="43"/>
      <c r="AD22" s="43"/>
      <c r="AE22" s="43"/>
      <c r="AF22" s="44"/>
      <c r="AG22" s="43"/>
      <c r="AH22" s="43"/>
      <c r="AI22" s="43"/>
      <c r="AJ22" s="47">
        <f t="shared" si="2"/>
        <v>0</v>
      </c>
      <c r="AK22" s="4">
        <f t="shared" si="3"/>
        <v>0</v>
      </c>
      <c r="AL22" s="4">
        <f t="shared" si="4"/>
        <v>0</v>
      </c>
      <c r="AM22" s="51"/>
      <c r="AN22" s="51"/>
      <c r="AO22" s="32"/>
      <c r="AP22" s="37"/>
      <c r="AQ22" s="37"/>
      <c r="AR22" s="37"/>
      <c r="AS22" s="37"/>
      <c r="AT22" s="37"/>
      <c r="AU22" s="37"/>
      <c r="AV22" s="37"/>
      <c r="AW22" s="37"/>
      <c r="AX22" s="37"/>
      <c r="AY22" s="37"/>
      <c r="AZ22" s="37"/>
      <c r="BA22" s="37"/>
      <c r="BB22" s="37"/>
      <c r="BC22" s="37"/>
      <c r="BD22" s="37"/>
      <c r="BE22" s="37"/>
      <c r="BF22" s="37"/>
    </row>
    <row r="23" spans="1:58" ht="21" customHeight="1" x14ac:dyDescent="0.25">
      <c r="A23" s="39">
        <v>17</v>
      </c>
      <c r="B23" s="52">
        <v>2255201150076</v>
      </c>
      <c r="C23" s="41" t="s">
        <v>775</v>
      </c>
      <c r="D23" s="42" t="s">
        <v>217</v>
      </c>
      <c r="E23" s="43"/>
      <c r="F23" s="43"/>
      <c r="G23" s="43"/>
      <c r="H23" s="43"/>
      <c r="I23" s="43"/>
      <c r="J23" s="43"/>
      <c r="K23" s="43"/>
      <c r="L23" s="43"/>
      <c r="M23" s="43"/>
      <c r="N23" s="43"/>
      <c r="O23" s="43"/>
      <c r="P23" s="48"/>
      <c r="Q23" s="43"/>
      <c r="R23" s="43"/>
      <c r="S23" s="43"/>
      <c r="T23" s="43"/>
      <c r="U23" s="43"/>
      <c r="V23" s="43"/>
      <c r="W23" s="43"/>
      <c r="X23" s="43"/>
      <c r="Y23" s="43"/>
      <c r="Z23" s="44"/>
      <c r="AA23" s="43"/>
      <c r="AB23" s="43"/>
      <c r="AC23" s="43"/>
      <c r="AD23" s="43"/>
      <c r="AE23" s="43"/>
      <c r="AF23" s="44"/>
      <c r="AG23" s="43"/>
      <c r="AH23" s="43"/>
      <c r="AI23" s="43"/>
      <c r="AJ23" s="47">
        <f t="shared" si="2"/>
        <v>0</v>
      </c>
      <c r="AK23" s="4">
        <f t="shared" si="3"/>
        <v>0</v>
      </c>
      <c r="AL23" s="4">
        <f t="shared" si="4"/>
        <v>0</v>
      </c>
      <c r="AM23" s="51"/>
      <c r="AN23" s="51"/>
      <c r="AO23" s="32"/>
      <c r="AP23" s="37"/>
      <c r="AQ23" s="37"/>
      <c r="AR23" s="37"/>
      <c r="AS23" s="37"/>
      <c r="AT23" s="37"/>
      <c r="AU23" s="37"/>
      <c r="AV23" s="37"/>
      <c r="AW23" s="37"/>
      <c r="AX23" s="37"/>
      <c r="AY23" s="37"/>
      <c r="AZ23" s="37"/>
      <c r="BA23" s="37"/>
      <c r="BB23" s="37"/>
      <c r="BC23" s="37"/>
      <c r="BD23" s="37"/>
      <c r="BE23" s="37"/>
      <c r="BF23" s="37"/>
    </row>
    <row r="24" spans="1:58" ht="21" customHeight="1" x14ac:dyDescent="0.25">
      <c r="A24" s="39">
        <v>18</v>
      </c>
      <c r="B24" s="52">
        <v>2255201150111</v>
      </c>
      <c r="C24" s="41" t="s">
        <v>275</v>
      </c>
      <c r="D24" s="42" t="s">
        <v>509</v>
      </c>
      <c r="E24" s="43"/>
      <c r="F24" s="44"/>
      <c r="G24" s="43"/>
      <c r="H24" s="43"/>
      <c r="I24" s="43"/>
      <c r="J24" s="43"/>
      <c r="K24" s="43"/>
      <c r="L24" s="43"/>
      <c r="M24" s="43"/>
      <c r="N24" s="43"/>
      <c r="O24" s="43"/>
      <c r="P24" s="48"/>
      <c r="Q24" s="43"/>
      <c r="R24" s="43"/>
      <c r="S24" s="43"/>
      <c r="T24" s="43"/>
      <c r="U24" s="43"/>
      <c r="V24" s="43"/>
      <c r="W24" s="43"/>
      <c r="X24" s="43"/>
      <c r="Y24" s="43"/>
      <c r="Z24" s="43"/>
      <c r="AA24" s="43"/>
      <c r="AB24" s="43"/>
      <c r="AC24" s="44"/>
      <c r="AD24" s="43"/>
      <c r="AE24" s="43"/>
      <c r="AF24" s="43"/>
      <c r="AG24" s="43"/>
      <c r="AH24" s="43"/>
      <c r="AI24" s="43"/>
      <c r="AJ24" s="47">
        <f t="shared" si="2"/>
        <v>0</v>
      </c>
      <c r="AK24" s="4">
        <f t="shared" si="3"/>
        <v>0</v>
      </c>
      <c r="AL24" s="4">
        <f t="shared" si="4"/>
        <v>0</v>
      </c>
      <c r="AM24" s="51"/>
      <c r="AN24" s="51"/>
      <c r="AO24" s="32"/>
      <c r="AP24" s="37"/>
      <c r="AQ24" s="37"/>
      <c r="AR24" s="37"/>
      <c r="AS24" s="37"/>
      <c r="AT24" s="37"/>
      <c r="AU24" s="37"/>
      <c r="AV24" s="37"/>
      <c r="AW24" s="37"/>
      <c r="AX24" s="37"/>
      <c r="AY24" s="37"/>
      <c r="AZ24" s="37"/>
      <c r="BA24" s="37"/>
      <c r="BB24" s="37"/>
      <c r="BC24" s="37"/>
      <c r="BD24" s="37"/>
      <c r="BE24" s="37"/>
      <c r="BF24" s="37"/>
    </row>
    <row r="25" spans="1:58" ht="21" customHeight="1" x14ac:dyDescent="0.25">
      <c r="A25" s="39">
        <v>19</v>
      </c>
      <c r="B25" s="52">
        <v>2255201150078</v>
      </c>
      <c r="C25" s="41" t="s">
        <v>431</v>
      </c>
      <c r="D25" s="42" t="s">
        <v>110</v>
      </c>
      <c r="E25" s="43"/>
      <c r="F25" s="44"/>
      <c r="G25" s="43"/>
      <c r="H25" s="44"/>
      <c r="I25" s="43"/>
      <c r="J25" s="43"/>
      <c r="K25" s="44"/>
      <c r="L25" s="43"/>
      <c r="M25" s="44"/>
      <c r="N25" s="43"/>
      <c r="O25" s="43"/>
      <c r="P25" s="48"/>
      <c r="Q25" s="43"/>
      <c r="R25" s="44"/>
      <c r="S25" s="44"/>
      <c r="T25" s="43"/>
      <c r="U25" s="43"/>
      <c r="V25" s="43"/>
      <c r="W25" s="43"/>
      <c r="X25" s="44"/>
      <c r="Y25" s="44"/>
      <c r="Z25" s="44"/>
      <c r="AA25" s="43"/>
      <c r="AB25" s="43"/>
      <c r="AC25" s="44"/>
      <c r="AD25" s="44"/>
      <c r="AE25" s="43"/>
      <c r="AF25" s="43"/>
      <c r="AG25" s="43"/>
      <c r="AH25" s="44"/>
      <c r="AI25" s="43"/>
      <c r="AJ25" s="47">
        <f t="shared" si="2"/>
        <v>0</v>
      </c>
      <c r="AK25" s="4">
        <f t="shared" si="3"/>
        <v>0</v>
      </c>
      <c r="AL25" s="4">
        <f t="shared" si="4"/>
        <v>0</v>
      </c>
      <c r="AM25" s="51"/>
      <c r="AN25" s="51"/>
      <c r="AO25" s="32"/>
      <c r="AP25" s="37"/>
      <c r="AQ25" s="37"/>
      <c r="AR25" s="37"/>
      <c r="AS25" s="37"/>
      <c r="AT25" s="37"/>
      <c r="AU25" s="37"/>
      <c r="AV25" s="37"/>
      <c r="AW25" s="37"/>
      <c r="AX25" s="37"/>
      <c r="AY25" s="37"/>
      <c r="AZ25" s="37"/>
      <c r="BA25" s="37"/>
      <c r="BB25" s="37"/>
      <c r="BC25" s="37"/>
      <c r="BD25" s="37"/>
      <c r="BE25" s="37"/>
      <c r="BF25" s="37"/>
    </row>
    <row r="26" spans="1:58" ht="21" customHeight="1" x14ac:dyDescent="0.25">
      <c r="A26" s="39">
        <v>20</v>
      </c>
      <c r="B26" s="52">
        <v>2255201150079</v>
      </c>
      <c r="C26" s="41" t="s">
        <v>776</v>
      </c>
      <c r="D26" s="42" t="s">
        <v>110</v>
      </c>
      <c r="E26" s="43"/>
      <c r="F26" s="44"/>
      <c r="G26" s="43"/>
      <c r="H26" s="43"/>
      <c r="I26" s="44"/>
      <c r="J26" s="43"/>
      <c r="K26" s="44"/>
      <c r="L26" s="43"/>
      <c r="M26" s="44"/>
      <c r="N26" s="43"/>
      <c r="O26" s="44"/>
      <c r="P26" s="48"/>
      <c r="Q26" s="43"/>
      <c r="R26" s="44"/>
      <c r="S26" s="44"/>
      <c r="T26" s="44"/>
      <c r="U26" s="43"/>
      <c r="V26" s="43"/>
      <c r="W26" s="43"/>
      <c r="X26" s="43"/>
      <c r="Y26" s="44"/>
      <c r="Z26" s="43"/>
      <c r="AA26" s="44"/>
      <c r="AB26" s="43"/>
      <c r="AC26" s="43"/>
      <c r="AD26" s="44"/>
      <c r="AE26" s="43"/>
      <c r="AF26" s="44"/>
      <c r="AG26" s="43"/>
      <c r="AH26" s="43"/>
      <c r="AI26" s="43"/>
      <c r="AJ26" s="47">
        <f t="shared" si="2"/>
        <v>0</v>
      </c>
      <c r="AK26" s="4">
        <f t="shared" si="3"/>
        <v>0</v>
      </c>
      <c r="AL26" s="4">
        <f t="shared" si="4"/>
        <v>0</v>
      </c>
      <c r="AM26" s="51"/>
      <c r="AN26" s="51"/>
      <c r="AO26" s="32"/>
      <c r="AP26" s="37"/>
      <c r="AQ26" s="37"/>
      <c r="AR26" s="37"/>
      <c r="AS26" s="37"/>
      <c r="AT26" s="37"/>
      <c r="AU26" s="37"/>
      <c r="AV26" s="37"/>
      <c r="AW26" s="37"/>
      <c r="AX26" s="37"/>
      <c r="AY26" s="37"/>
      <c r="AZ26" s="37"/>
      <c r="BA26" s="37"/>
      <c r="BB26" s="37"/>
      <c r="BC26" s="37"/>
      <c r="BD26" s="37"/>
      <c r="BE26" s="37"/>
      <c r="BF26" s="37"/>
    </row>
    <row r="27" spans="1:58" ht="21" customHeight="1" x14ac:dyDescent="0.25">
      <c r="A27" s="39">
        <v>21</v>
      </c>
      <c r="B27" s="52"/>
      <c r="C27" s="41"/>
      <c r="D27" s="42"/>
      <c r="E27" s="43"/>
      <c r="F27" s="43"/>
      <c r="G27" s="43"/>
      <c r="H27" s="43"/>
      <c r="I27" s="43"/>
      <c r="J27" s="43"/>
      <c r="K27" s="43"/>
      <c r="L27" s="43"/>
      <c r="M27" s="43"/>
      <c r="N27" s="43"/>
      <c r="O27" s="43"/>
      <c r="P27" s="48"/>
      <c r="Q27" s="43"/>
      <c r="R27" s="43"/>
      <c r="S27" s="43"/>
      <c r="T27" s="43"/>
      <c r="U27" s="43"/>
      <c r="V27" s="43"/>
      <c r="W27" s="43"/>
      <c r="X27" s="43"/>
      <c r="Y27" s="43"/>
      <c r="Z27" s="43"/>
      <c r="AA27" s="43"/>
      <c r="AB27" s="43"/>
      <c r="AC27" s="43"/>
      <c r="AD27" s="43"/>
      <c r="AE27" s="43"/>
      <c r="AF27" s="43"/>
      <c r="AG27" s="43"/>
      <c r="AH27" s="43"/>
      <c r="AI27" s="43"/>
      <c r="AJ27" s="47">
        <f t="shared" si="2"/>
        <v>0</v>
      </c>
      <c r="AK27" s="4">
        <f t="shared" si="3"/>
        <v>0</v>
      </c>
      <c r="AL27" s="4">
        <f t="shared" si="4"/>
        <v>0</v>
      </c>
      <c r="AM27" s="51"/>
      <c r="AN27" s="51"/>
      <c r="AO27" s="32"/>
      <c r="AP27" s="37"/>
      <c r="AQ27" s="37"/>
      <c r="AR27" s="37"/>
      <c r="AS27" s="37"/>
      <c r="AT27" s="37"/>
      <c r="AU27" s="37"/>
      <c r="AV27" s="37"/>
      <c r="AW27" s="37"/>
      <c r="AX27" s="37"/>
      <c r="AY27" s="37"/>
      <c r="AZ27" s="37"/>
      <c r="BA27" s="37"/>
      <c r="BB27" s="37"/>
      <c r="BC27" s="37"/>
      <c r="BD27" s="37"/>
      <c r="BE27" s="37"/>
      <c r="BF27" s="37"/>
    </row>
    <row r="28" spans="1:58" ht="21" customHeight="1" x14ac:dyDescent="0.25">
      <c r="A28" s="39">
        <v>22</v>
      </c>
      <c r="B28" s="52"/>
      <c r="C28" s="41"/>
      <c r="D28" s="42"/>
      <c r="E28" s="43"/>
      <c r="F28" s="43"/>
      <c r="G28" s="43"/>
      <c r="H28" s="43"/>
      <c r="I28" s="43"/>
      <c r="J28" s="43"/>
      <c r="K28" s="43"/>
      <c r="L28" s="43"/>
      <c r="M28" s="43"/>
      <c r="N28" s="43"/>
      <c r="O28" s="43"/>
      <c r="P28" s="48"/>
      <c r="Q28" s="43"/>
      <c r="R28" s="43"/>
      <c r="S28" s="43"/>
      <c r="T28" s="43"/>
      <c r="U28" s="43"/>
      <c r="V28" s="43"/>
      <c r="W28" s="43"/>
      <c r="X28" s="43"/>
      <c r="Y28" s="43"/>
      <c r="Z28" s="43"/>
      <c r="AA28" s="43"/>
      <c r="AB28" s="43"/>
      <c r="AC28" s="43"/>
      <c r="AD28" s="43"/>
      <c r="AE28" s="43"/>
      <c r="AF28" s="43"/>
      <c r="AG28" s="43"/>
      <c r="AH28" s="43"/>
      <c r="AI28" s="43"/>
      <c r="AJ28" s="47">
        <f t="shared" si="2"/>
        <v>0</v>
      </c>
      <c r="AK28" s="4">
        <f t="shared" si="3"/>
        <v>0</v>
      </c>
      <c r="AL28" s="4">
        <f t="shared" si="4"/>
        <v>0</v>
      </c>
      <c r="AM28" s="51"/>
      <c r="AN28" s="51"/>
      <c r="AO28" s="32"/>
      <c r="AP28" s="37"/>
      <c r="AQ28" s="37"/>
      <c r="AR28" s="37"/>
      <c r="AS28" s="37"/>
      <c r="AT28" s="37"/>
      <c r="AU28" s="37"/>
      <c r="AV28" s="37"/>
      <c r="AW28" s="37"/>
      <c r="AX28" s="37"/>
      <c r="AY28" s="37"/>
      <c r="AZ28" s="37"/>
      <c r="BA28" s="37"/>
      <c r="BB28" s="37"/>
      <c r="BC28" s="37"/>
      <c r="BD28" s="37"/>
      <c r="BE28" s="37"/>
      <c r="BF28" s="37"/>
    </row>
    <row r="29" spans="1:58" ht="21" customHeight="1" x14ac:dyDescent="0.25">
      <c r="A29" s="39">
        <v>23</v>
      </c>
      <c r="B29" s="52"/>
      <c r="C29" s="41"/>
      <c r="D29" s="42"/>
      <c r="E29" s="43"/>
      <c r="F29" s="43"/>
      <c r="G29" s="43"/>
      <c r="H29" s="43"/>
      <c r="I29" s="43"/>
      <c r="J29" s="43"/>
      <c r="K29" s="43"/>
      <c r="L29" s="43"/>
      <c r="M29" s="43"/>
      <c r="N29" s="43"/>
      <c r="O29" s="43"/>
      <c r="P29" s="48"/>
      <c r="Q29" s="43"/>
      <c r="R29" s="43"/>
      <c r="S29" s="43"/>
      <c r="T29" s="43"/>
      <c r="U29" s="43"/>
      <c r="V29" s="43"/>
      <c r="W29" s="43"/>
      <c r="X29" s="43"/>
      <c r="Y29" s="43"/>
      <c r="Z29" s="43"/>
      <c r="AA29" s="43"/>
      <c r="AB29" s="43"/>
      <c r="AC29" s="43"/>
      <c r="AD29" s="43"/>
      <c r="AE29" s="43"/>
      <c r="AF29" s="43"/>
      <c r="AG29" s="43"/>
      <c r="AH29" s="43"/>
      <c r="AI29" s="43"/>
      <c r="AJ29" s="47">
        <f t="shared" si="2"/>
        <v>0</v>
      </c>
      <c r="AK29" s="4">
        <f t="shared" si="3"/>
        <v>0</v>
      </c>
      <c r="AL29" s="4">
        <f t="shared" si="4"/>
        <v>0</v>
      </c>
      <c r="AM29" s="51"/>
      <c r="AN29" s="51"/>
      <c r="AO29" s="32"/>
      <c r="AP29" s="37"/>
      <c r="AQ29" s="37"/>
      <c r="AR29" s="37"/>
      <c r="AS29" s="37"/>
      <c r="AT29" s="37"/>
      <c r="AU29" s="37"/>
      <c r="AV29" s="37"/>
      <c r="AW29" s="37"/>
      <c r="AX29" s="37"/>
      <c r="AY29" s="37"/>
      <c r="AZ29" s="37"/>
      <c r="BA29" s="37"/>
      <c r="BB29" s="37"/>
      <c r="BC29" s="37"/>
      <c r="BD29" s="37"/>
      <c r="BE29" s="37"/>
      <c r="BF29" s="37"/>
    </row>
    <row r="30" spans="1:58" ht="21" customHeight="1" x14ac:dyDescent="0.25">
      <c r="A30" s="39">
        <v>24</v>
      </c>
      <c r="B30" s="52"/>
      <c r="C30" s="41"/>
      <c r="D30" s="42"/>
      <c r="E30" s="43"/>
      <c r="F30" s="43"/>
      <c r="G30" s="43"/>
      <c r="H30" s="43"/>
      <c r="I30" s="43"/>
      <c r="J30" s="43"/>
      <c r="K30" s="43"/>
      <c r="L30" s="43"/>
      <c r="M30" s="43"/>
      <c r="N30" s="43"/>
      <c r="O30" s="43"/>
      <c r="P30" s="48"/>
      <c r="Q30" s="43"/>
      <c r="R30" s="43"/>
      <c r="S30" s="43"/>
      <c r="T30" s="43"/>
      <c r="U30" s="43"/>
      <c r="V30" s="43"/>
      <c r="W30" s="43"/>
      <c r="X30" s="43"/>
      <c r="Y30" s="43"/>
      <c r="Z30" s="43"/>
      <c r="AA30" s="43"/>
      <c r="AB30" s="43"/>
      <c r="AC30" s="43"/>
      <c r="AD30" s="43"/>
      <c r="AE30" s="43"/>
      <c r="AF30" s="43"/>
      <c r="AG30" s="43"/>
      <c r="AH30" s="43"/>
      <c r="AI30" s="43"/>
      <c r="AJ30" s="47">
        <f t="shared" si="2"/>
        <v>0</v>
      </c>
      <c r="AK30" s="4">
        <f t="shared" si="3"/>
        <v>0</v>
      </c>
      <c r="AL30" s="4">
        <f t="shared" si="4"/>
        <v>0</v>
      </c>
      <c r="AM30" s="51"/>
      <c r="AN30" s="51"/>
      <c r="AO30" s="32"/>
      <c r="AP30" s="37"/>
      <c r="AQ30" s="37"/>
      <c r="AR30" s="37"/>
      <c r="AS30" s="37"/>
      <c r="AT30" s="37"/>
      <c r="AU30" s="37"/>
      <c r="AV30" s="37"/>
      <c r="AW30" s="37"/>
      <c r="AX30" s="37"/>
      <c r="AY30" s="37"/>
      <c r="AZ30" s="37"/>
      <c r="BA30" s="37"/>
      <c r="BB30" s="37"/>
      <c r="BC30" s="37"/>
      <c r="BD30" s="37"/>
      <c r="BE30" s="37"/>
      <c r="BF30" s="37"/>
    </row>
    <row r="31" spans="1:58" ht="21" customHeight="1" x14ac:dyDescent="0.25">
      <c r="A31" s="39">
        <v>25</v>
      </c>
      <c r="B31" s="52"/>
      <c r="C31" s="41"/>
      <c r="D31" s="42"/>
      <c r="E31" s="43"/>
      <c r="F31" s="43"/>
      <c r="G31" s="43"/>
      <c r="H31" s="43"/>
      <c r="I31" s="43"/>
      <c r="J31" s="43"/>
      <c r="K31" s="43"/>
      <c r="L31" s="43"/>
      <c r="M31" s="43"/>
      <c r="N31" s="43"/>
      <c r="O31" s="43"/>
      <c r="P31" s="48"/>
      <c r="Q31" s="43"/>
      <c r="R31" s="43"/>
      <c r="S31" s="43"/>
      <c r="T31" s="43"/>
      <c r="U31" s="43"/>
      <c r="V31" s="43"/>
      <c r="W31" s="43"/>
      <c r="X31" s="43"/>
      <c r="Y31" s="43"/>
      <c r="Z31" s="43"/>
      <c r="AA31" s="43"/>
      <c r="AB31" s="43"/>
      <c r="AC31" s="43"/>
      <c r="AD31" s="43"/>
      <c r="AE31" s="43"/>
      <c r="AF31" s="43"/>
      <c r="AG31" s="43"/>
      <c r="AH31" s="43"/>
      <c r="AI31" s="43"/>
      <c r="AJ31" s="47">
        <f t="shared" si="2"/>
        <v>0</v>
      </c>
      <c r="AK31" s="4">
        <f t="shared" si="3"/>
        <v>0</v>
      </c>
      <c r="AL31" s="4">
        <f t="shared" si="4"/>
        <v>0</v>
      </c>
      <c r="AM31" s="51"/>
      <c r="AN31" s="51"/>
      <c r="AO31" s="32"/>
      <c r="AP31" s="37"/>
      <c r="AQ31" s="37"/>
      <c r="AR31" s="37"/>
      <c r="AS31" s="37"/>
      <c r="AT31" s="37"/>
      <c r="AU31" s="37"/>
      <c r="AV31" s="37"/>
      <c r="AW31" s="37"/>
      <c r="AX31" s="37"/>
      <c r="AY31" s="37"/>
      <c r="AZ31" s="37"/>
      <c r="BA31" s="37"/>
      <c r="BB31" s="37"/>
      <c r="BC31" s="37"/>
      <c r="BD31" s="37"/>
      <c r="BE31" s="37"/>
      <c r="BF31" s="37"/>
    </row>
    <row r="32" spans="1:58" ht="21" customHeight="1" x14ac:dyDescent="0.25">
      <c r="A32" s="163" t="s">
        <v>124</v>
      </c>
      <c r="B32" s="125"/>
      <c r="C32" s="125"/>
      <c r="D32" s="125"/>
      <c r="E32" s="125"/>
      <c r="F32" s="125"/>
      <c r="G32" s="125"/>
      <c r="H32" s="125"/>
      <c r="I32" s="125"/>
      <c r="J32" s="125"/>
      <c r="K32" s="125"/>
      <c r="L32" s="125"/>
      <c r="M32" s="125"/>
      <c r="N32" s="125"/>
      <c r="O32" s="125"/>
      <c r="P32" s="125"/>
      <c r="Q32" s="125"/>
      <c r="R32" s="125"/>
      <c r="S32" s="125"/>
      <c r="T32" s="125"/>
      <c r="U32" s="125"/>
      <c r="V32" s="125"/>
      <c r="W32" s="125"/>
      <c r="X32" s="125"/>
      <c r="Y32" s="125"/>
      <c r="Z32" s="125"/>
      <c r="AA32" s="125"/>
      <c r="AB32" s="125"/>
      <c r="AC32" s="125"/>
      <c r="AD32" s="125"/>
      <c r="AE32" s="125"/>
      <c r="AF32" s="125"/>
      <c r="AG32" s="125"/>
      <c r="AH32" s="125"/>
      <c r="AI32" s="126"/>
      <c r="AJ32" s="47">
        <f t="shared" ref="AJ32:AL32" si="5">SUM(AJ8:AJ31)</f>
        <v>1</v>
      </c>
      <c r="AK32" s="47">
        <f t="shared" si="5"/>
        <v>3</v>
      </c>
      <c r="AL32" s="47">
        <f t="shared" si="5"/>
        <v>0</v>
      </c>
      <c r="AM32" s="47" t="s">
        <v>125</v>
      </c>
      <c r="AN32" s="47" t="s">
        <v>126</v>
      </c>
      <c r="AO32" s="47" t="s">
        <v>127</v>
      </c>
      <c r="AP32" s="32"/>
      <c r="AQ32" s="32"/>
      <c r="AR32" s="37"/>
      <c r="AS32" s="37"/>
      <c r="AT32" s="37"/>
      <c r="AU32" s="37"/>
      <c r="AV32" s="37"/>
      <c r="AW32" s="37"/>
      <c r="AX32" s="37"/>
      <c r="AY32" s="37"/>
      <c r="AZ32" s="37"/>
      <c r="BA32" s="37"/>
      <c r="BB32" s="37"/>
      <c r="BC32" s="37"/>
      <c r="BD32" s="37"/>
      <c r="BE32" s="37"/>
      <c r="BF32" s="37"/>
    </row>
    <row r="33" spans="1:58" ht="21" customHeight="1" x14ac:dyDescent="0.25">
      <c r="A33" s="160" t="s">
        <v>128</v>
      </c>
      <c r="B33" s="125"/>
      <c r="C33" s="125"/>
      <c r="D33" s="125"/>
      <c r="E33" s="125"/>
      <c r="F33" s="125"/>
      <c r="G33" s="125"/>
      <c r="H33" s="125"/>
      <c r="I33" s="125"/>
      <c r="J33" s="125"/>
      <c r="K33" s="125"/>
      <c r="L33" s="125"/>
      <c r="M33" s="125"/>
      <c r="N33" s="125"/>
      <c r="O33" s="125"/>
      <c r="P33" s="125"/>
      <c r="Q33" s="125"/>
      <c r="R33" s="125"/>
      <c r="S33" s="125"/>
      <c r="T33" s="125"/>
      <c r="U33" s="125"/>
      <c r="V33" s="125"/>
      <c r="W33" s="125"/>
      <c r="X33" s="125"/>
      <c r="Y33" s="125"/>
      <c r="Z33" s="125"/>
      <c r="AA33" s="125"/>
      <c r="AB33" s="125"/>
      <c r="AC33" s="125"/>
      <c r="AD33" s="125"/>
      <c r="AE33" s="125"/>
      <c r="AF33" s="125"/>
      <c r="AG33" s="125"/>
      <c r="AH33" s="125"/>
      <c r="AI33" s="125"/>
      <c r="AJ33" s="125"/>
      <c r="AK33" s="125"/>
      <c r="AL33" s="126"/>
      <c r="AM33" s="47"/>
      <c r="AN33" s="47"/>
      <c r="AO33" s="47"/>
      <c r="AP33" s="32"/>
      <c r="AQ33" s="32"/>
      <c r="AR33" s="37"/>
      <c r="AS33" s="37"/>
      <c r="AT33" s="37"/>
      <c r="AU33" s="37"/>
      <c r="AV33" s="37"/>
      <c r="AW33" s="37"/>
      <c r="AX33" s="37"/>
      <c r="AY33" s="37"/>
      <c r="AZ33" s="37"/>
      <c r="BA33" s="37"/>
      <c r="BB33" s="37"/>
      <c r="BC33" s="37"/>
      <c r="BD33" s="37"/>
      <c r="BE33" s="37"/>
      <c r="BF33" s="37"/>
    </row>
    <row r="34" spans="1:58" ht="18" customHeight="1" x14ac:dyDescent="0.25">
      <c r="A34" s="61"/>
      <c r="B34" s="61"/>
      <c r="C34" s="152"/>
      <c r="D34" s="147"/>
      <c r="E34" s="33"/>
      <c r="F34" s="33"/>
      <c r="G34" s="33"/>
      <c r="H34" s="63"/>
      <c r="I34" s="64"/>
      <c r="J34" s="64"/>
      <c r="K34" s="64"/>
      <c r="L34" s="64"/>
      <c r="M34" s="64"/>
      <c r="N34" s="64"/>
      <c r="O34" s="64"/>
      <c r="P34" s="64"/>
      <c r="Q34" s="64"/>
      <c r="R34" s="64"/>
      <c r="S34" s="64"/>
      <c r="T34" s="64"/>
      <c r="U34" s="64"/>
      <c r="V34" s="64"/>
      <c r="W34" s="64"/>
      <c r="X34" s="64"/>
      <c r="Y34" s="64"/>
      <c r="Z34" s="64"/>
      <c r="AA34" s="64"/>
      <c r="AB34" s="64"/>
      <c r="AC34" s="64"/>
      <c r="AD34" s="64"/>
      <c r="AE34" s="64"/>
      <c r="AF34" s="64"/>
      <c r="AG34" s="64"/>
      <c r="AH34" s="64"/>
      <c r="AI34" s="64"/>
      <c r="AJ34" s="64"/>
      <c r="AK34" s="64"/>
      <c r="AL34" s="64"/>
      <c r="AM34" s="33"/>
      <c r="AN34" s="33"/>
      <c r="AO34" s="33"/>
      <c r="AP34" s="33"/>
      <c r="AQ34" s="33"/>
      <c r="AR34" s="33"/>
      <c r="AS34" s="33"/>
      <c r="AT34" s="33"/>
      <c r="AU34" s="33"/>
      <c r="AV34" s="33"/>
      <c r="AW34" s="33"/>
      <c r="AX34" s="33"/>
      <c r="AY34" s="33"/>
      <c r="AZ34" s="33"/>
      <c r="BA34" s="33"/>
      <c r="BB34" s="33"/>
      <c r="BC34" s="33"/>
      <c r="BD34" s="33"/>
      <c r="BE34" s="33"/>
      <c r="BF34" s="33"/>
    </row>
    <row r="35" spans="1:58" ht="18" customHeight="1" x14ac:dyDescent="0.25">
      <c r="A35" s="33"/>
      <c r="B35" s="33"/>
      <c r="C35" s="62"/>
      <c r="D35" s="33"/>
      <c r="E35" s="33"/>
      <c r="F35" s="33"/>
      <c r="G35" s="33"/>
      <c r="H35" s="64"/>
      <c r="I35" s="64"/>
      <c r="J35" s="64"/>
      <c r="K35" s="64"/>
      <c r="L35" s="64"/>
      <c r="M35" s="64"/>
      <c r="N35" s="64"/>
      <c r="O35" s="64"/>
      <c r="P35" s="64"/>
      <c r="Q35" s="64"/>
      <c r="R35" s="64"/>
      <c r="S35" s="64"/>
      <c r="T35" s="64"/>
      <c r="U35" s="64"/>
      <c r="V35" s="64"/>
      <c r="W35" s="64"/>
      <c r="X35" s="64"/>
      <c r="Y35" s="64"/>
      <c r="Z35" s="64"/>
      <c r="AA35" s="64"/>
      <c r="AB35" s="64"/>
      <c r="AC35" s="64"/>
      <c r="AD35" s="64"/>
      <c r="AE35" s="64"/>
      <c r="AF35" s="64"/>
      <c r="AG35" s="64"/>
      <c r="AH35" s="64"/>
      <c r="AI35" s="64"/>
      <c r="AJ35" s="64"/>
      <c r="AK35" s="64"/>
      <c r="AL35" s="64"/>
      <c r="AM35" s="33"/>
      <c r="AN35" s="33"/>
      <c r="AO35" s="33"/>
      <c r="AP35" s="33"/>
      <c r="AQ35" s="33"/>
      <c r="AR35" s="33"/>
      <c r="AS35" s="33"/>
      <c r="AT35" s="33"/>
      <c r="AU35" s="33"/>
      <c r="AV35" s="33"/>
      <c r="AW35" s="33"/>
      <c r="AX35" s="33"/>
      <c r="AY35" s="33"/>
      <c r="AZ35" s="33"/>
      <c r="BA35" s="33"/>
      <c r="BB35" s="33"/>
      <c r="BC35" s="33"/>
      <c r="BD35" s="33"/>
      <c r="BE35" s="33"/>
      <c r="BF35" s="33"/>
    </row>
    <row r="36" spans="1:58" ht="18" customHeight="1" x14ac:dyDescent="0.25">
      <c r="A36" s="33"/>
      <c r="B36" s="33"/>
      <c r="C36" s="62"/>
      <c r="D36" s="33"/>
      <c r="E36" s="33"/>
      <c r="F36" s="33"/>
      <c r="G36" s="33"/>
      <c r="H36" s="64"/>
      <c r="I36" s="64"/>
      <c r="J36" s="64"/>
      <c r="K36" s="64"/>
      <c r="L36" s="64"/>
      <c r="M36" s="64"/>
      <c r="N36" s="64"/>
      <c r="O36" s="64"/>
      <c r="P36" s="64"/>
      <c r="Q36" s="64"/>
      <c r="R36" s="64"/>
      <c r="S36" s="64"/>
      <c r="T36" s="64"/>
      <c r="U36" s="64"/>
      <c r="V36" s="64"/>
      <c r="W36" s="64"/>
      <c r="X36" s="64"/>
      <c r="Y36" s="64"/>
      <c r="Z36" s="64"/>
      <c r="AA36" s="64"/>
      <c r="AB36" s="64"/>
      <c r="AC36" s="64"/>
      <c r="AD36" s="64"/>
      <c r="AE36" s="64"/>
      <c r="AF36" s="64"/>
      <c r="AG36" s="64"/>
      <c r="AH36" s="64"/>
      <c r="AI36" s="64"/>
      <c r="AJ36" s="64"/>
      <c r="AK36" s="64"/>
      <c r="AL36" s="64"/>
      <c r="AM36" s="33"/>
      <c r="AN36" s="33"/>
      <c r="AO36" s="33"/>
      <c r="AP36" s="33"/>
      <c r="AQ36" s="33"/>
      <c r="AR36" s="33"/>
      <c r="AS36" s="33"/>
      <c r="AT36" s="33"/>
      <c r="AU36" s="33"/>
      <c r="AV36" s="33"/>
      <c r="AW36" s="33"/>
      <c r="AX36" s="33"/>
      <c r="AY36" s="33"/>
      <c r="AZ36" s="33"/>
      <c r="BA36" s="33"/>
      <c r="BB36" s="33"/>
      <c r="BC36" s="33"/>
      <c r="BD36" s="33"/>
      <c r="BE36" s="33"/>
      <c r="BF36" s="33"/>
    </row>
    <row r="37" spans="1:58" ht="18" customHeight="1" x14ac:dyDescent="0.25">
      <c r="A37" s="33"/>
      <c r="B37" s="33"/>
      <c r="C37" s="152"/>
      <c r="D37" s="147"/>
      <c r="E37" s="33"/>
      <c r="F37" s="33"/>
      <c r="G37" s="33"/>
      <c r="H37" s="64"/>
      <c r="I37" s="64"/>
      <c r="J37" s="64"/>
      <c r="K37" s="64"/>
      <c r="L37" s="64"/>
      <c r="M37" s="64"/>
      <c r="N37" s="64"/>
      <c r="O37" s="64"/>
      <c r="P37" s="64"/>
      <c r="Q37" s="64"/>
      <c r="R37" s="64"/>
      <c r="S37" s="64"/>
      <c r="T37" s="64"/>
      <c r="U37" s="64"/>
      <c r="V37" s="64"/>
      <c r="W37" s="64"/>
      <c r="X37" s="64"/>
      <c r="Y37" s="64"/>
      <c r="Z37" s="64"/>
      <c r="AA37" s="64"/>
      <c r="AB37" s="64"/>
      <c r="AC37" s="64"/>
      <c r="AD37" s="64"/>
      <c r="AE37" s="64"/>
      <c r="AF37" s="64"/>
      <c r="AG37" s="64"/>
      <c r="AH37" s="64"/>
      <c r="AI37" s="64"/>
      <c r="AJ37" s="64"/>
      <c r="AK37" s="64"/>
      <c r="AL37" s="64"/>
      <c r="AM37" s="33"/>
      <c r="AN37" s="33"/>
      <c r="AO37" s="33"/>
      <c r="AP37" s="33"/>
      <c r="AQ37" s="33"/>
      <c r="AR37" s="33"/>
      <c r="AS37" s="33"/>
      <c r="AT37" s="33"/>
      <c r="AU37" s="33"/>
      <c r="AV37" s="33"/>
      <c r="AW37" s="33"/>
      <c r="AX37" s="33"/>
      <c r="AY37" s="33"/>
      <c r="AZ37" s="33"/>
      <c r="BA37" s="33"/>
      <c r="BB37" s="33"/>
      <c r="BC37" s="33"/>
      <c r="BD37" s="33"/>
      <c r="BE37" s="33"/>
      <c r="BF37" s="33"/>
    </row>
    <row r="38" spans="1:58" ht="18" customHeight="1" x14ac:dyDescent="0.25">
      <c r="A38" s="33"/>
      <c r="B38" s="33"/>
      <c r="C38" s="152"/>
      <c r="D38" s="147"/>
      <c r="E38" s="147"/>
      <c r="F38" s="147"/>
      <c r="G38" s="147"/>
      <c r="H38" s="64"/>
      <c r="I38" s="64"/>
      <c r="J38" s="64"/>
      <c r="K38" s="64"/>
      <c r="L38" s="64"/>
      <c r="M38" s="64"/>
      <c r="N38" s="64"/>
      <c r="O38" s="64"/>
      <c r="P38" s="64"/>
      <c r="Q38" s="64"/>
      <c r="R38" s="64"/>
      <c r="S38" s="64"/>
      <c r="T38" s="64"/>
      <c r="U38" s="64"/>
      <c r="V38" s="64"/>
      <c r="W38" s="64"/>
      <c r="X38" s="64"/>
      <c r="Y38" s="64"/>
      <c r="Z38" s="64"/>
      <c r="AA38" s="64"/>
      <c r="AB38" s="64"/>
      <c r="AC38" s="64"/>
      <c r="AD38" s="64"/>
      <c r="AE38" s="64"/>
      <c r="AF38" s="64"/>
      <c r="AG38" s="64"/>
      <c r="AH38" s="64"/>
      <c r="AI38" s="64"/>
      <c r="AJ38" s="64"/>
      <c r="AK38" s="64"/>
      <c r="AL38" s="64"/>
      <c r="AM38" s="33"/>
      <c r="AN38" s="33"/>
      <c r="AO38" s="33"/>
      <c r="AP38" s="33"/>
      <c r="AQ38" s="33"/>
      <c r="AR38" s="33"/>
      <c r="AS38" s="33"/>
      <c r="AT38" s="33"/>
      <c r="AU38" s="33"/>
      <c r="AV38" s="33"/>
      <c r="AW38" s="33"/>
      <c r="AX38" s="33"/>
      <c r="AY38" s="33"/>
      <c r="AZ38" s="33"/>
      <c r="BA38" s="33"/>
      <c r="BB38" s="33"/>
      <c r="BC38" s="33"/>
      <c r="BD38" s="33"/>
      <c r="BE38" s="33"/>
      <c r="BF38" s="33"/>
    </row>
    <row r="39" spans="1:58" ht="18" customHeight="1" x14ac:dyDescent="0.25">
      <c r="A39" s="33"/>
      <c r="B39" s="33"/>
      <c r="C39" s="152"/>
      <c r="D39" s="147"/>
      <c r="E39" s="147"/>
      <c r="F39" s="33"/>
      <c r="G39" s="33"/>
      <c r="H39" s="64"/>
      <c r="I39" s="64"/>
      <c r="J39" s="64"/>
      <c r="K39" s="64"/>
      <c r="L39" s="64"/>
      <c r="M39" s="64"/>
      <c r="N39" s="64"/>
      <c r="O39" s="64"/>
      <c r="P39" s="64"/>
      <c r="Q39" s="64"/>
      <c r="R39" s="64"/>
      <c r="S39" s="64"/>
      <c r="T39" s="64"/>
      <c r="U39" s="64"/>
      <c r="V39" s="64"/>
      <c r="W39" s="64"/>
      <c r="X39" s="64"/>
      <c r="Y39" s="64"/>
      <c r="Z39" s="64"/>
      <c r="AA39" s="64"/>
      <c r="AB39" s="64"/>
      <c r="AC39" s="64"/>
      <c r="AD39" s="64"/>
      <c r="AE39" s="64"/>
      <c r="AF39" s="64"/>
      <c r="AG39" s="64"/>
      <c r="AH39" s="64"/>
      <c r="AI39" s="64"/>
      <c r="AJ39" s="64"/>
      <c r="AK39" s="64"/>
      <c r="AL39" s="64"/>
      <c r="AM39" s="33"/>
      <c r="AN39" s="33"/>
      <c r="AO39" s="33"/>
      <c r="AP39" s="33"/>
      <c r="AQ39" s="33"/>
      <c r="AR39" s="33"/>
      <c r="AS39" s="33"/>
      <c r="AT39" s="33"/>
      <c r="AU39" s="33"/>
      <c r="AV39" s="33"/>
      <c r="AW39" s="33"/>
      <c r="AX39" s="33"/>
      <c r="AY39" s="33"/>
      <c r="AZ39" s="33"/>
      <c r="BA39" s="33"/>
      <c r="BB39" s="33"/>
      <c r="BC39" s="33"/>
      <c r="BD39" s="33"/>
      <c r="BE39" s="33"/>
      <c r="BF39" s="33"/>
    </row>
    <row r="40" spans="1:58" ht="18" customHeight="1" x14ac:dyDescent="0.25">
      <c r="A40" s="33"/>
      <c r="B40" s="33"/>
      <c r="C40" s="152"/>
      <c r="D40" s="147"/>
      <c r="E40" s="33"/>
      <c r="F40" s="33"/>
      <c r="G40" s="33"/>
      <c r="H40" s="64"/>
      <c r="I40" s="64"/>
      <c r="J40" s="64"/>
      <c r="K40" s="64"/>
      <c r="L40" s="64"/>
      <c r="M40" s="64"/>
      <c r="N40" s="64"/>
      <c r="O40" s="64"/>
      <c r="P40" s="64"/>
      <c r="Q40" s="64"/>
      <c r="R40" s="64"/>
      <c r="S40" s="64"/>
      <c r="T40" s="64"/>
      <c r="U40" s="64"/>
      <c r="V40" s="64"/>
      <c r="W40" s="64"/>
      <c r="X40" s="64"/>
      <c r="Y40" s="64"/>
      <c r="Z40" s="64"/>
      <c r="AA40" s="64"/>
      <c r="AB40" s="64"/>
      <c r="AC40" s="64"/>
      <c r="AD40" s="64"/>
      <c r="AE40" s="64"/>
      <c r="AF40" s="64"/>
      <c r="AG40" s="64"/>
      <c r="AH40" s="64"/>
      <c r="AI40" s="64"/>
      <c r="AJ40" s="64"/>
      <c r="AK40" s="64"/>
      <c r="AL40" s="64"/>
      <c r="AM40" s="33"/>
      <c r="AN40" s="33"/>
      <c r="AO40" s="33"/>
      <c r="AP40" s="33"/>
      <c r="AQ40" s="33"/>
      <c r="AR40" s="33"/>
      <c r="AS40" s="33"/>
      <c r="AT40" s="33"/>
      <c r="AU40" s="33"/>
      <c r="AV40" s="33"/>
      <c r="AW40" s="33"/>
      <c r="AX40" s="33"/>
      <c r="AY40" s="33"/>
      <c r="AZ40" s="33"/>
      <c r="BA40" s="33"/>
      <c r="BB40" s="33"/>
      <c r="BC40" s="33"/>
      <c r="BD40" s="33"/>
      <c r="BE40" s="33"/>
      <c r="BF40" s="33"/>
    </row>
    <row r="41" spans="1:58" ht="18" customHeight="1" x14ac:dyDescent="0.25">
      <c r="A41" s="33"/>
      <c r="B41" s="33"/>
      <c r="C41" s="33"/>
      <c r="D41" s="33"/>
      <c r="E41" s="33"/>
      <c r="F41" s="33"/>
      <c r="G41" s="33"/>
      <c r="H41" s="33"/>
      <c r="I41" s="33"/>
      <c r="J41" s="33"/>
      <c r="K41" s="33"/>
      <c r="L41" s="33"/>
      <c r="M41" s="33"/>
      <c r="N41" s="33"/>
      <c r="O41" s="33"/>
      <c r="P41" s="33"/>
      <c r="Q41" s="33"/>
      <c r="R41" s="33"/>
      <c r="S41" s="33"/>
      <c r="T41" s="33"/>
      <c r="U41" s="33"/>
      <c r="V41" s="33"/>
      <c r="W41" s="33"/>
      <c r="X41" s="33"/>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row>
    <row r="42" spans="1:58" ht="18" customHeight="1" x14ac:dyDescent="0.25">
      <c r="A42" s="33"/>
      <c r="B42" s="33"/>
      <c r="C42" s="33"/>
      <c r="D42" s="33"/>
      <c r="E42" s="33"/>
      <c r="F42" s="33"/>
      <c r="G42" s="33"/>
      <c r="H42" s="33"/>
      <c r="I42" s="33"/>
      <c r="J42" s="33"/>
      <c r="K42" s="33"/>
      <c r="L42" s="33"/>
      <c r="M42" s="33"/>
      <c r="N42" s="33"/>
      <c r="O42" s="33"/>
      <c r="P42" s="33"/>
      <c r="Q42" s="33"/>
      <c r="R42" s="33"/>
      <c r="S42" s="33"/>
      <c r="T42" s="33"/>
      <c r="U42" s="33"/>
      <c r="V42" s="33"/>
      <c r="W42" s="33"/>
      <c r="X42" s="33"/>
      <c r="Y42" s="33"/>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3"/>
      <c r="AY42" s="33"/>
      <c r="AZ42" s="33"/>
      <c r="BA42" s="33"/>
      <c r="BB42" s="33"/>
      <c r="BC42" s="33"/>
      <c r="BD42" s="33"/>
      <c r="BE42" s="33"/>
      <c r="BF42" s="33"/>
    </row>
    <row r="43" spans="1:58" ht="18" customHeight="1" x14ac:dyDescent="0.25">
      <c r="A43" s="33"/>
      <c r="B43" s="33"/>
      <c r="C43" s="33"/>
      <c r="D43" s="33"/>
      <c r="E43" s="33"/>
      <c r="F43" s="33"/>
      <c r="G43" s="33"/>
      <c r="H43" s="33"/>
      <c r="I43" s="33"/>
      <c r="J43" s="33"/>
      <c r="K43" s="33"/>
      <c r="L43" s="33"/>
      <c r="M43" s="33"/>
      <c r="N43" s="33"/>
      <c r="O43" s="33"/>
      <c r="P43" s="33"/>
      <c r="Q43" s="33"/>
      <c r="R43" s="33"/>
      <c r="S43" s="33"/>
      <c r="T43" s="33"/>
      <c r="U43" s="33"/>
      <c r="V43" s="33"/>
      <c r="W43" s="33"/>
      <c r="X43" s="33"/>
      <c r="Y43" s="33"/>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3"/>
      <c r="AY43" s="33"/>
      <c r="AZ43" s="33"/>
      <c r="BA43" s="33"/>
      <c r="BB43" s="33"/>
      <c r="BC43" s="33"/>
      <c r="BD43" s="33"/>
      <c r="BE43" s="33"/>
      <c r="BF43" s="33"/>
    </row>
    <row r="44" spans="1:58" ht="18" customHeight="1" x14ac:dyDescent="0.25">
      <c r="A44" s="33"/>
      <c r="B44" s="33"/>
      <c r="C44" s="33"/>
      <c r="D44" s="33"/>
      <c r="E44" s="33"/>
      <c r="F44" s="33"/>
      <c r="G44" s="33"/>
      <c r="H44" s="33"/>
      <c r="I44" s="33"/>
      <c r="J44" s="33"/>
      <c r="K44" s="33"/>
      <c r="L44" s="33"/>
      <c r="M44" s="33"/>
      <c r="N44" s="33"/>
      <c r="O44" s="33"/>
      <c r="P44" s="33"/>
      <c r="Q44" s="33"/>
      <c r="R44" s="33"/>
      <c r="S44" s="33"/>
      <c r="T44" s="33"/>
      <c r="U44" s="33"/>
      <c r="V44" s="33"/>
      <c r="W44" s="33"/>
      <c r="X44" s="33"/>
      <c r="Y44" s="33"/>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3"/>
      <c r="AY44" s="33"/>
      <c r="AZ44" s="33"/>
      <c r="BA44" s="33"/>
      <c r="BB44" s="33"/>
      <c r="BC44" s="33"/>
      <c r="BD44" s="33"/>
      <c r="BE44" s="33"/>
      <c r="BF44" s="33"/>
    </row>
    <row r="45" spans="1:58" ht="18" customHeight="1" x14ac:dyDescent="0.25">
      <c r="A45" s="33"/>
      <c r="B45" s="33"/>
      <c r="C45" s="33"/>
      <c r="D45" s="33"/>
      <c r="E45" s="33"/>
      <c r="F45" s="33"/>
      <c r="G45" s="33"/>
      <c r="H45" s="33"/>
      <c r="I45" s="33"/>
      <c r="J45" s="33"/>
      <c r="K45" s="33"/>
      <c r="L45" s="33"/>
      <c r="M45" s="33"/>
      <c r="N45" s="33"/>
      <c r="O45" s="33"/>
      <c r="P45" s="33"/>
      <c r="Q45" s="33"/>
      <c r="R45" s="33"/>
      <c r="S45" s="33"/>
      <c r="T45" s="33"/>
      <c r="U45" s="33"/>
      <c r="V45" s="33"/>
      <c r="W45" s="33"/>
      <c r="X45" s="33"/>
      <c r="Y45" s="33"/>
      <c r="Z45" s="33"/>
      <c r="AA45" s="33"/>
      <c r="AB45" s="33"/>
      <c r="AC45" s="33"/>
      <c r="AD45" s="33"/>
      <c r="AE45" s="33"/>
      <c r="AF45" s="33"/>
      <c r="AG45" s="33"/>
      <c r="AH45" s="33"/>
      <c r="AI45" s="33"/>
      <c r="AJ45" s="33"/>
      <c r="AK45" s="33"/>
      <c r="AL45" s="33"/>
      <c r="AM45" s="33"/>
      <c r="AN45" s="33"/>
      <c r="AO45" s="33"/>
      <c r="AP45" s="33"/>
      <c r="AQ45" s="33"/>
      <c r="AR45" s="33"/>
      <c r="AS45" s="33"/>
      <c r="AT45" s="33"/>
      <c r="AU45" s="33"/>
      <c r="AV45" s="33"/>
      <c r="AW45" s="33"/>
      <c r="AX45" s="33"/>
      <c r="AY45" s="33"/>
      <c r="AZ45" s="33"/>
      <c r="BA45" s="33"/>
      <c r="BB45" s="33"/>
      <c r="BC45" s="33"/>
      <c r="BD45" s="33"/>
      <c r="BE45" s="33"/>
      <c r="BF45" s="33"/>
    </row>
    <row r="46" spans="1:58" ht="18" customHeight="1" x14ac:dyDescent="0.25">
      <c r="A46" s="33"/>
      <c r="B46" s="33"/>
      <c r="C46" s="33"/>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c r="BB46" s="33"/>
      <c r="BC46" s="33"/>
      <c r="BD46" s="33"/>
      <c r="BE46" s="33"/>
      <c r="BF46" s="33"/>
    </row>
    <row r="47" spans="1:58" ht="18" customHeight="1" x14ac:dyDescent="0.25">
      <c r="A47" s="33"/>
      <c r="B47" s="33"/>
      <c r="C47" s="33"/>
      <c r="D47" s="33"/>
      <c r="E47" s="33"/>
      <c r="F47" s="33"/>
      <c r="G47" s="33"/>
      <c r="H47" s="33"/>
      <c r="I47" s="33"/>
      <c r="J47" s="33"/>
      <c r="K47" s="33"/>
      <c r="L47" s="33"/>
      <c r="M47" s="33"/>
      <c r="N47" s="33"/>
      <c r="O47" s="33"/>
      <c r="P47" s="33"/>
      <c r="Q47" s="33"/>
      <c r="R47" s="33"/>
      <c r="S47" s="33"/>
      <c r="T47" s="33"/>
      <c r="U47" s="33"/>
      <c r="V47" s="33"/>
      <c r="W47" s="33"/>
      <c r="X47" s="33"/>
      <c r="Y47" s="33"/>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3"/>
      <c r="BC47" s="33"/>
      <c r="BD47" s="33"/>
      <c r="BE47" s="33"/>
      <c r="BF47" s="33"/>
    </row>
    <row r="48" spans="1:58" ht="18" customHeight="1" x14ac:dyDescent="0.25">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row>
    <row r="49" spans="1:58" ht="18" customHeight="1" x14ac:dyDescent="0.25">
      <c r="A49" s="33"/>
      <c r="B49" s="33"/>
      <c r="C49" s="33"/>
      <c r="D49" s="33"/>
      <c r="E49" s="33"/>
      <c r="F49" s="33"/>
      <c r="G49" s="33"/>
      <c r="H49" s="33"/>
      <c r="I49" s="33"/>
      <c r="J49" s="33"/>
      <c r="K49" s="33"/>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3"/>
      <c r="BC49" s="33"/>
      <c r="BD49" s="33"/>
      <c r="BE49" s="33"/>
      <c r="BF49" s="33"/>
    </row>
    <row r="50" spans="1:58" ht="18" customHeight="1" x14ac:dyDescent="0.25">
      <c r="A50" s="33"/>
      <c r="B50" s="33"/>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row>
    <row r="51" spans="1:58" ht="18" customHeight="1" x14ac:dyDescent="0.25">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row>
    <row r="52" spans="1:58" ht="18" customHeight="1" x14ac:dyDescent="0.25">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row>
    <row r="53" spans="1:58" ht="18" customHeight="1" x14ac:dyDescent="0.25">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row>
    <row r="54" spans="1:58" ht="18" customHeight="1" x14ac:dyDescent="0.25">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row>
    <row r="55" spans="1:58" ht="18" customHeight="1" x14ac:dyDescent="0.25">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row>
    <row r="56" spans="1:58" ht="18" customHeight="1" x14ac:dyDescent="0.25">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row>
    <row r="57" spans="1:58" ht="18" customHeight="1" x14ac:dyDescent="0.25">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row>
    <row r="58" spans="1:58" ht="18" customHeight="1" x14ac:dyDescent="0.25">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row>
    <row r="59" spans="1:58" ht="18" customHeight="1" x14ac:dyDescent="0.25">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row>
    <row r="60" spans="1:58" ht="18" customHeight="1" x14ac:dyDescent="0.25">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row>
    <row r="61" spans="1:58" ht="18" customHeight="1" x14ac:dyDescent="0.25">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row>
    <row r="62" spans="1:58" ht="18" customHeight="1" x14ac:dyDescent="0.25">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row>
    <row r="63" spans="1:58" ht="18" customHeight="1" x14ac:dyDescent="0.25">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row>
    <row r="64" spans="1:58" ht="18" customHeight="1" x14ac:dyDescent="0.25">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row>
    <row r="65" spans="1:58" ht="18" customHeight="1" x14ac:dyDescent="0.25">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row>
    <row r="66" spans="1:58" ht="18" customHeight="1" x14ac:dyDescent="0.25">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row>
    <row r="67" spans="1:58" ht="18" customHeight="1" x14ac:dyDescent="0.25">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row>
    <row r="68" spans="1:58" ht="18" customHeight="1" x14ac:dyDescent="0.25">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row>
    <row r="69" spans="1:58" ht="18" customHeight="1" x14ac:dyDescent="0.25">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row>
    <row r="70" spans="1:58" ht="18" customHeight="1" x14ac:dyDescent="0.25">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row>
    <row r="71" spans="1:58" ht="18" customHeight="1" x14ac:dyDescent="0.25">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row>
    <row r="72" spans="1:58" ht="18" customHeight="1" x14ac:dyDescent="0.25">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row>
    <row r="73" spans="1:58" ht="18" customHeight="1" x14ac:dyDescent="0.25">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row>
    <row r="74" spans="1:58" ht="18" customHeight="1" x14ac:dyDescent="0.25">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row>
    <row r="75" spans="1:58" ht="18" customHeight="1" x14ac:dyDescent="0.25">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row>
    <row r="76" spans="1:58" ht="18" customHeight="1" x14ac:dyDescent="0.25">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row>
    <row r="77" spans="1:58" ht="18" customHeight="1" x14ac:dyDescent="0.25">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row>
    <row r="78" spans="1:58" ht="18" customHeight="1" x14ac:dyDescent="0.25">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row>
    <row r="79" spans="1:58" ht="18" customHeight="1" x14ac:dyDescent="0.25">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row>
    <row r="80" spans="1:58" ht="18" customHeight="1" x14ac:dyDescent="0.25">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row>
    <row r="81" spans="1:58" ht="18" customHeight="1" x14ac:dyDescent="0.25">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row>
    <row r="82" spans="1:58" ht="18" customHeight="1" x14ac:dyDescent="0.25">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row>
    <row r="83" spans="1:58" ht="18" customHeight="1" x14ac:dyDescent="0.25">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row>
    <row r="84" spans="1:58" ht="18" customHeight="1" x14ac:dyDescent="0.25">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row>
    <row r="85" spans="1:58" ht="18" customHeight="1" x14ac:dyDescent="0.25">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row>
    <row r="86" spans="1:58" ht="18" customHeight="1" x14ac:dyDescent="0.25">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row>
    <row r="87" spans="1:58" ht="18" customHeight="1" x14ac:dyDescent="0.25">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row>
    <row r="88" spans="1:58" ht="18" customHeight="1" x14ac:dyDescent="0.25">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row>
    <row r="89" spans="1:58" ht="18" customHeight="1" x14ac:dyDescent="0.25">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row>
    <row r="90" spans="1:58" ht="18" customHeight="1" x14ac:dyDescent="0.25">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row>
    <row r="91" spans="1:58" ht="18" customHeight="1" x14ac:dyDescent="0.25">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row>
    <row r="92" spans="1:58" ht="18" customHeight="1" x14ac:dyDescent="0.25">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row>
    <row r="93" spans="1:58" ht="18" customHeight="1" x14ac:dyDescent="0.25">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row>
    <row r="94" spans="1:58" ht="18" customHeight="1" x14ac:dyDescent="0.25">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row>
    <row r="95" spans="1:58" ht="18" customHeight="1" x14ac:dyDescent="0.25">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row>
    <row r="96" spans="1:58" ht="18" customHeight="1" x14ac:dyDescent="0.25">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row>
    <row r="97" spans="1:58" ht="18" customHeight="1" x14ac:dyDescent="0.25">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row>
    <row r="98" spans="1:58" ht="18" customHeight="1" x14ac:dyDescent="0.25">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row>
    <row r="99" spans="1:58" ht="18" customHeight="1" x14ac:dyDescent="0.25">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row>
    <row r="100" spans="1:58" ht="18" customHeight="1" x14ac:dyDescent="0.25">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row>
    <row r="101" spans="1:58" ht="18" customHeight="1" x14ac:dyDescent="0.25">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row>
    <row r="102" spans="1:58" ht="18" customHeight="1" x14ac:dyDescent="0.25">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row>
    <row r="103" spans="1:58" ht="18" customHeight="1" x14ac:dyDescent="0.25">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row>
    <row r="104" spans="1:58" ht="18" customHeight="1" x14ac:dyDescent="0.25">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row>
    <row r="105" spans="1:58" ht="18" customHeight="1" x14ac:dyDescent="0.25">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row>
    <row r="106" spans="1:58" ht="18" customHeight="1" x14ac:dyDescent="0.25">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row>
    <row r="107" spans="1:58" ht="18" customHeight="1" x14ac:dyDescent="0.25">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row>
    <row r="108" spans="1:58" ht="18" customHeight="1" x14ac:dyDescent="0.25">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row>
    <row r="109" spans="1:58" ht="18" customHeight="1" x14ac:dyDescent="0.25">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row>
    <row r="110" spans="1:58" ht="18" customHeight="1" x14ac:dyDescent="0.25">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row>
    <row r="111" spans="1:58" ht="18" customHeight="1" x14ac:dyDescent="0.25">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row>
    <row r="112" spans="1:58" ht="18" customHeight="1" x14ac:dyDescent="0.25">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row>
    <row r="113" spans="1:58" ht="18" customHeight="1" x14ac:dyDescent="0.25">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row>
    <row r="114" spans="1:58" ht="18" customHeight="1" x14ac:dyDescent="0.25">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row>
    <row r="115" spans="1:58" ht="18" customHeight="1" x14ac:dyDescent="0.25">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row>
    <row r="116" spans="1:58" ht="18" customHeight="1" x14ac:dyDescent="0.25">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row>
    <row r="117" spans="1:58" ht="18" customHeight="1" x14ac:dyDescent="0.25">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row>
    <row r="118" spans="1:58" ht="18" customHeight="1" x14ac:dyDescent="0.25">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row>
    <row r="119" spans="1:58" ht="18" customHeight="1" x14ac:dyDescent="0.25">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row>
    <row r="120" spans="1:58" ht="18" customHeight="1" x14ac:dyDescent="0.25">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row>
    <row r="121" spans="1:58" ht="18" customHeight="1" x14ac:dyDescent="0.25">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row>
    <row r="122" spans="1:58" ht="18" customHeight="1" x14ac:dyDescent="0.25">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row>
    <row r="123" spans="1:58" ht="18" customHeight="1" x14ac:dyDescent="0.25">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row>
    <row r="124" spans="1:58" ht="18" customHeight="1" x14ac:dyDescent="0.25">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row>
    <row r="125" spans="1:58" ht="18" customHeight="1" x14ac:dyDescent="0.25">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row>
    <row r="126" spans="1:58" ht="18" customHeight="1" x14ac:dyDescent="0.25">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row>
    <row r="127" spans="1:58" ht="18" customHeight="1" x14ac:dyDescent="0.25">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row>
    <row r="128" spans="1:58" ht="18" customHeight="1" x14ac:dyDescent="0.25">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row>
    <row r="129" spans="1:58" ht="18" customHeight="1" x14ac:dyDescent="0.25">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row>
    <row r="130" spans="1:58" ht="18" customHeight="1" x14ac:dyDescent="0.25">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row>
    <row r="131" spans="1:58" ht="18" customHeight="1" x14ac:dyDescent="0.25">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row>
    <row r="132" spans="1:58" ht="18" customHeight="1" x14ac:dyDescent="0.25">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row>
    <row r="133" spans="1:58" ht="18" customHeight="1" x14ac:dyDescent="0.25">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row>
    <row r="134" spans="1:58" ht="18" customHeight="1" x14ac:dyDescent="0.25">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row>
    <row r="135" spans="1:58" ht="18" customHeight="1" x14ac:dyDescent="0.25">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row>
    <row r="136" spans="1:58" ht="18" customHeight="1" x14ac:dyDescent="0.25">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row>
    <row r="137" spans="1:58" ht="18" customHeight="1" x14ac:dyDescent="0.25">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row>
    <row r="138" spans="1:58" ht="18" customHeight="1" x14ac:dyDescent="0.25">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row>
    <row r="139" spans="1:58" ht="18" customHeight="1" x14ac:dyDescent="0.25">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row>
    <row r="140" spans="1:58" ht="18" customHeight="1" x14ac:dyDescent="0.25">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row>
    <row r="141" spans="1:58" ht="18" customHeight="1" x14ac:dyDescent="0.25">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row>
    <row r="142" spans="1:58" ht="18" customHeight="1" x14ac:dyDescent="0.25">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row>
    <row r="143" spans="1:58" ht="18" customHeight="1" x14ac:dyDescent="0.25">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row>
    <row r="144" spans="1:58" ht="18" customHeight="1" x14ac:dyDescent="0.25">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row>
    <row r="145" spans="1:58" ht="18" customHeight="1" x14ac:dyDescent="0.25">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row>
    <row r="146" spans="1:58" ht="18" customHeight="1" x14ac:dyDescent="0.25">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row>
    <row r="147" spans="1:58" ht="18" customHeight="1" x14ac:dyDescent="0.25">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row>
    <row r="148" spans="1:58" ht="18" customHeight="1" x14ac:dyDescent="0.25">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row>
    <row r="149" spans="1:58" ht="18" customHeight="1" x14ac:dyDescent="0.25">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row>
    <row r="150" spans="1:58" ht="18" customHeight="1" x14ac:dyDescent="0.25">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row>
    <row r="151" spans="1:58" ht="18" customHeight="1" x14ac:dyDescent="0.25">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row>
    <row r="152" spans="1:58" ht="18" customHeight="1" x14ac:dyDescent="0.25">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row>
    <row r="153" spans="1:58" ht="18" customHeight="1" x14ac:dyDescent="0.25">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row>
    <row r="154" spans="1:58" ht="18" customHeight="1" x14ac:dyDescent="0.25">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row>
    <row r="155" spans="1:58" ht="18" customHeight="1" x14ac:dyDescent="0.25">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row>
    <row r="156" spans="1:58" ht="18" customHeight="1" x14ac:dyDescent="0.25">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row>
    <row r="157" spans="1:58" ht="18" customHeight="1" x14ac:dyDescent="0.25">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row>
    <row r="158" spans="1:58" ht="18" customHeight="1" x14ac:dyDescent="0.25">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row>
    <row r="159" spans="1:58" ht="18" customHeight="1" x14ac:dyDescent="0.25">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row>
    <row r="160" spans="1:58" ht="18" customHeight="1" x14ac:dyDescent="0.25">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row>
    <row r="161" spans="1:58" ht="18" customHeight="1" x14ac:dyDescent="0.25">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row>
    <row r="162" spans="1:58" ht="18" customHeight="1" x14ac:dyDescent="0.25">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row>
    <row r="163" spans="1:58" ht="18" customHeight="1" x14ac:dyDescent="0.25">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row>
    <row r="164" spans="1:58" ht="18" customHeight="1" x14ac:dyDescent="0.25">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row>
    <row r="165" spans="1:58" ht="18" customHeight="1" x14ac:dyDescent="0.25">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row>
    <row r="166" spans="1:58" ht="18" customHeight="1" x14ac:dyDescent="0.25">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row>
    <row r="167" spans="1:58" ht="18" customHeight="1" x14ac:dyDescent="0.25">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row>
    <row r="168" spans="1:58" ht="18" customHeight="1" x14ac:dyDescent="0.25">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row>
    <row r="169" spans="1:58" ht="18" customHeight="1" x14ac:dyDescent="0.25">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row>
    <row r="170" spans="1:58" ht="18" customHeight="1" x14ac:dyDescent="0.25">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row>
    <row r="171" spans="1:58" ht="18" customHeight="1" x14ac:dyDescent="0.25">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row>
    <row r="172" spans="1:58" ht="18" customHeight="1" x14ac:dyDescent="0.25">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row>
    <row r="173" spans="1:58" ht="18" customHeight="1" x14ac:dyDescent="0.25">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row>
    <row r="174" spans="1:58" ht="18" customHeight="1" x14ac:dyDescent="0.25">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row>
    <row r="175" spans="1:58" ht="18" customHeight="1" x14ac:dyDescent="0.25">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row>
    <row r="176" spans="1:58" ht="18" customHeight="1" x14ac:dyDescent="0.25">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row>
    <row r="177" spans="1:58" ht="18" customHeight="1" x14ac:dyDescent="0.25">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row>
    <row r="178" spans="1:58" ht="18" customHeight="1" x14ac:dyDescent="0.25">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row>
    <row r="179" spans="1:58" ht="18" customHeight="1" x14ac:dyDescent="0.25">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row>
    <row r="180" spans="1:58" ht="18" customHeight="1" x14ac:dyDescent="0.25">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row>
    <row r="181" spans="1:58" ht="18" customHeight="1" x14ac:dyDescent="0.25">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row>
    <row r="182" spans="1:58" ht="18" customHeight="1" x14ac:dyDescent="0.25">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row>
    <row r="183" spans="1:58" ht="18" customHeight="1" x14ac:dyDescent="0.25">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row>
    <row r="184" spans="1:58" ht="18" customHeight="1" x14ac:dyDescent="0.25">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row>
    <row r="185" spans="1:58" ht="18" customHeight="1" x14ac:dyDescent="0.25">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row>
    <row r="186" spans="1:58" ht="18" customHeight="1" x14ac:dyDescent="0.25">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row>
    <row r="187" spans="1:58" ht="18" customHeight="1" x14ac:dyDescent="0.25">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row>
    <row r="188" spans="1:58" ht="18" customHeight="1" x14ac:dyDescent="0.25">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row>
    <row r="189" spans="1:58" ht="18" customHeight="1" x14ac:dyDescent="0.25">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row>
    <row r="190" spans="1:58" ht="18" customHeight="1" x14ac:dyDescent="0.25">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row>
    <row r="191" spans="1:58" ht="18" customHeight="1" x14ac:dyDescent="0.25">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row>
    <row r="192" spans="1:58" ht="18" customHeight="1" x14ac:dyDescent="0.25">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row>
    <row r="193" spans="1:58" ht="18" customHeight="1" x14ac:dyDescent="0.25">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row>
    <row r="194" spans="1:58" ht="18" customHeight="1" x14ac:dyDescent="0.25">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row>
    <row r="195" spans="1:58" ht="18" customHeight="1" x14ac:dyDescent="0.25">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row>
    <row r="196" spans="1:58" ht="18" customHeight="1" x14ac:dyDescent="0.25">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row>
    <row r="197" spans="1:58" ht="18" customHeight="1" x14ac:dyDescent="0.25">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row>
    <row r="198" spans="1:58" ht="18" customHeight="1" x14ac:dyDescent="0.25">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row>
    <row r="199" spans="1:58" ht="18" customHeight="1" x14ac:dyDescent="0.25">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row>
    <row r="200" spans="1:58" ht="18" customHeight="1" x14ac:dyDescent="0.25">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row>
    <row r="201" spans="1:58" ht="18" customHeight="1" x14ac:dyDescent="0.25">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row>
    <row r="202" spans="1:58" ht="18" customHeight="1" x14ac:dyDescent="0.25">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row>
    <row r="203" spans="1:58" ht="18" customHeight="1" x14ac:dyDescent="0.25">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row>
    <row r="204" spans="1:58" ht="18" customHeight="1" x14ac:dyDescent="0.25">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row>
    <row r="205" spans="1:58" ht="18" customHeight="1" x14ac:dyDescent="0.25">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row>
    <row r="206" spans="1:58" ht="18" customHeight="1" x14ac:dyDescent="0.25">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row>
    <row r="207" spans="1:58" ht="18" customHeight="1" x14ac:dyDescent="0.25">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row>
    <row r="208" spans="1:58" ht="18" customHeight="1" x14ac:dyDescent="0.25">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row>
    <row r="209" spans="1:58" ht="18" customHeight="1" x14ac:dyDescent="0.25">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row>
    <row r="210" spans="1:58" ht="18" customHeight="1" x14ac:dyDescent="0.25">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row>
    <row r="211" spans="1:58" ht="18" customHeight="1" x14ac:dyDescent="0.25">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row>
    <row r="212" spans="1:58" ht="18" customHeight="1" x14ac:dyDescent="0.25">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row>
    <row r="213" spans="1:58" ht="18" customHeight="1" x14ac:dyDescent="0.25">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row>
    <row r="214" spans="1:58" ht="18" customHeight="1" x14ac:dyDescent="0.25">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row>
    <row r="215" spans="1:58" ht="18" customHeight="1" x14ac:dyDescent="0.25">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row>
    <row r="216" spans="1:58" ht="18" customHeight="1" x14ac:dyDescent="0.25">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row>
    <row r="217" spans="1:58" ht="18" customHeight="1" x14ac:dyDescent="0.25">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row>
    <row r="218" spans="1:58" ht="18" customHeight="1" x14ac:dyDescent="0.25">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row>
    <row r="219" spans="1:58" ht="18" customHeight="1" x14ac:dyDescent="0.25">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row>
    <row r="220" spans="1:58" ht="18" customHeight="1" x14ac:dyDescent="0.25">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row>
    <row r="221" spans="1:58" ht="18" customHeight="1" x14ac:dyDescent="0.25">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row>
    <row r="222" spans="1:58" ht="18" customHeight="1" x14ac:dyDescent="0.25">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row>
    <row r="223" spans="1:58" ht="18" customHeight="1" x14ac:dyDescent="0.25">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row>
    <row r="224" spans="1:58" ht="18" customHeight="1" x14ac:dyDescent="0.25">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row>
    <row r="225" spans="1:58" ht="18" customHeight="1" x14ac:dyDescent="0.25">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row>
    <row r="226" spans="1:58" ht="18" customHeight="1" x14ac:dyDescent="0.25">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row>
    <row r="227" spans="1:58" ht="18" customHeight="1" x14ac:dyDescent="0.25">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row>
    <row r="228" spans="1:58" ht="18" customHeight="1" x14ac:dyDescent="0.25">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row>
    <row r="229" spans="1:58" ht="18" customHeight="1" x14ac:dyDescent="0.25">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row>
    <row r="230" spans="1:58" ht="18" customHeight="1" x14ac:dyDescent="0.25">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row>
    <row r="231" spans="1:58" ht="18" customHeight="1" x14ac:dyDescent="0.25">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row>
    <row r="232" spans="1:58" ht="18" customHeight="1" x14ac:dyDescent="0.25">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row>
    <row r="233" spans="1:58" ht="18" customHeight="1" x14ac:dyDescent="0.25">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row>
    <row r="234" spans="1:58" ht="15.75" customHeight="1" x14ac:dyDescent="0.2"/>
    <row r="235" spans="1:58" ht="15.75" customHeight="1" x14ac:dyDescent="0.2"/>
    <row r="236" spans="1:58" ht="15.75" customHeight="1" x14ac:dyDescent="0.2"/>
    <row r="237" spans="1:58" ht="15.75" customHeight="1" x14ac:dyDescent="0.2"/>
    <row r="238" spans="1:58" ht="15.75" customHeight="1" x14ac:dyDescent="0.2"/>
    <row r="239" spans="1:58" ht="15.75" customHeight="1" x14ac:dyDescent="0.2"/>
    <row r="240" spans="1:58"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22">
    <mergeCell ref="A1:P1"/>
    <mergeCell ref="Q1:AL1"/>
    <mergeCell ref="A2:P2"/>
    <mergeCell ref="Q2:AL2"/>
    <mergeCell ref="A3:AK3"/>
    <mergeCell ref="I4:L4"/>
    <mergeCell ref="M4:N4"/>
    <mergeCell ref="C5:D6"/>
    <mergeCell ref="A32:AI32"/>
    <mergeCell ref="A33:AL33"/>
    <mergeCell ref="O4:Q4"/>
    <mergeCell ref="R4:T4"/>
    <mergeCell ref="A5:A6"/>
    <mergeCell ref="B5:B6"/>
    <mergeCell ref="AJ5:AJ6"/>
    <mergeCell ref="AK5:AK6"/>
    <mergeCell ref="AL5:AL6"/>
    <mergeCell ref="C34:D34"/>
    <mergeCell ref="C37:D37"/>
    <mergeCell ref="C38:G38"/>
    <mergeCell ref="C39:E39"/>
    <mergeCell ref="C40:D40"/>
  </mergeCells>
  <conditionalFormatting sqref="E6:G31 H6 I6:N31 O6:P6 Q6:AI31">
    <cfRule type="expression" dxfId="5" priority="1">
      <formula>IF(E$6="CN",1,0)</formula>
    </cfRule>
  </conditionalFormatting>
  <conditionalFormatting sqref="E6:G31 H6 I6:N31 O6:P6 Q6:AI31">
    <cfRule type="expression" dxfId="4" priority="2">
      <formula>IF(E$6="CN",1,0)</formula>
    </cfRule>
  </conditionalFormatting>
  <pageMargins left="0.30902777777777801" right="0.25" top="0.30902777777777801" bottom="0.16875000000000001" header="0" footer="0"/>
  <pageSetup orientation="landscape"/>
  <colBreaks count="1" manualBreakCount="1">
    <brk id="38"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F1000"/>
  <sheetViews>
    <sheetView workbookViewId="0"/>
  </sheetViews>
  <sheetFormatPr defaultColWidth="14.42578125" defaultRowHeight="15" customHeight="1" x14ac:dyDescent="0.2"/>
  <cols>
    <col min="1" max="1" width="6.42578125" customWidth="1"/>
    <col min="2" max="2" width="17.85546875" customWidth="1"/>
    <col min="3" max="3" width="26.5703125" customWidth="1"/>
    <col min="4" max="4" width="9.28515625" customWidth="1"/>
    <col min="5" max="5" width="3.85546875" customWidth="1"/>
    <col min="6" max="35" width="4" customWidth="1"/>
    <col min="36" max="38" width="6.85546875" customWidth="1"/>
    <col min="39" max="39" width="10.85546875" hidden="1" customWidth="1"/>
    <col min="40" max="40" width="12.140625" hidden="1" customWidth="1"/>
    <col min="41" max="41" width="10.85546875" hidden="1" customWidth="1"/>
    <col min="42" max="44" width="9.28515625" hidden="1" customWidth="1"/>
    <col min="45" max="58" width="9.28515625" customWidth="1"/>
  </cols>
  <sheetData>
    <row r="1" spans="1:58" ht="22.5" customHeight="1" x14ac:dyDescent="0.25">
      <c r="A1" s="164" t="s">
        <v>42</v>
      </c>
      <c r="B1" s="147"/>
      <c r="C1" s="147"/>
      <c r="D1" s="147"/>
      <c r="E1" s="147"/>
      <c r="F1" s="147"/>
      <c r="G1" s="147"/>
      <c r="H1" s="147"/>
      <c r="I1" s="147"/>
      <c r="J1" s="147"/>
      <c r="K1" s="147"/>
      <c r="L1" s="147"/>
      <c r="M1" s="147"/>
      <c r="N1" s="147"/>
      <c r="O1" s="147"/>
      <c r="P1" s="147"/>
      <c r="Q1" s="165" t="s">
        <v>43</v>
      </c>
      <c r="R1" s="147"/>
      <c r="S1" s="147"/>
      <c r="T1" s="147"/>
      <c r="U1" s="147"/>
      <c r="V1" s="147"/>
      <c r="W1" s="147"/>
      <c r="X1" s="147"/>
      <c r="Y1" s="147"/>
      <c r="Z1" s="147"/>
      <c r="AA1" s="147"/>
      <c r="AB1" s="147"/>
      <c r="AC1" s="147"/>
      <c r="AD1" s="147"/>
      <c r="AE1" s="147"/>
      <c r="AF1" s="147"/>
      <c r="AG1" s="147"/>
      <c r="AH1" s="147"/>
      <c r="AI1" s="147"/>
      <c r="AJ1" s="147"/>
      <c r="AK1" s="147"/>
      <c r="AL1" s="147"/>
      <c r="AM1" s="33"/>
      <c r="AN1" s="33"/>
      <c r="AO1" s="33"/>
      <c r="AP1" s="33"/>
      <c r="AQ1" s="33"/>
      <c r="AR1" s="33"/>
      <c r="AS1" s="33"/>
      <c r="AT1" s="33"/>
      <c r="AU1" s="33"/>
      <c r="AV1" s="33"/>
      <c r="AW1" s="33"/>
      <c r="AX1" s="33"/>
      <c r="AY1" s="33"/>
      <c r="AZ1" s="33"/>
      <c r="BA1" s="33"/>
      <c r="BB1" s="33"/>
      <c r="BC1" s="33"/>
      <c r="BD1" s="33"/>
      <c r="BE1" s="33"/>
      <c r="BF1" s="33"/>
    </row>
    <row r="2" spans="1:58" ht="22.5" customHeight="1" x14ac:dyDescent="0.25">
      <c r="A2" s="165" t="s">
        <v>44</v>
      </c>
      <c r="B2" s="147"/>
      <c r="C2" s="147"/>
      <c r="D2" s="147"/>
      <c r="E2" s="147"/>
      <c r="F2" s="147"/>
      <c r="G2" s="147"/>
      <c r="H2" s="147"/>
      <c r="I2" s="147"/>
      <c r="J2" s="147"/>
      <c r="K2" s="147"/>
      <c r="L2" s="147"/>
      <c r="M2" s="147"/>
      <c r="N2" s="147"/>
      <c r="O2" s="147"/>
      <c r="P2" s="147"/>
      <c r="Q2" s="165" t="s">
        <v>45</v>
      </c>
      <c r="R2" s="147"/>
      <c r="S2" s="147"/>
      <c r="T2" s="147"/>
      <c r="U2" s="147"/>
      <c r="V2" s="147"/>
      <c r="W2" s="147"/>
      <c r="X2" s="147"/>
      <c r="Y2" s="147"/>
      <c r="Z2" s="147"/>
      <c r="AA2" s="147"/>
      <c r="AB2" s="147"/>
      <c r="AC2" s="147"/>
      <c r="AD2" s="147"/>
      <c r="AE2" s="147"/>
      <c r="AF2" s="147"/>
      <c r="AG2" s="147"/>
      <c r="AH2" s="147"/>
      <c r="AI2" s="147"/>
      <c r="AJ2" s="147"/>
      <c r="AK2" s="147"/>
      <c r="AL2" s="147"/>
      <c r="AM2" s="33"/>
      <c r="AN2" s="33"/>
      <c r="AO2" s="33"/>
      <c r="AP2" s="33"/>
      <c r="AQ2" s="33"/>
      <c r="AR2" s="33"/>
      <c r="AS2" s="33"/>
      <c r="AT2" s="33"/>
      <c r="AU2" s="33"/>
      <c r="AV2" s="33"/>
      <c r="AW2" s="33"/>
      <c r="AX2" s="33"/>
      <c r="AY2" s="33"/>
      <c r="AZ2" s="33"/>
      <c r="BA2" s="33"/>
      <c r="BB2" s="33"/>
      <c r="BC2" s="33"/>
      <c r="BD2" s="33"/>
      <c r="BE2" s="33"/>
      <c r="BF2" s="33"/>
    </row>
    <row r="3" spans="1:58" ht="31.5" customHeight="1" x14ac:dyDescent="0.25">
      <c r="A3" s="166" t="s">
        <v>777</v>
      </c>
      <c r="B3" s="147"/>
      <c r="C3" s="147"/>
      <c r="D3" s="147"/>
      <c r="E3" s="147"/>
      <c r="F3" s="147"/>
      <c r="G3" s="147"/>
      <c r="H3" s="147"/>
      <c r="I3" s="147"/>
      <c r="J3" s="147"/>
      <c r="K3" s="147"/>
      <c r="L3" s="147"/>
      <c r="M3" s="147"/>
      <c r="N3" s="147"/>
      <c r="O3" s="147"/>
      <c r="P3" s="147"/>
      <c r="Q3" s="147"/>
      <c r="R3" s="147"/>
      <c r="S3" s="147"/>
      <c r="T3" s="147"/>
      <c r="U3" s="147"/>
      <c r="V3" s="147"/>
      <c r="W3" s="147"/>
      <c r="X3" s="147"/>
      <c r="Y3" s="147"/>
      <c r="Z3" s="147"/>
      <c r="AA3" s="147"/>
      <c r="AB3" s="147"/>
      <c r="AC3" s="147"/>
      <c r="AD3" s="147"/>
      <c r="AE3" s="147"/>
      <c r="AF3" s="147"/>
      <c r="AG3" s="147"/>
      <c r="AH3" s="147"/>
      <c r="AI3" s="147"/>
      <c r="AJ3" s="147"/>
      <c r="AK3" s="147"/>
      <c r="AL3" s="34"/>
      <c r="AM3" s="33"/>
      <c r="AN3" s="33"/>
      <c r="AO3" s="33"/>
      <c r="AP3" s="33"/>
      <c r="AQ3" s="33"/>
      <c r="AR3" s="33"/>
      <c r="AS3" s="33"/>
      <c r="AT3" s="33"/>
      <c r="AU3" s="33"/>
      <c r="AV3" s="33"/>
      <c r="AW3" s="33"/>
      <c r="AX3" s="33"/>
      <c r="AY3" s="33"/>
      <c r="AZ3" s="33"/>
      <c r="BA3" s="33"/>
      <c r="BB3" s="33"/>
      <c r="BC3" s="33"/>
      <c r="BD3" s="33"/>
      <c r="BE3" s="33"/>
      <c r="BF3" s="33"/>
    </row>
    <row r="4" spans="1:58" ht="31.5" customHeight="1" x14ac:dyDescent="0.25">
      <c r="A4" s="33"/>
      <c r="B4" s="35"/>
      <c r="C4" s="35"/>
      <c r="D4" s="35"/>
      <c r="E4" s="35" t="s">
        <v>0</v>
      </c>
      <c r="F4" s="35" t="s">
        <v>0</v>
      </c>
      <c r="G4" s="35"/>
      <c r="H4" s="35"/>
      <c r="I4" s="153" t="s">
        <v>47</v>
      </c>
      <c r="J4" s="154"/>
      <c r="K4" s="154"/>
      <c r="L4" s="154"/>
      <c r="M4" s="153">
        <v>1</v>
      </c>
      <c r="N4" s="154"/>
      <c r="O4" s="153" t="s">
        <v>48</v>
      </c>
      <c r="P4" s="154"/>
      <c r="Q4" s="154"/>
      <c r="R4" s="153">
        <v>2024</v>
      </c>
      <c r="S4" s="154"/>
      <c r="T4" s="154"/>
      <c r="U4" s="35"/>
      <c r="V4" s="35"/>
      <c r="W4" s="35"/>
      <c r="X4" s="35"/>
      <c r="Y4" s="35"/>
      <c r="Z4" s="35"/>
      <c r="AA4" s="35"/>
      <c r="AB4" s="35"/>
      <c r="AC4" s="35"/>
      <c r="AD4" s="35"/>
      <c r="AE4" s="35"/>
      <c r="AF4" s="35"/>
      <c r="AG4" s="35"/>
      <c r="AH4" s="35"/>
      <c r="AI4" s="35"/>
      <c r="AJ4" s="35"/>
      <c r="AK4" s="35"/>
      <c r="AL4" s="35"/>
      <c r="AM4" s="33"/>
      <c r="AN4" s="33"/>
      <c r="AO4" s="33"/>
      <c r="AP4" s="33"/>
      <c r="AQ4" s="33"/>
      <c r="AR4" s="33"/>
      <c r="AS4" s="33"/>
      <c r="AT4" s="33"/>
      <c r="AU4" s="33"/>
      <c r="AV4" s="33"/>
      <c r="AW4" s="33"/>
      <c r="AX4" s="33"/>
      <c r="AY4" s="33"/>
      <c r="AZ4" s="33"/>
      <c r="BA4" s="33"/>
      <c r="BB4" s="33"/>
      <c r="BC4" s="33"/>
      <c r="BD4" s="33"/>
      <c r="BE4" s="33"/>
      <c r="BF4" s="33"/>
    </row>
    <row r="5" spans="1:58" ht="21" customHeight="1" x14ac:dyDescent="0.25">
      <c r="A5" s="155" t="s">
        <v>49</v>
      </c>
      <c r="B5" s="155" t="s">
        <v>50</v>
      </c>
      <c r="C5" s="157" t="s">
        <v>51</v>
      </c>
      <c r="D5" s="143"/>
      <c r="E5" s="36">
        <f>DATE(R4,M4,1)</f>
        <v>45292</v>
      </c>
      <c r="F5" s="36">
        <f t="shared" ref="F5:AI5" si="0">E5+1</f>
        <v>45293</v>
      </c>
      <c r="G5" s="36">
        <f t="shared" si="0"/>
        <v>45294</v>
      </c>
      <c r="H5" s="36">
        <f t="shared" si="0"/>
        <v>45295</v>
      </c>
      <c r="I5" s="36">
        <f t="shared" si="0"/>
        <v>45296</v>
      </c>
      <c r="J5" s="36">
        <f t="shared" si="0"/>
        <v>45297</v>
      </c>
      <c r="K5" s="36">
        <f t="shared" si="0"/>
        <v>45298</v>
      </c>
      <c r="L5" s="36">
        <f t="shared" si="0"/>
        <v>45299</v>
      </c>
      <c r="M5" s="36">
        <f t="shared" si="0"/>
        <v>45300</v>
      </c>
      <c r="N5" s="36">
        <f t="shared" si="0"/>
        <v>45301</v>
      </c>
      <c r="O5" s="36">
        <f t="shared" si="0"/>
        <v>45302</v>
      </c>
      <c r="P5" s="36">
        <f t="shared" si="0"/>
        <v>45303</v>
      </c>
      <c r="Q5" s="36">
        <f t="shared" si="0"/>
        <v>45304</v>
      </c>
      <c r="R5" s="36">
        <f t="shared" si="0"/>
        <v>45305</v>
      </c>
      <c r="S5" s="36">
        <f t="shared" si="0"/>
        <v>45306</v>
      </c>
      <c r="T5" s="36">
        <f t="shared" si="0"/>
        <v>45307</v>
      </c>
      <c r="U5" s="36">
        <f t="shared" si="0"/>
        <v>45308</v>
      </c>
      <c r="V5" s="36">
        <f t="shared" si="0"/>
        <v>45309</v>
      </c>
      <c r="W5" s="36">
        <f t="shared" si="0"/>
        <v>45310</v>
      </c>
      <c r="X5" s="36">
        <f t="shared" si="0"/>
        <v>45311</v>
      </c>
      <c r="Y5" s="36">
        <f t="shared" si="0"/>
        <v>45312</v>
      </c>
      <c r="Z5" s="36">
        <f t="shared" si="0"/>
        <v>45313</v>
      </c>
      <c r="AA5" s="36">
        <f t="shared" si="0"/>
        <v>45314</v>
      </c>
      <c r="AB5" s="36">
        <f t="shared" si="0"/>
        <v>45315</v>
      </c>
      <c r="AC5" s="36">
        <f t="shared" si="0"/>
        <v>45316</v>
      </c>
      <c r="AD5" s="36">
        <f t="shared" si="0"/>
        <v>45317</v>
      </c>
      <c r="AE5" s="36">
        <f t="shared" si="0"/>
        <v>45318</v>
      </c>
      <c r="AF5" s="36">
        <f t="shared" si="0"/>
        <v>45319</v>
      </c>
      <c r="AG5" s="36">
        <f t="shared" si="0"/>
        <v>45320</v>
      </c>
      <c r="AH5" s="36">
        <f t="shared" si="0"/>
        <v>45321</v>
      </c>
      <c r="AI5" s="36">
        <f t="shared" si="0"/>
        <v>45322</v>
      </c>
      <c r="AJ5" s="161" t="s">
        <v>52</v>
      </c>
      <c r="AK5" s="161" t="s">
        <v>53</v>
      </c>
      <c r="AL5" s="161" t="s">
        <v>54</v>
      </c>
      <c r="AM5" s="37"/>
      <c r="AN5" s="37"/>
      <c r="AO5" s="37"/>
      <c r="AP5" s="37"/>
      <c r="AQ5" s="37"/>
      <c r="AR5" s="37"/>
      <c r="AS5" s="37"/>
      <c r="AT5" s="37"/>
      <c r="AU5" s="37"/>
      <c r="AV5" s="37"/>
      <c r="AW5" s="37"/>
      <c r="AX5" s="37"/>
      <c r="AY5" s="37"/>
      <c r="AZ5" s="37"/>
      <c r="BA5" s="37"/>
      <c r="BB5" s="37"/>
      <c r="BC5" s="37"/>
      <c r="BD5" s="37"/>
      <c r="BE5" s="37"/>
      <c r="BF5" s="37"/>
    </row>
    <row r="6" spans="1:58" ht="21" customHeight="1" x14ac:dyDescent="0.25">
      <c r="A6" s="156"/>
      <c r="B6" s="156"/>
      <c r="C6" s="158"/>
      <c r="D6" s="159"/>
      <c r="E6" s="38">
        <f t="shared" ref="E6:AI6" si="1">IF(WEEKDAY(E5)=1,"CN",WEEKDAY(E5))</f>
        <v>2</v>
      </c>
      <c r="F6" s="38">
        <f t="shared" si="1"/>
        <v>3</v>
      </c>
      <c r="G6" s="38">
        <f t="shared" si="1"/>
        <v>4</v>
      </c>
      <c r="H6" s="38">
        <f t="shared" si="1"/>
        <v>5</v>
      </c>
      <c r="I6" s="38">
        <f t="shared" si="1"/>
        <v>6</v>
      </c>
      <c r="J6" s="38">
        <f t="shared" si="1"/>
        <v>7</v>
      </c>
      <c r="K6" s="38" t="str">
        <f t="shared" si="1"/>
        <v>CN</v>
      </c>
      <c r="L6" s="38">
        <f t="shared" si="1"/>
        <v>2</v>
      </c>
      <c r="M6" s="38">
        <f t="shared" si="1"/>
        <v>3</v>
      </c>
      <c r="N6" s="38">
        <f t="shared" si="1"/>
        <v>4</v>
      </c>
      <c r="O6" s="38">
        <f t="shared" si="1"/>
        <v>5</v>
      </c>
      <c r="P6" s="38">
        <f t="shared" si="1"/>
        <v>6</v>
      </c>
      <c r="Q6" s="38">
        <f t="shared" si="1"/>
        <v>7</v>
      </c>
      <c r="R6" s="38" t="str">
        <f t="shared" si="1"/>
        <v>CN</v>
      </c>
      <c r="S6" s="38">
        <f t="shared" si="1"/>
        <v>2</v>
      </c>
      <c r="T6" s="38">
        <f t="shared" si="1"/>
        <v>3</v>
      </c>
      <c r="U6" s="38">
        <f t="shared" si="1"/>
        <v>4</v>
      </c>
      <c r="V6" s="38">
        <f t="shared" si="1"/>
        <v>5</v>
      </c>
      <c r="W6" s="38">
        <f t="shared" si="1"/>
        <v>6</v>
      </c>
      <c r="X6" s="38">
        <f t="shared" si="1"/>
        <v>7</v>
      </c>
      <c r="Y6" s="38" t="str">
        <f t="shared" si="1"/>
        <v>CN</v>
      </c>
      <c r="Z6" s="38">
        <f t="shared" si="1"/>
        <v>2</v>
      </c>
      <c r="AA6" s="38">
        <f t="shared" si="1"/>
        <v>3</v>
      </c>
      <c r="AB6" s="38">
        <f t="shared" si="1"/>
        <v>4</v>
      </c>
      <c r="AC6" s="38">
        <f t="shared" si="1"/>
        <v>5</v>
      </c>
      <c r="AD6" s="38">
        <f t="shared" si="1"/>
        <v>6</v>
      </c>
      <c r="AE6" s="38">
        <f t="shared" si="1"/>
        <v>7</v>
      </c>
      <c r="AF6" s="38" t="str">
        <f t="shared" si="1"/>
        <v>CN</v>
      </c>
      <c r="AG6" s="38">
        <f t="shared" si="1"/>
        <v>2</v>
      </c>
      <c r="AH6" s="38">
        <f t="shared" si="1"/>
        <v>3</v>
      </c>
      <c r="AI6" s="38">
        <f t="shared" si="1"/>
        <v>4</v>
      </c>
      <c r="AJ6" s="156"/>
      <c r="AK6" s="156"/>
      <c r="AL6" s="156"/>
      <c r="AM6" s="37"/>
      <c r="AN6" s="37"/>
      <c r="AO6" s="37"/>
      <c r="AP6" s="37"/>
      <c r="AQ6" s="37"/>
      <c r="AR6" s="37"/>
      <c r="AS6" s="37"/>
      <c r="AT6" s="37"/>
      <c r="AU6" s="37"/>
      <c r="AV6" s="37"/>
      <c r="AW6" s="37"/>
      <c r="AX6" s="37"/>
      <c r="AY6" s="37"/>
      <c r="AZ6" s="37"/>
      <c r="BA6" s="37"/>
      <c r="BB6" s="37"/>
      <c r="BC6" s="37"/>
      <c r="BD6" s="37"/>
      <c r="BE6" s="37"/>
      <c r="BF6" s="37"/>
    </row>
    <row r="7" spans="1:58" ht="21" customHeight="1" x14ac:dyDescent="0.25">
      <c r="A7" s="39">
        <v>1</v>
      </c>
      <c r="B7" s="52">
        <v>2255102160046</v>
      </c>
      <c r="C7" s="41" t="s">
        <v>380</v>
      </c>
      <c r="D7" s="42" t="s">
        <v>232</v>
      </c>
      <c r="E7" s="43"/>
      <c r="F7" s="43"/>
      <c r="G7" s="43"/>
      <c r="H7" s="43"/>
      <c r="I7" s="43"/>
      <c r="J7" s="43"/>
      <c r="K7" s="43"/>
      <c r="L7" s="43"/>
      <c r="M7" s="43"/>
      <c r="N7" s="43"/>
      <c r="O7" s="43"/>
      <c r="P7" s="81"/>
      <c r="Q7" s="43"/>
      <c r="R7" s="43"/>
      <c r="S7" s="43"/>
      <c r="T7" s="43"/>
      <c r="U7" s="43"/>
      <c r="V7" s="43"/>
      <c r="W7" s="43"/>
      <c r="X7" s="43"/>
      <c r="Y7" s="43"/>
      <c r="Z7" s="43"/>
      <c r="AA7" s="44"/>
      <c r="AB7" s="43"/>
      <c r="AC7" s="43"/>
      <c r="AD7" s="43"/>
      <c r="AE7" s="43"/>
      <c r="AF7" s="43"/>
      <c r="AG7" s="43"/>
      <c r="AH7" s="43"/>
      <c r="AI7" s="43"/>
      <c r="AJ7" s="47">
        <f t="shared" ref="AJ7:AJ42" si="2">COUNTIF(E7:AI7,"K")+2*COUNTIF(E7:AI7,"2K")+COUNTIF(E7:AI7,"TK")+COUNTIF(E7:AI7,"KT")+COUNTIF(E7:AI7,"PK")+COUNTIF(E7:AI7,"KP")+2*COUNTIF(E7:AI7,"K2")</f>
        <v>0</v>
      </c>
      <c r="AK7" s="4">
        <f t="shared" ref="AK7:AK42" si="3">COUNTIF(F7:AJ7,"P")+2*COUNTIF(F7:AJ7,"2P")+COUNTIF(F7:AJ7,"TP")+COUNTIF(F7:AJ7,"PT")+COUNTIF(F7:AJ7,"PK")+COUNTIF(F7:AJ7,"KP")+2*COUNTIF(F7:AJ7,"P2")</f>
        <v>0</v>
      </c>
      <c r="AL7" s="4">
        <f t="shared" ref="AL7:AL42" si="4">COUNTIF(E7:AI7,"T")+2*COUNTIF(E7:AI7,"2T")+2*COUNTIF(E7:AI7,"T2")+COUNTIF(E7:AI7,"PT")+COUNTIF(E7:AI7,"TP")+COUNTIF(E7:AI7,"TK")+COUNTIF(E7:AI7,"KT")</f>
        <v>0</v>
      </c>
      <c r="AM7" s="37"/>
      <c r="AN7" s="37"/>
      <c r="AO7" s="37"/>
      <c r="AP7" s="37"/>
      <c r="AQ7" s="37"/>
      <c r="AR7" s="37"/>
      <c r="AS7" s="37"/>
      <c r="AT7" s="37"/>
      <c r="AU7" s="37"/>
      <c r="AV7" s="37"/>
      <c r="AW7" s="37"/>
      <c r="AX7" s="37"/>
      <c r="AY7" s="37"/>
      <c r="AZ7" s="37"/>
      <c r="BA7" s="37"/>
      <c r="BB7" s="37"/>
      <c r="BC7" s="37"/>
      <c r="BD7" s="37"/>
      <c r="BE7" s="37"/>
      <c r="BF7" s="37"/>
    </row>
    <row r="8" spans="1:58" ht="21" customHeight="1" x14ac:dyDescent="0.25">
      <c r="A8" s="39">
        <v>2</v>
      </c>
      <c r="B8" s="52">
        <v>2255102160052</v>
      </c>
      <c r="C8" s="41" t="s">
        <v>778</v>
      </c>
      <c r="D8" s="42" t="s">
        <v>130</v>
      </c>
      <c r="E8" s="44"/>
      <c r="F8" s="44"/>
      <c r="G8" s="43"/>
      <c r="H8" s="43"/>
      <c r="I8" s="43"/>
      <c r="J8" s="43"/>
      <c r="K8" s="43"/>
      <c r="L8" s="43"/>
      <c r="M8" s="43"/>
      <c r="N8" s="43"/>
      <c r="O8" s="43"/>
      <c r="P8" s="81"/>
      <c r="Q8" s="43"/>
      <c r="R8" s="43"/>
      <c r="S8" s="43"/>
      <c r="T8" s="43"/>
      <c r="U8" s="43"/>
      <c r="V8" s="43"/>
      <c r="W8" s="44"/>
      <c r="X8" s="43"/>
      <c r="Y8" s="44"/>
      <c r="Z8" s="44"/>
      <c r="AA8" s="43"/>
      <c r="AB8" s="43"/>
      <c r="AC8" s="43"/>
      <c r="AD8" s="44"/>
      <c r="AE8" s="43"/>
      <c r="AF8" s="43"/>
      <c r="AG8" s="43"/>
      <c r="AH8" s="43"/>
      <c r="AI8" s="43"/>
      <c r="AJ8" s="47">
        <f t="shared" si="2"/>
        <v>0</v>
      </c>
      <c r="AK8" s="4">
        <f t="shared" si="3"/>
        <v>0</v>
      </c>
      <c r="AL8" s="4">
        <f t="shared" si="4"/>
        <v>0</v>
      </c>
      <c r="AM8" s="50"/>
      <c r="AN8" s="51"/>
      <c r="AO8" s="32"/>
      <c r="AP8" s="37"/>
      <c r="AQ8" s="37"/>
      <c r="AR8" s="37"/>
      <c r="AS8" s="37"/>
      <c r="AT8" s="37"/>
      <c r="AU8" s="37"/>
      <c r="AV8" s="37"/>
      <c r="AW8" s="37"/>
      <c r="AX8" s="37"/>
      <c r="AY8" s="37"/>
      <c r="AZ8" s="37"/>
      <c r="BA8" s="37"/>
      <c r="BB8" s="37"/>
      <c r="BC8" s="37"/>
      <c r="BD8" s="37"/>
      <c r="BE8" s="37"/>
      <c r="BF8" s="37"/>
    </row>
    <row r="9" spans="1:58" ht="21" customHeight="1" x14ac:dyDescent="0.25">
      <c r="A9" s="39">
        <v>3</v>
      </c>
      <c r="B9" s="52">
        <v>2255102160051</v>
      </c>
      <c r="C9" s="41" t="s">
        <v>779</v>
      </c>
      <c r="D9" s="42" t="s">
        <v>780</v>
      </c>
      <c r="E9" s="43"/>
      <c r="F9" s="44"/>
      <c r="G9" s="44"/>
      <c r="H9" s="44"/>
      <c r="I9" s="44"/>
      <c r="J9" s="43"/>
      <c r="K9" s="43"/>
      <c r="L9" s="44"/>
      <c r="M9" s="44"/>
      <c r="N9" s="43"/>
      <c r="O9" s="43"/>
      <c r="P9" s="81"/>
      <c r="Q9" s="43"/>
      <c r="R9" s="43"/>
      <c r="S9" s="44"/>
      <c r="T9" s="44"/>
      <c r="U9" s="43"/>
      <c r="V9" s="43"/>
      <c r="W9" s="44"/>
      <c r="X9" s="43"/>
      <c r="Y9" s="43"/>
      <c r="Z9" s="43"/>
      <c r="AA9" s="43"/>
      <c r="AB9" s="43"/>
      <c r="AC9" s="44"/>
      <c r="AD9" s="43"/>
      <c r="AE9" s="44"/>
      <c r="AF9" s="44"/>
      <c r="AG9" s="43"/>
      <c r="AH9" s="43"/>
      <c r="AI9" s="43"/>
      <c r="AJ9" s="47">
        <f t="shared" si="2"/>
        <v>0</v>
      </c>
      <c r="AK9" s="4">
        <f t="shared" si="3"/>
        <v>0</v>
      </c>
      <c r="AL9" s="4">
        <f t="shared" si="4"/>
        <v>0</v>
      </c>
      <c r="AM9" s="51"/>
      <c r="AN9" s="51"/>
      <c r="AO9" s="32"/>
      <c r="AP9" s="37"/>
      <c r="AQ9" s="37"/>
      <c r="AR9" s="37"/>
      <c r="AS9" s="37"/>
      <c r="AT9" s="37"/>
      <c r="AU9" s="37"/>
      <c r="AV9" s="37"/>
      <c r="AW9" s="37"/>
      <c r="AX9" s="37"/>
      <c r="AY9" s="37"/>
      <c r="AZ9" s="37"/>
      <c r="BA9" s="37"/>
      <c r="BB9" s="37"/>
      <c r="BC9" s="37"/>
      <c r="BD9" s="37"/>
      <c r="BE9" s="37"/>
      <c r="BF9" s="37"/>
    </row>
    <row r="10" spans="1:58" ht="21" customHeight="1" x14ac:dyDescent="0.25">
      <c r="A10" s="39">
        <v>4</v>
      </c>
      <c r="B10" s="52">
        <v>2255102160073</v>
      </c>
      <c r="C10" s="41" t="s">
        <v>431</v>
      </c>
      <c r="D10" s="42" t="s">
        <v>184</v>
      </c>
      <c r="E10" s="43"/>
      <c r="F10" s="43"/>
      <c r="G10" s="43"/>
      <c r="H10" s="43"/>
      <c r="I10" s="43"/>
      <c r="J10" s="43"/>
      <c r="K10" s="43"/>
      <c r="L10" s="43"/>
      <c r="M10" s="43"/>
      <c r="N10" s="43"/>
      <c r="O10" s="43"/>
      <c r="P10" s="81"/>
      <c r="Q10" s="43"/>
      <c r="R10" s="43"/>
      <c r="S10" s="43"/>
      <c r="T10" s="43"/>
      <c r="U10" s="43"/>
      <c r="V10" s="43"/>
      <c r="W10" s="43"/>
      <c r="X10" s="43"/>
      <c r="Y10" s="43"/>
      <c r="Z10" s="43"/>
      <c r="AA10" s="43"/>
      <c r="AB10" s="43"/>
      <c r="AC10" s="43"/>
      <c r="AD10" s="43"/>
      <c r="AE10" s="43"/>
      <c r="AF10" s="43"/>
      <c r="AG10" s="43"/>
      <c r="AH10" s="43"/>
      <c r="AI10" s="43"/>
      <c r="AJ10" s="47">
        <f t="shared" si="2"/>
        <v>0</v>
      </c>
      <c r="AK10" s="4">
        <f t="shared" si="3"/>
        <v>0</v>
      </c>
      <c r="AL10" s="4">
        <f t="shared" si="4"/>
        <v>0</v>
      </c>
      <c r="AM10" s="51"/>
      <c r="AN10" s="51"/>
      <c r="AO10" s="32"/>
      <c r="AP10" s="37"/>
      <c r="AQ10" s="37"/>
      <c r="AR10" s="37"/>
      <c r="AS10" s="37"/>
      <c r="AT10" s="37"/>
      <c r="AU10" s="37"/>
      <c r="AV10" s="37"/>
      <c r="AW10" s="37"/>
      <c r="AX10" s="37"/>
      <c r="AY10" s="37"/>
      <c r="AZ10" s="37"/>
      <c r="BA10" s="37"/>
      <c r="BB10" s="37"/>
      <c r="BC10" s="37"/>
      <c r="BD10" s="37"/>
      <c r="BE10" s="37"/>
      <c r="BF10" s="37"/>
    </row>
    <row r="11" spans="1:58" ht="21" customHeight="1" x14ac:dyDescent="0.25">
      <c r="A11" s="39">
        <v>5</v>
      </c>
      <c r="B11" s="52">
        <v>2255102160055</v>
      </c>
      <c r="C11" s="41" t="s">
        <v>781</v>
      </c>
      <c r="D11" s="42" t="s">
        <v>244</v>
      </c>
      <c r="E11" s="43"/>
      <c r="F11" s="43"/>
      <c r="G11" s="43"/>
      <c r="H11" s="43"/>
      <c r="I11" s="43"/>
      <c r="J11" s="43"/>
      <c r="K11" s="43"/>
      <c r="L11" s="43"/>
      <c r="M11" s="43"/>
      <c r="N11" s="43"/>
      <c r="O11" s="43"/>
      <c r="P11" s="81"/>
      <c r="Q11" s="43"/>
      <c r="R11" s="43"/>
      <c r="S11" s="43"/>
      <c r="T11" s="43"/>
      <c r="U11" s="43"/>
      <c r="V11" s="43"/>
      <c r="W11" s="43"/>
      <c r="X11" s="43"/>
      <c r="Y11" s="43"/>
      <c r="Z11" s="43"/>
      <c r="AA11" s="43"/>
      <c r="AB11" s="43"/>
      <c r="AC11" s="43"/>
      <c r="AD11" s="43"/>
      <c r="AE11" s="43"/>
      <c r="AF11" s="43"/>
      <c r="AG11" s="43"/>
      <c r="AH11" s="43"/>
      <c r="AI11" s="43"/>
      <c r="AJ11" s="47">
        <f t="shared" si="2"/>
        <v>0</v>
      </c>
      <c r="AK11" s="4">
        <f t="shared" si="3"/>
        <v>0</v>
      </c>
      <c r="AL11" s="4">
        <f t="shared" si="4"/>
        <v>0</v>
      </c>
      <c r="AM11" s="51"/>
      <c r="AN11" s="51"/>
      <c r="AO11" s="32"/>
      <c r="AP11" s="37"/>
      <c r="AQ11" s="37"/>
      <c r="AR11" s="37"/>
      <c r="AS11" s="37"/>
      <c r="AT11" s="37"/>
      <c r="AU11" s="37"/>
      <c r="AV11" s="37"/>
      <c r="AW11" s="37"/>
      <c r="AX11" s="37"/>
      <c r="AY11" s="37"/>
      <c r="AZ11" s="37"/>
      <c r="BA11" s="37"/>
      <c r="BB11" s="37"/>
      <c r="BC11" s="37"/>
      <c r="BD11" s="37"/>
      <c r="BE11" s="37"/>
      <c r="BF11" s="37"/>
    </row>
    <row r="12" spans="1:58" ht="21" customHeight="1" x14ac:dyDescent="0.25">
      <c r="A12" s="39">
        <v>6</v>
      </c>
      <c r="B12" s="52">
        <v>2255102160048</v>
      </c>
      <c r="C12" s="41" t="s">
        <v>782</v>
      </c>
      <c r="D12" s="42" t="s">
        <v>64</v>
      </c>
      <c r="E12" s="43"/>
      <c r="F12" s="43"/>
      <c r="G12" s="43"/>
      <c r="H12" s="43"/>
      <c r="I12" s="43"/>
      <c r="J12" s="43"/>
      <c r="K12" s="44"/>
      <c r="L12" s="43"/>
      <c r="M12" s="43"/>
      <c r="N12" s="44" t="s">
        <v>54</v>
      </c>
      <c r="O12" s="44"/>
      <c r="P12" s="81"/>
      <c r="Q12" s="43"/>
      <c r="R12" s="43"/>
      <c r="S12" s="43"/>
      <c r="T12" s="43"/>
      <c r="U12" s="43"/>
      <c r="V12" s="43"/>
      <c r="W12" s="44"/>
      <c r="X12" s="43"/>
      <c r="Y12" s="43"/>
      <c r="Z12" s="43"/>
      <c r="AA12" s="43"/>
      <c r="AB12" s="43"/>
      <c r="AC12" s="43"/>
      <c r="AD12" s="43"/>
      <c r="AE12" s="43"/>
      <c r="AF12" s="43"/>
      <c r="AG12" s="43"/>
      <c r="AH12" s="43"/>
      <c r="AI12" s="43"/>
      <c r="AJ12" s="47">
        <f t="shared" si="2"/>
        <v>0</v>
      </c>
      <c r="AK12" s="4">
        <f t="shared" si="3"/>
        <v>0</v>
      </c>
      <c r="AL12" s="4">
        <f t="shared" si="4"/>
        <v>1</v>
      </c>
      <c r="AM12" s="51"/>
      <c r="AN12" s="51"/>
      <c r="AO12" s="32"/>
      <c r="AP12" s="37"/>
      <c r="AQ12" s="37"/>
      <c r="AR12" s="37"/>
      <c r="AS12" s="37"/>
      <c r="AT12" s="37"/>
      <c r="AU12" s="37"/>
      <c r="AV12" s="37"/>
      <c r="AW12" s="37"/>
      <c r="AX12" s="37"/>
      <c r="AY12" s="37"/>
      <c r="AZ12" s="37"/>
      <c r="BA12" s="37"/>
      <c r="BB12" s="37"/>
      <c r="BC12" s="37"/>
      <c r="BD12" s="37"/>
      <c r="BE12" s="37"/>
      <c r="BF12" s="37"/>
    </row>
    <row r="13" spans="1:58" ht="21" customHeight="1" x14ac:dyDescent="0.25">
      <c r="A13" s="39">
        <v>7</v>
      </c>
      <c r="B13" s="52">
        <v>2255102160058</v>
      </c>
      <c r="C13" s="41" t="s">
        <v>197</v>
      </c>
      <c r="D13" s="42" t="s">
        <v>64</v>
      </c>
      <c r="E13" s="43"/>
      <c r="F13" s="43"/>
      <c r="G13" s="43"/>
      <c r="H13" s="43"/>
      <c r="I13" s="43"/>
      <c r="J13" s="43"/>
      <c r="K13" s="43"/>
      <c r="L13" s="43"/>
      <c r="M13" s="43"/>
      <c r="N13" s="43"/>
      <c r="O13" s="43"/>
      <c r="P13" s="81"/>
      <c r="Q13" s="43"/>
      <c r="R13" s="43"/>
      <c r="S13" s="43"/>
      <c r="T13" s="43"/>
      <c r="U13" s="43"/>
      <c r="V13" s="43"/>
      <c r="W13" s="43"/>
      <c r="X13" s="44"/>
      <c r="Y13" s="43"/>
      <c r="Z13" s="43"/>
      <c r="AA13" s="44"/>
      <c r="AB13" s="43"/>
      <c r="AC13" s="44"/>
      <c r="AD13" s="43"/>
      <c r="AE13" s="43"/>
      <c r="AF13" s="43"/>
      <c r="AG13" s="43"/>
      <c r="AH13" s="43"/>
      <c r="AI13" s="43"/>
      <c r="AJ13" s="47">
        <f t="shared" si="2"/>
        <v>0</v>
      </c>
      <c r="AK13" s="4">
        <f t="shared" si="3"/>
        <v>0</v>
      </c>
      <c r="AL13" s="4">
        <f t="shared" si="4"/>
        <v>0</v>
      </c>
      <c r="AM13" s="51"/>
      <c r="AN13" s="51"/>
      <c r="AO13" s="32"/>
      <c r="AP13" s="37"/>
      <c r="AQ13" s="37"/>
      <c r="AR13" s="37"/>
      <c r="AS13" s="37"/>
      <c r="AT13" s="37"/>
      <c r="AU13" s="37"/>
      <c r="AV13" s="37"/>
      <c r="AW13" s="37"/>
      <c r="AX13" s="37"/>
      <c r="AY13" s="37"/>
      <c r="AZ13" s="37"/>
      <c r="BA13" s="37"/>
      <c r="BB13" s="37"/>
      <c r="BC13" s="37"/>
      <c r="BD13" s="37"/>
      <c r="BE13" s="37"/>
      <c r="BF13" s="37"/>
    </row>
    <row r="14" spans="1:58" ht="21" customHeight="1" x14ac:dyDescent="0.25">
      <c r="A14" s="39">
        <v>8</v>
      </c>
      <c r="B14" s="52">
        <v>2255102160072</v>
      </c>
      <c r="C14" s="41" t="s">
        <v>735</v>
      </c>
      <c r="D14" s="42" t="s">
        <v>64</v>
      </c>
      <c r="E14" s="43"/>
      <c r="F14" s="44"/>
      <c r="G14" s="44"/>
      <c r="H14" s="44"/>
      <c r="I14" s="43"/>
      <c r="J14" s="43"/>
      <c r="K14" s="44"/>
      <c r="L14" s="44"/>
      <c r="M14" s="44"/>
      <c r="N14" s="43"/>
      <c r="O14" s="44"/>
      <c r="P14" s="82"/>
      <c r="Q14" s="43"/>
      <c r="R14" s="43"/>
      <c r="S14" s="43"/>
      <c r="T14" s="43"/>
      <c r="U14" s="43"/>
      <c r="V14" s="43"/>
      <c r="W14" s="43"/>
      <c r="X14" s="43"/>
      <c r="Y14" s="43"/>
      <c r="Z14" s="43"/>
      <c r="AA14" s="43"/>
      <c r="AB14" s="43"/>
      <c r="AC14" s="44"/>
      <c r="AD14" s="44"/>
      <c r="AE14" s="44"/>
      <c r="AF14" s="43"/>
      <c r="AG14" s="44"/>
      <c r="AH14" s="44"/>
      <c r="AI14" s="44"/>
      <c r="AJ14" s="47">
        <f t="shared" si="2"/>
        <v>0</v>
      </c>
      <c r="AK14" s="4">
        <f t="shared" si="3"/>
        <v>0</v>
      </c>
      <c r="AL14" s="4">
        <f t="shared" si="4"/>
        <v>0</v>
      </c>
      <c r="AM14" s="51"/>
      <c r="AN14" s="51"/>
      <c r="AO14" s="32"/>
      <c r="AP14" s="37"/>
      <c r="AQ14" s="37"/>
      <c r="AR14" s="37"/>
      <c r="AS14" s="37"/>
      <c r="AT14" s="37"/>
      <c r="AU14" s="37"/>
      <c r="AV14" s="37"/>
      <c r="AW14" s="37"/>
      <c r="AX14" s="37"/>
      <c r="AY14" s="37"/>
      <c r="AZ14" s="37"/>
      <c r="BA14" s="37"/>
      <c r="BB14" s="37"/>
      <c r="BC14" s="37"/>
      <c r="BD14" s="37"/>
      <c r="BE14" s="37"/>
      <c r="BF14" s="37"/>
    </row>
    <row r="15" spans="1:58" ht="21" customHeight="1" x14ac:dyDescent="0.25">
      <c r="A15" s="39">
        <v>9</v>
      </c>
      <c r="B15" s="52">
        <v>2255102160064</v>
      </c>
      <c r="C15" s="41" t="s">
        <v>783</v>
      </c>
      <c r="D15" s="42" t="s">
        <v>374</v>
      </c>
      <c r="E15" s="43"/>
      <c r="F15" s="43"/>
      <c r="G15" s="43"/>
      <c r="H15" s="43"/>
      <c r="I15" s="43"/>
      <c r="J15" s="43"/>
      <c r="K15" s="43"/>
      <c r="L15" s="43"/>
      <c r="M15" s="44"/>
      <c r="N15" s="43"/>
      <c r="O15" s="43"/>
      <c r="P15" s="81"/>
      <c r="Q15" s="43"/>
      <c r="R15" s="43"/>
      <c r="S15" s="43"/>
      <c r="T15" s="44"/>
      <c r="U15" s="43"/>
      <c r="V15" s="43"/>
      <c r="W15" s="43"/>
      <c r="X15" s="43"/>
      <c r="Y15" s="43"/>
      <c r="Z15" s="43"/>
      <c r="AA15" s="43"/>
      <c r="AB15" s="43"/>
      <c r="AC15" s="43"/>
      <c r="AD15" s="43"/>
      <c r="AE15" s="43"/>
      <c r="AF15" s="43"/>
      <c r="AG15" s="43"/>
      <c r="AH15" s="43"/>
      <c r="AI15" s="43"/>
      <c r="AJ15" s="47">
        <f t="shared" si="2"/>
        <v>0</v>
      </c>
      <c r="AK15" s="4">
        <f t="shared" si="3"/>
        <v>0</v>
      </c>
      <c r="AL15" s="4">
        <f t="shared" si="4"/>
        <v>0</v>
      </c>
      <c r="AM15" s="51"/>
      <c r="AN15" s="51"/>
      <c r="AO15" s="32"/>
      <c r="AP15" s="37"/>
      <c r="AQ15" s="37"/>
      <c r="AR15" s="37"/>
      <c r="AS15" s="37"/>
      <c r="AT15" s="37"/>
      <c r="AU15" s="37"/>
      <c r="AV15" s="37"/>
      <c r="AW15" s="37"/>
      <c r="AX15" s="37"/>
      <c r="AY15" s="37"/>
      <c r="AZ15" s="37"/>
      <c r="BA15" s="37"/>
      <c r="BB15" s="37"/>
      <c r="BC15" s="37"/>
      <c r="BD15" s="37"/>
      <c r="BE15" s="37"/>
      <c r="BF15" s="37"/>
    </row>
    <row r="16" spans="1:58" ht="21" customHeight="1" x14ac:dyDescent="0.25">
      <c r="A16" s="39">
        <v>10</v>
      </c>
      <c r="B16" s="52">
        <v>2255102160053</v>
      </c>
      <c r="C16" s="41" t="s">
        <v>784</v>
      </c>
      <c r="D16" s="42" t="s">
        <v>409</v>
      </c>
      <c r="E16" s="43"/>
      <c r="F16" s="43"/>
      <c r="G16" s="43"/>
      <c r="H16" s="43"/>
      <c r="I16" s="43"/>
      <c r="J16" s="43"/>
      <c r="K16" s="43"/>
      <c r="L16" s="43"/>
      <c r="M16" s="43"/>
      <c r="N16" s="43"/>
      <c r="O16" s="43"/>
      <c r="P16" s="81"/>
      <c r="Q16" s="43"/>
      <c r="R16" s="43"/>
      <c r="S16" s="43"/>
      <c r="T16" s="43"/>
      <c r="U16" s="43"/>
      <c r="V16" s="43"/>
      <c r="W16" s="43"/>
      <c r="X16" s="43"/>
      <c r="Y16" s="43"/>
      <c r="Z16" s="43"/>
      <c r="AA16" s="43"/>
      <c r="AB16" s="43"/>
      <c r="AC16" s="43"/>
      <c r="AD16" s="43"/>
      <c r="AE16" s="44"/>
      <c r="AF16" s="43"/>
      <c r="AG16" s="43"/>
      <c r="AH16" s="43"/>
      <c r="AI16" s="43"/>
      <c r="AJ16" s="47">
        <f t="shared" si="2"/>
        <v>0</v>
      </c>
      <c r="AK16" s="4">
        <f t="shared" si="3"/>
        <v>0</v>
      </c>
      <c r="AL16" s="4">
        <f t="shared" si="4"/>
        <v>0</v>
      </c>
      <c r="AM16" s="51"/>
      <c r="AN16" s="51"/>
      <c r="AO16" s="32"/>
      <c r="AP16" s="37"/>
      <c r="AQ16" s="37"/>
      <c r="AR16" s="37"/>
      <c r="AS16" s="37"/>
      <c r="AT16" s="37"/>
      <c r="AU16" s="37"/>
      <c r="AV16" s="37"/>
      <c r="AW16" s="37"/>
      <c r="AX16" s="37"/>
      <c r="AY16" s="37"/>
      <c r="AZ16" s="37"/>
      <c r="BA16" s="37"/>
      <c r="BB16" s="37"/>
      <c r="BC16" s="37"/>
      <c r="BD16" s="37"/>
      <c r="BE16" s="37"/>
      <c r="BF16" s="37"/>
    </row>
    <row r="17" spans="1:58" ht="21" customHeight="1" x14ac:dyDescent="0.25">
      <c r="A17" s="39">
        <v>11</v>
      </c>
      <c r="B17" s="52">
        <v>2255102160044</v>
      </c>
      <c r="C17" s="41" t="s">
        <v>785</v>
      </c>
      <c r="D17" s="42" t="s">
        <v>786</v>
      </c>
      <c r="E17" s="43"/>
      <c r="F17" s="43"/>
      <c r="G17" s="43"/>
      <c r="H17" s="43"/>
      <c r="I17" s="43"/>
      <c r="J17" s="43"/>
      <c r="K17" s="43"/>
      <c r="L17" s="43"/>
      <c r="M17" s="43"/>
      <c r="N17" s="43"/>
      <c r="O17" s="43"/>
      <c r="P17" s="81"/>
      <c r="Q17" s="43"/>
      <c r="R17" s="43"/>
      <c r="S17" s="43"/>
      <c r="T17" s="43"/>
      <c r="U17" s="43"/>
      <c r="V17" s="43"/>
      <c r="W17" s="43"/>
      <c r="X17" s="43"/>
      <c r="Y17" s="43"/>
      <c r="Z17" s="43"/>
      <c r="AA17" s="43"/>
      <c r="AB17" s="43"/>
      <c r="AC17" s="44"/>
      <c r="AD17" s="43"/>
      <c r="AE17" s="44"/>
      <c r="AF17" s="43"/>
      <c r="AG17" s="43"/>
      <c r="AH17" s="43"/>
      <c r="AI17" s="43"/>
      <c r="AJ17" s="47">
        <f t="shared" si="2"/>
        <v>0</v>
      </c>
      <c r="AK17" s="4">
        <f t="shared" si="3"/>
        <v>0</v>
      </c>
      <c r="AL17" s="4">
        <f t="shared" si="4"/>
        <v>0</v>
      </c>
      <c r="AM17" s="51"/>
      <c r="AN17" s="51"/>
      <c r="AO17" s="32"/>
      <c r="AP17" s="37"/>
      <c r="AQ17" s="37"/>
      <c r="AR17" s="37"/>
      <c r="AS17" s="37"/>
      <c r="AT17" s="37"/>
      <c r="AU17" s="37"/>
      <c r="AV17" s="37"/>
      <c r="AW17" s="37"/>
      <c r="AX17" s="37"/>
      <c r="AY17" s="37"/>
      <c r="AZ17" s="37"/>
      <c r="BA17" s="37"/>
      <c r="BB17" s="37"/>
      <c r="BC17" s="37"/>
      <c r="BD17" s="37"/>
      <c r="BE17" s="37"/>
      <c r="BF17" s="37"/>
    </row>
    <row r="18" spans="1:58" ht="21" customHeight="1" x14ac:dyDescent="0.25">
      <c r="A18" s="39">
        <v>12</v>
      </c>
      <c r="B18" s="52">
        <v>2255102160075</v>
      </c>
      <c r="C18" s="41" t="s">
        <v>787</v>
      </c>
      <c r="D18" s="42" t="s">
        <v>304</v>
      </c>
      <c r="E18" s="43"/>
      <c r="F18" s="43"/>
      <c r="G18" s="43"/>
      <c r="H18" s="43"/>
      <c r="I18" s="43"/>
      <c r="J18" s="43"/>
      <c r="K18" s="43"/>
      <c r="L18" s="43"/>
      <c r="M18" s="43"/>
      <c r="N18" s="43"/>
      <c r="O18" s="43"/>
      <c r="P18" s="81"/>
      <c r="Q18" s="43"/>
      <c r="R18" s="43"/>
      <c r="S18" s="43"/>
      <c r="T18" s="43"/>
      <c r="U18" s="43"/>
      <c r="V18" s="43"/>
      <c r="W18" s="43"/>
      <c r="X18" s="43"/>
      <c r="Y18" s="43"/>
      <c r="Z18" s="43"/>
      <c r="AA18" s="43"/>
      <c r="AB18" s="43"/>
      <c r="AC18" s="43"/>
      <c r="AD18" s="43"/>
      <c r="AE18" s="43"/>
      <c r="AF18" s="43"/>
      <c r="AG18" s="43"/>
      <c r="AH18" s="43"/>
      <c r="AI18" s="43"/>
      <c r="AJ18" s="47">
        <f t="shared" si="2"/>
        <v>0</v>
      </c>
      <c r="AK18" s="4">
        <f t="shared" si="3"/>
        <v>0</v>
      </c>
      <c r="AL18" s="4">
        <f t="shared" si="4"/>
        <v>0</v>
      </c>
      <c r="AM18" s="51"/>
      <c r="AN18" s="51"/>
      <c r="AO18" s="32"/>
      <c r="AP18" s="37"/>
      <c r="AQ18" s="37"/>
      <c r="AR18" s="37"/>
      <c r="AS18" s="37"/>
      <c r="AT18" s="37"/>
      <c r="AU18" s="37"/>
      <c r="AV18" s="37"/>
      <c r="AW18" s="37"/>
      <c r="AX18" s="37"/>
      <c r="AY18" s="37"/>
      <c r="AZ18" s="37"/>
      <c r="BA18" s="37"/>
      <c r="BB18" s="37"/>
      <c r="BC18" s="37"/>
      <c r="BD18" s="37"/>
      <c r="BE18" s="37"/>
      <c r="BF18" s="37"/>
    </row>
    <row r="19" spans="1:58" ht="21" customHeight="1" x14ac:dyDescent="0.25">
      <c r="A19" s="39">
        <v>13</v>
      </c>
      <c r="B19" s="52">
        <v>2255102160040</v>
      </c>
      <c r="C19" s="41" t="s">
        <v>788</v>
      </c>
      <c r="D19" s="42" t="s">
        <v>304</v>
      </c>
      <c r="E19" s="43"/>
      <c r="F19" s="43"/>
      <c r="G19" s="43"/>
      <c r="H19" s="43"/>
      <c r="I19" s="43"/>
      <c r="J19" s="43"/>
      <c r="K19" s="43"/>
      <c r="L19" s="43"/>
      <c r="M19" s="43"/>
      <c r="N19" s="43"/>
      <c r="O19" s="43"/>
      <c r="P19" s="81"/>
      <c r="Q19" s="43"/>
      <c r="R19" s="43"/>
      <c r="S19" s="43"/>
      <c r="T19" s="43"/>
      <c r="U19" s="43"/>
      <c r="V19" s="43"/>
      <c r="W19" s="43"/>
      <c r="X19" s="43"/>
      <c r="Y19" s="43"/>
      <c r="Z19" s="43"/>
      <c r="AA19" s="43"/>
      <c r="AB19" s="43"/>
      <c r="AC19" s="43"/>
      <c r="AD19" s="43"/>
      <c r="AE19" s="43"/>
      <c r="AF19" s="43"/>
      <c r="AG19" s="43"/>
      <c r="AH19" s="43"/>
      <c r="AI19" s="43"/>
      <c r="AJ19" s="47">
        <f t="shared" si="2"/>
        <v>0</v>
      </c>
      <c r="AK19" s="4">
        <f t="shared" si="3"/>
        <v>0</v>
      </c>
      <c r="AL19" s="4">
        <f t="shared" si="4"/>
        <v>0</v>
      </c>
      <c r="AM19" s="51"/>
      <c r="AN19" s="51"/>
      <c r="AO19" s="32"/>
      <c r="AP19" s="37"/>
      <c r="AQ19" s="37"/>
      <c r="AR19" s="37"/>
      <c r="AS19" s="37"/>
      <c r="AT19" s="37"/>
      <c r="AU19" s="37"/>
      <c r="AV19" s="37"/>
      <c r="AW19" s="37"/>
      <c r="AX19" s="37"/>
      <c r="AY19" s="37"/>
      <c r="AZ19" s="37"/>
      <c r="BA19" s="37"/>
      <c r="BB19" s="37"/>
      <c r="BC19" s="37"/>
      <c r="BD19" s="37"/>
      <c r="BE19" s="37"/>
      <c r="BF19" s="37"/>
    </row>
    <row r="20" spans="1:58" ht="21" customHeight="1" x14ac:dyDescent="0.25">
      <c r="A20" s="39">
        <v>14</v>
      </c>
      <c r="B20" s="52">
        <v>2255102160061</v>
      </c>
      <c r="C20" s="53" t="s">
        <v>789</v>
      </c>
      <c r="D20" s="42" t="s">
        <v>649</v>
      </c>
      <c r="E20" s="43"/>
      <c r="F20" s="44"/>
      <c r="G20" s="44"/>
      <c r="H20" s="43"/>
      <c r="I20" s="43"/>
      <c r="J20" s="43"/>
      <c r="K20" s="44"/>
      <c r="L20" s="44"/>
      <c r="M20" s="44"/>
      <c r="N20" s="43"/>
      <c r="O20" s="43"/>
      <c r="P20" s="82"/>
      <c r="Q20" s="43"/>
      <c r="R20" s="43"/>
      <c r="S20" s="43"/>
      <c r="T20" s="44"/>
      <c r="U20" s="43"/>
      <c r="V20" s="44"/>
      <c r="W20" s="44"/>
      <c r="X20" s="44"/>
      <c r="Y20" s="43"/>
      <c r="Z20" s="43"/>
      <c r="AA20" s="43"/>
      <c r="AB20" s="43"/>
      <c r="AC20" s="44"/>
      <c r="AD20" s="43"/>
      <c r="AE20" s="43"/>
      <c r="AF20" s="43"/>
      <c r="AG20" s="43"/>
      <c r="AH20" s="44"/>
      <c r="AI20" s="43"/>
      <c r="AJ20" s="47">
        <f t="shared" si="2"/>
        <v>0</v>
      </c>
      <c r="AK20" s="4">
        <f t="shared" si="3"/>
        <v>0</v>
      </c>
      <c r="AL20" s="4">
        <f t="shared" si="4"/>
        <v>0</v>
      </c>
      <c r="AM20" s="51"/>
      <c r="AN20" s="51"/>
      <c r="AO20" s="32"/>
      <c r="AP20" s="37"/>
      <c r="AQ20" s="37"/>
      <c r="AR20" s="37"/>
      <c r="AS20" s="37"/>
      <c r="AT20" s="37"/>
      <c r="AU20" s="37"/>
      <c r="AV20" s="37"/>
      <c r="AW20" s="37"/>
      <c r="AX20" s="37"/>
      <c r="AY20" s="37"/>
      <c r="AZ20" s="37"/>
      <c r="BA20" s="37"/>
      <c r="BB20" s="37"/>
      <c r="BC20" s="37"/>
      <c r="BD20" s="37"/>
      <c r="BE20" s="37"/>
      <c r="BF20" s="37"/>
    </row>
    <row r="21" spans="1:58" ht="21" customHeight="1" x14ac:dyDescent="0.25">
      <c r="A21" s="39">
        <v>15</v>
      </c>
      <c r="B21" s="52">
        <v>2255102160069</v>
      </c>
      <c r="C21" s="41" t="s">
        <v>176</v>
      </c>
      <c r="D21" s="42" t="s">
        <v>66</v>
      </c>
      <c r="E21" s="43"/>
      <c r="F21" s="43"/>
      <c r="G21" s="44"/>
      <c r="H21" s="44"/>
      <c r="I21" s="43"/>
      <c r="J21" s="43"/>
      <c r="K21" s="43"/>
      <c r="L21" s="43"/>
      <c r="M21" s="43"/>
      <c r="N21" s="43"/>
      <c r="O21" s="43"/>
      <c r="P21" s="82"/>
      <c r="Q21" s="43"/>
      <c r="R21" s="43"/>
      <c r="S21" s="43"/>
      <c r="T21" s="43"/>
      <c r="U21" s="43"/>
      <c r="V21" s="44"/>
      <c r="W21" s="43"/>
      <c r="X21" s="44"/>
      <c r="Y21" s="43"/>
      <c r="Z21" s="43"/>
      <c r="AA21" s="44"/>
      <c r="AB21" s="43"/>
      <c r="AC21" s="44"/>
      <c r="AD21" s="43"/>
      <c r="AE21" s="43"/>
      <c r="AF21" s="43"/>
      <c r="AG21" s="43"/>
      <c r="AH21" s="44"/>
      <c r="AI21" s="43"/>
      <c r="AJ21" s="47">
        <f t="shared" si="2"/>
        <v>0</v>
      </c>
      <c r="AK21" s="4">
        <f t="shared" si="3"/>
        <v>0</v>
      </c>
      <c r="AL21" s="4">
        <f t="shared" si="4"/>
        <v>0</v>
      </c>
      <c r="AM21" s="51"/>
      <c r="AN21" s="51"/>
      <c r="AO21" s="32"/>
      <c r="AP21" s="37"/>
      <c r="AQ21" s="37"/>
      <c r="AR21" s="37"/>
      <c r="AS21" s="37"/>
      <c r="AT21" s="37"/>
      <c r="AU21" s="37"/>
      <c r="AV21" s="37"/>
      <c r="AW21" s="37"/>
      <c r="AX21" s="37"/>
      <c r="AY21" s="37"/>
      <c r="AZ21" s="37"/>
      <c r="BA21" s="37"/>
      <c r="BB21" s="37"/>
      <c r="BC21" s="37"/>
      <c r="BD21" s="37"/>
      <c r="BE21" s="37"/>
      <c r="BF21" s="37"/>
    </row>
    <row r="22" spans="1:58" ht="21" customHeight="1" x14ac:dyDescent="0.25">
      <c r="A22" s="39">
        <v>16</v>
      </c>
      <c r="B22" s="52">
        <v>2255102160037</v>
      </c>
      <c r="C22" s="41" t="s">
        <v>790</v>
      </c>
      <c r="D22" s="42" t="s">
        <v>192</v>
      </c>
      <c r="E22" s="43"/>
      <c r="F22" s="44"/>
      <c r="G22" s="43"/>
      <c r="H22" s="43"/>
      <c r="I22" s="43"/>
      <c r="J22" s="43"/>
      <c r="K22" s="43"/>
      <c r="L22" s="43"/>
      <c r="M22" s="44"/>
      <c r="N22" s="43"/>
      <c r="O22" s="43"/>
      <c r="P22" s="81"/>
      <c r="Q22" s="43"/>
      <c r="R22" s="43"/>
      <c r="S22" s="43"/>
      <c r="T22" s="43"/>
      <c r="U22" s="43"/>
      <c r="V22" s="43"/>
      <c r="W22" s="44"/>
      <c r="X22" s="43"/>
      <c r="Y22" s="43"/>
      <c r="Z22" s="43"/>
      <c r="AA22" s="43"/>
      <c r="AB22" s="43"/>
      <c r="AC22" s="44"/>
      <c r="AD22" s="43"/>
      <c r="AE22" s="43"/>
      <c r="AF22" s="43"/>
      <c r="AG22" s="43"/>
      <c r="AH22" s="43"/>
      <c r="AI22" s="43"/>
      <c r="AJ22" s="47">
        <f t="shared" si="2"/>
        <v>0</v>
      </c>
      <c r="AK22" s="4">
        <f t="shared" si="3"/>
        <v>0</v>
      </c>
      <c r="AL22" s="4">
        <f t="shared" si="4"/>
        <v>0</v>
      </c>
      <c r="AM22" s="51"/>
      <c r="AN22" s="51"/>
      <c r="AO22" s="32"/>
      <c r="AP22" s="37"/>
      <c r="AQ22" s="37"/>
      <c r="AR22" s="37"/>
      <c r="AS22" s="37"/>
      <c r="AT22" s="37"/>
      <c r="AU22" s="37"/>
      <c r="AV22" s="37"/>
      <c r="AW22" s="37"/>
      <c r="AX22" s="37"/>
      <c r="AY22" s="37"/>
      <c r="AZ22" s="37"/>
      <c r="BA22" s="37"/>
      <c r="BB22" s="37"/>
      <c r="BC22" s="37"/>
      <c r="BD22" s="37"/>
      <c r="BE22" s="37"/>
      <c r="BF22" s="37"/>
    </row>
    <row r="23" spans="1:58" ht="21" customHeight="1" x14ac:dyDescent="0.25">
      <c r="A23" s="39">
        <v>17</v>
      </c>
      <c r="B23" s="52">
        <v>2255102160077</v>
      </c>
      <c r="C23" s="41" t="s">
        <v>791</v>
      </c>
      <c r="D23" s="42" t="s">
        <v>194</v>
      </c>
      <c r="E23" s="43"/>
      <c r="F23" s="43"/>
      <c r="G23" s="43"/>
      <c r="H23" s="43"/>
      <c r="I23" s="43"/>
      <c r="J23" s="43"/>
      <c r="K23" s="43"/>
      <c r="L23" s="43"/>
      <c r="M23" s="43"/>
      <c r="N23" s="43"/>
      <c r="O23" s="43"/>
      <c r="P23" s="81"/>
      <c r="Q23" s="43"/>
      <c r="R23" s="43"/>
      <c r="S23" s="43"/>
      <c r="T23" s="43"/>
      <c r="U23" s="43"/>
      <c r="V23" s="43"/>
      <c r="W23" s="43"/>
      <c r="X23" s="43"/>
      <c r="Y23" s="43"/>
      <c r="Z23" s="43"/>
      <c r="AA23" s="43"/>
      <c r="AB23" s="43"/>
      <c r="AC23" s="43"/>
      <c r="AD23" s="43"/>
      <c r="AE23" s="43"/>
      <c r="AF23" s="43"/>
      <c r="AG23" s="43"/>
      <c r="AH23" s="43"/>
      <c r="AI23" s="43"/>
      <c r="AJ23" s="47">
        <f t="shared" si="2"/>
        <v>0</v>
      </c>
      <c r="AK23" s="4">
        <f t="shared" si="3"/>
        <v>0</v>
      </c>
      <c r="AL23" s="4">
        <f t="shared" si="4"/>
        <v>0</v>
      </c>
      <c r="AM23" s="51"/>
      <c r="AN23" s="51"/>
      <c r="AO23" s="32"/>
      <c r="AP23" s="37"/>
      <c r="AQ23" s="37"/>
      <c r="AR23" s="37"/>
      <c r="AS23" s="37"/>
      <c r="AT23" s="37"/>
      <c r="AU23" s="37"/>
      <c r="AV23" s="37"/>
      <c r="AW23" s="37"/>
      <c r="AX23" s="37"/>
      <c r="AY23" s="37"/>
      <c r="AZ23" s="37"/>
      <c r="BA23" s="37"/>
      <c r="BB23" s="37"/>
      <c r="BC23" s="37"/>
      <c r="BD23" s="37"/>
      <c r="BE23" s="37"/>
      <c r="BF23" s="37"/>
    </row>
    <row r="24" spans="1:58" ht="21" customHeight="1" x14ac:dyDescent="0.25">
      <c r="A24" s="39">
        <v>18</v>
      </c>
      <c r="B24" s="52">
        <v>2255102160066</v>
      </c>
      <c r="C24" s="41" t="s">
        <v>755</v>
      </c>
      <c r="D24" s="42" t="s">
        <v>312</v>
      </c>
      <c r="E24" s="43"/>
      <c r="F24" s="43"/>
      <c r="G24" s="44"/>
      <c r="H24" s="43"/>
      <c r="I24" s="43"/>
      <c r="J24" s="43"/>
      <c r="K24" s="43"/>
      <c r="L24" s="43"/>
      <c r="M24" s="43"/>
      <c r="N24" s="43"/>
      <c r="O24" s="43"/>
      <c r="P24" s="81"/>
      <c r="Q24" s="43"/>
      <c r="R24" s="43"/>
      <c r="S24" s="43"/>
      <c r="T24" s="43"/>
      <c r="U24" s="43"/>
      <c r="V24" s="43"/>
      <c r="W24" s="44"/>
      <c r="X24" s="44"/>
      <c r="Y24" s="43"/>
      <c r="Z24" s="43"/>
      <c r="AA24" s="43"/>
      <c r="AB24" s="43"/>
      <c r="AC24" s="43"/>
      <c r="AD24" s="43"/>
      <c r="AE24" s="44"/>
      <c r="AF24" s="43"/>
      <c r="AG24" s="43"/>
      <c r="AH24" s="43"/>
      <c r="AI24" s="43"/>
      <c r="AJ24" s="47">
        <f t="shared" si="2"/>
        <v>0</v>
      </c>
      <c r="AK24" s="4">
        <f t="shared" si="3"/>
        <v>0</v>
      </c>
      <c r="AL24" s="4">
        <f t="shared" si="4"/>
        <v>0</v>
      </c>
      <c r="AM24" s="51"/>
      <c r="AN24" s="51"/>
      <c r="AO24" s="32"/>
      <c r="AP24" s="37"/>
      <c r="AQ24" s="37"/>
      <c r="AR24" s="37"/>
      <c r="AS24" s="37"/>
      <c r="AT24" s="37"/>
      <c r="AU24" s="37"/>
      <c r="AV24" s="37"/>
      <c r="AW24" s="37"/>
      <c r="AX24" s="37"/>
      <c r="AY24" s="37"/>
      <c r="AZ24" s="37"/>
      <c r="BA24" s="37"/>
      <c r="BB24" s="37"/>
      <c r="BC24" s="37"/>
      <c r="BD24" s="37"/>
      <c r="BE24" s="37"/>
      <c r="BF24" s="37"/>
    </row>
    <row r="25" spans="1:58" ht="21" customHeight="1" x14ac:dyDescent="0.25">
      <c r="A25" s="39">
        <v>19</v>
      </c>
      <c r="B25" s="52">
        <v>2255102160047</v>
      </c>
      <c r="C25" s="75" t="s">
        <v>792</v>
      </c>
      <c r="D25" s="83" t="s">
        <v>476</v>
      </c>
      <c r="E25" s="43"/>
      <c r="F25" s="43"/>
      <c r="G25" s="43"/>
      <c r="H25" s="43"/>
      <c r="I25" s="43"/>
      <c r="J25" s="43"/>
      <c r="K25" s="43"/>
      <c r="L25" s="44"/>
      <c r="M25" s="44"/>
      <c r="N25" s="43"/>
      <c r="O25" s="43"/>
      <c r="P25" s="81"/>
      <c r="Q25" s="43"/>
      <c r="R25" s="43"/>
      <c r="S25" s="43"/>
      <c r="T25" s="43"/>
      <c r="U25" s="43"/>
      <c r="V25" s="43"/>
      <c r="W25" s="43"/>
      <c r="X25" s="43"/>
      <c r="Y25" s="44"/>
      <c r="Z25" s="43"/>
      <c r="AA25" s="43"/>
      <c r="AB25" s="43"/>
      <c r="AC25" s="44"/>
      <c r="AD25" s="44"/>
      <c r="AE25" s="43"/>
      <c r="AF25" s="43"/>
      <c r="AG25" s="43"/>
      <c r="AH25" s="43"/>
      <c r="AI25" s="43"/>
      <c r="AJ25" s="47">
        <f t="shared" si="2"/>
        <v>0</v>
      </c>
      <c r="AK25" s="4">
        <f t="shared" si="3"/>
        <v>0</v>
      </c>
      <c r="AL25" s="4">
        <f t="shared" si="4"/>
        <v>0</v>
      </c>
      <c r="AM25" s="51"/>
      <c r="AN25" s="51"/>
      <c r="AO25" s="32"/>
      <c r="AP25" s="37"/>
      <c r="AQ25" s="37"/>
      <c r="AR25" s="37"/>
      <c r="AS25" s="37"/>
      <c r="AT25" s="37"/>
      <c r="AU25" s="37"/>
      <c r="AV25" s="37"/>
      <c r="AW25" s="37"/>
      <c r="AX25" s="37"/>
      <c r="AY25" s="37"/>
      <c r="AZ25" s="37"/>
      <c r="BA25" s="37"/>
      <c r="BB25" s="37"/>
      <c r="BC25" s="37"/>
      <c r="BD25" s="37"/>
      <c r="BE25" s="37"/>
      <c r="BF25" s="37"/>
    </row>
    <row r="26" spans="1:58" ht="21" customHeight="1" x14ac:dyDescent="0.25">
      <c r="A26" s="39">
        <v>20</v>
      </c>
      <c r="B26" s="52">
        <v>2255102160038</v>
      </c>
      <c r="C26" s="41" t="s">
        <v>385</v>
      </c>
      <c r="D26" s="42" t="s">
        <v>325</v>
      </c>
      <c r="E26" s="43"/>
      <c r="F26" s="43"/>
      <c r="G26" s="43"/>
      <c r="H26" s="44"/>
      <c r="I26" s="43"/>
      <c r="J26" s="43"/>
      <c r="K26" s="43"/>
      <c r="L26" s="43"/>
      <c r="M26" s="43"/>
      <c r="N26" s="43"/>
      <c r="O26" s="43"/>
      <c r="P26" s="81"/>
      <c r="Q26" s="43"/>
      <c r="R26" s="43"/>
      <c r="S26" s="43"/>
      <c r="T26" s="43"/>
      <c r="U26" s="43"/>
      <c r="V26" s="43"/>
      <c r="W26" s="44"/>
      <c r="X26" s="43"/>
      <c r="Y26" s="43"/>
      <c r="Z26" s="43"/>
      <c r="AA26" s="43"/>
      <c r="AB26" s="43"/>
      <c r="AC26" s="43"/>
      <c r="AD26" s="43"/>
      <c r="AE26" s="43"/>
      <c r="AF26" s="43"/>
      <c r="AG26" s="43"/>
      <c r="AH26" s="43"/>
      <c r="AI26" s="43"/>
      <c r="AJ26" s="47">
        <f t="shared" si="2"/>
        <v>0</v>
      </c>
      <c r="AK26" s="4">
        <f t="shared" si="3"/>
        <v>0</v>
      </c>
      <c r="AL26" s="4">
        <f t="shared" si="4"/>
        <v>0</v>
      </c>
      <c r="AM26" s="51"/>
      <c r="AN26" s="51"/>
      <c r="AO26" s="32"/>
      <c r="AP26" s="37"/>
      <c r="AQ26" s="37"/>
      <c r="AR26" s="37"/>
      <c r="AS26" s="37"/>
      <c r="AT26" s="37"/>
      <c r="AU26" s="37"/>
      <c r="AV26" s="37"/>
      <c r="AW26" s="37"/>
      <c r="AX26" s="37"/>
      <c r="AY26" s="37"/>
      <c r="AZ26" s="37"/>
      <c r="BA26" s="37"/>
      <c r="BB26" s="37"/>
      <c r="BC26" s="37"/>
      <c r="BD26" s="37"/>
      <c r="BE26" s="37"/>
      <c r="BF26" s="37"/>
    </row>
    <row r="27" spans="1:58" ht="21" customHeight="1" x14ac:dyDescent="0.25">
      <c r="A27" s="39">
        <v>21</v>
      </c>
      <c r="B27" s="52">
        <v>2255102160062</v>
      </c>
      <c r="C27" s="53" t="s">
        <v>793</v>
      </c>
      <c r="D27" s="42" t="s">
        <v>581</v>
      </c>
      <c r="E27" s="43"/>
      <c r="F27" s="43"/>
      <c r="G27" s="43"/>
      <c r="H27" s="43"/>
      <c r="I27" s="43"/>
      <c r="J27" s="43"/>
      <c r="K27" s="43"/>
      <c r="L27" s="43"/>
      <c r="M27" s="43"/>
      <c r="N27" s="43"/>
      <c r="O27" s="43"/>
      <c r="P27" s="81"/>
      <c r="Q27" s="43"/>
      <c r="R27" s="43"/>
      <c r="S27" s="43"/>
      <c r="T27" s="43"/>
      <c r="U27" s="43"/>
      <c r="V27" s="43"/>
      <c r="W27" s="43"/>
      <c r="X27" s="43"/>
      <c r="Y27" s="43"/>
      <c r="Z27" s="43"/>
      <c r="AA27" s="43"/>
      <c r="AB27" s="43"/>
      <c r="AC27" s="44"/>
      <c r="AD27" s="43"/>
      <c r="AE27" s="43"/>
      <c r="AF27" s="43"/>
      <c r="AG27" s="43"/>
      <c r="AH27" s="43"/>
      <c r="AI27" s="43"/>
      <c r="AJ27" s="47">
        <f t="shared" si="2"/>
        <v>0</v>
      </c>
      <c r="AK27" s="4">
        <f t="shared" si="3"/>
        <v>0</v>
      </c>
      <c r="AL27" s="4">
        <f t="shared" si="4"/>
        <v>0</v>
      </c>
      <c r="AM27" s="51"/>
      <c r="AN27" s="51"/>
      <c r="AO27" s="32"/>
      <c r="AP27" s="37"/>
      <c r="AQ27" s="37"/>
      <c r="AR27" s="37"/>
      <c r="AS27" s="37"/>
      <c r="AT27" s="37"/>
      <c r="AU27" s="37"/>
      <c r="AV27" s="37"/>
      <c r="AW27" s="37"/>
      <c r="AX27" s="37"/>
      <c r="AY27" s="37"/>
      <c r="AZ27" s="37"/>
      <c r="BA27" s="37"/>
      <c r="BB27" s="37"/>
      <c r="BC27" s="37"/>
      <c r="BD27" s="37"/>
      <c r="BE27" s="37"/>
      <c r="BF27" s="37"/>
    </row>
    <row r="28" spans="1:58" ht="21" customHeight="1" x14ac:dyDescent="0.25">
      <c r="A28" s="39">
        <v>22</v>
      </c>
      <c r="B28" s="52">
        <v>2255102160056</v>
      </c>
      <c r="C28" s="41" t="s">
        <v>256</v>
      </c>
      <c r="D28" s="42" t="s">
        <v>455</v>
      </c>
      <c r="E28" s="43"/>
      <c r="F28" s="43"/>
      <c r="G28" s="43"/>
      <c r="H28" s="43"/>
      <c r="I28" s="43"/>
      <c r="J28" s="43"/>
      <c r="K28" s="43"/>
      <c r="L28" s="43"/>
      <c r="M28" s="43"/>
      <c r="N28" s="43"/>
      <c r="O28" s="43"/>
      <c r="P28" s="81"/>
      <c r="Q28" s="43"/>
      <c r="R28" s="43"/>
      <c r="S28" s="43"/>
      <c r="T28" s="43"/>
      <c r="U28" s="43"/>
      <c r="V28" s="43"/>
      <c r="W28" s="43"/>
      <c r="X28" s="44"/>
      <c r="Y28" s="43"/>
      <c r="Z28" s="43"/>
      <c r="AA28" s="43"/>
      <c r="AB28" s="43"/>
      <c r="AC28" s="43"/>
      <c r="AD28" s="43"/>
      <c r="AE28" s="43"/>
      <c r="AF28" s="43"/>
      <c r="AG28" s="43"/>
      <c r="AH28" s="43"/>
      <c r="AI28" s="43"/>
      <c r="AJ28" s="47">
        <f t="shared" si="2"/>
        <v>0</v>
      </c>
      <c r="AK28" s="4">
        <f t="shared" si="3"/>
        <v>0</v>
      </c>
      <c r="AL28" s="4">
        <f t="shared" si="4"/>
        <v>0</v>
      </c>
      <c r="AM28" s="51"/>
      <c r="AN28" s="51"/>
      <c r="AO28" s="32"/>
      <c r="AP28" s="37"/>
      <c r="AQ28" s="37"/>
      <c r="AR28" s="37"/>
      <c r="AS28" s="37"/>
      <c r="AT28" s="37"/>
      <c r="AU28" s="37"/>
      <c r="AV28" s="37"/>
      <c r="AW28" s="37"/>
      <c r="AX28" s="37"/>
      <c r="AY28" s="37"/>
      <c r="AZ28" s="37"/>
      <c r="BA28" s="37"/>
      <c r="BB28" s="37"/>
      <c r="BC28" s="37"/>
      <c r="BD28" s="37"/>
      <c r="BE28" s="37"/>
      <c r="BF28" s="37"/>
    </row>
    <row r="29" spans="1:58" ht="21" customHeight="1" x14ac:dyDescent="0.25">
      <c r="A29" s="39">
        <v>23</v>
      </c>
      <c r="B29" s="52">
        <v>2255102160057</v>
      </c>
      <c r="C29" s="41" t="s">
        <v>560</v>
      </c>
      <c r="D29" s="42" t="s">
        <v>276</v>
      </c>
      <c r="E29" s="43"/>
      <c r="F29" s="43"/>
      <c r="G29" s="43"/>
      <c r="H29" s="44"/>
      <c r="I29" s="43"/>
      <c r="J29" s="43"/>
      <c r="K29" s="44"/>
      <c r="L29" s="43"/>
      <c r="M29" s="43"/>
      <c r="N29" s="43"/>
      <c r="O29" s="43"/>
      <c r="P29" s="81"/>
      <c r="Q29" s="43"/>
      <c r="R29" s="43"/>
      <c r="S29" s="43"/>
      <c r="T29" s="43"/>
      <c r="U29" s="43"/>
      <c r="V29" s="43"/>
      <c r="W29" s="43"/>
      <c r="X29" s="43"/>
      <c r="Y29" s="43"/>
      <c r="Z29" s="43"/>
      <c r="AA29" s="43"/>
      <c r="AB29" s="43"/>
      <c r="AC29" s="44"/>
      <c r="AD29" s="43"/>
      <c r="AE29" s="43"/>
      <c r="AF29" s="43"/>
      <c r="AG29" s="43"/>
      <c r="AH29" s="43"/>
      <c r="AI29" s="43"/>
      <c r="AJ29" s="47">
        <f t="shared" si="2"/>
        <v>0</v>
      </c>
      <c r="AK29" s="4">
        <f t="shared" si="3"/>
        <v>0</v>
      </c>
      <c r="AL29" s="4">
        <f t="shared" si="4"/>
        <v>0</v>
      </c>
      <c r="AM29" s="51"/>
      <c r="AN29" s="51"/>
      <c r="AO29" s="32"/>
      <c r="AP29" s="37"/>
      <c r="AQ29" s="37"/>
      <c r="AR29" s="37"/>
      <c r="AS29" s="37"/>
      <c r="AT29" s="37"/>
      <c r="AU29" s="37"/>
      <c r="AV29" s="37"/>
      <c r="AW29" s="37"/>
      <c r="AX29" s="37"/>
      <c r="AY29" s="37"/>
      <c r="AZ29" s="37"/>
      <c r="BA29" s="37"/>
      <c r="BB29" s="37"/>
      <c r="BC29" s="37"/>
      <c r="BD29" s="37"/>
      <c r="BE29" s="37"/>
      <c r="BF29" s="37"/>
    </row>
    <row r="30" spans="1:58" ht="21" customHeight="1" x14ac:dyDescent="0.25">
      <c r="A30" s="39">
        <v>24</v>
      </c>
      <c r="B30" s="52">
        <v>2255102160063</v>
      </c>
      <c r="C30" s="41" t="s">
        <v>275</v>
      </c>
      <c r="D30" s="42" t="s">
        <v>276</v>
      </c>
      <c r="E30" s="44"/>
      <c r="F30" s="43"/>
      <c r="G30" s="43"/>
      <c r="H30" s="43"/>
      <c r="I30" s="43"/>
      <c r="J30" s="43"/>
      <c r="K30" s="43"/>
      <c r="L30" s="43"/>
      <c r="M30" s="44"/>
      <c r="N30" s="43"/>
      <c r="O30" s="43"/>
      <c r="P30" s="81"/>
      <c r="Q30" s="43"/>
      <c r="R30" s="43"/>
      <c r="S30" s="43"/>
      <c r="T30" s="43"/>
      <c r="U30" s="43"/>
      <c r="V30" s="43"/>
      <c r="W30" s="43"/>
      <c r="X30" s="44"/>
      <c r="Y30" s="43"/>
      <c r="Z30" s="43"/>
      <c r="AA30" s="43"/>
      <c r="AB30" s="43"/>
      <c r="AC30" s="43"/>
      <c r="AD30" s="43"/>
      <c r="AE30" s="43"/>
      <c r="AF30" s="43"/>
      <c r="AG30" s="43"/>
      <c r="AH30" s="43"/>
      <c r="AI30" s="43"/>
      <c r="AJ30" s="47">
        <f t="shared" si="2"/>
        <v>0</v>
      </c>
      <c r="AK30" s="4">
        <f t="shared" si="3"/>
        <v>0</v>
      </c>
      <c r="AL30" s="4">
        <f t="shared" si="4"/>
        <v>0</v>
      </c>
      <c r="AM30" s="51"/>
      <c r="AN30" s="51"/>
      <c r="AO30" s="32"/>
      <c r="AP30" s="37"/>
      <c r="AQ30" s="37"/>
      <c r="AR30" s="37"/>
      <c r="AS30" s="37"/>
      <c r="AT30" s="37"/>
      <c r="AU30" s="37"/>
      <c r="AV30" s="37"/>
      <c r="AW30" s="37"/>
      <c r="AX30" s="37"/>
      <c r="AY30" s="37"/>
      <c r="AZ30" s="37"/>
      <c r="BA30" s="37"/>
      <c r="BB30" s="37"/>
      <c r="BC30" s="37"/>
      <c r="BD30" s="37"/>
      <c r="BE30" s="37"/>
      <c r="BF30" s="37"/>
    </row>
    <row r="31" spans="1:58" ht="21" customHeight="1" x14ac:dyDescent="0.25">
      <c r="A31" s="115">
        <v>25</v>
      </c>
      <c r="B31" s="52">
        <v>2255102160036</v>
      </c>
      <c r="C31" s="41" t="s">
        <v>794</v>
      </c>
      <c r="D31" s="42" t="s">
        <v>89</v>
      </c>
      <c r="E31" s="43"/>
      <c r="F31" s="43"/>
      <c r="G31" s="43"/>
      <c r="H31" s="43"/>
      <c r="I31" s="43"/>
      <c r="J31" s="43"/>
      <c r="K31" s="43"/>
      <c r="L31" s="43"/>
      <c r="M31" s="43"/>
      <c r="N31" s="43"/>
      <c r="O31" s="43"/>
      <c r="P31" s="81"/>
      <c r="Q31" s="44"/>
      <c r="R31" s="43"/>
      <c r="S31" s="43"/>
      <c r="T31" s="43"/>
      <c r="U31" s="43"/>
      <c r="V31" s="43"/>
      <c r="W31" s="43"/>
      <c r="X31" s="43"/>
      <c r="Y31" s="43"/>
      <c r="Z31" s="43"/>
      <c r="AA31" s="43"/>
      <c r="AB31" s="43"/>
      <c r="AC31" s="43"/>
      <c r="AD31" s="43"/>
      <c r="AE31" s="43"/>
      <c r="AF31" s="43"/>
      <c r="AG31" s="43"/>
      <c r="AH31" s="43"/>
      <c r="AI31" s="43"/>
      <c r="AJ31" s="47">
        <f t="shared" si="2"/>
        <v>0</v>
      </c>
      <c r="AK31" s="4">
        <f t="shared" si="3"/>
        <v>0</v>
      </c>
      <c r="AL31" s="4">
        <f t="shared" si="4"/>
        <v>0</v>
      </c>
      <c r="AM31" s="51"/>
      <c r="AN31" s="51"/>
      <c r="AO31" s="32"/>
      <c r="AP31" s="37"/>
      <c r="AQ31" s="37"/>
      <c r="AR31" s="37"/>
      <c r="AS31" s="37"/>
      <c r="AT31" s="37"/>
      <c r="AU31" s="37"/>
      <c r="AV31" s="37"/>
      <c r="AW31" s="37"/>
      <c r="AX31" s="37"/>
      <c r="AY31" s="37"/>
      <c r="AZ31" s="37"/>
      <c r="BA31" s="37"/>
      <c r="BB31" s="37"/>
      <c r="BC31" s="37"/>
      <c r="BD31" s="37"/>
      <c r="BE31" s="37"/>
      <c r="BF31" s="37"/>
    </row>
    <row r="32" spans="1:58" ht="21" customHeight="1" x14ac:dyDescent="0.25">
      <c r="A32" s="39">
        <v>26</v>
      </c>
      <c r="B32" s="52">
        <v>2255102160070</v>
      </c>
      <c r="C32" s="41" t="s">
        <v>795</v>
      </c>
      <c r="D32" s="42" t="s">
        <v>220</v>
      </c>
      <c r="E32" s="43"/>
      <c r="F32" s="43"/>
      <c r="G32" s="43"/>
      <c r="H32" s="43"/>
      <c r="I32" s="43"/>
      <c r="J32" s="43"/>
      <c r="K32" s="43"/>
      <c r="L32" s="43"/>
      <c r="M32" s="43"/>
      <c r="N32" s="43"/>
      <c r="O32" s="43"/>
      <c r="P32" s="81"/>
      <c r="Q32" s="43"/>
      <c r="R32" s="43"/>
      <c r="S32" s="43"/>
      <c r="T32" s="43"/>
      <c r="U32" s="43"/>
      <c r="V32" s="43"/>
      <c r="W32" s="43"/>
      <c r="X32" s="43"/>
      <c r="Y32" s="43"/>
      <c r="Z32" s="43"/>
      <c r="AA32" s="43"/>
      <c r="AB32" s="43"/>
      <c r="AC32" s="43"/>
      <c r="AD32" s="43"/>
      <c r="AE32" s="43"/>
      <c r="AF32" s="43"/>
      <c r="AG32" s="43"/>
      <c r="AH32" s="43"/>
      <c r="AI32" s="43"/>
      <c r="AJ32" s="47">
        <f t="shared" si="2"/>
        <v>0</v>
      </c>
      <c r="AK32" s="4">
        <f t="shared" si="3"/>
        <v>0</v>
      </c>
      <c r="AL32" s="4">
        <f t="shared" si="4"/>
        <v>0</v>
      </c>
      <c r="AM32" s="51"/>
      <c r="AN32" s="51"/>
      <c r="AO32" s="32"/>
      <c r="AP32" s="37"/>
      <c r="AQ32" s="37"/>
      <c r="AR32" s="37"/>
      <c r="AS32" s="37"/>
      <c r="AT32" s="37"/>
      <c r="AU32" s="37"/>
      <c r="AV32" s="37"/>
      <c r="AW32" s="37"/>
      <c r="AX32" s="37"/>
      <c r="AY32" s="37"/>
      <c r="AZ32" s="37"/>
      <c r="BA32" s="37"/>
      <c r="BB32" s="37"/>
      <c r="BC32" s="37"/>
      <c r="BD32" s="37"/>
      <c r="BE32" s="37"/>
      <c r="BF32" s="37"/>
    </row>
    <row r="33" spans="1:58" ht="21" customHeight="1" x14ac:dyDescent="0.25">
      <c r="A33" s="39">
        <v>27</v>
      </c>
      <c r="B33" s="52">
        <v>2255102160076</v>
      </c>
      <c r="C33" s="41" t="s">
        <v>796</v>
      </c>
      <c r="D33" s="42" t="s">
        <v>321</v>
      </c>
      <c r="E33" s="44"/>
      <c r="F33" s="43"/>
      <c r="G33" s="43"/>
      <c r="H33" s="43"/>
      <c r="I33" s="43"/>
      <c r="J33" s="43"/>
      <c r="K33" s="43"/>
      <c r="L33" s="43"/>
      <c r="M33" s="43"/>
      <c r="N33" s="44"/>
      <c r="O33" s="43"/>
      <c r="P33" s="81"/>
      <c r="Q33" s="43"/>
      <c r="R33" s="43"/>
      <c r="S33" s="43"/>
      <c r="T33" s="43"/>
      <c r="U33" s="44"/>
      <c r="V33" s="43"/>
      <c r="W33" s="43"/>
      <c r="X33" s="43"/>
      <c r="Y33" s="43"/>
      <c r="Z33" s="43"/>
      <c r="AA33" s="43"/>
      <c r="AB33" s="43"/>
      <c r="AC33" s="43"/>
      <c r="AD33" s="43"/>
      <c r="AE33" s="44"/>
      <c r="AF33" s="43"/>
      <c r="AG33" s="43"/>
      <c r="AH33" s="43"/>
      <c r="AI33" s="43"/>
      <c r="AJ33" s="47">
        <f t="shared" si="2"/>
        <v>0</v>
      </c>
      <c r="AK33" s="4">
        <f t="shared" si="3"/>
        <v>0</v>
      </c>
      <c r="AL33" s="4">
        <f t="shared" si="4"/>
        <v>0</v>
      </c>
      <c r="AM33" s="51"/>
      <c r="AN33" s="51"/>
      <c r="AO33" s="32"/>
      <c r="AP33" s="37"/>
      <c r="AQ33" s="37"/>
      <c r="AR33" s="37"/>
      <c r="AS33" s="37"/>
      <c r="AT33" s="37"/>
      <c r="AU33" s="37"/>
      <c r="AV33" s="37"/>
      <c r="AW33" s="37"/>
      <c r="AX33" s="37"/>
      <c r="AY33" s="37"/>
      <c r="AZ33" s="37"/>
      <c r="BA33" s="37"/>
      <c r="BB33" s="37"/>
      <c r="BC33" s="37"/>
      <c r="BD33" s="37"/>
      <c r="BE33" s="37"/>
      <c r="BF33" s="37"/>
    </row>
    <row r="34" spans="1:58" ht="21" customHeight="1" x14ac:dyDescent="0.25">
      <c r="A34" s="39">
        <v>28</v>
      </c>
      <c r="B34" s="52">
        <v>2255102160074</v>
      </c>
      <c r="C34" s="41" t="s">
        <v>797</v>
      </c>
      <c r="D34" s="42" t="s">
        <v>507</v>
      </c>
      <c r="E34" s="43"/>
      <c r="F34" s="43"/>
      <c r="G34" s="43"/>
      <c r="H34" s="43"/>
      <c r="I34" s="43"/>
      <c r="J34" s="43"/>
      <c r="K34" s="43"/>
      <c r="L34" s="43"/>
      <c r="M34" s="43"/>
      <c r="N34" s="44"/>
      <c r="O34" s="43"/>
      <c r="P34" s="81"/>
      <c r="Q34" s="43"/>
      <c r="R34" s="43"/>
      <c r="S34" s="43"/>
      <c r="T34" s="43"/>
      <c r="U34" s="43"/>
      <c r="V34" s="43"/>
      <c r="W34" s="43"/>
      <c r="X34" s="43"/>
      <c r="Y34" s="43"/>
      <c r="Z34" s="43"/>
      <c r="AA34" s="43"/>
      <c r="AB34" s="43"/>
      <c r="AC34" s="43"/>
      <c r="AD34" s="43"/>
      <c r="AE34" s="43"/>
      <c r="AF34" s="43"/>
      <c r="AG34" s="43"/>
      <c r="AH34" s="43"/>
      <c r="AI34" s="43"/>
      <c r="AJ34" s="47">
        <f t="shared" si="2"/>
        <v>0</v>
      </c>
      <c r="AK34" s="4">
        <f t="shared" si="3"/>
        <v>0</v>
      </c>
      <c r="AL34" s="4">
        <f t="shared" si="4"/>
        <v>0</v>
      </c>
      <c r="AM34" s="32"/>
      <c r="AN34" s="32"/>
      <c r="AO34" s="32"/>
      <c r="AP34" s="37"/>
      <c r="AQ34" s="37"/>
      <c r="AR34" s="37"/>
      <c r="AS34" s="37"/>
      <c r="AT34" s="37"/>
      <c r="AU34" s="37"/>
      <c r="AV34" s="37"/>
      <c r="AW34" s="37"/>
      <c r="AX34" s="37"/>
      <c r="AY34" s="37"/>
      <c r="AZ34" s="37"/>
      <c r="BA34" s="37"/>
      <c r="BB34" s="37"/>
      <c r="BC34" s="37"/>
      <c r="BD34" s="37"/>
      <c r="BE34" s="37"/>
      <c r="BF34" s="37"/>
    </row>
    <row r="35" spans="1:58" ht="21" customHeight="1" x14ac:dyDescent="0.25">
      <c r="A35" s="39">
        <v>29</v>
      </c>
      <c r="B35" s="52">
        <v>2255102160054</v>
      </c>
      <c r="C35" s="41" t="s">
        <v>798</v>
      </c>
      <c r="D35" s="42" t="s">
        <v>283</v>
      </c>
      <c r="E35" s="43"/>
      <c r="F35" s="43"/>
      <c r="G35" s="43"/>
      <c r="H35" s="43"/>
      <c r="I35" s="43"/>
      <c r="J35" s="43"/>
      <c r="K35" s="43"/>
      <c r="L35" s="43"/>
      <c r="M35" s="43"/>
      <c r="N35" s="43"/>
      <c r="O35" s="43"/>
      <c r="P35" s="81"/>
      <c r="Q35" s="43"/>
      <c r="R35" s="43"/>
      <c r="S35" s="43"/>
      <c r="T35" s="43"/>
      <c r="U35" s="43"/>
      <c r="V35" s="43"/>
      <c r="W35" s="43"/>
      <c r="X35" s="43"/>
      <c r="Y35" s="43"/>
      <c r="Z35" s="43"/>
      <c r="AA35" s="43"/>
      <c r="AB35" s="43"/>
      <c r="AC35" s="44"/>
      <c r="AD35" s="43"/>
      <c r="AE35" s="43"/>
      <c r="AF35" s="43"/>
      <c r="AG35" s="43"/>
      <c r="AH35" s="43"/>
      <c r="AI35" s="43"/>
      <c r="AJ35" s="47">
        <f t="shared" si="2"/>
        <v>0</v>
      </c>
      <c r="AK35" s="4">
        <f t="shared" si="3"/>
        <v>0</v>
      </c>
      <c r="AL35" s="4">
        <f t="shared" si="4"/>
        <v>0</v>
      </c>
      <c r="AM35" s="32"/>
      <c r="AN35" s="32"/>
      <c r="AO35" s="32"/>
      <c r="AP35" s="37"/>
      <c r="AQ35" s="37"/>
      <c r="AR35" s="37"/>
      <c r="AS35" s="37"/>
      <c r="AT35" s="37"/>
      <c r="AU35" s="37"/>
      <c r="AV35" s="37"/>
      <c r="AW35" s="37"/>
      <c r="AX35" s="37"/>
      <c r="AY35" s="37"/>
      <c r="AZ35" s="37"/>
      <c r="BA35" s="37"/>
      <c r="BB35" s="37"/>
      <c r="BC35" s="37"/>
      <c r="BD35" s="37"/>
      <c r="BE35" s="37"/>
      <c r="BF35" s="37"/>
    </row>
    <row r="36" spans="1:58" ht="21" customHeight="1" x14ac:dyDescent="0.25">
      <c r="A36" s="39">
        <v>30</v>
      </c>
      <c r="B36" s="52">
        <v>2255102160068</v>
      </c>
      <c r="C36" s="41" t="s">
        <v>80</v>
      </c>
      <c r="D36" s="42" t="s">
        <v>799</v>
      </c>
      <c r="E36" s="43"/>
      <c r="F36" s="43"/>
      <c r="G36" s="43"/>
      <c r="H36" s="44"/>
      <c r="I36" s="43"/>
      <c r="J36" s="43"/>
      <c r="K36" s="43"/>
      <c r="L36" s="44"/>
      <c r="M36" s="43"/>
      <c r="N36" s="44" t="s">
        <v>53</v>
      </c>
      <c r="O36" s="43"/>
      <c r="P36" s="81"/>
      <c r="Q36" s="43"/>
      <c r="R36" s="43"/>
      <c r="S36" s="43"/>
      <c r="T36" s="43"/>
      <c r="U36" s="43"/>
      <c r="V36" s="44"/>
      <c r="W36" s="43"/>
      <c r="X36" s="43"/>
      <c r="Y36" s="44"/>
      <c r="Z36" s="43"/>
      <c r="AA36" s="44"/>
      <c r="AB36" s="43"/>
      <c r="AC36" s="43"/>
      <c r="AD36" s="43"/>
      <c r="AE36" s="43"/>
      <c r="AF36" s="43"/>
      <c r="AG36" s="43"/>
      <c r="AH36" s="43"/>
      <c r="AI36" s="43"/>
      <c r="AJ36" s="47">
        <f t="shared" si="2"/>
        <v>0</v>
      </c>
      <c r="AK36" s="4">
        <f t="shared" si="3"/>
        <v>1</v>
      </c>
      <c r="AL36" s="4">
        <f t="shared" si="4"/>
        <v>0</v>
      </c>
      <c r="AM36" s="32"/>
      <c r="AN36" s="32"/>
      <c r="AO36" s="32"/>
      <c r="AP36" s="37"/>
      <c r="AQ36" s="37"/>
      <c r="AR36" s="37"/>
      <c r="AS36" s="37"/>
      <c r="AT36" s="37"/>
      <c r="AU36" s="37"/>
      <c r="AV36" s="37"/>
      <c r="AW36" s="37"/>
      <c r="AX36" s="37"/>
      <c r="AY36" s="37"/>
      <c r="AZ36" s="37"/>
      <c r="BA36" s="37"/>
      <c r="BB36" s="37"/>
      <c r="BC36" s="37"/>
      <c r="BD36" s="37"/>
      <c r="BE36" s="37"/>
      <c r="BF36" s="37"/>
    </row>
    <row r="37" spans="1:58" ht="21" customHeight="1" x14ac:dyDescent="0.25">
      <c r="A37" s="39">
        <v>31</v>
      </c>
      <c r="B37" s="52">
        <v>2255102160039</v>
      </c>
      <c r="C37" s="41" t="s">
        <v>80</v>
      </c>
      <c r="D37" s="42" t="s">
        <v>110</v>
      </c>
      <c r="E37" s="43"/>
      <c r="F37" s="43"/>
      <c r="G37" s="43"/>
      <c r="H37" s="43"/>
      <c r="I37" s="43"/>
      <c r="J37" s="43"/>
      <c r="K37" s="43"/>
      <c r="L37" s="43"/>
      <c r="M37" s="43"/>
      <c r="N37" s="43"/>
      <c r="O37" s="43"/>
      <c r="P37" s="81"/>
      <c r="Q37" s="43"/>
      <c r="R37" s="43"/>
      <c r="S37" s="43"/>
      <c r="T37" s="43"/>
      <c r="U37" s="43"/>
      <c r="V37" s="43"/>
      <c r="W37" s="43"/>
      <c r="X37" s="43"/>
      <c r="Y37" s="43"/>
      <c r="Z37" s="43"/>
      <c r="AA37" s="43"/>
      <c r="AB37" s="43"/>
      <c r="AC37" s="44"/>
      <c r="AD37" s="43"/>
      <c r="AE37" s="43"/>
      <c r="AF37" s="43"/>
      <c r="AG37" s="43"/>
      <c r="AH37" s="43"/>
      <c r="AI37" s="43"/>
      <c r="AJ37" s="47">
        <f t="shared" si="2"/>
        <v>0</v>
      </c>
      <c r="AK37" s="4">
        <f t="shared" si="3"/>
        <v>0</v>
      </c>
      <c r="AL37" s="4">
        <f t="shared" si="4"/>
        <v>0</v>
      </c>
      <c r="AM37" s="32"/>
      <c r="AN37" s="32"/>
      <c r="AO37" s="32"/>
      <c r="AP37" s="37"/>
      <c r="AQ37" s="37"/>
      <c r="AR37" s="37"/>
      <c r="AS37" s="37"/>
      <c r="AT37" s="37"/>
      <c r="AU37" s="37"/>
      <c r="AV37" s="37"/>
      <c r="AW37" s="37"/>
      <c r="AX37" s="37"/>
      <c r="AY37" s="37"/>
      <c r="AZ37" s="37"/>
      <c r="BA37" s="37"/>
      <c r="BB37" s="37"/>
      <c r="BC37" s="37"/>
      <c r="BD37" s="37"/>
      <c r="BE37" s="37"/>
      <c r="BF37" s="37"/>
    </row>
    <row r="38" spans="1:58" ht="21" customHeight="1" x14ac:dyDescent="0.25">
      <c r="A38" s="39">
        <v>32</v>
      </c>
      <c r="B38" s="52">
        <v>2255102160045</v>
      </c>
      <c r="C38" s="41" t="s">
        <v>800</v>
      </c>
      <c r="D38" s="42" t="s">
        <v>110</v>
      </c>
      <c r="E38" s="43"/>
      <c r="F38" s="43"/>
      <c r="G38" s="43"/>
      <c r="H38" s="43"/>
      <c r="I38" s="43"/>
      <c r="J38" s="43"/>
      <c r="K38" s="43"/>
      <c r="L38" s="43"/>
      <c r="M38" s="43"/>
      <c r="N38" s="44"/>
      <c r="O38" s="43"/>
      <c r="P38" s="81"/>
      <c r="Q38" s="43"/>
      <c r="R38" s="43"/>
      <c r="S38" s="43"/>
      <c r="T38" s="43"/>
      <c r="U38" s="43"/>
      <c r="V38" s="44"/>
      <c r="W38" s="44"/>
      <c r="X38" s="43"/>
      <c r="Y38" s="43"/>
      <c r="Z38" s="43"/>
      <c r="AA38" s="43"/>
      <c r="AB38" s="43"/>
      <c r="AC38" s="44"/>
      <c r="AD38" s="43"/>
      <c r="AE38" s="44"/>
      <c r="AF38" s="43"/>
      <c r="AG38" s="43"/>
      <c r="AH38" s="43"/>
      <c r="AI38" s="43"/>
      <c r="AJ38" s="47">
        <f t="shared" si="2"/>
        <v>0</v>
      </c>
      <c r="AK38" s="4">
        <f t="shared" si="3"/>
        <v>0</v>
      </c>
      <c r="AL38" s="4">
        <f t="shared" si="4"/>
        <v>0</v>
      </c>
      <c r="AM38" s="32"/>
      <c r="AN38" s="32"/>
      <c r="AO38" s="32"/>
      <c r="AP38" s="37"/>
      <c r="AQ38" s="37"/>
      <c r="AR38" s="37"/>
      <c r="AS38" s="37"/>
      <c r="AT38" s="37"/>
      <c r="AU38" s="37"/>
      <c r="AV38" s="37"/>
      <c r="AW38" s="37"/>
      <c r="AX38" s="37"/>
      <c r="AY38" s="37"/>
      <c r="AZ38" s="37"/>
      <c r="BA38" s="37"/>
      <c r="BB38" s="37"/>
      <c r="BC38" s="37"/>
      <c r="BD38" s="37"/>
      <c r="BE38" s="37"/>
      <c r="BF38" s="37"/>
    </row>
    <row r="39" spans="1:58" ht="21" customHeight="1" x14ac:dyDescent="0.25">
      <c r="A39" s="39">
        <v>33</v>
      </c>
      <c r="B39" s="52">
        <v>2255102160041</v>
      </c>
      <c r="C39" s="41" t="s">
        <v>801</v>
      </c>
      <c r="D39" s="42" t="s">
        <v>802</v>
      </c>
      <c r="E39" s="43"/>
      <c r="F39" s="43"/>
      <c r="G39" s="43"/>
      <c r="H39" s="43"/>
      <c r="I39" s="43"/>
      <c r="J39" s="43"/>
      <c r="K39" s="43"/>
      <c r="L39" s="43"/>
      <c r="M39" s="44"/>
      <c r="N39" s="43"/>
      <c r="O39" s="43"/>
      <c r="P39" s="81"/>
      <c r="Q39" s="43"/>
      <c r="R39" s="43"/>
      <c r="S39" s="43"/>
      <c r="T39" s="44"/>
      <c r="U39" s="43"/>
      <c r="V39" s="43"/>
      <c r="W39" s="43"/>
      <c r="X39" s="44"/>
      <c r="Y39" s="43"/>
      <c r="Z39" s="43"/>
      <c r="AA39" s="43"/>
      <c r="AB39" s="43"/>
      <c r="AC39" s="43"/>
      <c r="AD39" s="43"/>
      <c r="AE39" s="44"/>
      <c r="AF39" s="43"/>
      <c r="AG39" s="43"/>
      <c r="AH39" s="43"/>
      <c r="AI39" s="43"/>
      <c r="AJ39" s="47">
        <f t="shared" si="2"/>
        <v>0</v>
      </c>
      <c r="AK39" s="4">
        <f t="shared" si="3"/>
        <v>0</v>
      </c>
      <c r="AL39" s="4">
        <f t="shared" si="4"/>
        <v>0</v>
      </c>
      <c r="AM39" s="32"/>
      <c r="AN39" s="32"/>
      <c r="AO39" s="32"/>
      <c r="AP39" s="37"/>
      <c r="AQ39" s="37"/>
      <c r="AR39" s="37"/>
      <c r="AS39" s="37"/>
      <c r="AT39" s="37"/>
      <c r="AU39" s="37"/>
      <c r="AV39" s="37"/>
      <c r="AW39" s="37"/>
      <c r="AX39" s="37"/>
      <c r="AY39" s="37"/>
      <c r="AZ39" s="37"/>
      <c r="BA39" s="37"/>
      <c r="BB39" s="37"/>
      <c r="BC39" s="37"/>
      <c r="BD39" s="37"/>
      <c r="BE39" s="37"/>
      <c r="BF39" s="37"/>
    </row>
    <row r="40" spans="1:58" ht="21" customHeight="1" x14ac:dyDescent="0.25">
      <c r="A40" s="39">
        <v>34</v>
      </c>
      <c r="B40" s="52"/>
      <c r="C40" s="41"/>
      <c r="D40" s="42"/>
      <c r="E40" s="43"/>
      <c r="F40" s="43"/>
      <c r="G40" s="43"/>
      <c r="H40" s="43"/>
      <c r="I40" s="43"/>
      <c r="J40" s="43"/>
      <c r="K40" s="43"/>
      <c r="L40" s="43"/>
      <c r="M40" s="43"/>
      <c r="N40" s="43"/>
      <c r="O40" s="43"/>
      <c r="P40" s="81"/>
      <c r="Q40" s="43"/>
      <c r="R40" s="43"/>
      <c r="S40" s="43"/>
      <c r="T40" s="43"/>
      <c r="U40" s="43"/>
      <c r="V40" s="43"/>
      <c r="W40" s="43"/>
      <c r="X40" s="43"/>
      <c r="Y40" s="43"/>
      <c r="Z40" s="43"/>
      <c r="AA40" s="43"/>
      <c r="AB40" s="43"/>
      <c r="AC40" s="43"/>
      <c r="AD40" s="43"/>
      <c r="AE40" s="43"/>
      <c r="AF40" s="43"/>
      <c r="AG40" s="43"/>
      <c r="AH40" s="43"/>
      <c r="AI40" s="43"/>
      <c r="AJ40" s="47">
        <f t="shared" si="2"/>
        <v>0</v>
      </c>
      <c r="AK40" s="4">
        <f t="shared" si="3"/>
        <v>0</v>
      </c>
      <c r="AL40" s="4">
        <f t="shared" si="4"/>
        <v>0</v>
      </c>
      <c r="AM40" s="32"/>
      <c r="AN40" s="32"/>
      <c r="AO40" s="32"/>
      <c r="AP40" s="37"/>
      <c r="AQ40" s="37"/>
      <c r="AR40" s="37"/>
      <c r="AS40" s="37"/>
      <c r="AT40" s="37"/>
      <c r="AU40" s="37"/>
      <c r="AV40" s="37"/>
      <c r="AW40" s="37"/>
      <c r="AX40" s="37"/>
      <c r="AY40" s="37"/>
      <c r="AZ40" s="37"/>
      <c r="BA40" s="37"/>
      <c r="BB40" s="37"/>
      <c r="BC40" s="37"/>
      <c r="BD40" s="37"/>
      <c r="BE40" s="37"/>
      <c r="BF40" s="37"/>
    </row>
    <row r="41" spans="1:58" ht="21" customHeight="1" x14ac:dyDescent="0.25">
      <c r="A41" s="39">
        <v>35</v>
      </c>
      <c r="B41" s="52"/>
      <c r="C41" s="41"/>
      <c r="D41" s="42"/>
      <c r="E41" s="43"/>
      <c r="F41" s="43"/>
      <c r="G41" s="43"/>
      <c r="H41" s="43"/>
      <c r="I41" s="43"/>
      <c r="J41" s="43"/>
      <c r="K41" s="43"/>
      <c r="L41" s="43"/>
      <c r="M41" s="43"/>
      <c r="N41" s="43"/>
      <c r="O41" s="43"/>
      <c r="P41" s="81"/>
      <c r="Q41" s="43"/>
      <c r="R41" s="43"/>
      <c r="S41" s="43"/>
      <c r="T41" s="43"/>
      <c r="U41" s="43"/>
      <c r="V41" s="43"/>
      <c r="W41" s="43"/>
      <c r="X41" s="43"/>
      <c r="Y41" s="43"/>
      <c r="Z41" s="43"/>
      <c r="AA41" s="43"/>
      <c r="AB41" s="43"/>
      <c r="AC41" s="43"/>
      <c r="AD41" s="43"/>
      <c r="AE41" s="43"/>
      <c r="AF41" s="43"/>
      <c r="AG41" s="43"/>
      <c r="AH41" s="43"/>
      <c r="AI41" s="43"/>
      <c r="AJ41" s="47">
        <f t="shared" si="2"/>
        <v>0</v>
      </c>
      <c r="AK41" s="4">
        <f t="shared" si="3"/>
        <v>0</v>
      </c>
      <c r="AL41" s="4">
        <f t="shared" si="4"/>
        <v>0</v>
      </c>
      <c r="AM41" s="32"/>
      <c r="AN41" s="32"/>
      <c r="AO41" s="32"/>
      <c r="AP41" s="37"/>
      <c r="AQ41" s="37"/>
      <c r="AR41" s="37"/>
      <c r="AS41" s="37"/>
      <c r="AT41" s="37"/>
      <c r="AU41" s="37"/>
      <c r="AV41" s="37"/>
      <c r="AW41" s="37"/>
      <c r="AX41" s="37"/>
      <c r="AY41" s="37"/>
      <c r="AZ41" s="37"/>
      <c r="BA41" s="37"/>
      <c r="BB41" s="37"/>
      <c r="BC41" s="37"/>
      <c r="BD41" s="37"/>
      <c r="BE41" s="37"/>
      <c r="BF41" s="37"/>
    </row>
    <row r="42" spans="1:58" ht="21" customHeight="1" x14ac:dyDescent="0.25">
      <c r="A42" s="39">
        <v>36</v>
      </c>
      <c r="B42" s="52"/>
      <c r="C42" s="41"/>
      <c r="D42" s="42"/>
      <c r="E42" s="43"/>
      <c r="F42" s="43"/>
      <c r="G42" s="43"/>
      <c r="H42" s="43"/>
      <c r="I42" s="43"/>
      <c r="J42" s="43"/>
      <c r="K42" s="43"/>
      <c r="L42" s="43"/>
      <c r="M42" s="43"/>
      <c r="N42" s="43"/>
      <c r="O42" s="43"/>
      <c r="P42" s="81"/>
      <c r="Q42" s="43"/>
      <c r="R42" s="43"/>
      <c r="S42" s="43"/>
      <c r="T42" s="43"/>
      <c r="U42" s="43"/>
      <c r="V42" s="43"/>
      <c r="W42" s="43"/>
      <c r="X42" s="43"/>
      <c r="Y42" s="43"/>
      <c r="Z42" s="43"/>
      <c r="AA42" s="43"/>
      <c r="AB42" s="43"/>
      <c r="AC42" s="43"/>
      <c r="AD42" s="43"/>
      <c r="AE42" s="43"/>
      <c r="AF42" s="43"/>
      <c r="AG42" s="43"/>
      <c r="AH42" s="43"/>
      <c r="AI42" s="43"/>
      <c r="AJ42" s="47">
        <f t="shared" si="2"/>
        <v>0</v>
      </c>
      <c r="AK42" s="4">
        <f t="shared" si="3"/>
        <v>0</v>
      </c>
      <c r="AL42" s="4">
        <f t="shared" si="4"/>
        <v>0</v>
      </c>
      <c r="AM42" s="55"/>
      <c r="AN42" s="55"/>
      <c r="AO42" s="55"/>
      <c r="AP42" s="56"/>
      <c r="AQ42" s="56"/>
      <c r="AR42" s="56"/>
      <c r="AS42" s="56"/>
      <c r="AT42" s="56"/>
      <c r="AU42" s="56"/>
      <c r="AV42" s="56"/>
      <c r="AW42" s="56"/>
      <c r="AX42" s="56"/>
      <c r="AY42" s="56"/>
      <c r="AZ42" s="56"/>
      <c r="BA42" s="56"/>
      <c r="BB42" s="56"/>
      <c r="BC42" s="56"/>
      <c r="BD42" s="56"/>
      <c r="BE42" s="56"/>
      <c r="BF42" s="56"/>
    </row>
    <row r="43" spans="1:58" ht="21" customHeight="1" x14ac:dyDescent="0.25">
      <c r="A43" s="163" t="s">
        <v>124</v>
      </c>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c r="AC43" s="125"/>
      <c r="AD43" s="125"/>
      <c r="AE43" s="125"/>
      <c r="AF43" s="125"/>
      <c r="AG43" s="125"/>
      <c r="AH43" s="125"/>
      <c r="AI43" s="126"/>
      <c r="AJ43" s="47">
        <f t="shared" ref="AJ43:AL43" si="5">SUM(AJ8:AJ42)</f>
        <v>0</v>
      </c>
      <c r="AK43" s="47">
        <f t="shared" si="5"/>
        <v>1</v>
      </c>
      <c r="AL43" s="47">
        <f t="shared" si="5"/>
        <v>1</v>
      </c>
      <c r="AM43" s="47" t="s">
        <v>125</v>
      </c>
      <c r="AN43" s="47" t="s">
        <v>126</v>
      </c>
      <c r="AO43" s="47" t="s">
        <v>127</v>
      </c>
      <c r="AP43" s="32"/>
      <c r="AQ43" s="32"/>
      <c r="AR43" s="37"/>
      <c r="AS43" s="37"/>
      <c r="AT43" s="37"/>
      <c r="AU43" s="37"/>
      <c r="AV43" s="37"/>
      <c r="AW43" s="37"/>
      <c r="AX43" s="37"/>
      <c r="AY43" s="37"/>
      <c r="AZ43" s="37"/>
      <c r="BA43" s="37"/>
      <c r="BB43" s="37"/>
      <c r="BC43" s="37"/>
      <c r="BD43" s="37"/>
      <c r="BE43" s="37"/>
      <c r="BF43" s="37"/>
    </row>
    <row r="44" spans="1:58" ht="21" customHeight="1" x14ac:dyDescent="0.25">
      <c r="A44" s="160" t="s">
        <v>128</v>
      </c>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c r="AC44" s="125"/>
      <c r="AD44" s="125"/>
      <c r="AE44" s="125"/>
      <c r="AF44" s="125"/>
      <c r="AG44" s="125"/>
      <c r="AH44" s="125"/>
      <c r="AI44" s="125"/>
      <c r="AJ44" s="125"/>
      <c r="AK44" s="125"/>
      <c r="AL44" s="126"/>
      <c r="AM44" s="47"/>
      <c r="AN44" s="47"/>
      <c r="AO44" s="47"/>
      <c r="AP44" s="32"/>
      <c r="AQ44" s="32"/>
      <c r="AR44" s="37"/>
      <c r="AS44" s="37"/>
      <c r="AT44" s="37"/>
      <c r="AU44" s="37"/>
      <c r="AV44" s="37"/>
      <c r="AW44" s="37"/>
      <c r="AX44" s="37"/>
      <c r="AY44" s="37"/>
      <c r="AZ44" s="37"/>
      <c r="BA44" s="37"/>
      <c r="BB44" s="37"/>
      <c r="BC44" s="37"/>
      <c r="BD44" s="37"/>
      <c r="BE44" s="37"/>
      <c r="BF44" s="37"/>
    </row>
    <row r="45" spans="1:58" ht="18" customHeight="1" x14ac:dyDescent="0.25">
      <c r="A45" s="61"/>
      <c r="B45" s="61"/>
      <c r="C45" s="152"/>
      <c r="D45" s="147"/>
      <c r="E45" s="33"/>
      <c r="F45" s="33"/>
      <c r="G45" s="33"/>
      <c r="H45" s="63"/>
      <c r="I45" s="64"/>
      <c r="J45" s="64"/>
      <c r="K45" s="64"/>
      <c r="L45" s="64"/>
      <c r="M45" s="64"/>
      <c r="N45" s="64"/>
      <c r="O45" s="64"/>
      <c r="P45" s="64"/>
      <c r="Q45" s="64"/>
      <c r="R45" s="64"/>
      <c r="S45" s="64"/>
      <c r="T45" s="64"/>
      <c r="U45" s="64"/>
      <c r="V45" s="64"/>
      <c r="W45" s="64"/>
      <c r="X45" s="64"/>
      <c r="Y45" s="64"/>
      <c r="Z45" s="64"/>
      <c r="AA45" s="64"/>
      <c r="AB45" s="64"/>
      <c r="AC45" s="64"/>
      <c r="AD45" s="64"/>
      <c r="AE45" s="64"/>
      <c r="AF45" s="64"/>
      <c r="AG45" s="64"/>
      <c r="AH45" s="64"/>
      <c r="AI45" s="64"/>
      <c r="AJ45" s="64"/>
      <c r="AK45" s="64"/>
      <c r="AL45" s="64"/>
      <c r="AM45" s="33"/>
      <c r="AN45" s="33"/>
      <c r="AO45" s="33"/>
      <c r="AP45" s="33"/>
      <c r="AQ45" s="33"/>
      <c r="AR45" s="33"/>
      <c r="AS45" s="33"/>
      <c r="AT45" s="33"/>
      <c r="AU45" s="33"/>
      <c r="AV45" s="33"/>
      <c r="AW45" s="33"/>
      <c r="AX45" s="33"/>
      <c r="AY45" s="33"/>
      <c r="AZ45" s="33"/>
      <c r="BA45" s="33"/>
      <c r="BB45" s="33"/>
      <c r="BC45" s="33"/>
      <c r="BD45" s="33"/>
      <c r="BE45" s="33"/>
      <c r="BF45" s="33"/>
    </row>
    <row r="46" spans="1:58" ht="18" customHeight="1" x14ac:dyDescent="0.25">
      <c r="A46" s="33"/>
      <c r="B46" s="33"/>
      <c r="C46" s="62"/>
      <c r="D46" s="33"/>
      <c r="E46" s="33"/>
      <c r="F46" s="33"/>
      <c r="G46" s="33"/>
      <c r="H46" s="64"/>
      <c r="I46" s="64"/>
      <c r="J46" s="64"/>
      <c r="K46" s="64"/>
      <c r="L46" s="64"/>
      <c r="M46" s="64"/>
      <c r="N46" s="64"/>
      <c r="O46" s="64"/>
      <c r="P46" s="64"/>
      <c r="Q46" s="64"/>
      <c r="R46" s="64"/>
      <c r="S46" s="64"/>
      <c r="T46" s="64"/>
      <c r="U46" s="64"/>
      <c r="V46" s="64"/>
      <c r="W46" s="64"/>
      <c r="X46" s="64"/>
      <c r="Y46" s="64"/>
      <c r="Z46" s="64"/>
      <c r="AA46" s="64"/>
      <c r="AB46" s="64"/>
      <c r="AC46" s="64"/>
      <c r="AD46" s="64"/>
      <c r="AE46" s="64"/>
      <c r="AF46" s="64"/>
      <c r="AG46" s="64"/>
      <c r="AH46" s="64"/>
      <c r="AI46" s="64"/>
      <c r="AJ46" s="64"/>
      <c r="AK46" s="64"/>
      <c r="AL46" s="64"/>
      <c r="AM46" s="33"/>
      <c r="AN46" s="33"/>
      <c r="AO46" s="33"/>
      <c r="AP46" s="33"/>
      <c r="AQ46" s="33"/>
      <c r="AR46" s="33"/>
      <c r="AS46" s="33"/>
      <c r="AT46" s="33"/>
      <c r="AU46" s="33"/>
      <c r="AV46" s="33"/>
      <c r="AW46" s="33"/>
      <c r="AX46" s="33"/>
      <c r="AY46" s="33"/>
      <c r="AZ46" s="33"/>
      <c r="BA46" s="33"/>
      <c r="BB46" s="33"/>
      <c r="BC46" s="33"/>
      <c r="BD46" s="33"/>
      <c r="BE46" s="33"/>
      <c r="BF46" s="33"/>
    </row>
    <row r="47" spans="1:58" ht="18" customHeight="1" x14ac:dyDescent="0.25">
      <c r="A47" s="33"/>
      <c r="B47" s="33"/>
      <c r="C47" s="62"/>
      <c r="D47" s="33"/>
      <c r="E47" s="33"/>
      <c r="F47" s="33"/>
      <c r="G47" s="33"/>
      <c r="H47" s="64"/>
      <c r="I47" s="64"/>
      <c r="J47" s="64"/>
      <c r="K47" s="64"/>
      <c r="L47" s="64"/>
      <c r="M47" s="64"/>
      <c r="N47" s="64"/>
      <c r="O47" s="64"/>
      <c r="P47" s="64"/>
      <c r="Q47" s="64"/>
      <c r="R47" s="64"/>
      <c r="S47" s="64"/>
      <c r="T47" s="64"/>
      <c r="U47" s="64"/>
      <c r="V47" s="64"/>
      <c r="W47" s="64"/>
      <c r="X47" s="64"/>
      <c r="Y47" s="64"/>
      <c r="Z47" s="64"/>
      <c r="AA47" s="64"/>
      <c r="AB47" s="64"/>
      <c r="AC47" s="64"/>
      <c r="AD47" s="64"/>
      <c r="AE47" s="64"/>
      <c r="AF47" s="64"/>
      <c r="AG47" s="64"/>
      <c r="AH47" s="64"/>
      <c r="AI47" s="64"/>
      <c r="AJ47" s="64"/>
      <c r="AK47" s="64"/>
      <c r="AL47" s="64"/>
      <c r="AM47" s="33"/>
      <c r="AN47" s="33"/>
      <c r="AO47" s="33"/>
      <c r="AP47" s="33"/>
      <c r="AQ47" s="33"/>
      <c r="AR47" s="33"/>
      <c r="AS47" s="33"/>
      <c r="AT47" s="33"/>
      <c r="AU47" s="33"/>
      <c r="AV47" s="33"/>
      <c r="AW47" s="33"/>
      <c r="AX47" s="33"/>
      <c r="AY47" s="33"/>
      <c r="AZ47" s="33"/>
      <c r="BA47" s="33"/>
      <c r="BB47" s="33"/>
      <c r="BC47" s="33"/>
      <c r="BD47" s="33"/>
      <c r="BE47" s="33"/>
      <c r="BF47" s="33"/>
    </row>
    <row r="48" spans="1:58" ht="18" customHeight="1" x14ac:dyDescent="0.25">
      <c r="A48" s="33"/>
      <c r="B48" s="33"/>
      <c r="C48" s="152"/>
      <c r="D48" s="147"/>
      <c r="E48" s="33"/>
      <c r="F48" s="33"/>
      <c r="G48" s="33"/>
      <c r="H48" s="64"/>
      <c r="I48" s="64"/>
      <c r="J48" s="64"/>
      <c r="K48" s="64"/>
      <c r="L48" s="64"/>
      <c r="M48" s="64"/>
      <c r="N48" s="64"/>
      <c r="O48" s="64"/>
      <c r="P48" s="64"/>
      <c r="Q48" s="64"/>
      <c r="R48" s="64"/>
      <c r="S48" s="64"/>
      <c r="T48" s="64"/>
      <c r="U48" s="64"/>
      <c r="V48" s="64"/>
      <c r="W48" s="64"/>
      <c r="X48" s="64"/>
      <c r="Y48" s="64"/>
      <c r="Z48" s="64"/>
      <c r="AA48" s="64"/>
      <c r="AB48" s="64"/>
      <c r="AC48" s="64"/>
      <c r="AD48" s="64"/>
      <c r="AE48" s="64"/>
      <c r="AF48" s="64"/>
      <c r="AG48" s="64"/>
      <c r="AH48" s="64"/>
      <c r="AI48" s="64"/>
      <c r="AJ48" s="64"/>
      <c r="AK48" s="64"/>
      <c r="AL48" s="64"/>
      <c r="AM48" s="33"/>
      <c r="AN48" s="33"/>
      <c r="AO48" s="33"/>
      <c r="AP48" s="33"/>
      <c r="AQ48" s="33"/>
      <c r="AR48" s="33"/>
      <c r="AS48" s="33"/>
      <c r="AT48" s="33"/>
      <c r="AU48" s="33"/>
      <c r="AV48" s="33"/>
      <c r="AW48" s="33"/>
      <c r="AX48" s="33"/>
      <c r="AY48" s="33"/>
      <c r="AZ48" s="33"/>
      <c r="BA48" s="33"/>
      <c r="BB48" s="33"/>
      <c r="BC48" s="33"/>
      <c r="BD48" s="33"/>
      <c r="BE48" s="33"/>
      <c r="BF48" s="33"/>
    </row>
    <row r="49" spans="1:58" ht="18" customHeight="1" x14ac:dyDescent="0.25">
      <c r="A49" s="33"/>
      <c r="B49" s="33"/>
      <c r="C49" s="152"/>
      <c r="D49" s="147"/>
      <c r="E49" s="147"/>
      <c r="F49" s="147"/>
      <c r="G49" s="147"/>
      <c r="H49" s="64"/>
      <c r="I49" s="64"/>
      <c r="J49" s="64"/>
      <c r="K49" s="64"/>
      <c r="L49" s="64"/>
      <c r="M49" s="64"/>
      <c r="N49" s="64"/>
      <c r="O49" s="64"/>
      <c r="P49" s="64"/>
      <c r="Q49" s="64"/>
      <c r="R49" s="64"/>
      <c r="S49" s="64"/>
      <c r="T49" s="64"/>
      <c r="U49" s="64"/>
      <c r="V49" s="64"/>
      <c r="W49" s="64"/>
      <c r="X49" s="64"/>
      <c r="Y49" s="64"/>
      <c r="Z49" s="64"/>
      <c r="AA49" s="64"/>
      <c r="AB49" s="64"/>
      <c r="AC49" s="64"/>
      <c r="AD49" s="64"/>
      <c r="AE49" s="64"/>
      <c r="AF49" s="64"/>
      <c r="AG49" s="64"/>
      <c r="AH49" s="64"/>
      <c r="AI49" s="64"/>
      <c r="AJ49" s="64"/>
      <c r="AK49" s="64"/>
      <c r="AL49" s="64"/>
      <c r="AM49" s="33"/>
      <c r="AN49" s="33"/>
      <c r="AO49" s="33"/>
      <c r="AP49" s="33"/>
      <c r="AQ49" s="33"/>
      <c r="AR49" s="33"/>
      <c r="AS49" s="33"/>
      <c r="AT49" s="33"/>
      <c r="AU49" s="33"/>
      <c r="AV49" s="33"/>
      <c r="AW49" s="33"/>
      <c r="AX49" s="33"/>
      <c r="AY49" s="33"/>
      <c r="AZ49" s="33"/>
      <c r="BA49" s="33"/>
      <c r="BB49" s="33"/>
      <c r="BC49" s="33"/>
      <c r="BD49" s="33"/>
      <c r="BE49" s="33"/>
      <c r="BF49" s="33"/>
    </row>
    <row r="50" spans="1:58" ht="18" customHeight="1" x14ac:dyDescent="0.25">
      <c r="A50" s="33"/>
      <c r="B50" s="33"/>
      <c r="C50" s="152"/>
      <c r="D50" s="147"/>
      <c r="E50" s="147"/>
      <c r="F50" s="33"/>
      <c r="G50" s="33"/>
      <c r="H50" s="64"/>
      <c r="I50" s="64"/>
      <c r="J50" s="64"/>
      <c r="K50" s="64"/>
      <c r="L50" s="64"/>
      <c r="M50" s="64"/>
      <c r="N50" s="64"/>
      <c r="O50" s="64"/>
      <c r="P50" s="64"/>
      <c r="Q50" s="64"/>
      <c r="R50" s="64"/>
      <c r="S50" s="64"/>
      <c r="T50" s="64"/>
      <c r="U50" s="64"/>
      <c r="V50" s="64"/>
      <c r="W50" s="64"/>
      <c r="X50" s="64"/>
      <c r="Y50" s="64"/>
      <c r="Z50" s="64"/>
      <c r="AA50" s="64"/>
      <c r="AB50" s="64"/>
      <c r="AC50" s="64"/>
      <c r="AD50" s="64"/>
      <c r="AE50" s="64"/>
      <c r="AF50" s="64"/>
      <c r="AG50" s="64"/>
      <c r="AH50" s="64"/>
      <c r="AI50" s="64"/>
      <c r="AJ50" s="64"/>
      <c r="AK50" s="64"/>
      <c r="AL50" s="64"/>
      <c r="AM50" s="33"/>
      <c r="AN50" s="33"/>
      <c r="AO50" s="33"/>
      <c r="AP50" s="33"/>
      <c r="AQ50" s="33"/>
      <c r="AR50" s="33"/>
      <c r="AS50" s="33"/>
      <c r="AT50" s="33"/>
      <c r="AU50" s="33"/>
      <c r="AV50" s="33"/>
      <c r="AW50" s="33"/>
      <c r="AX50" s="33"/>
      <c r="AY50" s="33"/>
      <c r="AZ50" s="33"/>
      <c r="BA50" s="33"/>
      <c r="BB50" s="33"/>
      <c r="BC50" s="33"/>
      <c r="BD50" s="33"/>
      <c r="BE50" s="33"/>
      <c r="BF50" s="33"/>
    </row>
    <row r="51" spans="1:58" ht="18" customHeight="1" x14ac:dyDescent="0.25">
      <c r="A51" s="33"/>
      <c r="B51" s="33"/>
      <c r="C51" s="152"/>
      <c r="D51" s="147"/>
      <c r="E51" s="33"/>
      <c r="F51" s="33"/>
      <c r="G51" s="33"/>
      <c r="H51" s="64"/>
      <c r="I51" s="64"/>
      <c r="J51" s="64"/>
      <c r="K51" s="64"/>
      <c r="L51" s="64"/>
      <c r="M51" s="64"/>
      <c r="N51" s="64"/>
      <c r="O51" s="64"/>
      <c r="P51" s="64"/>
      <c r="Q51" s="64"/>
      <c r="R51" s="64"/>
      <c r="S51" s="64"/>
      <c r="T51" s="64"/>
      <c r="U51" s="64"/>
      <c r="V51" s="64"/>
      <c r="W51" s="64"/>
      <c r="X51" s="64"/>
      <c r="Y51" s="64"/>
      <c r="Z51" s="64"/>
      <c r="AA51" s="64"/>
      <c r="AB51" s="64"/>
      <c r="AC51" s="64"/>
      <c r="AD51" s="64"/>
      <c r="AE51" s="64"/>
      <c r="AF51" s="64"/>
      <c r="AG51" s="64"/>
      <c r="AH51" s="64"/>
      <c r="AI51" s="64"/>
      <c r="AJ51" s="64"/>
      <c r="AK51" s="64"/>
      <c r="AL51" s="64"/>
      <c r="AM51" s="33"/>
      <c r="AN51" s="33"/>
      <c r="AO51" s="33"/>
      <c r="AP51" s="33"/>
      <c r="AQ51" s="33"/>
      <c r="AR51" s="33"/>
      <c r="AS51" s="33"/>
      <c r="AT51" s="33"/>
      <c r="AU51" s="33"/>
      <c r="AV51" s="33"/>
      <c r="AW51" s="33"/>
      <c r="AX51" s="33"/>
      <c r="AY51" s="33"/>
      <c r="AZ51" s="33"/>
      <c r="BA51" s="33"/>
      <c r="BB51" s="33"/>
      <c r="BC51" s="33"/>
      <c r="BD51" s="33"/>
      <c r="BE51" s="33"/>
      <c r="BF51" s="33"/>
    </row>
    <row r="52" spans="1:58" ht="18" customHeight="1" x14ac:dyDescent="0.25">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row>
    <row r="53" spans="1:58" ht="18" customHeight="1" x14ac:dyDescent="0.25">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row>
    <row r="54" spans="1:58" ht="18" customHeight="1" x14ac:dyDescent="0.25">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row>
    <row r="55" spans="1:58" ht="18" customHeight="1" x14ac:dyDescent="0.25">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row>
    <row r="56" spans="1:58" ht="18" customHeight="1" x14ac:dyDescent="0.25">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row>
    <row r="57" spans="1:58" ht="18" customHeight="1" x14ac:dyDescent="0.25">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row>
    <row r="58" spans="1:58" ht="18" customHeight="1" x14ac:dyDescent="0.25">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row>
    <row r="59" spans="1:58" ht="18" customHeight="1" x14ac:dyDescent="0.25">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row>
    <row r="60" spans="1:58" ht="18" customHeight="1" x14ac:dyDescent="0.25">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row>
    <row r="61" spans="1:58" ht="18" customHeight="1" x14ac:dyDescent="0.25">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row>
    <row r="62" spans="1:58" ht="18" customHeight="1" x14ac:dyDescent="0.25">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row>
    <row r="63" spans="1:58" ht="18" customHeight="1" x14ac:dyDescent="0.25">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row>
    <row r="64" spans="1:58" ht="18" customHeight="1" x14ac:dyDescent="0.25">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row>
    <row r="65" spans="1:58" ht="18" customHeight="1" x14ac:dyDescent="0.25">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row>
    <row r="66" spans="1:58" ht="18" customHeight="1" x14ac:dyDescent="0.25">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row>
    <row r="67" spans="1:58" ht="18" customHeight="1" x14ac:dyDescent="0.25">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row>
    <row r="68" spans="1:58" ht="18" customHeight="1" x14ac:dyDescent="0.25">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row>
    <row r="69" spans="1:58" ht="18" customHeight="1" x14ac:dyDescent="0.25">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row>
    <row r="70" spans="1:58" ht="18" customHeight="1" x14ac:dyDescent="0.25">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row>
    <row r="71" spans="1:58" ht="18" customHeight="1" x14ac:dyDescent="0.25">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row>
    <row r="72" spans="1:58" ht="18" customHeight="1" x14ac:dyDescent="0.25">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row>
    <row r="73" spans="1:58" ht="18" customHeight="1" x14ac:dyDescent="0.25">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row>
    <row r="74" spans="1:58" ht="18" customHeight="1" x14ac:dyDescent="0.25">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row>
    <row r="75" spans="1:58" ht="18" customHeight="1" x14ac:dyDescent="0.25">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row>
    <row r="76" spans="1:58" ht="18" customHeight="1" x14ac:dyDescent="0.25">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row>
    <row r="77" spans="1:58" ht="18" customHeight="1" x14ac:dyDescent="0.25">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row>
    <row r="78" spans="1:58" ht="18" customHeight="1" x14ac:dyDescent="0.25">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row>
    <row r="79" spans="1:58" ht="18" customHeight="1" x14ac:dyDescent="0.25">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row>
    <row r="80" spans="1:58" ht="18" customHeight="1" x14ac:dyDescent="0.25">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row>
    <row r="81" spans="1:58" ht="18" customHeight="1" x14ac:dyDescent="0.25">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row>
    <row r="82" spans="1:58" ht="18" customHeight="1" x14ac:dyDescent="0.25">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row>
    <row r="83" spans="1:58" ht="18" customHeight="1" x14ac:dyDescent="0.25">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row>
    <row r="84" spans="1:58" ht="18" customHeight="1" x14ac:dyDescent="0.25">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row>
    <row r="85" spans="1:58" ht="18" customHeight="1" x14ac:dyDescent="0.25">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row>
    <row r="86" spans="1:58" ht="18" customHeight="1" x14ac:dyDescent="0.25">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row>
    <row r="87" spans="1:58" ht="18" customHeight="1" x14ac:dyDescent="0.25">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row>
    <row r="88" spans="1:58" ht="18" customHeight="1" x14ac:dyDescent="0.25">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row>
    <row r="89" spans="1:58" ht="18" customHeight="1" x14ac:dyDescent="0.25">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row>
    <row r="90" spans="1:58" ht="18" customHeight="1" x14ac:dyDescent="0.25">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row>
    <row r="91" spans="1:58" ht="18" customHeight="1" x14ac:dyDescent="0.25">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row>
    <row r="92" spans="1:58" ht="18" customHeight="1" x14ac:dyDescent="0.25">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row>
    <row r="93" spans="1:58" ht="18" customHeight="1" x14ac:dyDescent="0.25">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row>
    <row r="94" spans="1:58" ht="18" customHeight="1" x14ac:dyDescent="0.25">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row>
    <row r="95" spans="1:58" ht="18" customHeight="1" x14ac:dyDescent="0.25">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row>
    <row r="96" spans="1:58" ht="18" customHeight="1" x14ac:dyDescent="0.25">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row>
    <row r="97" spans="1:58" ht="18" customHeight="1" x14ac:dyDescent="0.25">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row>
    <row r="98" spans="1:58" ht="18" customHeight="1" x14ac:dyDescent="0.25">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row>
    <row r="99" spans="1:58" ht="18" customHeight="1" x14ac:dyDescent="0.25">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row>
    <row r="100" spans="1:58" ht="18" customHeight="1" x14ac:dyDescent="0.25">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row>
    <row r="101" spans="1:58" ht="18" customHeight="1" x14ac:dyDescent="0.25">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row>
    <row r="102" spans="1:58" ht="18" customHeight="1" x14ac:dyDescent="0.25">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row>
    <row r="103" spans="1:58" ht="18" customHeight="1" x14ac:dyDescent="0.25">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row>
    <row r="104" spans="1:58" ht="18" customHeight="1" x14ac:dyDescent="0.25">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row>
    <row r="105" spans="1:58" ht="18" customHeight="1" x14ac:dyDescent="0.25">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row>
    <row r="106" spans="1:58" ht="18" customHeight="1" x14ac:dyDescent="0.25">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row>
    <row r="107" spans="1:58" ht="18" customHeight="1" x14ac:dyDescent="0.25">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row>
    <row r="108" spans="1:58" ht="18" customHeight="1" x14ac:dyDescent="0.25">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row>
    <row r="109" spans="1:58" ht="18" customHeight="1" x14ac:dyDescent="0.25">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row>
    <row r="110" spans="1:58" ht="18" customHeight="1" x14ac:dyDescent="0.25">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row>
    <row r="111" spans="1:58" ht="18" customHeight="1" x14ac:dyDescent="0.25">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row>
    <row r="112" spans="1:58" ht="18" customHeight="1" x14ac:dyDescent="0.25">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row>
    <row r="113" spans="1:58" ht="18" customHeight="1" x14ac:dyDescent="0.25">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row>
    <row r="114" spans="1:58" ht="18" customHeight="1" x14ac:dyDescent="0.25">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row>
    <row r="115" spans="1:58" ht="18" customHeight="1" x14ac:dyDescent="0.25">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row>
    <row r="116" spans="1:58" ht="18" customHeight="1" x14ac:dyDescent="0.25">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row>
    <row r="117" spans="1:58" ht="18" customHeight="1" x14ac:dyDescent="0.25">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row>
    <row r="118" spans="1:58" ht="18" customHeight="1" x14ac:dyDescent="0.25">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row>
    <row r="119" spans="1:58" ht="18" customHeight="1" x14ac:dyDescent="0.25">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row>
    <row r="120" spans="1:58" ht="18" customHeight="1" x14ac:dyDescent="0.25">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row>
    <row r="121" spans="1:58" ht="18" customHeight="1" x14ac:dyDescent="0.25">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row>
    <row r="122" spans="1:58" ht="18" customHeight="1" x14ac:dyDescent="0.25">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row>
    <row r="123" spans="1:58" ht="18" customHeight="1" x14ac:dyDescent="0.25">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row>
    <row r="124" spans="1:58" ht="18" customHeight="1" x14ac:dyDescent="0.25">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row>
    <row r="125" spans="1:58" ht="18" customHeight="1" x14ac:dyDescent="0.25">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row>
    <row r="126" spans="1:58" ht="18" customHeight="1" x14ac:dyDescent="0.25">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row>
    <row r="127" spans="1:58" ht="18" customHeight="1" x14ac:dyDescent="0.25">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row>
    <row r="128" spans="1:58" ht="18" customHeight="1" x14ac:dyDescent="0.25">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row>
    <row r="129" spans="1:58" ht="18" customHeight="1" x14ac:dyDescent="0.25">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row>
    <row r="130" spans="1:58" ht="18" customHeight="1" x14ac:dyDescent="0.25">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row>
    <row r="131" spans="1:58" ht="18" customHeight="1" x14ac:dyDescent="0.25">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row>
    <row r="132" spans="1:58" ht="18" customHeight="1" x14ac:dyDescent="0.25">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row>
    <row r="133" spans="1:58" ht="18" customHeight="1" x14ac:dyDescent="0.25">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row>
    <row r="134" spans="1:58" ht="18" customHeight="1" x14ac:dyDescent="0.25">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row>
    <row r="135" spans="1:58" ht="18" customHeight="1" x14ac:dyDescent="0.25">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row>
    <row r="136" spans="1:58" ht="18" customHeight="1" x14ac:dyDescent="0.25">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row>
    <row r="137" spans="1:58" ht="18" customHeight="1" x14ac:dyDescent="0.25">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row>
    <row r="138" spans="1:58" ht="18" customHeight="1" x14ac:dyDescent="0.25">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row>
    <row r="139" spans="1:58" ht="18" customHeight="1" x14ac:dyDescent="0.25">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row>
    <row r="140" spans="1:58" ht="18" customHeight="1" x14ac:dyDescent="0.25">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row>
    <row r="141" spans="1:58" ht="18" customHeight="1" x14ac:dyDescent="0.25">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row>
    <row r="142" spans="1:58" ht="18" customHeight="1" x14ac:dyDescent="0.25">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row>
    <row r="143" spans="1:58" ht="18" customHeight="1" x14ac:dyDescent="0.25">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row>
    <row r="144" spans="1:58" ht="18" customHeight="1" x14ac:dyDescent="0.25">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row>
    <row r="145" spans="1:58" ht="18" customHeight="1" x14ac:dyDescent="0.25">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row>
    <row r="146" spans="1:58" ht="18" customHeight="1" x14ac:dyDescent="0.25">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row>
    <row r="147" spans="1:58" ht="18" customHeight="1" x14ac:dyDescent="0.25">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row>
    <row r="148" spans="1:58" ht="18" customHeight="1" x14ac:dyDescent="0.25">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row>
    <row r="149" spans="1:58" ht="18" customHeight="1" x14ac:dyDescent="0.25">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row>
    <row r="150" spans="1:58" ht="18" customHeight="1" x14ac:dyDescent="0.25">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row>
    <row r="151" spans="1:58" ht="18" customHeight="1" x14ac:dyDescent="0.25">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row>
    <row r="152" spans="1:58" ht="18" customHeight="1" x14ac:dyDescent="0.25">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row>
    <row r="153" spans="1:58" ht="18" customHeight="1" x14ac:dyDescent="0.25">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row>
    <row r="154" spans="1:58" ht="18" customHeight="1" x14ac:dyDescent="0.25">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row>
    <row r="155" spans="1:58" ht="18" customHeight="1" x14ac:dyDescent="0.25">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row>
    <row r="156" spans="1:58" ht="18" customHeight="1" x14ac:dyDescent="0.25">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row>
    <row r="157" spans="1:58" ht="18" customHeight="1" x14ac:dyDescent="0.25">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row>
    <row r="158" spans="1:58" ht="18" customHeight="1" x14ac:dyDescent="0.25">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row>
    <row r="159" spans="1:58" ht="18" customHeight="1" x14ac:dyDescent="0.25">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row>
    <row r="160" spans="1:58" ht="18" customHeight="1" x14ac:dyDescent="0.25">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row>
    <row r="161" spans="1:58" ht="18" customHeight="1" x14ac:dyDescent="0.25">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row>
    <row r="162" spans="1:58" ht="18" customHeight="1" x14ac:dyDescent="0.25">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row>
    <row r="163" spans="1:58" ht="18" customHeight="1" x14ac:dyDescent="0.25">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row>
    <row r="164" spans="1:58" ht="18" customHeight="1" x14ac:dyDescent="0.25">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row>
    <row r="165" spans="1:58" ht="18" customHeight="1" x14ac:dyDescent="0.25">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row>
    <row r="166" spans="1:58" ht="18" customHeight="1" x14ac:dyDescent="0.25">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row>
    <row r="167" spans="1:58" ht="18" customHeight="1" x14ac:dyDescent="0.25">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row>
    <row r="168" spans="1:58" ht="18" customHeight="1" x14ac:dyDescent="0.25">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row>
    <row r="169" spans="1:58" ht="18" customHeight="1" x14ac:dyDescent="0.25">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row>
    <row r="170" spans="1:58" ht="18" customHeight="1" x14ac:dyDescent="0.25">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row>
    <row r="171" spans="1:58" ht="18" customHeight="1" x14ac:dyDescent="0.25">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row>
    <row r="172" spans="1:58" ht="18" customHeight="1" x14ac:dyDescent="0.25">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row>
    <row r="173" spans="1:58" ht="18" customHeight="1" x14ac:dyDescent="0.25">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row>
    <row r="174" spans="1:58" ht="18" customHeight="1" x14ac:dyDescent="0.25">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row>
    <row r="175" spans="1:58" ht="18" customHeight="1" x14ac:dyDescent="0.25">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row>
    <row r="176" spans="1:58" ht="18" customHeight="1" x14ac:dyDescent="0.25">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row>
    <row r="177" spans="1:58" ht="18" customHeight="1" x14ac:dyDescent="0.25">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row>
    <row r="178" spans="1:58" ht="18" customHeight="1" x14ac:dyDescent="0.25">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row>
    <row r="179" spans="1:58" ht="18" customHeight="1" x14ac:dyDescent="0.25">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row>
    <row r="180" spans="1:58" ht="18" customHeight="1" x14ac:dyDescent="0.25">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row>
    <row r="181" spans="1:58" ht="18" customHeight="1" x14ac:dyDescent="0.25">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row>
    <row r="182" spans="1:58" ht="18" customHeight="1" x14ac:dyDescent="0.25">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row>
    <row r="183" spans="1:58" ht="18" customHeight="1" x14ac:dyDescent="0.25">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row>
    <row r="184" spans="1:58" ht="18" customHeight="1" x14ac:dyDescent="0.25">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row>
    <row r="185" spans="1:58" ht="18" customHeight="1" x14ac:dyDescent="0.25">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row>
    <row r="186" spans="1:58" ht="18" customHeight="1" x14ac:dyDescent="0.25">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row>
    <row r="187" spans="1:58" ht="18" customHeight="1" x14ac:dyDescent="0.25">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row>
    <row r="188" spans="1:58" ht="18" customHeight="1" x14ac:dyDescent="0.25">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row>
    <row r="189" spans="1:58" ht="18" customHeight="1" x14ac:dyDescent="0.25">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row>
    <row r="190" spans="1:58" ht="18" customHeight="1" x14ac:dyDescent="0.25">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row>
    <row r="191" spans="1:58" ht="18" customHeight="1" x14ac:dyDescent="0.25">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row>
    <row r="192" spans="1:58" ht="18" customHeight="1" x14ac:dyDescent="0.25">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row>
    <row r="193" spans="1:58" ht="18" customHeight="1" x14ac:dyDescent="0.25">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row>
    <row r="194" spans="1:58" ht="18" customHeight="1" x14ac:dyDescent="0.25">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row>
    <row r="195" spans="1:58" ht="18" customHeight="1" x14ac:dyDescent="0.25">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row>
    <row r="196" spans="1:58" ht="18" customHeight="1" x14ac:dyDescent="0.25">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row>
    <row r="197" spans="1:58" ht="18" customHeight="1" x14ac:dyDescent="0.25">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row>
    <row r="198" spans="1:58" ht="18" customHeight="1" x14ac:dyDescent="0.25">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row>
    <row r="199" spans="1:58" ht="18" customHeight="1" x14ac:dyDescent="0.25">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row>
    <row r="200" spans="1:58" ht="18" customHeight="1" x14ac:dyDescent="0.25">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row>
    <row r="201" spans="1:58" ht="18" customHeight="1" x14ac:dyDescent="0.25">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row>
    <row r="202" spans="1:58" ht="18" customHeight="1" x14ac:dyDescent="0.25">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row>
    <row r="203" spans="1:58" ht="18" customHeight="1" x14ac:dyDescent="0.25">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row>
    <row r="204" spans="1:58" ht="18" customHeight="1" x14ac:dyDescent="0.25">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row>
    <row r="205" spans="1:58" ht="18" customHeight="1" x14ac:dyDescent="0.25">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row>
    <row r="206" spans="1:58" ht="18" customHeight="1" x14ac:dyDescent="0.25">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row>
    <row r="207" spans="1:58" ht="18" customHeight="1" x14ac:dyDescent="0.25">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row>
    <row r="208" spans="1:58" ht="18" customHeight="1" x14ac:dyDescent="0.25">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row>
    <row r="209" spans="1:58" ht="18" customHeight="1" x14ac:dyDescent="0.25">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row>
    <row r="210" spans="1:58" ht="18" customHeight="1" x14ac:dyDescent="0.25">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row>
    <row r="211" spans="1:58" ht="18" customHeight="1" x14ac:dyDescent="0.25">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row>
    <row r="212" spans="1:58" ht="18" customHeight="1" x14ac:dyDescent="0.25">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row>
    <row r="213" spans="1:58" ht="18" customHeight="1" x14ac:dyDescent="0.25">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row>
    <row r="214" spans="1:58" ht="18" customHeight="1" x14ac:dyDescent="0.25">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row>
    <row r="215" spans="1:58" ht="18" customHeight="1" x14ac:dyDescent="0.25">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row>
    <row r="216" spans="1:58" ht="18" customHeight="1" x14ac:dyDescent="0.25">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row>
    <row r="217" spans="1:58" ht="18" customHeight="1" x14ac:dyDescent="0.25">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row>
    <row r="218" spans="1:58" ht="18" customHeight="1" x14ac:dyDescent="0.25">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row>
    <row r="219" spans="1:58" ht="18" customHeight="1" x14ac:dyDescent="0.25">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row>
    <row r="220" spans="1:58" ht="18" customHeight="1" x14ac:dyDescent="0.25">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row>
    <row r="221" spans="1:58" ht="18" customHeight="1" x14ac:dyDescent="0.25">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row>
    <row r="222" spans="1:58" ht="18" customHeight="1" x14ac:dyDescent="0.25">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row>
    <row r="223" spans="1:58" ht="18" customHeight="1" x14ac:dyDescent="0.25">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row>
    <row r="224" spans="1:58" ht="18" customHeight="1" x14ac:dyDescent="0.25">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row>
    <row r="225" spans="1:58" ht="18" customHeight="1" x14ac:dyDescent="0.25">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row>
    <row r="226" spans="1:58" ht="18" customHeight="1" x14ac:dyDescent="0.25">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row>
    <row r="227" spans="1:58" ht="18" customHeight="1" x14ac:dyDescent="0.25">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row>
    <row r="228" spans="1:58" ht="18" customHeight="1" x14ac:dyDescent="0.25">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row>
    <row r="229" spans="1:58" ht="18" customHeight="1" x14ac:dyDescent="0.25">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row>
    <row r="230" spans="1:58" ht="18" customHeight="1" x14ac:dyDescent="0.25">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row>
    <row r="231" spans="1:58" ht="18" customHeight="1" x14ac:dyDescent="0.25">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row>
    <row r="232" spans="1:58" ht="18" customHeight="1" x14ac:dyDescent="0.25">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row>
    <row r="233" spans="1:58" ht="18" customHeight="1" x14ac:dyDescent="0.25">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row>
    <row r="234" spans="1:58" ht="18" customHeight="1" x14ac:dyDescent="0.25">
      <c r="A234" s="33"/>
      <c r="B234" s="33"/>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row>
    <row r="235" spans="1:58" ht="18" customHeight="1" x14ac:dyDescent="0.25">
      <c r="A235" s="33"/>
      <c r="B235" s="33"/>
      <c r="C235" s="33"/>
      <c r="D235" s="33"/>
      <c r="E235" s="33"/>
      <c r="F235" s="33"/>
      <c r="G235" s="33"/>
      <c r="H235" s="33"/>
      <c r="I235" s="33"/>
      <c r="J235" s="33"/>
      <c r="K235" s="33"/>
      <c r="L235" s="33"/>
      <c r="M235" s="33"/>
      <c r="N235" s="33"/>
      <c r="O235" s="33"/>
      <c r="P235" s="33"/>
      <c r="Q235" s="33"/>
      <c r="R235" s="33"/>
      <c r="S235" s="33"/>
      <c r="T235" s="33"/>
      <c r="U235" s="33"/>
      <c r="V235" s="33"/>
      <c r="W235" s="33"/>
      <c r="X235" s="33"/>
      <c r="Y235" s="33"/>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row>
    <row r="236" spans="1:58" ht="18" customHeight="1" x14ac:dyDescent="0.25">
      <c r="A236" s="33"/>
      <c r="B236" s="33"/>
      <c r="C236" s="33"/>
      <c r="D236" s="33"/>
      <c r="E236" s="33"/>
      <c r="F236" s="33"/>
      <c r="G236" s="33"/>
      <c r="H236" s="33"/>
      <c r="I236" s="33"/>
      <c r="J236" s="33"/>
      <c r="K236" s="33"/>
      <c r="L236" s="33"/>
      <c r="M236" s="33"/>
      <c r="N236" s="33"/>
      <c r="O236" s="33"/>
      <c r="P236" s="33"/>
      <c r="Q236" s="33"/>
      <c r="R236" s="33"/>
      <c r="S236" s="33"/>
      <c r="T236" s="33"/>
      <c r="U236" s="33"/>
      <c r="V236" s="33"/>
      <c r="W236" s="33"/>
      <c r="X236" s="33"/>
      <c r="Y236" s="33"/>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33"/>
      <c r="BF236" s="33"/>
    </row>
    <row r="237" spans="1:58" ht="18" customHeight="1" x14ac:dyDescent="0.25">
      <c r="A237" s="33"/>
      <c r="B237" s="33"/>
      <c r="C237" s="33"/>
      <c r="D237" s="33"/>
      <c r="E237" s="33"/>
      <c r="F237" s="33"/>
      <c r="G237" s="33"/>
      <c r="H237" s="33"/>
      <c r="I237" s="33"/>
      <c r="J237" s="33"/>
      <c r="K237" s="33"/>
      <c r="L237" s="33"/>
      <c r="M237" s="33"/>
      <c r="N237" s="33"/>
      <c r="O237" s="33"/>
      <c r="P237" s="33"/>
      <c r="Q237" s="33"/>
      <c r="R237" s="33"/>
      <c r="S237" s="33"/>
      <c r="T237" s="33"/>
      <c r="U237" s="33"/>
      <c r="V237" s="33"/>
      <c r="W237" s="33"/>
      <c r="X237" s="33"/>
      <c r="Y237" s="33"/>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row>
    <row r="238" spans="1:58" ht="18" customHeight="1" x14ac:dyDescent="0.25">
      <c r="A238" s="33"/>
      <c r="B238" s="33"/>
      <c r="C238" s="33"/>
      <c r="D238" s="33"/>
      <c r="E238" s="33"/>
      <c r="F238" s="33"/>
      <c r="G238" s="33"/>
      <c r="H238" s="33"/>
      <c r="I238" s="33"/>
      <c r="J238" s="33"/>
      <c r="K238" s="33"/>
      <c r="L238" s="33"/>
      <c r="M238" s="33"/>
      <c r="N238" s="33"/>
      <c r="O238" s="33"/>
      <c r="P238" s="33"/>
      <c r="Q238" s="33"/>
      <c r="R238" s="33"/>
      <c r="S238" s="33"/>
      <c r="T238" s="33"/>
      <c r="U238" s="33"/>
      <c r="V238" s="33"/>
      <c r="W238" s="33"/>
      <c r="X238" s="33"/>
      <c r="Y238" s="33"/>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33"/>
      <c r="BF238" s="33"/>
    </row>
    <row r="239" spans="1:58" ht="18" customHeight="1" x14ac:dyDescent="0.25">
      <c r="A239" s="33"/>
      <c r="B239" s="33"/>
      <c r="C239" s="33"/>
      <c r="D239" s="33"/>
      <c r="E239" s="33"/>
      <c r="F239" s="33"/>
      <c r="G239" s="33"/>
      <c r="H239" s="33"/>
      <c r="I239" s="33"/>
      <c r="J239" s="33"/>
      <c r="K239" s="33"/>
      <c r="L239" s="33"/>
      <c r="M239" s="33"/>
      <c r="N239" s="33"/>
      <c r="O239" s="33"/>
      <c r="P239" s="33"/>
      <c r="Q239" s="33"/>
      <c r="R239" s="33"/>
      <c r="S239" s="33"/>
      <c r="T239" s="33"/>
      <c r="U239" s="33"/>
      <c r="V239" s="33"/>
      <c r="W239" s="33"/>
      <c r="X239" s="33"/>
      <c r="Y239" s="33"/>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c r="AZ239" s="33"/>
      <c r="BA239" s="33"/>
      <c r="BB239" s="33"/>
      <c r="BC239" s="33"/>
      <c r="BD239" s="33"/>
      <c r="BE239" s="33"/>
      <c r="BF239" s="33"/>
    </row>
    <row r="240" spans="1:58" ht="18" customHeight="1" x14ac:dyDescent="0.25">
      <c r="A240" s="33"/>
      <c r="B240" s="33"/>
      <c r="C240" s="33"/>
      <c r="D240" s="33"/>
      <c r="E240" s="33"/>
      <c r="F240" s="33"/>
      <c r="G240" s="33"/>
      <c r="H240" s="33"/>
      <c r="I240" s="33"/>
      <c r="J240" s="33"/>
      <c r="K240" s="33"/>
      <c r="L240" s="33"/>
      <c r="M240" s="33"/>
      <c r="N240" s="33"/>
      <c r="O240" s="33"/>
      <c r="P240" s="33"/>
      <c r="Q240" s="33"/>
      <c r="R240" s="33"/>
      <c r="S240" s="33"/>
      <c r="T240" s="33"/>
      <c r="U240" s="33"/>
      <c r="V240" s="33"/>
      <c r="W240" s="33"/>
      <c r="X240" s="33"/>
      <c r="Y240" s="33"/>
      <c r="Z240" s="33"/>
      <c r="AA240" s="3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3"/>
      <c r="BA240" s="33"/>
      <c r="BB240" s="33"/>
      <c r="BC240" s="33"/>
      <c r="BD240" s="33"/>
      <c r="BE240" s="33"/>
      <c r="BF240" s="33"/>
    </row>
    <row r="241" spans="1:58" ht="18" customHeight="1" x14ac:dyDescent="0.25">
      <c r="A241" s="33"/>
      <c r="B241" s="33"/>
      <c r="C241" s="33"/>
      <c r="D241" s="33"/>
      <c r="E241" s="33"/>
      <c r="F241" s="33"/>
      <c r="G241" s="33"/>
      <c r="H241" s="33"/>
      <c r="I241" s="33"/>
      <c r="J241" s="33"/>
      <c r="K241" s="33"/>
      <c r="L241" s="33"/>
      <c r="M241" s="33"/>
      <c r="N241" s="33"/>
      <c r="O241" s="33"/>
      <c r="P241" s="33"/>
      <c r="Q241" s="33"/>
      <c r="R241" s="33"/>
      <c r="S241" s="33"/>
      <c r="T241" s="33"/>
      <c r="U241" s="33"/>
      <c r="V241" s="33"/>
      <c r="W241" s="33"/>
      <c r="X241" s="33"/>
      <c r="Y241" s="33"/>
      <c r="Z241" s="33"/>
      <c r="AA241" s="33"/>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33"/>
      <c r="AY241" s="33"/>
      <c r="AZ241" s="33"/>
      <c r="BA241" s="33"/>
      <c r="BB241" s="33"/>
      <c r="BC241" s="33"/>
      <c r="BD241" s="33"/>
      <c r="BE241" s="33"/>
      <c r="BF241" s="33"/>
    </row>
    <row r="242" spans="1:58" ht="18" customHeight="1" x14ac:dyDescent="0.25">
      <c r="A242" s="33"/>
      <c r="B242" s="33"/>
      <c r="C242" s="33"/>
      <c r="D242" s="33"/>
      <c r="E242" s="33"/>
      <c r="F242" s="33"/>
      <c r="G242" s="33"/>
      <c r="H242" s="33"/>
      <c r="I242" s="33"/>
      <c r="J242" s="33"/>
      <c r="K242" s="33"/>
      <c r="L242" s="33"/>
      <c r="M242" s="33"/>
      <c r="N242" s="33"/>
      <c r="O242" s="33"/>
      <c r="P242" s="33"/>
      <c r="Q242" s="33"/>
      <c r="R242" s="33"/>
      <c r="S242" s="33"/>
      <c r="T242" s="33"/>
      <c r="U242" s="33"/>
      <c r="V242" s="33"/>
      <c r="W242" s="33"/>
      <c r="X242" s="33"/>
      <c r="Y242" s="33"/>
      <c r="Z242" s="33"/>
      <c r="AA242" s="33"/>
      <c r="AB242" s="33"/>
      <c r="AC242" s="33"/>
      <c r="AD242" s="33"/>
      <c r="AE242" s="33"/>
      <c r="AF242" s="33"/>
      <c r="AG242" s="33"/>
      <c r="AH242" s="33"/>
      <c r="AI242" s="33"/>
      <c r="AJ242" s="33"/>
      <c r="AK242" s="33"/>
      <c r="AL242" s="33"/>
      <c r="AM242" s="33"/>
      <c r="AN242" s="33"/>
      <c r="AO242" s="33"/>
      <c r="AP242" s="33"/>
      <c r="AQ242" s="33"/>
      <c r="AR242" s="33"/>
      <c r="AS242" s="33"/>
      <c r="AT242" s="33"/>
      <c r="AU242" s="33"/>
      <c r="AV242" s="33"/>
      <c r="AW242" s="33"/>
      <c r="AX242" s="33"/>
      <c r="AY242" s="33"/>
      <c r="AZ242" s="33"/>
      <c r="BA242" s="33"/>
      <c r="BB242" s="33"/>
      <c r="BC242" s="33"/>
      <c r="BD242" s="33"/>
      <c r="BE242" s="33"/>
      <c r="BF242" s="33"/>
    </row>
    <row r="243" spans="1:58" ht="18" customHeight="1" x14ac:dyDescent="0.25">
      <c r="A243" s="33"/>
      <c r="B243" s="33"/>
      <c r="C243" s="33"/>
      <c r="D243" s="33"/>
      <c r="E243" s="33"/>
      <c r="F243" s="33"/>
      <c r="G243" s="33"/>
      <c r="H243" s="33"/>
      <c r="I243" s="33"/>
      <c r="J243" s="33"/>
      <c r="K243" s="33"/>
      <c r="L243" s="33"/>
      <c r="M243" s="33"/>
      <c r="N243" s="33"/>
      <c r="O243" s="33"/>
      <c r="P243" s="33"/>
      <c r="Q243" s="33"/>
      <c r="R243" s="33"/>
      <c r="S243" s="33"/>
      <c r="T243" s="33"/>
      <c r="U243" s="33"/>
      <c r="V243" s="33"/>
      <c r="W243" s="33"/>
      <c r="X243" s="33"/>
      <c r="Y243" s="33"/>
      <c r="Z243" s="33"/>
      <c r="AA243" s="33"/>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33"/>
      <c r="AY243" s="33"/>
      <c r="AZ243" s="33"/>
      <c r="BA243" s="33"/>
      <c r="BB243" s="33"/>
      <c r="BC243" s="33"/>
      <c r="BD243" s="33"/>
      <c r="BE243" s="33"/>
      <c r="BF243" s="33"/>
    </row>
    <row r="244" spans="1:58" ht="18" customHeight="1" x14ac:dyDescent="0.25">
      <c r="A244" s="33"/>
      <c r="B244" s="33"/>
      <c r="C244" s="33"/>
      <c r="D244" s="33"/>
      <c r="E244" s="33"/>
      <c r="F244" s="33"/>
      <c r="G244" s="33"/>
      <c r="H244" s="33"/>
      <c r="I244" s="33"/>
      <c r="J244" s="33"/>
      <c r="K244" s="33"/>
      <c r="L244" s="33"/>
      <c r="M244" s="33"/>
      <c r="N244" s="33"/>
      <c r="O244" s="33"/>
      <c r="P244" s="33"/>
      <c r="Q244" s="33"/>
      <c r="R244" s="33"/>
      <c r="S244" s="33"/>
      <c r="T244" s="33"/>
      <c r="U244" s="33"/>
      <c r="V244" s="33"/>
      <c r="W244" s="33"/>
      <c r="X244" s="33"/>
      <c r="Y244" s="33"/>
      <c r="Z244" s="33"/>
      <c r="AA244" s="33"/>
      <c r="AB244" s="33"/>
      <c r="AC244" s="33"/>
      <c r="AD244" s="33"/>
      <c r="AE244" s="33"/>
      <c r="AF244" s="33"/>
      <c r="AG244" s="33"/>
      <c r="AH244" s="33"/>
      <c r="AI244" s="33"/>
      <c r="AJ244" s="33"/>
      <c r="AK244" s="33"/>
      <c r="AL244" s="33"/>
      <c r="AM244" s="33"/>
      <c r="AN244" s="33"/>
      <c r="AO244" s="33"/>
      <c r="AP244" s="33"/>
      <c r="AQ244" s="33"/>
      <c r="AR244" s="33"/>
      <c r="AS244" s="33"/>
      <c r="AT244" s="33"/>
      <c r="AU244" s="33"/>
      <c r="AV244" s="33"/>
      <c r="AW244" s="33"/>
      <c r="AX244" s="33"/>
      <c r="AY244" s="33"/>
      <c r="AZ244" s="33"/>
      <c r="BA244" s="33"/>
      <c r="BB244" s="33"/>
      <c r="BC244" s="33"/>
      <c r="BD244" s="33"/>
      <c r="BE244" s="33"/>
      <c r="BF244" s="33"/>
    </row>
    <row r="245" spans="1:58" ht="15.75" customHeight="1" x14ac:dyDescent="0.2"/>
    <row r="246" spans="1:58" ht="15.75" customHeight="1" x14ac:dyDescent="0.2"/>
    <row r="247" spans="1:58" ht="15.75" customHeight="1" x14ac:dyDescent="0.2"/>
    <row r="248" spans="1:58" ht="15.75" customHeight="1" x14ac:dyDescent="0.2"/>
    <row r="249" spans="1:58" ht="15.75" customHeight="1" x14ac:dyDescent="0.2"/>
    <row r="250" spans="1:58" ht="15.75" customHeight="1" x14ac:dyDescent="0.2"/>
    <row r="251" spans="1:58" ht="15.75" customHeight="1" x14ac:dyDescent="0.2"/>
    <row r="252" spans="1:58" ht="15.75" customHeight="1" x14ac:dyDescent="0.2"/>
    <row r="253" spans="1:58" ht="15.75" customHeight="1" x14ac:dyDescent="0.2"/>
    <row r="254" spans="1:58" ht="15.75" customHeight="1" x14ac:dyDescent="0.2"/>
    <row r="255" spans="1:58" ht="15.75" customHeight="1" x14ac:dyDescent="0.2"/>
    <row r="256" spans="1:58"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22">
    <mergeCell ref="A1:P1"/>
    <mergeCell ref="Q1:AL1"/>
    <mergeCell ref="A2:P2"/>
    <mergeCell ref="Q2:AL2"/>
    <mergeCell ref="A3:AK3"/>
    <mergeCell ref="I4:L4"/>
    <mergeCell ref="M4:N4"/>
    <mergeCell ref="C5:D6"/>
    <mergeCell ref="A43:AI43"/>
    <mergeCell ref="A44:AL44"/>
    <mergeCell ref="O4:Q4"/>
    <mergeCell ref="R4:T4"/>
    <mergeCell ref="A5:A6"/>
    <mergeCell ref="B5:B6"/>
    <mergeCell ref="AJ5:AJ6"/>
    <mergeCell ref="AK5:AK6"/>
    <mergeCell ref="AL5:AL6"/>
    <mergeCell ref="C45:D45"/>
    <mergeCell ref="C48:D48"/>
    <mergeCell ref="C49:G49"/>
    <mergeCell ref="C50:E50"/>
    <mergeCell ref="C51:D51"/>
  </mergeCells>
  <conditionalFormatting sqref="E6:G42 H6 I6:N42 O6:P6 Q6:AI42">
    <cfRule type="expression" dxfId="3" priority="1">
      <formula>IF(E$6="CN",1,0)</formula>
    </cfRule>
  </conditionalFormatting>
  <conditionalFormatting sqref="E6:G42 H6 I6:N42 O6:P6 Q6:AI42">
    <cfRule type="expression" dxfId="2" priority="2">
      <formula>IF(E$6="CN",1,0)</formula>
    </cfRule>
  </conditionalFormatting>
  <pageMargins left="0.30902777777777801" right="0.25" top="0.30902777777777801" bottom="0.16875000000000001" header="0" footer="0"/>
  <pageSetup orientation="landscape"/>
  <colBreaks count="1" manualBreakCount="1">
    <brk id="38" man="1"/>
  </colBreaks>
  <legacy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
  <sheetViews>
    <sheetView workbookViewId="0"/>
  </sheetViews>
  <sheetFormatPr defaultColWidth="14.42578125" defaultRowHeight="15" customHeight="1" x14ac:dyDescent="0.2"/>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
  <sheetViews>
    <sheetView workbookViewId="0"/>
  </sheetViews>
  <sheetFormatPr defaultColWidth="14.42578125" defaultRowHeight="15" customHeight="1" x14ac:dyDescent="0.2"/>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000"/>
  <sheetViews>
    <sheetView workbookViewId="0"/>
  </sheetViews>
  <sheetFormatPr defaultColWidth="14.42578125" defaultRowHeight="15" customHeight="1" x14ac:dyDescent="0.2"/>
  <cols>
    <col min="1" max="1" width="6.42578125" customWidth="1"/>
    <col min="2" max="2" width="17.85546875" customWidth="1"/>
    <col min="3" max="3" width="26.5703125" customWidth="1"/>
    <col min="4" max="4" width="9.28515625" customWidth="1"/>
    <col min="5" max="5" width="3.85546875" customWidth="1"/>
    <col min="6" max="35" width="4" customWidth="1"/>
    <col min="36" max="38" width="6.85546875" customWidth="1"/>
    <col min="39" max="39" width="10.85546875" hidden="1" customWidth="1"/>
    <col min="40" max="40" width="12.140625" hidden="1" customWidth="1"/>
    <col min="41" max="41" width="10.85546875" hidden="1" customWidth="1"/>
    <col min="42" max="44" width="9.28515625" hidden="1" customWidth="1"/>
    <col min="45" max="58" width="9.28515625" customWidth="1"/>
  </cols>
  <sheetData>
    <row r="1" spans="1:58" ht="22.5" customHeight="1" x14ac:dyDescent="0.25">
      <c r="A1" s="164" t="s">
        <v>42</v>
      </c>
      <c r="B1" s="147"/>
      <c r="C1" s="147"/>
      <c r="D1" s="147"/>
      <c r="E1" s="147"/>
      <c r="F1" s="147"/>
      <c r="G1" s="147"/>
      <c r="H1" s="147"/>
      <c r="I1" s="147"/>
      <c r="J1" s="147"/>
      <c r="K1" s="147"/>
      <c r="L1" s="147"/>
      <c r="M1" s="147"/>
      <c r="N1" s="147"/>
      <c r="O1" s="147"/>
      <c r="P1" s="147"/>
      <c r="Q1" s="165" t="s">
        <v>43</v>
      </c>
      <c r="R1" s="147"/>
      <c r="S1" s="147"/>
      <c r="T1" s="147"/>
      <c r="U1" s="147"/>
      <c r="V1" s="147"/>
      <c r="W1" s="147"/>
      <c r="X1" s="147"/>
      <c r="Y1" s="147"/>
      <c r="Z1" s="147"/>
      <c r="AA1" s="147"/>
      <c r="AB1" s="147"/>
      <c r="AC1" s="147"/>
      <c r="AD1" s="147"/>
      <c r="AE1" s="147"/>
      <c r="AF1" s="147"/>
      <c r="AG1" s="147"/>
      <c r="AH1" s="147"/>
      <c r="AI1" s="147"/>
      <c r="AJ1" s="147"/>
      <c r="AK1" s="147"/>
      <c r="AL1" s="147"/>
      <c r="AM1" s="33"/>
      <c r="AN1" s="33"/>
      <c r="AO1" s="33"/>
      <c r="AP1" s="33"/>
      <c r="AQ1" s="33"/>
      <c r="AR1" s="33"/>
      <c r="AS1" s="33"/>
      <c r="AT1" s="33"/>
      <c r="AU1" s="33"/>
      <c r="AV1" s="33"/>
      <c r="AW1" s="33"/>
      <c r="AX1" s="33"/>
      <c r="AY1" s="33"/>
      <c r="AZ1" s="33"/>
      <c r="BA1" s="33"/>
      <c r="BB1" s="33"/>
      <c r="BC1" s="33"/>
      <c r="BD1" s="33"/>
      <c r="BE1" s="33"/>
      <c r="BF1" s="33"/>
    </row>
    <row r="2" spans="1:58" ht="22.5" customHeight="1" x14ac:dyDescent="0.25">
      <c r="A2" s="165" t="s">
        <v>44</v>
      </c>
      <c r="B2" s="147"/>
      <c r="C2" s="147"/>
      <c r="D2" s="147"/>
      <c r="E2" s="147"/>
      <c r="F2" s="147"/>
      <c r="G2" s="147"/>
      <c r="H2" s="147"/>
      <c r="I2" s="147"/>
      <c r="J2" s="147"/>
      <c r="K2" s="147"/>
      <c r="L2" s="147"/>
      <c r="M2" s="147"/>
      <c r="N2" s="147"/>
      <c r="O2" s="147"/>
      <c r="P2" s="147"/>
      <c r="Q2" s="165" t="s">
        <v>45</v>
      </c>
      <c r="R2" s="147"/>
      <c r="S2" s="147"/>
      <c r="T2" s="147"/>
      <c r="U2" s="147"/>
      <c r="V2" s="147"/>
      <c r="W2" s="147"/>
      <c r="X2" s="147"/>
      <c r="Y2" s="147"/>
      <c r="Z2" s="147"/>
      <c r="AA2" s="147"/>
      <c r="AB2" s="147"/>
      <c r="AC2" s="147"/>
      <c r="AD2" s="147"/>
      <c r="AE2" s="147"/>
      <c r="AF2" s="147"/>
      <c r="AG2" s="147"/>
      <c r="AH2" s="147"/>
      <c r="AI2" s="147"/>
      <c r="AJ2" s="147"/>
      <c r="AK2" s="147"/>
      <c r="AL2" s="147"/>
      <c r="AM2" s="33"/>
      <c r="AN2" s="33"/>
      <c r="AO2" s="33"/>
      <c r="AP2" s="33"/>
      <c r="AQ2" s="33"/>
      <c r="AR2" s="33"/>
      <c r="AS2" s="33"/>
      <c r="AT2" s="33"/>
      <c r="AU2" s="33"/>
      <c r="AV2" s="33"/>
      <c r="AW2" s="33"/>
      <c r="AX2" s="33"/>
      <c r="AY2" s="33"/>
      <c r="AZ2" s="33"/>
      <c r="BA2" s="33"/>
      <c r="BB2" s="33"/>
      <c r="BC2" s="33"/>
      <c r="BD2" s="33"/>
      <c r="BE2" s="33"/>
      <c r="BF2" s="33"/>
    </row>
    <row r="3" spans="1:58" ht="31.5" customHeight="1" x14ac:dyDescent="0.25">
      <c r="A3" s="166" t="s">
        <v>803</v>
      </c>
      <c r="B3" s="147"/>
      <c r="C3" s="147"/>
      <c r="D3" s="147"/>
      <c r="E3" s="147"/>
      <c r="F3" s="147"/>
      <c r="G3" s="147"/>
      <c r="H3" s="147"/>
      <c r="I3" s="147"/>
      <c r="J3" s="147"/>
      <c r="K3" s="147"/>
      <c r="L3" s="147"/>
      <c r="M3" s="147"/>
      <c r="N3" s="147"/>
      <c r="O3" s="147"/>
      <c r="P3" s="147"/>
      <c r="Q3" s="147"/>
      <c r="R3" s="147"/>
      <c r="S3" s="147"/>
      <c r="T3" s="147"/>
      <c r="U3" s="147"/>
      <c r="V3" s="147"/>
      <c r="W3" s="147"/>
      <c r="X3" s="147"/>
      <c r="Y3" s="147"/>
      <c r="Z3" s="147"/>
      <c r="AA3" s="147"/>
      <c r="AB3" s="147"/>
      <c r="AC3" s="147"/>
      <c r="AD3" s="147"/>
      <c r="AE3" s="147"/>
      <c r="AF3" s="147"/>
      <c r="AG3" s="147"/>
      <c r="AH3" s="147"/>
      <c r="AI3" s="147"/>
      <c r="AJ3" s="147"/>
      <c r="AK3" s="147"/>
      <c r="AL3" s="34"/>
      <c r="AM3" s="33"/>
      <c r="AN3" s="33"/>
      <c r="AO3" s="33"/>
      <c r="AP3" s="33"/>
      <c r="AQ3" s="33"/>
      <c r="AR3" s="33"/>
      <c r="AS3" s="33"/>
      <c r="AT3" s="33"/>
      <c r="AU3" s="33"/>
      <c r="AV3" s="33"/>
      <c r="AW3" s="33"/>
      <c r="AX3" s="33"/>
      <c r="AY3" s="33"/>
      <c r="AZ3" s="33"/>
      <c r="BA3" s="33"/>
      <c r="BB3" s="33"/>
      <c r="BC3" s="33"/>
      <c r="BD3" s="33"/>
      <c r="BE3" s="33"/>
      <c r="BF3" s="33"/>
    </row>
    <row r="4" spans="1:58" ht="31.5" customHeight="1" x14ac:dyDescent="0.25">
      <c r="A4" s="33"/>
      <c r="B4" s="35"/>
      <c r="C4" s="35"/>
      <c r="D4" s="35"/>
      <c r="E4" s="35" t="s">
        <v>0</v>
      </c>
      <c r="F4" s="35" t="s">
        <v>0</v>
      </c>
      <c r="G4" s="35"/>
      <c r="H4" s="35"/>
      <c r="I4" s="153" t="s">
        <v>47</v>
      </c>
      <c r="J4" s="154"/>
      <c r="K4" s="154"/>
      <c r="L4" s="154"/>
      <c r="M4" s="153">
        <v>9</v>
      </c>
      <c r="N4" s="154"/>
      <c r="O4" s="153" t="s">
        <v>48</v>
      </c>
      <c r="P4" s="154"/>
      <c r="Q4" s="154"/>
      <c r="R4" s="153">
        <v>2022</v>
      </c>
      <c r="S4" s="154"/>
      <c r="T4" s="154"/>
      <c r="U4" s="35"/>
      <c r="V4" s="35"/>
      <c r="W4" s="35"/>
      <c r="X4" s="35"/>
      <c r="Y4" s="35"/>
      <c r="Z4" s="35"/>
      <c r="AA4" s="35"/>
      <c r="AB4" s="35"/>
      <c r="AC4" s="35"/>
      <c r="AD4" s="35"/>
      <c r="AE4" s="35"/>
      <c r="AF4" s="35"/>
      <c r="AG4" s="35"/>
      <c r="AH4" s="35"/>
      <c r="AI4" s="35"/>
      <c r="AJ4" s="35"/>
      <c r="AK4" s="35"/>
      <c r="AL4" s="35"/>
      <c r="AM4" s="33"/>
      <c r="AN4" s="33"/>
      <c r="AO4" s="33"/>
      <c r="AP4" s="33"/>
      <c r="AQ4" s="33"/>
      <c r="AR4" s="33"/>
      <c r="AS4" s="33"/>
      <c r="AT4" s="33"/>
      <c r="AU4" s="33"/>
      <c r="AV4" s="33"/>
      <c r="AW4" s="33"/>
      <c r="AX4" s="33"/>
      <c r="AY4" s="33"/>
      <c r="AZ4" s="33"/>
      <c r="BA4" s="33"/>
      <c r="BB4" s="33"/>
      <c r="BC4" s="33"/>
      <c r="BD4" s="33"/>
      <c r="BE4" s="33"/>
      <c r="BF4" s="33"/>
    </row>
    <row r="5" spans="1:58" ht="21" customHeight="1" x14ac:dyDescent="0.25">
      <c r="A5" s="155" t="s">
        <v>49</v>
      </c>
      <c r="B5" s="155" t="s">
        <v>50</v>
      </c>
      <c r="C5" s="157" t="s">
        <v>51</v>
      </c>
      <c r="D5" s="143"/>
      <c r="E5" s="36">
        <f>DATE(R4,M4,1)</f>
        <v>44805</v>
      </c>
      <c r="F5" s="36">
        <f t="shared" ref="F5:AI5" si="0">E5+1</f>
        <v>44806</v>
      </c>
      <c r="G5" s="36">
        <f t="shared" si="0"/>
        <v>44807</v>
      </c>
      <c r="H5" s="36">
        <f t="shared" si="0"/>
        <v>44808</v>
      </c>
      <c r="I5" s="36">
        <f t="shared" si="0"/>
        <v>44809</v>
      </c>
      <c r="J5" s="36">
        <f t="shared" si="0"/>
        <v>44810</v>
      </c>
      <c r="K5" s="36">
        <f t="shared" si="0"/>
        <v>44811</v>
      </c>
      <c r="L5" s="36">
        <f t="shared" si="0"/>
        <v>44812</v>
      </c>
      <c r="M5" s="36">
        <f t="shared" si="0"/>
        <v>44813</v>
      </c>
      <c r="N5" s="36">
        <f t="shared" si="0"/>
        <v>44814</v>
      </c>
      <c r="O5" s="36">
        <f t="shared" si="0"/>
        <v>44815</v>
      </c>
      <c r="P5" s="36">
        <f t="shared" si="0"/>
        <v>44816</v>
      </c>
      <c r="Q5" s="36">
        <f t="shared" si="0"/>
        <v>44817</v>
      </c>
      <c r="R5" s="36">
        <f t="shared" si="0"/>
        <v>44818</v>
      </c>
      <c r="S5" s="36">
        <f t="shared" si="0"/>
        <v>44819</v>
      </c>
      <c r="T5" s="36">
        <f t="shared" si="0"/>
        <v>44820</v>
      </c>
      <c r="U5" s="36">
        <f t="shared" si="0"/>
        <v>44821</v>
      </c>
      <c r="V5" s="36">
        <f t="shared" si="0"/>
        <v>44822</v>
      </c>
      <c r="W5" s="36">
        <f t="shared" si="0"/>
        <v>44823</v>
      </c>
      <c r="X5" s="36">
        <f t="shared" si="0"/>
        <v>44824</v>
      </c>
      <c r="Y5" s="36">
        <f t="shared" si="0"/>
        <v>44825</v>
      </c>
      <c r="Z5" s="36">
        <f t="shared" si="0"/>
        <v>44826</v>
      </c>
      <c r="AA5" s="36">
        <f t="shared" si="0"/>
        <v>44827</v>
      </c>
      <c r="AB5" s="36">
        <f t="shared" si="0"/>
        <v>44828</v>
      </c>
      <c r="AC5" s="36">
        <f t="shared" si="0"/>
        <v>44829</v>
      </c>
      <c r="AD5" s="36">
        <f t="shared" si="0"/>
        <v>44830</v>
      </c>
      <c r="AE5" s="36">
        <f t="shared" si="0"/>
        <v>44831</v>
      </c>
      <c r="AF5" s="36">
        <f t="shared" si="0"/>
        <v>44832</v>
      </c>
      <c r="AG5" s="36">
        <f t="shared" si="0"/>
        <v>44833</v>
      </c>
      <c r="AH5" s="36">
        <f t="shared" si="0"/>
        <v>44834</v>
      </c>
      <c r="AI5" s="36">
        <f t="shared" si="0"/>
        <v>44835</v>
      </c>
      <c r="AJ5" s="161" t="s">
        <v>52</v>
      </c>
      <c r="AK5" s="161" t="s">
        <v>53</v>
      </c>
      <c r="AL5" s="161" t="s">
        <v>54</v>
      </c>
      <c r="AM5" s="37"/>
      <c r="AN5" s="37"/>
      <c r="AO5" s="37"/>
      <c r="AP5" s="37"/>
      <c r="AQ5" s="37"/>
      <c r="AR5" s="37"/>
      <c r="AS5" s="37"/>
      <c r="AT5" s="37"/>
      <c r="AU5" s="37"/>
      <c r="AV5" s="37"/>
      <c r="AW5" s="37"/>
      <c r="AX5" s="37"/>
      <c r="AY5" s="37"/>
      <c r="AZ5" s="37"/>
      <c r="BA5" s="37"/>
      <c r="BB5" s="37"/>
      <c r="BC5" s="37"/>
      <c r="BD5" s="37"/>
      <c r="BE5" s="37"/>
      <c r="BF5" s="37"/>
    </row>
    <row r="6" spans="1:58" ht="21" customHeight="1" x14ac:dyDescent="0.25">
      <c r="A6" s="156"/>
      <c r="B6" s="156"/>
      <c r="C6" s="158"/>
      <c r="D6" s="159"/>
      <c r="E6" s="38">
        <f t="shared" ref="E6:AI6" si="1">IF(WEEKDAY(E5)=1,"CN",WEEKDAY(E5))</f>
        <v>5</v>
      </c>
      <c r="F6" s="38">
        <f t="shared" si="1"/>
        <v>6</v>
      </c>
      <c r="G6" s="38">
        <f t="shared" si="1"/>
        <v>7</v>
      </c>
      <c r="H6" s="38" t="str">
        <f t="shared" si="1"/>
        <v>CN</v>
      </c>
      <c r="I6" s="38">
        <f t="shared" si="1"/>
        <v>2</v>
      </c>
      <c r="J6" s="38">
        <f t="shared" si="1"/>
        <v>3</v>
      </c>
      <c r="K6" s="38">
        <f t="shared" si="1"/>
        <v>4</v>
      </c>
      <c r="L6" s="38">
        <f t="shared" si="1"/>
        <v>5</v>
      </c>
      <c r="M6" s="38">
        <f t="shared" si="1"/>
        <v>6</v>
      </c>
      <c r="N6" s="38">
        <f t="shared" si="1"/>
        <v>7</v>
      </c>
      <c r="O6" s="38" t="str">
        <f t="shared" si="1"/>
        <v>CN</v>
      </c>
      <c r="P6" s="38">
        <f t="shared" si="1"/>
        <v>2</v>
      </c>
      <c r="Q6" s="38">
        <f t="shared" si="1"/>
        <v>3</v>
      </c>
      <c r="R6" s="38">
        <f t="shared" si="1"/>
        <v>4</v>
      </c>
      <c r="S6" s="38">
        <f t="shared" si="1"/>
        <v>5</v>
      </c>
      <c r="T6" s="38">
        <f t="shared" si="1"/>
        <v>6</v>
      </c>
      <c r="U6" s="38">
        <f t="shared" si="1"/>
        <v>7</v>
      </c>
      <c r="V6" s="38" t="str">
        <f t="shared" si="1"/>
        <v>CN</v>
      </c>
      <c r="W6" s="38">
        <f t="shared" si="1"/>
        <v>2</v>
      </c>
      <c r="X6" s="38">
        <f t="shared" si="1"/>
        <v>3</v>
      </c>
      <c r="Y6" s="38">
        <f t="shared" si="1"/>
        <v>4</v>
      </c>
      <c r="Z6" s="38">
        <f t="shared" si="1"/>
        <v>5</v>
      </c>
      <c r="AA6" s="38">
        <f t="shared" si="1"/>
        <v>6</v>
      </c>
      <c r="AB6" s="38">
        <f t="shared" si="1"/>
        <v>7</v>
      </c>
      <c r="AC6" s="38" t="str">
        <f t="shared" si="1"/>
        <v>CN</v>
      </c>
      <c r="AD6" s="38">
        <f t="shared" si="1"/>
        <v>2</v>
      </c>
      <c r="AE6" s="38">
        <f t="shared" si="1"/>
        <v>3</v>
      </c>
      <c r="AF6" s="38">
        <f t="shared" si="1"/>
        <v>4</v>
      </c>
      <c r="AG6" s="38">
        <f t="shared" si="1"/>
        <v>5</v>
      </c>
      <c r="AH6" s="38">
        <f t="shared" si="1"/>
        <v>6</v>
      </c>
      <c r="AI6" s="38">
        <f t="shared" si="1"/>
        <v>7</v>
      </c>
      <c r="AJ6" s="156"/>
      <c r="AK6" s="156"/>
      <c r="AL6" s="156"/>
      <c r="AM6" s="37"/>
      <c r="AN6" s="37"/>
      <c r="AO6" s="37"/>
      <c r="AP6" s="37"/>
      <c r="AQ6" s="37"/>
      <c r="AR6" s="37"/>
      <c r="AS6" s="37"/>
      <c r="AT6" s="37"/>
      <c r="AU6" s="37"/>
      <c r="AV6" s="37"/>
      <c r="AW6" s="37"/>
      <c r="AX6" s="37"/>
      <c r="AY6" s="37"/>
      <c r="AZ6" s="37"/>
      <c r="BA6" s="37"/>
      <c r="BB6" s="37"/>
      <c r="BC6" s="37"/>
      <c r="BD6" s="37"/>
      <c r="BE6" s="37"/>
      <c r="BF6" s="37"/>
    </row>
    <row r="7" spans="1:58" ht="21" customHeight="1" x14ac:dyDescent="0.25">
      <c r="A7" s="39">
        <v>1</v>
      </c>
      <c r="B7" s="116"/>
      <c r="C7" s="117"/>
      <c r="D7" s="118"/>
      <c r="E7" s="43"/>
      <c r="F7" s="43"/>
      <c r="G7" s="43"/>
      <c r="H7" s="43"/>
      <c r="I7" s="43"/>
      <c r="J7" s="43"/>
      <c r="K7" s="43"/>
      <c r="L7" s="43"/>
      <c r="M7" s="43"/>
      <c r="N7" s="43"/>
      <c r="O7" s="43"/>
      <c r="P7" s="48"/>
      <c r="Q7" s="43"/>
      <c r="R7" s="43"/>
      <c r="S7" s="43"/>
      <c r="T7" s="43"/>
      <c r="U7" s="43"/>
      <c r="V7" s="43"/>
      <c r="W7" s="43"/>
      <c r="X7" s="43"/>
      <c r="Y7" s="43"/>
      <c r="Z7" s="43"/>
      <c r="AA7" s="43"/>
      <c r="AB7" s="43"/>
      <c r="AC7" s="43"/>
      <c r="AD7" s="43"/>
      <c r="AE7" s="43"/>
      <c r="AF7" s="43"/>
      <c r="AG7" s="43"/>
      <c r="AH7" s="43"/>
      <c r="AI7" s="43"/>
      <c r="AJ7" s="47">
        <f t="shared" ref="AJ7:AJ59" si="2">COUNTIF(E7:AI7,"K")+2*COUNTIF(E7:AI7,"2K")+COUNTIF(E7:AI7,"TK")+COUNTIF(E7:AI7,"KT")+COUNTIF(E7:AI7,"PK")+COUNTIF(E7:AI7,"KP")+2*COUNTIF(E7:AI7,"K2")</f>
        <v>0</v>
      </c>
      <c r="AK7" s="4">
        <f t="shared" ref="AK7:AK59" si="3">COUNTIF(F7:AJ7,"P")+2*COUNTIF(F7:AJ7,"2P")+COUNTIF(F7:AJ7,"TP")+COUNTIF(F7:AJ7,"PT")+COUNTIF(F7:AJ7,"PK")+COUNTIF(F7:AJ7,"KP")+2*COUNTIF(F7:AJ7,"P2")</f>
        <v>0</v>
      </c>
      <c r="AL7" s="4">
        <f t="shared" ref="AL7:AL59" si="4">COUNTIF(E7:AI7,"T")+2*COUNTIF(E7:AI7,"2T")+2*COUNTIF(E7:AI7,"T2")+COUNTIF(E7:AI7,"PT")+COUNTIF(E7:AI7,"TP")+COUNTIF(E7:AI7,"TK")+COUNTIF(E7:AI7,"KT")</f>
        <v>0</v>
      </c>
      <c r="AM7" s="37"/>
      <c r="AN7" s="37"/>
      <c r="AO7" s="37"/>
      <c r="AP7" s="37"/>
      <c r="AQ7" s="37"/>
      <c r="AR7" s="37"/>
      <c r="AS7" s="37"/>
      <c r="AT7" s="37"/>
      <c r="AU7" s="37"/>
      <c r="AV7" s="37"/>
      <c r="AW7" s="37"/>
      <c r="AX7" s="37"/>
      <c r="AY7" s="37"/>
      <c r="AZ7" s="37"/>
      <c r="BA7" s="37"/>
      <c r="BB7" s="37"/>
      <c r="BC7" s="37"/>
      <c r="BD7" s="37"/>
      <c r="BE7" s="37"/>
      <c r="BF7" s="37"/>
    </row>
    <row r="8" spans="1:58" ht="21" customHeight="1" x14ac:dyDescent="0.25">
      <c r="A8" s="39">
        <v>2</v>
      </c>
      <c r="B8" s="78"/>
      <c r="C8" s="79"/>
      <c r="D8" s="80"/>
      <c r="E8" s="43"/>
      <c r="F8" s="43"/>
      <c r="G8" s="43"/>
      <c r="H8" s="43"/>
      <c r="I8" s="43"/>
      <c r="J8" s="43"/>
      <c r="K8" s="43"/>
      <c r="L8" s="43"/>
      <c r="M8" s="43"/>
      <c r="N8" s="43"/>
      <c r="O8" s="43"/>
      <c r="P8" s="48"/>
      <c r="Q8" s="43"/>
      <c r="R8" s="43"/>
      <c r="S8" s="43"/>
      <c r="T8" s="43"/>
      <c r="U8" s="43"/>
      <c r="V8" s="43"/>
      <c r="W8" s="43"/>
      <c r="X8" s="43"/>
      <c r="Y8" s="43"/>
      <c r="Z8" s="43"/>
      <c r="AA8" s="43"/>
      <c r="AB8" s="43"/>
      <c r="AC8" s="43"/>
      <c r="AD8" s="43"/>
      <c r="AE8" s="43"/>
      <c r="AF8" s="43"/>
      <c r="AG8" s="43"/>
      <c r="AH8" s="43"/>
      <c r="AI8" s="43"/>
      <c r="AJ8" s="47">
        <f t="shared" si="2"/>
        <v>0</v>
      </c>
      <c r="AK8" s="4">
        <f t="shared" si="3"/>
        <v>0</v>
      </c>
      <c r="AL8" s="4">
        <f t="shared" si="4"/>
        <v>0</v>
      </c>
      <c r="AM8" s="50"/>
      <c r="AN8" s="51"/>
      <c r="AO8" s="32"/>
      <c r="AP8" s="37"/>
      <c r="AQ8" s="37"/>
      <c r="AR8" s="37"/>
      <c r="AS8" s="37"/>
      <c r="AT8" s="37"/>
      <c r="AU8" s="37"/>
      <c r="AV8" s="37"/>
      <c r="AW8" s="37"/>
      <c r="AX8" s="37"/>
      <c r="AY8" s="37"/>
      <c r="AZ8" s="37"/>
      <c r="BA8" s="37"/>
      <c r="BB8" s="37"/>
      <c r="BC8" s="37"/>
      <c r="BD8" s="37"/>
      <c r="BE8" s="37"/>
      <c r="BF8" s="37"/>
    </row>
    <row r="9" spans="1:58" ht="21" customHeight="1" x14ac:dyDescent="0.25">
      <c r="A9" s="39">
        <v>3</v>
      </c>
      <c r="B9" s="78"/>
      <c r="C9" s="79"/>
      <c r="D9" s="80"/>
      <c r="E9" s="43"/>
      <c r="F9" s="43"/>
      <c r="G9" s="43"/>
      <c r="H9" s="43"/>
      <c r="I9" s="43"/>
      <c r="J9" s="43"/>
      <c r="K9" s="43"/>
      <c r="L9" s="43"/>
      <c r="M9" s="43"/>
      <c r="N9" s="43"/>
      <c r="O9" s="43"/>
      <c r="P9" s="48"/>
      <c r="Q9" s="43"/>
      <c r="R9" s="43"/>
      <c r="S9" s="43"/>
      <c r="T9" s="43"/>
      <c r="U9" s="43"/>
      <c r="V9" s="43"/>
      <c r="W9" s="43"/>
      <c r="X9" s="43"/>
      <c r="Y9" s="43"/>
      <c r="Z9" s="43"/>
      <c r="AA9" s="43"/>
      <c r="AB9" s="43"/>
      <c r="AC9" s="43"/>
      <c r="AD9" s="43"/>
      <c r="AE9" s="43"/>
      <c r="AF9" s="43"/>
      <c r="AG9" s="43"/>
      <c r="AH9" s="43"/>
      <c r="AI9" s="43"/>
      <c r="AJ9" s="47">
        <f t="shared" si="2"/>
        <v>0</v>
      </c>
      <c r="AK9" s="4">
        <f t="shared" si="3"/>
        <v>0</v>
      </c>
      <c r="AL9" s="4">
        <f t="shared" si="4"/>
        <v>0</v>
      </c>
      <c r="AM9" s="51"/>
      <c r="AN9" s="51"/>
      <c r="AO9" s="32"/>
      <c r="AP9" s="37"/>
      <c r="AQ9" s="37"/>
      <c r="AR9" s="37"/>
      <c r="AS9" s="37"/>
      <c r="AT9" s="37"/>
      <c r="AU9" s="37"/>
      <c r="AV9" s="37"/>
      <c r="AW9" s="37"/>
      <c r="AX9" s="37"/>
      <c r="AY9" s="37"/>
      <c r="AZ9" s="37"/>
      <c r="BA9" s="37"/>
      <c r="BB9" s="37"/>
      <c r="BC9" s="37"/>
      <c r="BD9" s="37"/>
      <c r="BE9" s="37"/>
      <c r="BF9" s="37"/>
    </row>
    <row r="10" spans="1:58" ht="21" customHeight="1" x14ac:dyDescent="0.25">
      <c r="A10" s="39">
        <v>4</v>
      </c>
      <c r="B10" s="78"/>
      <c r="C10" s="79"/>
      <c r="D10" s="80"/>
      <c r="E10" s="43"/>
      <c r="F10" s="43"/>
      <c r="G10" s="43"/>
      <c r="H10" s="43"/>
      <c r="I10" s="43"/>
      <c r="J10" s="43"/>
      <c r="K10" s="43"/>
      <c r="L10" s="43"/>
      <c r="M10" s="43"/>
      <c r="N10" s="43"/>
      <c r="O10" s="43"/>
      <c r="P10" s="48"/>
      <c r="Q10" s="43"/>
      <c r="R10" s="43"/>
      <c r="S10" s="43"/>
      <c r="T10" s="43"/>
      <c r="U10" s="43"/>
      <c r="V10" s="43"/>
      <c r="W10" s="43"/>
      <c r="X10" s="43"/>
      <c r="Y10" s="43"/>
      <c r="Z10" s="43"/>
      <c r="AA10" s="43"/>
      <c r="AB10" s="43"/>
      <c r="AC10" s="43"/>
      <c r="AD10" s="43"/>
      <c r="AE10" s="43"/>
      <c r="AF10" s="43"/>
      <c r="AG10" s="43"/>
      <c r="AH10" s="43"/>
      <c r="AI10" s="43"/>
      <c r="AJ10" s="47">
        <f t="shared" si="2"/>
        <v>0</v>
      </c>
      <c r="AK10" s="4">
        <f t="shared" si="3"/>
        <v>0</v>
      </c>
      <c r="AL10" s="4">
        <f t="shared" si="4"/>
        <v>0</v>
      </c>
      <c r="AM10" s="51"/>
      <c r="AN10" s="51"/>
      <c r="AO10" s="32"/>
      <c r="AP10" s="37"/>
      <c r="AQ10" s="37"/>
      <c r="AR10" s="37"/>
      <c r="AS10" s="37"/>
      <c r="AT10" s="37"/>
      <c r="AU10" s="37"/>
      <c r="AV10" s="37"/>
      <c r="AW10" s="37"/>
      <c r="AX10" s="37"/>
      <c r="AY10" s="37"/>
      <c r="AZ10" s="37"/>
      <c r="BA10" s="37"/>
      <c r="BB10" s="37"/>
      <c r="BC10" s="37"/>
      <c r="BD10" s="37"/>
      <c r="BE10" s="37"/>
      <c r="BF10" s="37"/>
    </row>
    <row r="11" spans="1:58" ht="21" customHeight="1" x14ac:dyDescent="0.25">
      <c r="A11" s="39">
        <v>5</v>
      </c>
      <c r="B11" s="78"/>
      <c r="C11" s="79"/>
      <c r="D11" s="80"/>
      <c r="E11" s="43"/>
      <c r="F11" s="43"/>
      <c r="G11" s="43"/>
      <c r="H11" s="43"/>
      <c r="I11" s="43"/>
      <c r="J11" s="43"/>
      <c r="K11" s="43"/>
      <c r="L11" s="43"/>
      <c r="M11" s="43"/>
      <c r="N11" s="43"/>
      <c r="O11" s="43"/>
      <c r="P11" s="48"/>
      <c r="Q11" s="43"/>
      <c r="R11" s="43"/>
      <c r="S11" s="43"/>
      <c r="T11" s="43"/>
      <c r="U11" s="43"/>
      <c r="V11" s="43"/>
      <c r="W11" s="43"/>
      <c r="X11" s="43"/>
      <c r="Y11" s="43"/>
      <c r="Z11" s="43"/>
      <c r="AA11" s="43"/>
      <c r="AB11" s="43"/>
      <c r="AC11" s="43"/>
      <c r="AD11" s="43"/>
      <c r="AE11" s="43"/>
      <c r="AF11" s="43"/>
      <c r="AG11" s="43"/>
      <c r="AH11" s="43"/>
      <c r="AI11" s="43"/>
      <c r="AJ11" s="47">
        <f t="shared" si="2"/>
        <v>0</v>
      </c>
      <c r="AK11" s="4">
        <f t="shared" si="3"/>
        <v>0</v>
      </c>
      <c r="AL11" s="4">
        <f t="shared" si="4"/>
        <v>0</v>
      </c>
      <c r="AM11" s="51"/>
      <c r="AN11" s="51"/>
      <c r="AO11" s="32"/>
      <c r="AP11" s="37"/>
      <c r="AQ11" s="37"/>
      <c r="AR11" s="37"/>
      <c r="AS11" s="37"/>
      <c r="AT11" s="37"/>
      <c r="AU11" s="37"/>
      <c r="AV11" s="37"/>
      <c r="AW11" s="37"/>
      <c r="AX11" s="37"/>
      <c r="AY11" s="37"/>
      <c r="AZ11" s="37"/>
      <c r="BA11" s="37"/>
      <c r="BB11" s="37"/>
      <c r="BC11" s="37"/>
      <c r="BD11" s="37"/>
      <c r="BE11" s="37"/>
      <c r="BF11" s="37"/>
    </row>
    <row r="12" spans="1:58" ht="21" customHeight="1" x14ac:dyDescent="0.25">
      <c r="A12" s="39">
        <v>6</v>
      </c>
      <c r="B12" s="78"/>
      <c r="C12" s="79"/>
      <c r="D12" s="80"/>
      <c r="E12" s="43"/>
      <c r="F12" s="43"/>
      <c r="G12" s="43"/>
      <c r="H12" s="43"/>
      <c r="I12" s="43"/>
      <c r="J12" s="43"/>
      <c r="K12" s="43"/>
      <c r="L12" s="43"/>
      <c r="M12" s="43"/>
      <c r="N12" s="43"/>
      <c r="O12" s="43"/>
      <c r="P12" s="48"/>
      <c r="Q12" s="43"/>
      <c r="R12" s="43"/>
      <c r="S12" s="43"/>
      <c r="T12" s="43"/>
      <c r="U12" s="43"/>
      <c r="V12" s="43"/>
      <c r="W12" s="43"/>
      <c r="X12" s="43"/>
      <c r="Y12" s="43"/>
      <c r="Z12" s="43"/>
      <c r="AA12" s="43"/>
      <c r="AB12" s="43"/>
      <c r="AC12" s="43"/>
      <c r="AD12" s="43"/>
      <c r="AE12" s="43"/>
      <c r="AF12" s="43"/>
      <c r="AG12" s="43"/>
      <c r="AH12" s="43"/>
      <c r="AI12" s="43"/>
      <c r="AJ12" s="47">
        <f t="shared" si="2"/>
        <v>0</v>
      </c>
      <c r="AK12" s="4">
        <f t="shared" si="3"/>
        <v>0</v>
      </c>
      <c r="AL12" s="4">
        <f t="shared" si="4"/>
        <v>0</v>
      </c>
      <c r="AM12" s="51"/>
      <c r="AN12" s="51"/>
      <c r="AO12" s="32"/>
      <c r="AP12" s="37"/>
      <c r="AQ12" s="37"/>
      <c r="AR12" s="37"/>
      <c r="AS12" s="37"/>
      <c r="AT12" s="37"/>
      <c r="AU12" s="37"/>
      <c r="AV12" s="37"/>
      <c r="AW12" s="37"/>
      <c r="AX12" s="37"/>
      <c r="AY12" s="37"/>
      <c r="AZ12" s="37"/>
      <c r="BA12" s="37"/>
      <c r="BB12" s="37"/>
      <c r="BC12" s="37"/>
      <c r="BD12" s="37"/>
      <c r="BE12" s="37"/>
      <c r="BF12" s="37"/>
    </row>
    <row r="13" spans="1:58" ht="21" customHeight="1" x14ac:dyDescent="0.25">
      <c r="A13" s="39">
        <v>7</v>
      </c>
      <c r="B13" s="78"/>
      <c r="C13" s="79"/>
      <c r="D13" s="80"/>
      <c r="E13" s="43"/>
      <c r="F13" s="43"/>
      <c r="G13" s="43"/>
      <c r="H13" s="43"/>
      <c r="I13" s="43"/>
      <c r="J13" s="43"/>
      <c r="K13" s="43"/>
      <c r="L13" s="43"/>
      <c r="M13" s="43"/>
      <c r="N13" s="43"/>
      <c r="O13" s="43"/>
      <c r="P13" s="48"/>
      <c r="Q13" s="43"/>
      <c r="R13" s="43"/>
      <c r="S13" s="43"/>
      <c r="T13" s="43"/>
      <c r="U13" s="43"/>
      <c r="V13" s="43"/>
      <c r="W13" s="43"/>
      <c r="X13" s="43"/>
      <c r="Y13" s="43"/>
      <c r="Z13" s="43"/>
      <c r="AA13" s="43"/>
      <c r="AB13" s="43"/>
      <c r="AC13" s="43"/>
      <c r="AD13" s="43"/>
      <c r="AE13" s="43"/>
      <c r="AF13" s="43"/>
      <c r="AG13" s="43"/>
      <c r="AH13" s="43"/>
      <c r="AI13" s="43"/>
      <c r="AJ13" s="47">
        <f t="shared" si="2"/>
        <v>0</v>
      </c>
      <c r="AK13" s="4">
        <f t="shared" si="3"/>
        <v>0</v>
      </c>
      <c r="AL13" s="4">
        <f t="shared" si="4"/>
        <v>0</v>
      </c>
      <c r="AM13" s="51"/>
      <c r="AN13" s="51"/>
      <c r="AO13" s="32"/>
      <c r="AP13" s="37"/>
      <c r="AQ13" s="37"/>
      <c r="AR13" s="37"/>
      <c r="AS13" s="37"/>
      <c r="AT13" s="37"/>
      <c r="AU13" s="37"/>
      <c r="AV13" s="37"/>
      <c r="AW13" s="37"/>
      <c r="AX13" s="37"/>
      <c r="AY13" s="37"/>
      <c r="AZ13" s="37"/>
      <c r="BA13" s="37"/>
      <c r="BB13" s="37"/>
      <c r="BC13" s="37"/>
      <c r="BD13" s="37"/>
      <c r="BE13" s="37"/>
      <c r="BF13" s="37"/>
    </row>
    <row r="14" spans="1:58" ht="21" customHeight="1" x14ac:dyDescent="0.25">
      <c r="A14" s="39">
        <v>8</v>
      </c>
      <c r="B14" s="78"/>
      <c r="C14" s="79"/>
      <c r="D14" s="80"/>
      <c r="E14" s="43"/>
      <c r="F14" s="43"/>
      <c r="G14" s="43"/>
      <c r="H14" s="43"/>
      <c r="I14" s="43"/>
      <c r="J14" s="43"/>
      <c r="K14" s="43"/>
      <c r="L14" s="43"/>
      <c r="M14" s="43"/>
      <c r="N14" s="43"/>
      <c r="O14" s="43"/>
      <c r="P14" s="48"/>
      <c r="Q14" s="43"/>
      <c r="R14" s="43"/>
      <c r="S14" s="43"/>
      <c r="T14" s="43"/>
      <c r="U14" s="43"/>
      <c r="V14" s="43"/>
      <c r="W14" s="43"/>
      <c r="X14" s="43"/>
      <c r="Y14" s="43"/>
      <c r="Z14" s="43"/>
      <c r="AA14" s="43"/>
      <c r="AB14" s="43"/>
      <c r="AC14" s="43"/>
      <c r="AD14" s="43"/>
      <c r="AE14" s="43"/>
      <c r="AF14" s="43"/>
      <c r="AG14" s="43"/>
      <c r="AH14" s="43"/>
      <c r="AI14" s="43"/>
      <c r="AJ14" s="47">
        <f t="shared" si="2"/>
        <v>0</v>
      </c>
      <c r="AK14" s="4">
        <f t="shared" si="3"/>
        <v>0</v>
      </c>
      <c r="AL14" s="4">
        <f t="shared" si="4"/>
        <v>0</v>
      </c>
      <c r="AM14" s="51"/>
      <c r="AN14" s="51"/>
      <c r="AO14" s="32"/>
      <c r="AP14" s="37"/>
      <c r="AQ14" s="37"/>
      <c r="AR14" s="37"/>
      <c r="AS14" s="37"/>
      <c r="AT14" s="37"/>
      <c r="AU14" s="37"/>
      <c r="AV14" s="37"/>
      <c r="AW14" s="37"/>
      <c r="AX14" s="37"/>
      <c r="AY14" s="37"/>
      <c r="AZ14" s="37"/>
      <c r="BA14" s="37"/>
      <c r="BB14" s="37"/>
      <c r="BC14" s="37"/>
      <c r="BD14" s="37"/>
      <c r="BE14" s="37"/>
      <c r="BF14" s="37"/>
    </row>
    <row r="15" spans="1:58" ht="21" customHeight="1" x14ac:dyDescent="0.25">
      <c r="A15" s="39">
        <v>9</v>
      </c>
      <c r="B15" s="78"/>
      <c r="C15" s="79"/>
      <c r="D15" s="80"/>
      <c r="E15" s="43"/>
      <c r="F15" s="43"/>
      <c r="G15" s="43"/>
      <c r="H15" s="43"/>
      <c r="I15" s="43"/>
      <c r="J15" s="43"/>
      <c r="K15" s="43"/>
      <c r="L15" s="43"/>
      <c r="M15" s="43"/>
      <c r="N15" s="43"/>
      <c r="O15" s="43"/>
      <c r="P15" s="48"/>
      <c r="Q15" s="43"/>
      <c r="R15" s="43"/>
      <c r="S15" s="43"/>
      <c r="T15" s="43"/>
      <c r="U15" s="43"/>
      <c r="V15" s="43"/>
      <c r="W15" s="43"/>
      <c r="X15" s="43"/>
      <c r="Y15" s="43"/>
      <c r="Z15" s="43"/>
      <c r="AA15" s="43"/>
      <c r="AB15" s="43"/>
      <c r="AC15" s="43"/>
      <c r="AD15" s="43"/>
      <c r="AE15" s="43"/>
      <c r="AF15" s="43"/>
      <c r="AG15" s="43"/>
      <c r="AH15" s="43"/>
      <c r="AI15" s="43"/>
      <c r="AJ15" s="47">
        <f t="shared" si="2"/>
        <v>0</v>
      </c>
      <c r="AK15" s="4">
        <f t="shared" si="3"/>
        <v>0</v>
      </c>
      <c r="AL15" s="4">
        <f t="shared" si="4"/>
        <v>0</v>
      </c>
      <c r="AM15" s="51"/>
      <c r="AN15" s="51"/>
      <c r="AO15" s="32"/>
      <c r="AP15" s="37"/>
      <c r="AQ15" s="37"/>
      <c r="AR15" s="37"/>
      <c r="AS15" s="37"/>
      <c r="AT15" s="37"/>
      <c r="AU15" s="37"/>
      <c r="AV15" s="37"/>
      <c r="AW15" s="37"/>
      <c r="AX15" s="37"/>
      <c r="AY15" s="37"/>
      <c r="AZ15" s="37"/>
      <c r="BA15" s="37"/>
      <c r="BB15" s="37"/>
      <c r="BC15" s="37"/>
      <c r="BD15" s="37"/>
      <c r="BE15" s="37"/>
      <c r="BF15" s="37"/>
    </row>
    <row r="16" spans="1:58" ht="21" customHeight="1" x14ac:dyDescent="0.25">
      <c r="A16" s="39">
        <v>10</v>
      </c>
      <c r="B16" s="78"/>
      <c r="C16" s="79"/>
      <c r="D16" s="80"/>
      <c r="E16" s="43"/>
      <c r="F16" s="43"/>
      <c r="G16" s="43"/>
      <c r="H16" s="43"/>
      <c r="I16" s="43"/>
      <c r="J16" s="43"/>
      <c r="K16" s="43"/>
      <c r="L16" s="43"/>
      <c r="M16" s="43"/>
      <c r="N16" s="43"/>
      <c r="O16" s="43"/>
      <c r="P16" s="48"/>
      <c r="Q16" s="43"/>
      <c r="R16" s="43"/>
      <c r="S16" s="43"/>
      <c r="T16" s="43"/>
      <c r="U16" s="43"/>
      <c r="V16" s="43"/>
      <c r="W16" s="43"/>
      <c r="X16" s="43"/>
      <c r="Y16" s="43"/>
      <c r="Z16" s="43"/>
      <c r="AA16" s="43"/>
      <c r="AB16" s="43"/>
      <c r="AC16" s="43"/>
      <c r="AD16" s="43"/>
      <c r="AE16" s="43"/>
      <c r="AF16" s="43"/>
      <c r="AG16" s="43"/>
      <c r="AH16" s="43"/>
      <c r="AI16" s="43"/>
      <c r="AJ16" s="47">
        <f t="shared" si="2"/>
        <v>0</v>
      </c>
      <c r="AK16" s="4">
        <f t="shared" si="3"/>
        <v>0</v>
      </c>
      <c r="AL16" s="4">
        <f t="shared" si="4"/>
        <v>0</v>
      </c>
      <c r="AM16" s="51"/>
      <c r="AN16" s="51"/>
      <c r="AO16" s="32"/>
      <c r="AP16" s="37"/>
      <c r="AQ16" s="37"/>
      <c r="AR16" s="37"/>
      <c r="AS16" s="37"/>
      <c r="AT16" s="37"/>
      <c r="AU16" s="37"/>
      <c r="AV16" s="37"/>
      <c r="AW16" s="37"/>
      <c r="AX16" s="37"/>
      <c r="AY16" s="37"/>
      <c r="AZ16" s="37"/>
      <c r="BA16" s="37"/>
      <c r="BB16" s="37"/>
      <c r="BC16" s="37"/>
      <c r="BD16" s="37"/>
      <c r="BE16" s="37"/>
      <c r="BF16" s="37"/>
    </row>
    <row r="17" spans="1:58" ht="21" customHeight="1" x14ac:dyDescent="0.25">
      <c r="A17" s="39">
        <v>11</v>
      </c>
      <c r="B17" s="78"/>
      <c r="C17" s="79"/>
      <c r="D17" s="80"/>
      <c r="E17" s="43"/>
      <c r="F17" s="43"/>
      <c r="G17" s="43"/>
      <c r="H17" s="43"/>
      <c r="I17" s="43"/>
      <c r="J17" s="43"/>
      <c r="K17" s="43"/>
      <c r="L17" s="43"/>
      <c r="M17" s="43"/>
      <c r="N17" s="43"/>
      <c r="O17" s="43"/>
      <c r="P17" s="48"/>
      <c r="Q17" s="43"/>
      <c r="R17" s="43"/>
      <c r="S17" s="43"/>
      <c r="T17" s="43"/>
      <c r="U17" s="43"/>
      <c r="V17" s="43"/>
      <c r="W17" s="43"/>
      <c r="X17" s="43"/>
      <c r="Y17" s="43"/>
      <c r="Z17" s="43"/>
      <c r="AA17" s="43"/>
      <c r="AB17" s="43"/>
      <c r="AC17" s="43"/>
      <c r="AD17" s="43"/>
      <c r="AE17" s="43"/>
      <c r="AF17" s="43"/>
      <c r="AG17" s="43"/>
      <c r="AH17" s="43"/>
      <c r="AI17" s="43"/>
      <c r="AJ17" s="47">
        <f t="shared" si="2"/>
        <v>0</v>
      </c>
      <c r="AK17" s="4">
        <f t="shared" si="3"/>
        <v>0</v>
      </c>
      <c r="AL17" s="4">
        <f t="shared" si="4"/>
        <v>0</v>
      </c>
      <c r="AM17" s="51"/>
      <c r="AN17" s="51"/>
      <c r="AO17" s="32"/>
      <c r="AP17" s="37"/>
      <c r="AQ17" s="37"/>
      <c r="AR17" s="37"/>
      <c r="AS17" s="37"/>
      <c r="AT17" s="37"/>
      <c r="AU17" s="37"/>
      <c r="AV17" s="37"/>
      <c r="AW17" s="37"/>
      <c r="AX17" s="37"/>
      <c r="AY17" s="37"/>
      <c r="AZ17" s="37"/>
      <c r="BA17" s="37"/>
      <c r="BB17" s="37"/>
      <c r="BC17" s="37"/>
      <c r="BD17" s="37"/>
      <c r="BE17" s="37"/>
      <c r="BF17" s="37"/>
    </row>
    <row r="18" spans="1:58" ht="21" customHeight="1" x14ac:dyDescent="0.25">
      <c r="A18" s="39">
        <v>12</v>
      </c>
      <c r="B18" s="78"/>
      <c r="C18" s="79"/>
      <c r="D18" s="80"/>
      <c r="E18" s="43"/>
      <c r="F18" s="43"/>
      <c r="G18" s="43"/>
      <c r="H18" s="43"/>
      <c r="I18" s="43"/>
      <c r="J18" s="43"/>
      <c r="K18" s="43"/>
      <c r="L18" s="43"/>
      <c r="M18" s="43"/>
      <c r="N18" s="43"/>
      <c r="O18" s="43"/>
      <c r="P18" s="48"/>
      <c r="Q18" s="43"/>
      <c r="R18" s="43"/>
      <c r="S18" s="43"/>
      <c r="T18" s="43"/>
      <c r="U18" s="43"/>
      <c r="V18" s="43"/>
      <c r="W18" s="43"/>
      <c r="X18" s="43"/>
      <c r="Y18" s="43"/>
      <c r="Z18" s="43"/>
      <c r="AA18" s="43"/>
      <c r="AB18" s="43"/>
      <c r="AC18" s="43"/>
      <c r="AD18" s="43"/>
      <c r="AE18" s="43"/>
      <c r="AF18" s="43"/>
      <c r="AG18" s="43"/>
      <c r="AH18" s="43"/>
      <c r="AI18" s="43"/>
      <c r="AJ18" s="47">
        <f t="shared" si="2"/>
        <v>0</v>
      </c>
      <c r="AK18" s="4">
        <f t="shared" si="3"/>
        <v>0</v>
      </c>
      <c r="AL18" s="4">
        <f t="shared" si="4"/>
        <v>0</v>
      </c>
      <c r="AM18" s="51"/>
      <c r="AN18" s="51"/>
      <c r="AO18" s="32"/>
      <c r="AP18" s="37"/>
      <c r="AQ18" s="37"/>
      <c r="AR18" s="37"/>
      <c r="AS18" s="37"/>
      <c r="AT18" s="37"/>
      <c r="AU18" s="37"/>
      <c r="AV18" s="37"/>
      <c r="AW18" s="37"/>
      <c r="AX18" s="37"/>
      <c r="AY18" s="37"/>
      <c r="AZ18" s="37"/>
      <c r="BA18" s="37"/>
      <c r="BB18" s="37"/>
      <c r="BC18" s="37"/>
      <c r="BD18" s="37"/>
      <c r="BE18" s="37"/>
      <c r="BF18" s="37"/>
    </row>
    <row r="19" spans="1:58" ht="21" customHeight="1" x14ac:dyDescent="0.25">
      <c r="A19" s="39">
        <v>13</v>
      </c>
      <c r="B19" s="78"/>
      <c r="C19" s="79"/>
      <c r="D19" s="80"/>
      <c r="E19" s="43"/>
      <c r="F19" s="43"/>
      <c r="G19" s="43"/>
      <c r="H19" s="43"/>
      <c r="I19" s="43"/>
      <c r="J19" s="43"/>
      <c r="K19" s="43"/>
      <c r="L19" s="43"/>
      <c r="M19" s="43"/>
      <c r="N19" s="43"/>
      <c r="O19" s="43"/>
      <c r="P19" s="48"/>
      <c r="Q19" s="43"/>
      <c r="R19" s="43"/>
      <c r="S19" s="43"/>
      <c r="T19" s="43"/>
      <c r="U19" s="43"/>
      <c r="V19" s="43"/>
      <c r="W19" s="43"/>
      <c r="X19" s="43"/>
      <c r="Y19" s="43"/>
      <c r="Z19" s="43"/>
      <c r="AA19" s="43"/>
      <c r="AB19" s="43"/>
      <c r="AC19" s="43"/>
      <c r="AD19" s="43"/>
      <c r="AE19" s="43"/>
      <c r="AF19" s="43"/>
      <c r="AG19" s="43"/>
      <c r="AH19" s="43"/>
      <c r="AI19" s="43"/>
      <c r="AJ19" s="47">
        <f t="shared" si="2"/>
        <v>0</v>
      </c>
      <c r="AK19" s="4">
        <f t="shared" si="3"/>
        <v>0</v>
      </c>
      <c r="AL19" s="4">
        <f t="shared" si="4"/>
        <v>0</v>
      </c>
      <c r="AM19" s="51"/>
      <c r="AN19" s="51"/>
      <c r="AO19" s="32"/>
      <c r="AP19" s="37"/>
      <c r="AQ19" s="37"/>
      <c r="AR19" s="37"/>
      <c r="AS19" s="37"/>
      <c r="AT19" s="37"/>
      <c r="AU19" s="37"/>
      <c r="AV19" s="37"/>
      <c r="AW19" s="37"/>
      <c r="AX19" s="37"/>
      <c r="AY19" s="37"/>
      <c r="AZ19" s="37"/>
      <c r="BA19" s="37"/>
      <c r="BB19" s="37"/>
      <c r="BC19" s="37"/>
      <c r="BD19" s="37"/>
      <c r="BE19" s="37"/>
      <c r="BF19" s="37"/>
    </row>
    <row r="20" spans="1:58" ht="21" customHeight="1" x14ac:dyDescent="0.25">
      <c r="A20" s="39">
        <v>14</v>
      </c>
      <c r="B20" s="78"/>
      <c r="C20" s="79"/>
      <c r="D20" s="80"/>
      <c r="E20" s="43"/>
      <c r="F20" s="43"/>
      <c r="G20" s="43"/>
      <c r="H20" s="43"/>
      <c r="I20" s="43"/>
      <c r="J20" s="43"/>
      <c r="K20" s="43"/>
      <c r="L20" s="43"/>
      <c r="M20" s="43"/>
      <c r="N20" s="43"/>
      <c r="O20" s="43"/>
      <c r="P20" s="48"/>
      <c r="Q20" s="43"/>
      <c r="R20" s="43"/>
      <c r="S20" s="43"/>
      <c r="T20" s="43"/>
      <c r="U20" s="43"/>
      <c r="V20" s="43"/>
      <c r="W20" s="43"/>
      <c r="X20" s="43"/>
      <c r="Y20" s="43"/>
      <c r="Z20" s="43"/>
      <c r="AA20" s="43"/>
      <c r="AB20" s="43"/>
      <c r="AC20" s="43"/>
      <c r="AD20" s="43"/>
      <c r="AE20" s="43"/>
      <c r="AF20" s="43"/>
      <c r="AG20" s="43"/>
      <c r="AH20" s="43"/>
      <c r="AI20" s="43"/>
      <c r="AJ20" s="47">
        <f t="shared" si="2"/>
        <v>0</v>
      </c>
      <c r="AK20" s="4">
        <f t="shared" si="3"/>
        <v>0</v>
      </c>
      <c r="AL20" s="4">
        <f t="shared" si="4"/>
        <v>0</v>
      </c>
      <c r="AM20" s="51"/>
      <c r="AN20" s="51"/>
      <c r="AO20" s="32"/>
      <c r="AP20" s="37"/>
      <c r="AQ20" s="37"/>
      <c r="AR20" s="37"/>
      <c r="AS20" s="37"/>
      <c r="AT20" s="37"/>
      <c r="AU20" s="37"/>
      <c r="AV20" s="37"/>
      <c r="AW20" s="37"/>
      <c r="AX20" s="37"/>
      <c r="AY20" s="37"/>
      <c r="AZ20" s="37"/>
      <c r="BA20" s="37"/>
      <c r="BB20" s="37"/>
      <c r="BC20" s="37"/>
      <c r="BD20" s="37"/>
      <c r="BE20" s="37"/>
      <c r="BF20" s="37"/>
    </row>
    <row r="21" spans="1:58" ht="21" customHeight="1" x14ac:dyDescent="0.25">
      <c r="A21" s="39">
        <v>15</v>
      </c>
      <c r="B21" s="78"/>
      <c r="C21" s="79"/>
      <c r="D21" s="80"/>
      <c r="E21" s="43"/>
      <c r="F21" s="43"/>
      <c r="G21" s="43"/>
      <c r="H21" s="43"/>
      <c r="I21" s="43"/>
      <c r="J21" s="43"/>
      <c r="K21" s="43"/>
      <c r="L21" s="43"/>
      <c r="M21" s="43"/>
      <c r="N21" s="43"/>
      <c r="O21" s="43"/>
      <c r="P21" s="48"/>
      <c r="Q21" s="43"/>
      <c r="R21" s="43"/>
      <c r="S21" s="43"/>
      <c r="T21" s="43"/>
      <c r="U21" s="43"/>
      <c r="V21" s="43"/>
      <c r="W21" s="43"/>
      <c r="X21" s="43"/>
      <c r="Y21" s="43"/>
      <c r="Z21" s="43"/>
      <c r="AA21" s="43"/>
      <c r="AB21" s="43"/>
      <c r="AC21" s="43"/>
      <c r="AD21" s="43"/>
      <c r="AE21" s="43"/>
      <c r="AF21" s="43"/>
      <c r="AG21" s="43"/>
      <c r="AH21" s="43"/>
      <c r="AI21" s="43"/>
      <c r="AJ21" s="47">
        <f t="shared" si="2"/>
        <v>0</v>
      </c>
      <c r="AK21" s="4">
        <f t="shared" si="3"/>
        <v>0</v>
      </c>
      <c r="AL21" s="4">
        <f t="shared" si="4"/>
        <v>0</v>
      </c>
      <c r="AM21" s="51"/>
      <c r="AN21" s="51"/>
      <c r="AO21" s="32"/>
      <c r="AP21" s="37"/>
      <c r="AQ21" s="37"/>
      <c r="AR21" s="37"/>
      <c r="AS21" s="37"/>
      <c r="AT21" s="37"/>
      <c r="AU21" s="37"/>
      <c r="AV21" s="37"/>
      <c r="AW21" s="37"/>
      <c r="AX21" s="37"/>
      <c r="AY21" s="37"/>
      <c r="AZ21" s="37"/>
      <c r="BA21" s="37"/>
      <c r="BB21" s="37"/>
      <c r="BC21" s="37"/>
      <c r="BD21" s="37"/>
      <c r="BE21" s="37"/>
      <c r="BF21" s="37"/>
    </row>
    <row r="22" spans="1:58" ht="21" customHeight="1" x14ac:dyDescent="0.25">
      <c r="A22" s="39">
        <v>16</v>
      </c>
      <c r="B22" s="78"/>
      <c r="C22" s="79"/>
      <c r="D22" s="80"/>
      <c r="E22" s="43"/>
      <c r="F22" s="43"/>
      <c r="G22" s="43"/>
      <c r="H22" s="43"/>
      <c r="I22" s="43"/>
      <c r="J22" s="43"/>
      <c r="K22" s="43"/>
      <c r="L22" s="43"/>
      <c r="M22" s="43"/>
      <c r="N22" s="43"/>
      <c r="O22" s="43"/>
      <c r="P22" s="48"/>
      <c r="Q22" s="43"/>
      <c r="R22" s="43"/>
      <c r="S22" s="43"/>
      <c r="T22" s="43"/>
      <c r="U22" s="43"/>
      <c r="V22" s="43"/>
      <c r="W22" s="43"/>
      <c r="X22" s="43"/>
      <c r="Y22" s="43"/>
      <c r="Z22" s="43"/>
      <c r="AA22" s="43"/>
      <c r="AB22" s="43"/>
      <c r="AC22" s="43"/>
      <c r="AD22" s="43"/>
      <c r="AE22" s="43"/>
      <c r="AF22" s="43"/>
      <c r="AG22" s="43"/>
      <c r="AH22" s="43"/>
      <c r="AI22" s="43"/>
      <c r="AJ22" s="47">
        <f t="shared" si="2"/>
        <v>0</v>
      </c>
      <c r="AK22" s="4">
        <f t="shared" si="3"/>
        <v>0</v>
      </c>
      <c r="AL22" s="4">
        <f t="shared" si="4"/>
        <v>0</v>
      </c>
      <c r="AM22" s="51"/>
      <c r="AN22" s="51"/>
      <c r="AO22" s="32"/>
      <c r="AP22" s="37"/>
      <c r="AQ22" s="37"/>
      <c r="AR22" s="37"/>
      <c r="AS22" s="37"/>
      <c r="AT22" s="37"/>
      <c r="AU22" s="37"/>
      <c r="AV22" s="37"/>
      <c r="AW22" s="37"/>
      <c r="AX22" s="37"/>
      <c r="AY22" s="37"/>
      <c r="AZ22" s="37"/>
      <c r="BA22" s="37"/>
      <c r="BB22" s="37"/>
      <c r="BC22" s="37"/>
      <c r="BD22" s="37"/>
      <c r="BE22" s="37"/>
      <c r="BF22" s="37"/>
    </row>
    <row r="23" spans="1:58" ht="21" customHeight="1" x14ac:dyDescent="0.25">
      <c r="A23" s="39">
        <v>17</v>
      </c>
      <c r="B23" s="78"/>
      <c r="C23" s="79"/>
      <c r="D23" s="80"/>
      <c r="E23" s="43"/>
      <c r="F23" s="43"/>
      <c r="G23" s="43"/>
      <c r="H23" s="43"/>
      <c r="I23" s="43"/>
      <c r="J23" s="43"/>
      <c r="K23" s="43"/>
      <c r="L23" s="43"/>
      <c r="M23" s="43"/>
      <c r="N23" s="43"/>
      <c r="O23" s="43"/>
      <c r="P23" s="48"/>
      <c r="Q23" s="43"/>
      <c r="R23" s="43"/>
      <c r="S23" s="43"/>
      <c r="T23" s="43"/>
      <c r="U23" s="43"/>
      <c r="V23" s="43"/>
      <c r="W23" s="43"/>
      <c r="X23" s="43"/>
      <c r="Y23" s="43"/>
      <c r="Z23" s="43"/>
      <c r="AA23" s="43"/>
      <c r="AB23" s="43"/>
      <c r="AC23" s="43"/>
      <c r="AD23" s="43"/>
      <c r="AE23" s="43"/>
      <c r="AF23" s="43"/>
      <c r="AG23" s="43"/>
      <c r="AH23" s="43"/>
      <c r="AI23" s="43"/>
      <c r="AJ23" s="47">
        <f t="shared" si="2"/>
        <v>0</v>
      </c>
      <c r="AK23" s="4">
        <f t="shared" si="3"/>
        <v>0</v>
      </c>
      <c r="AL23" s="4">
        <f t="shared" si="4"/>
        <v>0</v>
      </c>
      <c r="AM23" s="51"/>
      <c r="AN23" s="51"/>
      <c r="AO23" s="32"/>
      <c r="AP23" s="37"/>
      <c r="AQ23" s="37"/>
      <c r="AR23" s="37"/>
      <c r="AS23" s="37"/>
      <c r="AT23" s="37"/>
      <c r="AU23" s="37"/>
      <c r="AV23" s="37"/>
      <c r="AW23" s="37"/>
      <c r="AX23" s="37"/>
      <c r="AY23" s="37"/>
      <c r="AZ23" s="37"/>
      <c r="BA23" s="37"/>
      <c r="BB23" s="37"/>
      <c r="BC23" s="37"/>
      <c r="BD23" s="37"/>
      <c r="BE23" s="37"/>
      <c r="BF23" s="37"/>
    </row>
    <row r="24" spans="1:58" ht="21" customHeight="1" x14ac:dyDescent="0.25">
      <c r="A24" s="39">
        <v>18</v>
      </c>
      <c r="B24" s="78"/>
      <c r="C24" s="79"/>
      <c r="D24" s="80"/>
      <c r="E24" s="43"/>
      <c r="F24" s="43"/>
      <c r="G24" s="43"/>
      <c r="H24" s="43"/>
      <c r="I24" s="43"/>
      <c r="J24" s="43"/>
      <c r="K24" s="43"/>
      <c r="L24" s="43"/>
      <c r="M24" s="43"/>
      <c r="N24" s="43"/>
      <c r="O24" s="43"/>
      <c r="P24" s="48"/>
      <c r="Q24" s="43"/>
      <c r="R24" s="43"/>
      <c r="S24" s="43"/>
      <c r="T24" s="43"/>
      <c r="U24" s="43"/>
      <c r="V24" s="43"/>
      <c r="W24" s="43"/>
      <c r="X24" s="43"/>
      <c r="Y24" s="43"/>
      <c r="Z24" s="43"/>
      <c r="AA24" s="43"/>
      <c r="AB24" s="43"/>
      <c r="AC24" s="43"/>
      <c r="AD24" s="43"/>
      <c r="AE24" s="43"/>
      <c r="AF24" s="43"/>
      <c r="AG24" s="43"/>
      <c r="AH24" s="43"/>
      <c r="AI24" s="43"/>
      <c r="AJ24" s="47">
        <f t="shared" si="2"/>
        <v>0</v>
      </c>
      <c r="AK24" s="4">
        <f t="shared" si="3"/>
        <v>0</v>
      </c>
      <c r="AL24" s="4">
        <f t="shared" si="4"/>
        <v>0</v>
      </c>
      <c r="AM24" s="51"/>
      <c r="AN24" s="51"/>
      <c r="AO24" s="32"/>
      <c r="AP24" s="37"/>
      <c r="AQ24" s="37"/>
      <c r="AR24" s="37"/>
      <c r="AS24" s="37"/>
      <c r="AT24" s="37"/>
      <c r="AU24" s="37"/>
      <c r="AV24" s="37"/>
      <c r="AW24" s="37"/>
      <c r="AX24" s="37"/>
      <c r="AY24" s="37"/>
      <c r="AZ24" s="37"/>
      <c r="BA24" s="37"/>
      <c r="BB24" s="37"/>
      <c r="BC24" s="37"/>
      <c r="BD24" s="37"/>
      <c r="BE24" s="37"/>
      <c r="BF24" s="37"/>
    </row>
    <row r="25" spans="1:58" ht="21" customHeight="1" x14ac:dyDescent="0.25">
      <c r="A25" s="39">
        <v>19</v>
      </c>
      <c r="B25" s="78"/>
      <c r="C25" s="79"/>
      <c r="D25" s="80"/>
      <c r="E25" s="43"/>
      <c r="F25" s="43"/>
      <c r="G25" s="43"/>
      <c r="H25" s="43"/>
      <c r="I25" s="43"/>
      <c r="J25" s="43"/>
      <c r="K25" s="43"/>
      <c r="L25" s="43"/>
      <c r="M25" s="43"/>
      <c r="N25" s="43"/>
      <c r="O25" s="43"/>
      <c r="P25" s="48"/>
      <c r="Q25" s="43"/>
      <c r="R25" s="43"/>
      <c r="S25" s="43"/>
      <c r="T25" s="43"/>
      <c r="U25" s="43"/>
      <c r="V25" s="43"/>
      <c r="W25" s="43"/>
      <c r="X25" s="43"/>
      <c r="Y25" s="43"/>
      <c r="Z25" s="43"/>
      <c r="AA25" s="43"/>
      <c r="AB25" s="43"/>
      <c r="AC25" s="43"/>
      <c r="AD25" s="43"/>
      <c r="AE25" s="43"/>
      <c r="AF25" s="43"/>
      <c r="AG25" s="43"/>
      <c r="AH25" s="43"/>
      <c r="AI25" s="43"/>
      <c r="AJ25" s="47">
        <f t="shared" si="2"/>
        <v>0</v>
      </c>
      <c r="AK25" s="4">
        <f t="shared" si="3"/>
        <v>0</v>
      </c>
      <c r="AL25" s="4">
        <f t="shared" si="4"/>
        <v>0</v>
      </c>
      <c r="AM25" s="51"/>
      <c r="AN25" s="51"/>
      <c r="AO25" s="32"/>
      <c r="AP25" s="37"/>
      <c r="AQ25" s="37"/>
      <c r="AR25" s="37"/>
      <c r="AS25" s="37"/>
      <c r="AT25" s="37"/>
      <c r="AU25" s="37"/>
      <c r="AV25" s="37"/>
      <c r="AW25" s="37"/>
      <c r="AX25" s="37"/>
      <c r="AY25" s="37"/>
      <c r="AZ25" s="37"/>
      <c r="BA25" s="37"/>
      <c r="BB25" s="37"/>
      <c r="BC25" s="37"/>
      <c r="BD25" s="37"/>
      <c r="BE25" s="37"/>
      <c r="BF25" s="37"/>
    </row>
    <row r="26" spans="1:58" ht="21" customHeight="1" x14ac:dyDescent="0.25">
      <c r="A26" s="39">
        <v>20</v>
      </c>
      <c r="B26" s="78"/>
      <c r="C26" s="79"/>
      <c r="D26" s="80"/>
      <c r="E26" s="43"/>
      <c r="F26" s="43"/>
      <c r="G26" s="43"/>
      <c r="H26" s="43"/>
      <c r="I26" s="43"/>
      <c r="J26" s="43"/>
      <c r="K26" s="43"/>
      <c r="L26" s="43"/>
      <c r="M26" s="43"/>
      <c r="N26" s="43"/>
      <c r="O26" s="43"/>
      <c r="P26" s="48"/>
      <c r="Q26" s="43"/>
      <c r="R26" s="43"/>
      <c r="S26" s="43"/>
      <c r="T26" s="43"/>
      <c r="U26" s="43"/>
      <c r="V26" s="43"/>
      <c r="W26" s="43"/>
      <c r="X26" s="43"/>
      <c r="Y26" s="43"/>
      <c r="Z26" s="43"/>
      <c r="AA26" s="43"/>
      <c r="AB26" s="43"/>
      <c r="AC26" s="43"/>
      <c r="AD26" s="43"/>
      <c r="AE26" s="43"/>
      <c r="AF26" s="43"/>
      <c r="AG26" s="43"/>
      <c r="AH26" s="43"/>
      <c r="AI26" s="43"/>
      <c r="AJ26" s="47">
        <f t="shared" si="2"/>
        <v>0</v>
      </c>
      <c r="AK26" s="4">
        <f t="shared" si="3"/>
        <v>0</v>
      </c>
      <c r="AL26" s="4">
        <f t="shared" si="4"/>
        <v>0</v>
      </c>
      <c r="AM26" s="51"/>
      <c r="AN26" s="51"/>
      <c r="AO26" s="32"/>
      <c r="AP26" s="37"/>
      <c r="AQ26" s="37"/>
      <c r="AR26" s="37"/>
      <c r="AS26" s="37"/>
      <c r="AT26" s="37"/>
      <c r="AU26" s="37"/>
      <c r="AV26" s="37"/>
      <c r="AW26" s="37"/>
      <c r="AX26" s="37"/>
      <c r="AY26" s="37"/>
      <c r="AZ26" s="37"/>
      <c r="BA26" s="37"/>
      <c r="BB26" s="37"/>
      <c r="BC26" s="37"/>
      <c r="BD26" s="37"/>
      <c r="BE26" s="37"/>
      <c r="BF26" s="37"/>
    </row>
    <row r="27" spans="1:58" ht="21" customHeight="1" x14ac:dyDescent="0.25">
      <c r="A27" s="39">
        <v>21</v>
      </c>
      <c r="B27" s="78"/>
      <c r="C27" s="79"/>
      <c r="D27" s="80"/>
      <c r="E27" s="43"/>
      <c r="F27" s="43"/>
      <c r="G27" s="43"/>
      <c r="H27" s="43"/>
      <c r="I27" s="43"/>
      <c r="J27" s="43"/>
      <c r="K27" s="43"/>
      <c r="L27" s="43"/>
      <c r="M27" s="43"/>
      <c r="N27" s="43"/>
      <c r="O27" s="43"/>
      <c r="P27" s="48"/>
      <c r="Q27" s="43"/>
      <c r="R27" s="43"/>
      <c r="S27" s="43"/>
      <c r="T27" s="43"/>
      <c r="U27" s="43"/>
      <c r="V27" s="43"/>
      <c r="W27" s="43"/>
      <c r="X27" s="43"/>
      <c r="Y27" s="43"/>
      <c r="Z27" s="43"/>
      <c r="AA27" s="43"/>
      <c r="AB27" s="43"/>
      <c r="AC27" s="43"/>
      <c r="AD27" s="43"/>
      <c r="AE27" s="43"/>
      <c r="AF27" s="43"/>
      <c r="AG27" s="43"/>
      <c r="AH27" s="43"/>
      <c r="AI27" s="43"/>
      <c r="AJ27" s="47">
        <f t="shared" si="2"/>
        <v>0</v>
      </c>
      <c r="AK27" s="4">
        <f t="shared" si="3"/>
        <v>0</v>
      </c>
      <c r="AL27" s="4">
        <f t="shared" si="4"/>
        <v>0</v>
      </c>
      <c r="AM27" s="51"/>
      <c r="AN27" s="51"/>
      <c r="AO27" s="32"/>
      <c r="AP27" s="37"/>
      <c r="AQ27" s="37"/>
      <c r="AR27" s="37"/>
      <c r="AS27" s="37"/>
      <c r="AT27" s="37"/>
      <c r="AU27" s="37"/>
      <c r="AV27" s="37"/>
      <c r="AW27" s="37"/>
      <c r="AX27" s="37"/>
      <c r="AY27" s="37"/>
      <c r="AZ27" s="37"/>
      <c r="BA27" s="37"/>
      <c r="BB27" s="37"/>
      <c r="BC27" s="37"/>
      <c r="BD27" s="37"/>
      <c r="BE27" s="37"/>
      <c r="BF27" s="37"/>
    </row>
    <row r="28" spans="1:58" ht="21" customHeight="1" x14ac:dyDescent="0.25">
      <c r="A28" s="39">
        <v>22</v>
      </c>
      <c r="B28" s="78"/>
      <c r="C28" s="79"/>
      <c r="D28" s="80"/>
      <c r="E28" s="43"/>
      <c r="F28" s="43"/>
      <c r="G28" s="43"/>
      <c r="H28" s="43"/>
      <c r="I28" s="43"/>
      <c r="J28" s="43"/>
      <c r="K28" s="43"/>
      <c r="L28" s="43"/>
      <c r="M28" s="43"/>
      <c r="N28" s="43"/>
      <c r="O28" s="43"/>
      <c r="P28" s="48"/>
      <c r="Q28" s="43"/>
      <c r="R28" s="43"/>
      <c r="S28" s="43"/>
      <c r="T28" s="43"/>
      <c r="U28" s="43"/>
      <c r="V28" s="43"/>
      <c r="W28" s="43"/>
      <c r="X28" s="43"/>
      <c r="Y28" s="43"/>
      <c r="Z28" s="43"/>
      <c r="AA28" s="43"/>
      <c r="AB28" s="43"/>
      <c r="AC28" s="43"/>
      <c r="AD28" s="43"/>
      <c r="AE28" s="43"/>
      <c r="AF28" s="43"/>
      <c r="AG28" s="43"/>
      <c r="AH28" s="43"/>
      <c r="AI28" s="43"/>
      <c r="AJ28" s="47">
        <f t="shared" si="2"/>
        <v>0</v>
      </c>
      <c r="AK28" s="4">
        <f t="shared" si="3"/>
        <v>0</v>
      </c>
      <c r="AL28" s="4">
        <f t="shared" si="4"/>
        <v>0</v>
      </c>
      <c r="AM28" s="51"/>
      <c r="AN28" s="51"/>
      <c r="AO28" s="32"/>
      <c r="AP28" s="37"/>
      <c r="AQ28" s="37"/>
      <c r="AR28" s="37"/>
      <c r="AS28" s="37"/>
      <c r="AT28" s="37"/>
      <c r="AU28" s="37"/>
      <c r="AV28" s="37"/>
      <c r="AW28" s="37"/>
      <c r="AX28" s="37"/>
      <c r="AY28" s="37"/>
      <c r="AZ28" s="37"/>
      <c r="BA28" s="37"/>
      <c r="BB28" s="37"/>
      <c r="BC28" s="37"/>
      <c r="BD28" s="37"/>
      <c r="BE28" s="37"/>
      <c r="BF28" s="37"/>
    </row>
    <row r="29" spans="1:58" ht="21" customHeight="1" x14ac:dyDescent="0.25">
      <c r="A29" s="39">
        <v>23</v>
      </c>
      <c r="B29" s="78"/>
      <c r="C29" s="79"/>
      <c r="D29" s="80"/>
      <c r="E29" s="43"/>
      <c r="F29" s="43"/>
      <c r="G29" s="43"/>
      <c r="H29" s="43"/>
      <c r="I29" s="43"/>
      <c r="J29" s="43"/>
      <c r="K29" s="43"/>
      <c r="L29" s="43"/>
      <c r="M29" s="43"/>
      <c r="N29" s="43"/>
      <c r="O29" s="43"/>
      <c r="P29" s="48"/>
      <c r="Q29" s="43"/>
      <c r="R29" s="43"/>
      <c r="S29" s="43"/>
      <c r="T29" s="43"/>
      <c r="U29" s="43"/>
      <c r="V29" s="43"/>
      <c r="W29" s="43"/>
      <c r="X29" s="43"/>
      <c r="Y29" s="43"/>
      <c r="Z29" s="43"/>
      <c r="AA29" s="43"/>
      <c r="AB29" s="43"/>
      <c r="AC29" s="43"/>
      <c r="AD29" s="43"/>
      <c r="AE29" s="43"/>
      <c r="AF29" s="43"/>
      <c r="AG29" s="43"/>
      <c r="AH29" s="43"/>
      <c r="AI29" s="43"/>
      <c r="AJ29" s="47">
        <f t="shared" si="2"/>
        <v>0</v>
      </c>
      <c r="AK29" s="4">
        <f t="shared" si="3"/>
        <v>0</v>
      </c>
      <c r="AL29" s="4">
        <f t="shared" si="4"/>
        <v>0</v>
      </c>
      <c r="AM29" s="51"/>
      <c r="AN29" s="51"/>
      <c r="AO29" s="32"/>
      <c r="AP29" s="37"/>
      <c r="AQ29" s="37"/>
      <c r="AR29" s="37"/>
      <c r="AS29" s="37"/>
      <c r="AT29" s="37"/>
      <c r="AU29" s="37"/>
      <c r="AV29" s="37"/>
      <c r="AW29" s="37"/>
      <c r="AX29" s="37"/>
      <c r="AY29" s="37"/>
      <c r="AZ29" s="37"/>
      <c r="BA29" s="37"/>
      <c r="BB29" s="37"/>
      <c r="BC29" s="37"/>
      <c r="BD29" s="37"/>
      <c r="BE29" s="37"/>
      <c r="BF29" s="37"/>
    </row>
    <row r="30" spans="1:58" ht="21" customHeight="1" x14ac:dyDescent="0.25">
      <c r="A30" s="39">
        <v>24</v>
      </c>
      <c r="B30" s="78"/>
      <c r="C30" s="79"/>
      <c r="D30" s="80"/>
      <c r="E30" s="43"/>
      <c r="F30" s="43"/>
      <c r="G30" s="43"/>
      <c r="H30" s="43"/>
      <c r="I30" s="43"/>
      <c r="J30" s="43"/>
      <c r="K30" s="43"/>
      <c r="L30" s="43"/>
      <c r="M30" s="43"/>
      <c r="N30" s="43"/>
      <c r="O30" s="43"/>
      <c r="P30" s="48"/>
      <c r="Q30" s="43"/>
      <c r="R30" s="43"/>
      <c r="S30" s="43"/>
      <c r="T30" s="43"/>
      <c r="U30" s="43"/>
      <c r="V30" s="43"/>
      <c r="W30" s="43"/>
      <c r="X30" s="43"/>
      <c r="Y30" s="43"/>
      <c r="Z30" s="43"/>
      <c r="AA30" s="43"/>
      <c r="AB30" s="43"/>
      <c r="AC30" s="43"/>
      <c r="AD30" s="43"/>
      <c r="AE30" s="43"/>
      <c r="AF30" s="43"/>
      <c r="AG30" s="43"/>
      <c r="AH30" s="43"/>
      <c r="AI30" s="43"/>
      <c r="AJ30" s="47">
        <f t="shared" si="2"/>
        <v>0</v>
      </c>
      <c r="AK30" s="4">
        <f t="shared" si="3"/>
        <v>0</v>
      </c>
      <c r="AL30" s="4">
        <f t="shared" si="4"/>
        <v>0</v>
      </c>
      <c r="AM30" s="51"/>
      <c r="AN30" s="51"/>
      <c r="AO30" s="32"/>
      <c r="AP30" s="37"/>
      <c r="AQ30" s="37"/>
      <c r="AR30" s="37"/>
      <c r="AS30" s="37"/>
      <c r="AT30" s="37"/>
      <c r="AU30" s="37"/>
      <c r="AV30" s="37"/>
      <c r="AW30" s="37"/>
      <c r="AX30" s="37"/>
      <c r="AY30" s="37"/>
      <c r="AZ30" s="37"/>
      <c r="BA30" s="37"/>
      <c r="BB30" s="37"/>
      <c r="BC30" s="37"/>
      <c r="BD30" s="37"/>
      <c r="BE30" s="37"/>
      <c r="BF30" s="37"/>
    </row>
    <row r="31" spans="1:58" ht="21" customHeight="1" x14ac:dyDescent="0.25">
      <c r="A31" s="39">
        <v>25</v>
      </c>
      <c r="B31" s="78"/>
      <c r="C31" s="79"/>
      <c r="D31" s="80"/>
      <c r="E31" s="43"/>
      <c r="F31" s="43"/>
      <c r="G31" s="43"/>
      <c r="H31" s="43"/>
      <c r="I31" s="43"/>
      <c r="J31" s="43"/>
      <c r="K31" s="43"/>
      <c r="L31" s="43"/>
      <c r="M31" s="43"/>
      <c r="N31" s="43"/>
      <c r="O31" s="43"/>
      <c r="P31" s="48"/>
      <c r="Q31" s="43"/>
      <c r="R31" s="43"/>
      <c r="S31" s="43"/>
      <c r="T31" s="43"/>
      <c r="U31" s="43"/>
      <c r="V31" s="43"/>
      <c r="W31" s="43"/>
      <c r="X31" s="43"/>
      <c r="Y31" s="43"/>
      <c r="Z31" s="43"/>
      <c r="AA31" s="43"/>
      <c r="AB31" s="43"/>
      <c r="AC31" s="43"/>
      <c r="AD31" s="43"/>
      <c r="AE31" s="43"/>
      <c r="AF31" s="43"/>
      <c r="AG31" s="43"/>
      <c r="AH31" s="43"/>
      <c r="AI31" s="43"/>
      <c r="AJ31" s="47">
        <f t="shared" si="2"/>
        <v>0</v>
      </c>
      <c r="AK31" s="4">
        <f t="shared" si="3"/>
        <v>0</v>
      </c>
      <c r="AL31" s="4">
        <f t="shared" si="4"/>
        <v>0</v>
      </c>
      <c r="AM31" s="51"/>
      <c r="AN31" s="51"/>
      <c r="AO31" s="32"/>
      <c r="AP31" s="37"/>
      <c r="AQ31" s="37"/>
      <c r="AR31" s="37"/>
      <c r="AS31" s="37"/>
      <c r="AT31" s="37"/>
      <c r="AU31" s="37"/>
      <c r="AV31" s="37"/>
      <c r="AW31" s="37"/>
      <c r="AX31" s="37"/>
      <c r="AY31" s="37"/>
      <c r="AZ31" s="37"/>
      <c r="BA31" s="37"/>
      <c r="BB31" s="37"/>
      <c r="BC31" s="37"/>
      <c r="BD31" s="37"/>
      <c r="BE31" s="37"/>
      <c r="BF31" s="37"/>
    </row>
    <row r="32" spans="1:58" ht="21" customHeight="1" x14ac:dyDescent="0.25">
      <c r="A32" s="39">
        <v>26</v>
      </c>
      <c r="B32" s="78"/>
      <c r="C32" s="79"/>
      <c r="D32" s="80"/>
      <c r="E32" s="43"/>
      <c r="F32" s="43"/>
      <c r="G32" s="43"/>
      <c r="H32" s="43"/>
      <c r="I32" s="43"/>
      <c r="J32" s="43"/>
      <c r="K32" s="43"/>
      <c r="L32" s="43"/>
      <c r="M32" s="43"/>
      <c r="N32" s="43"/>
      <c r="O32" s="43"/>
      <c r="P32" s="48"/>
      <c r="Q32" s="43"/>
      <c r="R32" s="43"/>
      <c r="S32" s="43"/>
      <c r="T32" s="43"/>
      <c r="U32" s="43"/>
      <c r="V32" s="43"/>
      <c r="W32" s="43"/>
      <c r="X32" s="43"/>
      <c r="Y32" s="43"/>
      <c r="Z32" s="43"/>
      <c r="AA32" s="43"/>
      <c r="AB32" s="43"/>
      <c r="AC32" s="43"/>
      <c r="AD32" s="43"/>
      <c r="AE32" s="43"/>
      <c r="AF32" s="43"/>
      <c r="AG32" s="43"/>
      <c r="AH32" s="43"/>
      <c r="AI32" s="43"/>
      <c r="AJ32" s="47">
        <f t="shared" si="2"/>
        <v>0</v>
      </c>
      <c r="AK32" s="4">
        <f t="shared" si="3"/>
        <v>0</v>
      </c>
      <c r="AL32" s="4">
        <f t="shared" si="4"/>
        <v>0</v>
      </c>
      <c r="AM32" s="51"/>
      <c r="AN32" s="51"/>
      <c r="AO32" s="32"/>
      <c r="AP32" s="37"/>
      <c r="AQ32" s="37"/>
      <c r="AR32" s="37"/>
      <c r="AS32" s="37"/>
      <c r="AT32" s="37"/>
      <c r="AU32" s="37"/>
      <c r="AV32" s="37"/>
      <c r="AW32" s="37"/>
      <c r="AX32" s="37"/>
      <c r="AY32" s="37"/>
      <c r="AZ32" s="37"/>
      <c r="BA32" s="37"/>
      <c r="BB32" s="37"/>
      <c r="BC32" s="37"/>
      <c r="BD32" s="37"/>
      <c r="BE32" s="37"/>
      <c r="BF32" s="37"/>
    </row>
    <row r="33" spans="1:58" ht="21" customHeight="1" x14ac:dyDescent="0.25">
      <c r="A33" s="39">
        <v>27</v>
      </c>
      <c r="B33" s="78"/>
      <c r="C33" s="79"/>
      <c r="D33" s="80"/>
      <c r="E33" s="43"/>
      <c r="F33" s="43"/>
      <c r="G33" s="43"/>
      <c r="H33" s="43"/>
      <c r="I33" s="43"/>
      <c r="J33" s="43"/>
      <c r="K33" s="43"/>
      <c r="L33" s="43"/>
      <c r="M33" s="43"/>
      <c r="N33" s="43"/>
      <c r="O33" s="43"/>
      <c r="P33" s="48"/>
      <c r="Q33" s="43"/>
      <c r="R33" s="43"/>
      <c r="S33" s="43"/>
      <c r="T33" s="43"/>
      <c r="U33" s="43"/>
      <c r="V33" s="43"/>
      <c r="W33" s="43"/>
      <c r="X33" s="43"/>
      <c r="Y33" s="43"/>
      <c r="Z33" s="43"/>
      <c r="AA33" s="43"/>
      <c r="AB33" s="43"/>
      <c r="AC33" s="43"/>
      <c r="AD33" s="43"/>
      <c r="AE33" s="43"/>
      <c r="AF33" s="43"/>
      <c r="AG33" s="43"/>
      <c r="AH33" s="43"/>
      <c r="AI33" s="43"/>
      <c r="AJ33" s="47">
        <f t="shared" si="2"/>
        <v>0</v>
      </c>
      <c r="AK33" s="4">
        <f t="shared" si="3"/>
        <v>0</v>
      </c>
      <c r="AL33" s="4">
        <f t="shared" si="4"/>
        <v>0</v>
      </c>
      <c r="AM33" s="51"/>
      <c r="AN33" s="51"/>
      <c r="AO33" s="32"/>
      <c r="AP33" s="37"/>
      <c r="AQ33" s="37"/>
      <c r="AR33" s="37"/>
      <c r="AS33" s="37"/>
      <c r="AT33" s="37"/>
      <c r="AU33" s="37"/>
      <c r="AV33" s="37"/>
      <c r="AW33" s="37"/>
      <c r="AX33" s="37"/>
      <c r="AY33" s="37"/>
      <c r="AZ33" s="37"/>
      <c r="BA33" s="37"/>
      <c r="BB33" s="37"/>
      <c r="BC33" s="37"/>
      <c r="BD33" s="37"/>
      <c r="BE33" s="37"/>
      <c r="BF33" s="37"/>
    </row>
    <row r="34" spans="1:58" ht="21" customHeight="1" x14ac:dyDescent="0.25">
      <c r="A34" s="39">
        <v>28</v>
      </c>
      <c r="B34" s="78"/>
      <c r="C34" s="79"/>
      <c r="D34" s="80"/>
      <c r="E34" s="43"/>
      <c r="F34" s="43"/>
      <c r="G34" s="43"/>
      <c r="H34" s="43"/>
      <c r="I34" s="43"/>
      <c r="J34" s="43"/>
      <c r="K34" s="43"/>
      <c r="L34" s="43"/>
      <c r="M34" s="43"/>
      <c r="N34" s="43"/>
      <c r="O34" s="43"/>
      <c r="P34" s="48"/>
      <c r="Q34" s="43"/>
      <c r="R34" s="43"/>
      <c r="S34" s="43"/>
      <c r="T34" s="43"/>
      <c r="U34" s="43"/>
      <c r="V34" s="43"/>
      <c r="W34" s="43"/>
      <c r="X34" s="43"/>
      <c r="Y34" s="43"/>
      <c r="Z34" s="43"/>
      <c r="AA34" s="43"/>
      <c r="AB34" s="43"/>
      <c r="AC34" s="43"/>
      <c r="AD34" s="43"/>
      <c r="AE34" s="43"/>
      <c r="AF34" s="43"/>
      <c r="AG34" s="43"/>
      <c r="AH34" s="43"/>
      <c r="AI34" s="43"/>
      <c r="AJ34" s="47">
        <f t="shared" si="2"/>
        <v>0</v>
      </c>
      <c r="AK34" s="4">
        <f t="shared" si="3"/>
        <v>0</v>
      </c>
      <c r="AL34" s="4">
        <f t="shared" si="4"/>
        <v>0</v>
      </c>
      <c r="AM34" s="32"/>
      <c r="AN34" s="32"/>
      <c r="AO34" s="32"/>
      <c r="AP34" s="37"/>
      <c r="AQ34" s="37"/>
      <c r="AR34" s="37"/>
      <c r="AS34" s="37"/>
      <c r="AT34" s="37"/>
      <c r="AU34" s="37"/>
      <c r="AV34" s="37"/>
      <c r="AW34" s="37"/>
      <c r="AX34" s="37"/>
      <c r="AY34" s="37"/>
      <c r="AZ34" s="37"/>
      <c r="BA34" s="37"/>
      <c r="BB34" s="37"/>
      <c r="BC34" s="37"/>
      <c r="BD34" s="37"/>
      <c r="BE34" s="37"/>
      <c r="BF34" s="37"/>
    </row>
    <row r="35" spans="1:58" ht="21" customHeight="1" x14ac:dyDescent="0.25">
      <c r="A35" s="39">
        <v>29</v>
      </c>
      <c r="B35" s="78"/>
      <c r="C35" s="79"/>
      <c r="D35" s="80"/>
      <c r="E35" s="43"/>
      <c r="F35" s="43"/>
      <c r="G35" s="43"/>
      <c r="H35" s="43"/>
      <c r="I35" s="43"/>
      <c r="J35" s="43"/>
      <c r="K35" s="43"/>
      <c r="L35" s="43"/>
      <c r="M35" s="43"/>
      <c r="N35" s="43"/>
      <c r="O35" s="43"/>
      <c r="P35" s="48"/>
      <c r="Q35" s="43"/>
      <c r="R35" s="43"/>
      <c r="S35" s="43"/>
      <c r="T35" s="43"/>
      <c r="U35" s="43"/>
      <c r="V35" s="43"/>
      <c r="W35" s="43"/>
      <c r="X35" s="43"/>
      <c r="Y35" s="43"/>
      <c r="Z35" s="43"/>
      <c r="AA35" s="43"/>
      <c r="AB35" s="43"/>
      <c r="AC35" s="43"/>
      <c r="AD35" s="43"/>
      <c r="AE35" s="43"/>
      <c r="AF35" s="43"/>
      <c r="AG35" s="43"/>
      <c r="AH35" s="43"/>
      <c r="AI35" s="43"/>
      <c r="AJ35" s="47">
        <f t="shared" si="2"/>
        <v>0</v>
      </c>
      <c r="AK35" s="4">
        <f t="shared" si="3"/>
        <v>0</v>
      </c>
      <c r="AL35" s="4">
        <f t="shared" si="4"/>
        <v>0</v>
      </c>
      <c r="AM35" s="32"/>
      <c r="AN35" s="32"/>
      <c r="AO35" s="32"/>
      <c r="AP35" s="37"/>
      <c r="AQ35" s="37"/>
      <c r="AR35" s="37"/>
      <c r="AS35" s="37"/>
      <c r="AT35" s="37"/>
      <c r="AU35" s="37"/>
      <c r="AV35" s="37"/>
      <c r="AW35" s="37"/>
      <c r="AX35" s="37"/>
      <c r="AY35" s="37"/>
      <c r="AZ35" s="37"/>
      <c r="BA35" s="37"/>
      <c r="BB35" s="37"/>
      <c r="BC35" s="37"/>
      <c r="BD35" s="37"/>
      <c r="BE35" s="37"/>
      <c r="BF35" s="37"/>
    </row>
    <row r="36" spans="1:58" ht="21" customHeight="1" x14ac:dyDescent="0.25">
      <c r="A36" s="39">
        <v>30</v>
      </c>
      <c r="B36" s="78"/>
      <c r="C36" s="79"/>
      <c r="D36" s="80"/>
      <c r="E36" s="43"/>
      <c r="F36" s="43"/>
      <c r="G36" s="43"/>
      <c r="H36" s="43"/>
      <c r="I36" s="43"/>
      <c r="J36" s="43"/>
      <c r="K36" s="43"/>
      <c r="L36" s="43"/>
      <c r="M36" s="43"/>
      <c r="N36" s="43"/>
      <c r="O36" s="43"/>
      <c r="P36" s="48"/>
      <c r="Q36" s="43"/>
      <c r="R36" s="43"/>
      <c r="S36" s="43"/>
      <c r="T36" s="43"/>
      <c r="U36" s="43"/>
      <c r="V36" s="43"/>
      <c r="W36" s="43"/>
      <c r="X36" s="43"/>
      <c r="Y36" s="43"/>
      <c r="Z36" s="43"/>
      <c r="AA36" s="43"/>
      <c r="AB36" s="43"/>
      <c r="AC36" s="43"/>
      <c r="AD36" s="43"/>
      <c r="AE36" s="43"/>
      <c r="AF36" s="43"/>
      <c r="AG36" s="43"/>
      <c r="AH36" s="43"/>
      <c r="AI36" s="43"/>
      <c r="AJ36" s="47">
        <f t="shared" si="2"/>
        <v>0</v>
      </c>
      <c r="AK36" s="4">
        <f t="shared" si="3"/>
        <v>0</v>
      </c>
      <c r="AL36" s="4">
        <f t="shared" si="4"/>
        <v>0</v>
      </c>
      <c r="AM36" s="32"/>
      <c r="AN36" s="32"/>
      <c r="AO36" s="32"/>
      <c r="AP36" s="37"/>
      <c r="AQ36" s="37"/>
      <c r="AR36" s="37"/>
      <c r="AS36" s="37"/>
      <c r="AT36" s="37"/>
      <c r="AU36" s="37"/>
      <c r="AV36" s="37"/>
      <c r="AW36" s="37"/>
      <c r="AX36" s="37"/>
      <c r="AY36" s="37"/>
      <c r="AZ36" s="37"/>
      <c r="BA36" s="37"/>
      <c r="BB36" s="37"/>
      <c r="BC36" s="37"/>
      <c r="BD36" s="37"/>
      <c r="BE36" s="37"/>
      <c r="BF36" s="37"/>
    </row>
    <row r="37" spans="1:58" ht="21" customHeight="1" x14ac:dyDescent="0.25">
      <c r="A37" s="39">
        <v>31</v>
      </c>
      <c r="B37" s="78"/>
      <c r="C37" s="79"/>
      <c r="D37" s="80"/>
      <c r="E37" s="43"/>
      <c r="F37" s="43"/>
      <c r="G37" s="43"/>
      <c r="H37" s="43"/>
      <c r="I37" s="43"/>
      <c r="J37" s="43"/>
      <c r="K37" s="43"/>
      <c r="L37" s="43"/>
      <c r="M37" s="43"/>
      <c r="N37" s="43"/>
      <c r="O37" s="43"/>
      <c r="P37" s="48"/>
      <c r="Q37" s="43"/>
      <c r="R37" s="43"/>
      <c r="S37" s="43"/>
      <c r="T37" s="43"/>
      <c r="U37" s="43"/>
      <c r="V37" s="43"/>
      <c r="W37" s="43"/>
      <c r="X37" s="43"/>
      <c r="Y37" s="43"/>
      <c r="Z37" s="43"/>
      <c r="AA37" s="43"/>
      <c r="AB37" s="43"/>
      <c r="AC37" s="43"/>
      <c r="AD37" s="43"/>
      <c r="AE37" s="43"/>
      <c r="AF37" s="43"/>
      <c r="AG37" s="43"/>
      <c r="AH37" s="43"/>
      <c r="AI37" s="43"/>
      <c r="AJ37" s="47">
        <f t="shared" si="2"/>
        <v>0</v>
      </c>
      <c r="AK37" s="4">
        <f t="shared" si="3"/>
        <v>0</v>
      </c>
      <c r="AL37" s="4">
        <f t="shared" si="4"/>
        <v>0</v>
      </c>
      <c r="AM37" s="32"/>
      <c r="AN37" s="32"/>
      <c r="AO37" s="32"/>
      <c r="AP37" s="37"/>
      <c r="AQ37" s="37"/>
      <c r="AR37" s="37"/>
      <c r="AS37" s="37"/>
      <c r="AT37" s="37"/>
      <c r="AU37" s="37"/>
      <c r="AV37" s="37"/>
      <c r="AW37" s="37"/>
      <c r="AX37" s="37"/>
      <c r="AY37" s="37"/>
      <c r="AZ37" s="37"/>
      <c r="BA37" s="37"/>
      <c r="BB37" s="37"/>
      <c r="BC37" s="37"/>
      <c r="BD37" s="37"/>
      <c r="BE37" s="37"/>
      <c r="BF37" s="37"/>
    </row>
    <row r="38" spans="1:58" ht="21" customHeight="1" x14ac:dyDescent="0.25">
      <c r="A38" s="39">
        <v>32</v>
      </c>
      <c r="B38" s="78"/>
      <c r="C38" s="79"/>
      <c r="D38" s="80"/>
      <c r="E38" s="43"/>
      <c r="F38" s="43"/>
      <c r="G38" s="43"/>
      <c r="H38" s="43"/>
      <c r="I38" s="43"/>
      <c r="J38" s="43"/>
      <c r="K38" s="43"/>
      <c r="L38" s="43"/>
      <c r="M38" s="43"/>
      <c r="N38" s="43"/>
      <c r="O38" s="43"/>
      <c r="P38" s="48"/>
      <c r="Q38" s="43"/>
      <c r="R38" s="43"/>
      <c r="S38" s="43"/>
      <c r="T38" s="43"/>
      <c r="U38" s="43"/>
      <c r="V38" s="43"/>
      <c r="W38" s="43"/>
      <c r="X38" s="43"/>
      <c r="Y38" s="43"/>
      <c r="Z38" s="43"/>
      <c r="AA38" s="43"/>
      <c r="AB38" s="43"/>
      <c r="AC38" s="43"/>
      <c r="AD38" s="43"/>
      <c r="AE38" s="43"/>
      <c r="AF38" s="43"/>
      <c r="AG38" s="43"/>
      <c r="AH38" s="43"/>
      <c r="AI38" s="43"/>
      <c r="AJ38" s="47">
        <f t="shared" si="2"/>
        <v>0</v>
      </c>
      <c r="AK38" s="4">
        <f t="shared" si="3"/>
        <v>0</v>
      </c>
      <c r="AL38" s="4">
        <f t="shared" si="4"/>
        <v>0</v>
      </c>
      <c r="AM38" s="32"/>
      <c r="AN38" s="32"/>
      <c r="AO38" s="32"/>
      <c r="AP38" s="37"/>
      <c r="AQ38" s="37"/>
      <c r="AR38" s="37"/>
      <c r="AS38" s="37"/>
      <c r="AT38" s="37"/>
      <c r="AU38" s="37"/>
      <c r="AV38" s="37"/>
      <c r="AW38" s="37"/>
      <c r="AX38" s="37"/>
      <c r="AY38" s="37"/>
      <c r="AZ38" s="37"/>
      <c r="BA38" s="37"/>
      <c r="BB38" s="37"/>
      <c r="BC38" s="37"/>
      <c r="BD38" s="37"/>
      <c r="BE38" s="37"/>
      <c r="BF38" s="37"/>
    </row>
    <row r="39" spans="1:58" ht="21" customHeight="1" x14ac:dyDescent="0.25">
      <c r="A39" s="39">
        <v>33</v>
      </c>
      <c r="B39" s="78"/>
      <c r="C39" s="79"/>
      <c r="D39" s="80"/>
      <c r="E39" s="43"/>
      <c r="F39" s="43"/>
      <c r="G39" s="43"/>
      <c r="H39" s="43"/>
      <c r="I39" s="43"/>
      <c r="J39" s="43"/>
      <c r="K39" s="43"/>
      <c r="L39" s="43"/>
      <c r="M39" s="43"/>
      <c r="N39" s="43"/>
      <c r="O39" s="43"/>
      <c r="P39" s="48"/>
      <c r="Q39" s="43"/>
      <c r="R39" s="43"/>
      <c r="S39" s="43"/>
      <c r="T39" s="43"/>
      <c r="U39" s="43"/>
      <c r="V39" s="43"/>
      <c r="W39" s="43"/>
      <c r="X39" s="43"/>
      <c r="Y39" s="43"/>
      <c r="Z39" s="43"/>
      <c r="AA39" s="43"/>
      <c r="AB39" s="43"/>
      <c r="AC39" s="43"/>
      <c r="AD39" s="43"/>
      <c r="AE39" s="43"/>
      <c r="AF39" s="43"/>
      <c r="AG39" s="43"/>
      <c r="AH39" s="43"/>
      <c r="AI39" s="43"/>
      <c r="AJ39" s="47">
        <f t="shared" si="2"/>
        <v>0</v>
      </c>
      <c r="AK39" s="4">
        <f t="shared" si="3"/>
        <v>0</v>
      </c>
      <c r="AL39" s="4">
        <f t="shared" si="4"/>
        <v>0</v>
      </c>
      <c r="AM39" s="32"/>
      <c r="AN39" s="32"/>
      <c r="AO39" s="32"/>
      <c r="AP39" s="37"/>
      <c r="AQ39" s="37"/>
      <c r="AR39" s="37"/>
      <c r="AS39" s="37"/>
      <c r="AT39" s="37"/>
      <c r="AU39" s="37"/>
      <c r="AV39" s="37"/>
      <c r="AW39" s="37"/>
      <c r="AX39" s="37"/>
      <c r="AY39" s="37"/>
      <c r="AZ39" s="37"/>
      <c r="BA39" s="37"/>
      <c r="BB39" s="37"/>
      <c r="BC39" s="37"/>
      <c r="BD39" s="37"/>
      <c r="BE39" s="37"/>
      <c r="BF39" s="37"/>
    </row>
    <row r="40" spans="1:58" ht="21" customHeight="1" x14ac:dyDescent="0.25">
      <c r="A40" s="39">
        <v>34</v>
      </c>
      <c r="B40" s="78"/>
      <c r="C40" s="79"/>
      <c r="D40" s="80"/>
      <c r="E40" s="43"/>
      <c r="F40" s="43"/>
      <c r="G40" s="43"/>
      <c r="H40" s="43"/>
      <c r="I40" s="43"/>
      <c r="J40" s="43"/>
      <c r="K40" s="43"/>
      <c r="L40" s="43"/>
      <c r="M40" s="43"/>
      <c r="N40" s="43"/>
      <c r="O40" s="43"/>
      <c r="P40" s="48"/>
      <c r="Q40" s="43"/>
      <c r="R40" s="43"/>
      <c r="S40" s="43"/>
      <c r="T40" s="43"/>
      <c r="U40" s="43"/>
      <c r="V40" s="43"/>
      <c r="W40" s="43"/>
      <c r="X40" s="43"/>
      <c r="Y40" s="43"/>
      <c r="Z40" s="43"/>
      <c r="AA40" s="43"/>
      <c r="AB40" s="43"/>
      <c r="AC40" s="43"/>
      <c r="AD40" s="43"/>
      <c r="AE40" s="43"/>
      <c r="AF40" s="43"/>
      <c r="AG40" s="43"/>
      <c r="AH40" s="43"/>
      <c r="AI40" s="43"/>
      <c r="AJ40" s="47">
        <f t="shared" si="2"/>
        <v>0</v>
      </c>
      <c r="AK40" s="4">
        <f t="shared" si="3"/>
        <v>0</v>
      </c>
      <c r="AL40" s="4">
        <f t="shared" si="4"/>
        <v>0</v>
      </c>
      <c r="AM40" s="32"/>
      <c r="AN40" s="32"/>
      <c r="AO40" s="32"/>
      <c r="AP40" s="37"/>
      <c r="AQ40" s="37"/>
      <c r="AR40" s="37"/>
      <c r="AS40" s="37"/>
      <c r="AT40" s="37"/>
      <c r="AU40" s="37"/>
      <c r="AV40" s="37"/>
      <c r="AW40" s="37"/>
      <c r="AX40" s="37"/>
      <c r="AY40" s="37"/>
      <c r="AZ40" s="37"/>
      <c r="BA40" s="37"/>
      <c r="BB40" s="37"/>
      <c r="BC40" s="37"/>
      <c r="BD40" s="37"/>
      <c r="BE40" s="37"/>
      <c r="BF40" s="37"/>
    </row>
    <row r="41" spans="1:58" ht="21" customHeight="1" x14ac:dyDescent="0.25">
      <c r="A41" s="39">
        <v>35</v>
      </c>
      <c r="B41" s="78"/>
      <c r="C41" s="79"/>
      <c r="D41" s="80"/>
      <c r="E41" s="43"/>
      <c r="F41" s="43"/>
      <c r="G41" s="43"/>
      <c r="H41" s="43"/>
      <c r="I41" s="43"/>
      <c r="J41" s="43"/>
      <c r="K41" s="43"/>
      <c r="L41" s="43"/>
      <c r="M41" s="43"/>
      <c r="N41" s="43"/>
      <c r="O41" s="43"/>
      <c r="P41" s="48"/>
      <c r="Q41" s="43"/>
      <c r="R41" s="43"/>
      <c r="S41" s="43"/>
      <c r="T41" s="43"/>
      <c r="U41" s="43"/>
      <c r="V41" s="43"/>
      <c r="W41" s="43"/>
      <c r="X41" s="43"/>
      <c r="Y41" s="43"/>
      <c r="Z41" s="43"/>
      <c r="AA41" s="43"/>
      <c r="AB41" s="43"/>
      <c r="AC41" s="43"/>
      <c r="AD41" s="43"/>
      <c r="AE41" s="43"/>
      <c r="AF41" s="43"/>
      <c r="AG41" s="43"/>
      <c r="AH41" s="43"/>
      <c r="AI41" s="43"/>
      <c r="AJ41" s="47">
        <f t="shared" si="2"/>
        <v>0</v>
      </c>
      <c r="AK41" s="4">
        <f t="shared" si="3"/>
        <v>0</v>
      </c>
      <c r="AL41" s="4">
        <f t="shared" si="4"/>
        <v>0</v>
      </c>
      <c r="AM41" s="32"/>
      <c r="AN41" s="32"/>
      <c r="AO41" s="32"/>
      <c r="AP41" s="37"/>
      <c r="AQ41" s="37"/>
      <c r="AR41" s="37"/>
      <c r="AS41" s="37"/>
      <c r="AT41" s="37"/>
      <c r="AU41" s="37"/>
      <c r="AV41" s="37"/>
      <c r="AW41" s="37"/>
      <c r="AX41" s="37"/>
      <c r="AY41" s="37"/>
      <c r="AZ41" s="37"/>
      <c r="BA41" s="37"/>
      <c r="BB41" s="37"/>
      <c r="BC41" s="37"/>
      <c r="BD41" s="37"/>
      <c r="BE41" s="37"/>
      <c r="BF41" s="37"/>
    </row>
    <row r="42" spans="1:58" ht="21" customHeight="1" x14ac:dyDescent="0.25">
      <c r="A42" s="39">
        <v>36</v>
      </c>
      <c r="B42" s="78"/>
      <c r="C42" s="79"/>
      <c r="D42" s="80"/>
      <c r="E42" s="43"/>
      <c r="F42" s="43"/>
      <c r="G42" s="43"/>
      <c r="H42" s="43"/>
      <c r="I42" s="43"/>
      <c r="J42" s="43"/>
      <c r="K42" s="43"/>
      <c r="L42" s="43"/>
      <c r="M42" s="43"/>
      <c r="N42" s="43"/>
      <c r="O42" s="43"/>
      <c r="P42" s="48"/>
      <c r="Q42" s="43"/>
      <c r="R42" s="43"/>
      <c r="S42" s="43"/>
      <c r="T42" s="43"/>
      <c r="U42" s="43"/>
      <c r="V42" s="43"/>
      <c r="W42" s="43"/>
      <c r="X42" s="43"/>
      <c r="Y42" s="43"/>
      <c r="Z42" s="43"/>
      <c r="AA42" s="43"/>
      <c r="AB42" s="43"/>
      <c r="AC42" s="43"/>
      <c r="AD42" s="43"/>
      <c r="AE42" s="43"/>
      <c r="AF42" s="43"/>
      <c r="AG42" s="43"/>
      <c r="AH42" s="43"/>
      <c r="AI42" s="43"/>
      <c r="AJ42" s="47">
        <f t="shared" si="2"/>
        <v>0</v>
      </c>
      <c r="AK42" s="4">
        <f t="shared" si="3"/>
        <v>0</v>
      </c>
      <c r="AL42" s="4">
        <f t="shared" si="4"/>
        <v>0</v>
      </c>
      <c r="AM42" s="55"/>
      <c r="AN42" s="55"/>
      <c r="AO42" s="55"/>
      <c r="AP42" s="56"/>
      <c r="AQ42" s="56"/>
      <c r="AR42" s="56"/>
      <c r="AS42" s="56"/>
      <c r="AT42" s="56"/>
      <c r="AU42" s="56"/>
      <c r="AV42" s="56"/>
      <c r="AW42" s="56"/>
      <c r="AX42" s="56"/>
      <c r="AY42" s="56"/>
      <c r="AZ42" s="56"/>
      <c r="BA42" s="56"/>
      <c r="BB42" s="56"/>
      <c r="BC42" s="56"/>
      <c r="BD42" s="56"/>
      <c r="BE42" s="56"/>
      <c r="BF42" s="56"/>
    </row>
    <row r="43" spans="1:58" ht="21" customHeight="1" x14ac:dyDescent="0.25">
      <c r="A43" s="39">
        <v>37</v>
      </c>
      <c r="B43" s="78"/>
      <c r="C43" s="79"/>
      <c r="D43" s="80"/>
      <c r="E43" s="43"/>
      <c r="F43" s="43"/>
      <c r="G43" s="43"/>
      <c r="H43" s="43"/>
      <c r="I43" s="43"/>
      <c r="J43" s="43"/>
      <c r="K43" s="43"/>
      <c r="L43" s="43"/>
      <c r="M43" s="43"/>
      <c r="N43" s="43"/>
      <c r="O43" s="43"/>
      <c r="P43" s="48"/>
      <c r="Q43" s="43"/>
      <c r="R43" s="43"/>
      <c r="S43" s="43"/>
      <c r="T43" s="43"/>
      <c r="U43" s="43"/>
      <c r="V43" s="43"/>
      <c r="W43" s="43"/>
      <c r="X43" s="43"/>
      <c r="Y43" s="43"/>
      <c r="Z43" s="43"/>
      <c r="AA43" s="43"/>
      <c r="AB43" s="43"/>
      <c r="AC43" s="43"/>
      <c r="AD43" s="43"/>
      <c r="AE43" s="43"/>
      <c r="AF43" s="43"/>
      <c r="AG43" s="43"/>
      <c r="AH43" s="43"/>
      <c r="AI43" s="43"/>
      <c r="AJ43" s="47">
        <f t="shared" si="2"/>
        <v>0</v>
      </c>
      <c r="AK43" s="4">
        <f t="shared" si="3"/>
        <v>0</v>
      </c>
      <c r="AL43" s="4">
        <f t="shared" si="4"/>
        <v>0</v>
      </c>
      <c r="AM43" s="162"/>
      <c r="AN43" s="147"/>
      <c r="AO43" s="32"/>
      <c r="AP43" s="37"/>
      <c r="AQ43" s="37"/>
      <c r="AR43" s="37"/>
      <c r="AS43" s="37"/>
      <c r="AT43" s="37"/>
      <c r="AU43" s="37"/>
      <c r="AV43" s="37"/>
      <c r="AW43" s="37"/>
      <c r="AX43" s="37"/>
      <c r="AY43" s="37"/>
      <c r="AZ43" s="37"/>
      <c r="BA43" s="37"/>
      <c r="BB43" s="37"/>
      <c r="BC43" s="37"/>
      <c r="BD43" s="37"/>
      <c r="BE43" s="37"/>
      <c r="BF43" s="37"/>
    </row>
    <row r="44" spans="1:58" ht="21" customHeight="1" x14ac:dyDescent="0.25">
      <c r="A44" s="39">
        <v>38</v>
      </c>
      <c r="B44" s="78"/>
      <c r="C44" s="79"/>
      <c r="D44" s="80"/>
      <c r="E44" s="43"/>
      <c r="F44" s="43"/>
      <c r="G44" s="43"/>
      <c r="H44" s="43"/>
      <c r="I44" s="43"/>
      <c r="J44" s="43"/>
      <c r="K44" s="43"/>
      <c r="L44" s="43"/>
      <c r="M44" s="43"/>
      <c r="N44" s="43"/>
      <c r="O44" s="43"/>
      <c r="P44" s="48"/>
      <c r="Q44" s="43"/>
      <c r="R44" s="43"/>
      <c r="S44" s="43"/>
      <c r="T44" s="43"/>
      <c r="U44" s="43"/>
      <c r="V44" s="43"/>
      <c r="W44" s="43"/>
      <c r="X44" s="43"/>
      <c r="Y44" s="43"/>
      <c r="Z44" s="43"/>
      <c r="AA44" s="43"/>
      <c r="AB44" s="43"/>
      <c r="AC44" s="43"/>
      <c r="AD44" s="43"/>
      <c r="AE44" s="43"/>
      <c r="AF44" s="43"/>
      <c r="AG44" s="43"/>
      <c r="AH44" s="43"/>
      <c r="AI44" s="43"/>
      <c r="AJ44" s="47">
        <f t="shared" si="2"/>
        <v>0</v>
      </c>
      <c r="AK44" s="4">
        <f t="shared" si="3"/>
        <v>0</v>
      </c>
      <c r="AL44" s="4">
        <f t="shared" si="4"/>
        <v>0</v>
      </c>
      <c r="AM44" s="32"/>
      <c r="AN44" s="32"/>
      <c r="AO44" s="32"/>
      <c r="AP44" s="37"/>
      <c r="AQ44" s="37"/>
      <c r="AR44" s="37"/>
      <c r="AS44" s="37"/>
      <c r="AT44" s="37"/>
      <c r="AU44" s="37"/>
      <c r="AV44" s="37"/>
      <c r="AW44" s="37"/>
      <c r="AX44" s="37"/>
      <c r="AY44" s="37"/>
      <c r="AZ44" s="37"/>
      <c r="BA44" s="37"/>
      <c r="BB44" s="37"/>
      <c r="BC44" s="37"/>
      <c r="BD44" s="37"/>
      <c r="BE44" s="37"/>
      <c r="BF44" s="37"/>
    </row>
    <row r="45" spans="1:58" ht="21" customHeight="1" x14ac:dyDescent="0.25">
      <c r="A45" s="39">
        <v>39</v>
      </c>
      <c r="B45" s="78"/>
      <c r="C45" s="79"/>
      <c r="D45" s="80"/>
      <c r="E45" s="43"/>
      <c r="F45" s="43"/>
      <c r="G45" s="43"/>
      <c r="H45" s="43"/>
      <c r="I45" s="43"/>
      <c r="J45" s="43"/>
      <c r="K45" s="43"/>
      <c r="L45" s="43"/>
      <c r="M45" s="43"/>
      <c r="N45" s="43"/>
      <c r="O45" s="43"/>
      <c r="P45" s="48"/>
      <c r="Q45" s="43"/>
      <c r="R45" s="43"/>
      <c r="S45" s="43"/>
      <c r="T45" s="43"/>
      <c r="U45" s="43"/>
      <c r="V45" s="43"/>
      <c r="W45" s="43"/>
      <c r="X45" s="43"/>
      <c r="Y45" s="43"/>
      <c r="Z45" s="43"/>
      <c r="AA45" s="43"/>
      <c r="AB45" s="43"/>
      <c r="AC45" s="43"/>
      <c r="AD45" s="43"/>
      <c r="AE45" s="43"/>
      <c r="AF45" s="43"/>
      <c r="AG45" s="43"/>
      <c r="AH45" s="43"/>
      <c r="AI45" s="43"/>
      <c r="AJ45" s="47">
        <f t="shared" si="2"/>
        <v>0</v>
      </c>
      <c r="AK45" s="4">
        <f t="shared" si="3"/>
        <v>0</v>
      </c>
      <c r="AL45" s="4">
        <f t="shared" si="4"/>
        <v>0</v>
      </c>
      <c r="AM45" s="32"/>
      <c r="AN45" s="32"/>
      <c r="AO45" s="32"/>
      <c r="AP45" s="37"/>
      <c r="AQ45" s="37"/>
      <c r="AR45" s="37"/>
      <c r="AS45" s="37"/>
      <c r="AT45" s="37"/>
      <c r="AU45" s="37"/>
      <c r="AV45" s="37"/>
      <c r="AW45" s="37"/>
      <c r="AX45" s="37"/>
      <c r="AY45" s="37"/>
      <c r="AZ45" s="37"/>
      <c r="BA45" s="37"/>
      <c r="BB45" s="37"/>
      <c r="BC45" s="37"/>
      <c r="BD45" s="37"/>
      <c r="BE45" s="37"/>
      <c r="BF45" s="37"/>
    </row>
    <row r="46" spans="1:58" ht="21" customHeight="1" x14ac:dyDescent="0.25">
      <c r="A46" s="39">
        <v>40</v>
      </c>
      <c r="B46" s="78"/>
      <c r="C46" s="79"/>
      <c r="D46" s="80"/>
      <c r="E46" s="43"/>
      <c r="F46" s="43"/>
      <c r="G46" s="43"/>
      <c r="H46" s="43"/>
      <c r="I46" s="43"/>
      <c r="J46" s="43"/>
      <c r="K46" s="43"/>
      <c r="L46" s="43"/>
      <c r="M46" s="43"/>
      <c r="N46" s="43"/>
      <c r="O46" s="43"/>
      <c r="P46" s="48"/>
      <c r="Q46" s="43"/>
      <c r="R46" s="43"/>
      <c r="S46" s="43"/>
      <c r="T46" s="43"/>
      <c r="U46" s="43"/>
      <c r="V46" s="43"/>
      <c r="W46" s="43"/>
      <c r="X46" s="43"/>
      <c r="Y46" s="43"/>
      <c r="Z46" s="43"/>
      <c r="AA46" s="43"/>
      <c r="AB46" s="43"/>
      <c r="AC46" s="43"/>
      <c r="AD46" s="43"/>
      <c r="AE46" s="43"/>
      <c r="AF46" s="43"/>
      <c r="AG46" s="43"/>
      <c r="AH46" s="43"/>
      <c r="AI46" s="43"/>
      <c r="AJ46" s="47">
        <f t="shared" si="2"/>
        <v>0</v>
      </c>
      <c r="AK46" s="4">
        <f t="shared" si="3"/>
        <v>0</v>
      </c>
      <c r="AL46" s="4">
        <f t="shared" si="4"/>
        <v>0</v>
      </c>
      <c r="AM46" s="32"/>
      <c r="AN46" s="32"/>
      <c r="AO46" s="32"/>
      <c r="AP46" s="37"/>
      <c r="AQ46" s="37"/>
      <c r="AR46" s="37"/>
      <c r="AS46" s="37"/>
      <c r="AT46" s="37"/>
      <c r="AU46" s="37"/>
      <c r="AV46" s="37"/>
      <c r="AW46" s="37"/>
      <c r="AX46" s="37"/>
      <c r="AY46" s="37"/>
      <c r="AZ46" s="37"/>
      <c r="BA46" s="37"/>
      <c r="BB46" s="37"/>
      <c r="BC46" s="37"/>
      <c r="BD46" s="37"/>
      <c r="BE46" s="37"/>
      <c r="BF46" s="37"/>
    </row>
    <row r="47" spans="1:58" ht="21" customHeight="1" x14ac:dyDescent="0.25">
      <c r="A47" s="39">
        <v>41</v>
      </c>
      <c r="B47" s="78"/>
      <c r="C47" s="79"/>
      <c r="D47" s="80"/>
      <c r="E47" s="43"/>
      <c r="F47" s="43"/>
      <c r="G47" s="43"/>
      <c r="H47" s="43"/>
      <c r="I47" s="43"/>
      <c r="J47" s="43"/>
      <c r="K47" s="43"/>
      <c r="L47" s="43"/>
      <c r="M47" s="43"/>
      <c r="N47" s="43"/>
      <c r="O47" s="43"/>
      <c r="P47" s="48"/>
      <c r="Q47" s="43"/>
      <c r="R47" s="43"/>
      <c r="S47" s="43"/>
      <c r="T47" s="43"/>
      <c r="U47" s="43"/>
      <c r="V47" s="43"/>
      <c r="W47" s="43"/>
      <c r="X47" s="43"/>
      <c r="Y47" s="43"/>
      <c r="Z47" s="43"/>
      <c r="AA47" s="43"/>
      <c r="AB47" s="43"/>
      <c r="AC47" s="43"/>
      <c r="AD47" s="43"/>
      <c r="AE47" s="43"/>
      <c r="AF47" s="43"/>
      <c r="AG47" s="43"/>
      <c r="AH47" s="43"/>
      <c r="AI47" s="43"/>
      <c r="AJ47" s="47">
        <f t="shared" si="2"/>
        <v>0</v>
      </c>
      <c r="AK47" s="4">
        <f t="shared" si="3"/>
        <v>0</v>
      </c>
      <c r="AL47" s="4">
        <f t="shared" si="4"/>
        <v>0</v>
      </c>
      <c r="AM47" s="32"/>
      <c r="AN47" s="32"/>
      <c r="AO47" s="32"/>
      <c r="AP47" s="37"/>
      <c r="AQ47" s="37"/>
      <c r="AR47" s="37"/>
      <c r="AS47" s="37"/>
      <c r="AT47" s="37"/>
      <c r="AU47" s="37"/>
      <c r="AV47" s="37"/>
      <c r="AW47" s="37"/>
      <c r="AX47" s="37"/>
      <c r="AY47" s="37"/>
      <c r="AZ47" s="37"/>
      <c r="BA47" s="37"/>
      <c r="BB47" s="37"/>
      <c r="BC47" s="37"/>
      <c r="BD47" s="37"/>
      <c r="BE47" s="37"/>
      <c r="BF47" s="37"/>
    </row>
    <row r="48" spans="1:58" ht="21" customHeight="1" x14ac:dyDescent="0.25">
      <c r="A48" s="39">
        <v>42</v>
      </c>
      <c r="B48" s="78"/>
      <c r="C48" s="79"/>
      <c r="D48" s="80"/>
      <c r="E48" s="43"/>
      <c r="F48" s="43"/>
      <c r="G48" s="43"/>
      <c r="H48" s="43"/>
      <c r="I48" s="43"/>
      <c r="J48" s="43"/>
      <c r="K48" s="43"/>
      <c r="L48" s="43"/>
      <c r="M48" s="43"/>
      <c r="N48" s="43"/>
      <c r="O48" s="43"/>
      <c r="P48" s="48"/>
      <c r="Q48" s="43"/>
      <c r="R48" s="43"/>
      <c r="S48" s="43"/>
      <c r="T48" s="43"/>
      <c r="U48" s="43"/>
      <c r="V48" s="43"/>
      <c r="W48" s="43"/>
      <c r="X48" s="43"/>
      <c r="Y48" s="43"/>
      <c r="Z48" s="43"/>
      <c r="AA48" s="43"/>
      <c r="AB48" s="43"/>
      <c r="AC48" s="43"/>
      <c r="AD48" s="43"/>
      <c r="AE48" s="43"/>
      <c r="AF48" s="43"/>
      <c r="AG48" s="43"/>
      <c r="AH48" s="43"/>
      <c r="AI48" s="43"/>
      <c r="AJ48" s="47">
        <f t="shared" si="2"/>
        <v>0</v>
      </c>
      <c r="AK48" s="4">
        <f t="shared" si="3"/>
        <v>0</v>
      </c>
      <c r="AL48" s="4">
        <f t="shared" si="4"/>
        <v>0</v>
      </c>
      <c r="AM48" s="32"/>
      <c r="AN48" s="32"/>
      <c r="AO48" s="32"/>
      <c r="AP48" s="37"/>
      <c r="AQ48" s="37"/>
      <c r="AR48" s="37"/>
      <c r="AS48" s="37"/>
      <c r="AT48" s="37"/>
      <c r="AU48" s="37"/>
      <c r="AV48" s="37"/>
      <c r="AW48" s="37"/>
      <c r="AX48" s="37"/>
      <c r="AY48" s="37"/>
      <c r="AZ48" s="37"/>
      <c r="BA48" s="37"/>
      <c r="BB48" s="37"/>
      <c r="BC48" s="37"/>
      <c r="BD48" s="37"/>
      <c r="BE48" s="37"/>
      <c r="BF48" s="37"/>
    </row>
    <row r="49" spans="1:58" ht="21" customHeight="1" x14ac:dyDescent="0.2">
      <c r="A49" s="39">
        <v>43</v>
      </c>
      <c r="B49" s="78"/>
      <c r="C49" s="79"/>
      <c r="D49" s="80"/>
      <c r="E49" s="43"/>
      <c r="F49" s="43"/>
      <c r="G49" s="43"/>
      <c r="H49" s="43"/>
      <c r="I49" s="43"/>
      <c r="J49" s="43"/>
      <c r="K49" s="43"/>
      <c r="L49" s="43"/>
      <c r="M49" s="43"/>
      <c r="N49" s="43"/>
      <c r="O49" s="43"/>
      <c r="P49" s="48"/>
      <c r="Q49" s="43"/>
      <c r="R49" s="43"/>
      <c r="S49" s="43"/>
      <c r="T49" s="43"/>
      <c r="U49" s="43"/>
      <c r="V49" s="43"/>
      <c r="W49" s="43"/>
      <c r="X49" s="43"/>
      <c r="Y49" s="43"/>
      <c r="Z49" s="43"/>
      <c r="AA49" s="43"/>
      <c r="AB49" s="43"/>
      <c r="AC49" s="43"/>
      <c r="AD49" s="43"/>
      <c r="AE49" s="43"/>
      <c r="AF49" s="43"/>
      <c r="AG49" s="43"/>
      <c r="AH49" s="43"/>
      <c r="AI49" s="43"/>
      <c r="AJ49" s="47">
        <f t="shared" si="2"/>
        <v>0</v>
      </c>
      <c r="AK49" s="4">
        <f t="shared" si="3"/>
        <v>0</v>
      </c>
      <c r="AL49" s="4">
        <f t="shared" si="4"/>
        <v>0</v>
      </c>
      <c r="AM49" s="57"/>
      <c r="AN49" s="57"/>
      <c r="AO49" s="57"/>
      <c r="AP49" s="57"/>
      <c r="AQ49" s="57"/>
      <c r="AR49" s="57"/>
      <c r="AS49" s="57"/>
      <c r="AT49" s="57"/>
      <c r="AU49" s="57"/>
      <c r="AV49" s="57"/>
      <c r="AW49" s="57"/>
      <c r="AX49" s="57"/>
      <c r="AY49" s="57"/>
      <c r="AZ49" s="57"/>
      <c r="BA49" s="57"/>
      <c r="BB49" s="57"/>
      <c r="BC49" s="57"/>
      <c r="BD49" s="57"/>
      <c r="BE49" s="57"/>
      <c r="BF49" s="57"/>
    </row>
    <row r="50" spans="1:58" ht="21" customHeight="1" x14ac:dyDescent="0.25">
      <c r="A50" s="39">
        <v>44</v>
      </c>
      <c r="B50" s="78"/>
      <c r="C50" s="79"/>
      <c r="D50" s="80"/>
      <c r="E50" s="43"/>
      <c r="F50" s="43"/>
      <c r="G50" s="43"/>
      <c r="H50" s="43"/>
      <c r="I50" s="43"/>
      <c r="J50" s="43"/>
      <c r="K50" s="43"/>
      <c r="L50" s="43"/>
      <c r="M50" s="43"/>
      <c r="N50" s="43"/>
      <c r="O50" s="43"/>
      <c r="P50" s="48"/>
      <c r="Q50" s="43"/>
      <c r="R50" s="43"/>
      <c r="S50" s="43"/>
      <c r="T50" s="43"/>
      <c r="U50" s="43"/>
      <c r="V50" s="43"/>
      <c r="W50" s="43"/>
      <c r="X50" s="43"/>
      <c r="Y50" s="43"/>
      <c r="Z50" s="43"/>
      <c r="AA50" s="43"/>
      <c r="AB50" s="43"/>
      <c r="AC50" s="43"/>
      <c r="AD50" s="43"/>
      <c r="AE50" s="43"/>
      <c r="AF50" s="43"/>
      <c r="AG50" s="43"/>
      <c r="AH50" s="43"/>
      <c r="AI50" s="43"/>
      <c r="AJ50" s="47">
        <f t="shared" si="2"/>
        <v>0</v>
      </c>
      <c r="AK50" s="4">
        <f t="shared" si="3"/>
        <v>0</v>
      </c>
      <c r="AL50" s="4">
        <f t="shared" si="4"/>
        <v>0</v>
      </c>
      <c r="AM50" s="32"/>
      <c r="AN50" s="32"/>
      <c r="AO50" s="32"/>
      <c r="AP50" s="37"/>
      <c r="AQ50" s="37"/>
      <c r="AR50" s="37"/>
      <c r="AS50" s="37"/>
      <c r="AT50" s="37"/>
      <c r="AU50" s="37"/>
      <c r="AV50" s="37"/>
      <c r="AW50" s="37"/>
      <c r="AX50" s="37"/>
      <c r="AY50" s="37"/>
      <c r="AZ50" s="37"/>
      <c r="BA50" s="37"/>
      <c r="BB50" s="37"/>
      <c r="BC50" s="37"/>
      <c r="BD50" s="37"/>
      <c r="BE50" s="37"/>
      <c r="BF50" s="37"/>
    </row>
    <row r="51" spans="1:58" ht="21" customHeight="1" x14ac:dyDescent="0.25">
      <c r="A51" s="39">
        <v>45</v>
      </c>
      <c r="B51" s="78"/>
      <c r="C51" s="79"/>
      <c r="D51" s="80"/>
      <c r="E51" s="43"/>
      <c r="F51" s="43"/>
      <c r="G51" s="43"/>
      <c r="H51" s="43"/>
      <c r="I51" s="43"/>
      <c r="J51" s="43"/>
      <c r="K51" s="43"/>
      <c r="L51" s="43"/>
      <c r="M51" s="43"/>
      <c r="N51" s="43"/>
      <c r="O51" s="43"/>
      <c r="P51" s="48"/>
      <c r="Q51" s="43"/>
      <c r="R51" s="43"/>
      <c r="S51" s="43"/>
      <c r="T51" s="43"/>
      <c r="U51" s="43"/>
      <c r="V51" s="43"/>
      <c r="W51" s="43"/>
      <c r="X51" s="43"/>
      <c r="Y51" s="43"/>
      <c r="Z51" s="43"/>
      <c r="AA51" s="43"/>
      <c r="AB51" s="43"/>
      <c r="AC51" s="43"/>
      <c r="AD51" s="43"/>
      <c r="AE51" s="43"/>
      <c r="AF51" s="43"/>
      <c r="AG51" s="43"/>
      <c r="AH51" s="43"/>
      <c r="AI51" s="43"/>
      <c r="AJ51" s="47">
        <f t="shared" si="2"/>
        <v>0</v>
      </c>
      <c r="AK51" s="4">
        <f t="shared" si="3"/>
        <v>0</v>
      </c>
      <c r="AL51" s="4">
        <f t="shared" si="4"/>
        <v>0</v>
      </c>
      <c r="AM51" s="32"/>
      <c r="AN51" s="32"/>
      <c r="AO51" s="32"/>
      <c r="AP51" s="37"/>
      <c r="AQ51" s="37"/>
      <c r="AR51" s="37"/>
      <c r="AS51" s="37"/>
      <c r="AT51" s="37"/>
      <c r="AU51" s="37"/>
      <c r="AV51" s="37"/>
      <c r="AW51" s="37"/>
      <c r="AX51" s="37"/>
      <c r="AY51" s="37"/>
      <c r="AZ51" s="37"/>
      <c r="BA51" s="37"/>
      <c r="BB51" s="37"/>
      <c r="BC51" s="37"/>
      <c r="BD51" s="37"/>
      <c r="BE51" s="37"/>
      <c r="BF51" s="37"/>
    </row>
    <row r="52" spans="1:58" ht="21" customHeight="1" x14ac:dyDescent="0.25">
      <c r="A52" s="39">
        <v>46</v>
      </c>
      <c r="B52" s="78"/>
      <c r="C52" s="79"/>
      <c r="D52" s="80"/>
      <c r="E52" s="43"/>
      <c r="F52" s="43"/>
      <c r="G52" s="43"/>
      <c r="H52" s="43"/>
      <c r="I52" s="43"/>
      <c r="J52" s="43"/>
      <c r="K52" s="43"/>
      <c r="L52" s="43"/>
      <c r="M52" s="43"/>
      <c r="N52" s="43"/>
      <c r="O52" s="43"/>
      <c r="P52" s="48"/>
      <c r="Q52" s="43"/>
      <c r="R52" s="43"/>
      <c r="S52" s="43"/>
      <c r="T52" s="43"/>
      <c r="U52" s="43"/>
      <c r="V52" s="43"/>
      <c r="W52" s="43"/>
      <c r="X52" s="43"/>
      <c r="Y52" s="43"/>
      <c r="Z52" s="43"/>
      <c r="AA52" s="43"/>
      <c r="AB52" s="43"/>
      <c r="AC52" s="43"/>
      <c r="AD52" s="43"/>
      <c r="AE52" s="43"/>
      <c r="AF52" s="43"/>
      <c r="AG52" s="43"/>
      <c r="AH52" s="43"/>
      <c r="AI52" s="43"/>
      <c r="AJ52" s="47">
        <f t="shared" si="2"/>
        <v>0</v>
      </c>
      <c r="AK52" s="4">
        <f t="shared" si="3"/>
        <v>0</v>
      </c>
      <c r="AL52" s="4">
        <f t="shared" si="4"/>
        <v>0</v>
      </c>
      <c r="AM52" s="32"/>
      <c r="AN52" s="32"/>
      <c r="AO52" s="32"/>
      <c r="AP52" s="37"/>
      <c r="AQ52" s="37"/>
      <c r="AR52" s="37"/>
      <c r="AS52" s="37"/>
      <c r="AT52" s="37"/>
      <c r="AU52" s="37"/>
      <c r="AV52" s="37"/>
      <c r="AW52" s="37"/>
      <c r="AX52" s="37"/>
      <c r="AY52" s="37"/>
      <c r="AZ52" s="37"/>
      <c r="BA52" s="37"/>
      <c r="BB52" s="37"/>
      <c r="BC52" s="37"/>
      <c r="BD52" s="37"/>
      <c r="BE52" s="37"/>
      <c r="BF52" s="37"/>
    </row>
    <row r="53" spans="1:58" ht="21" customHeight="1" x14ac:dyDescent="0.25">
      <c r="A53" s="39">
        <v>47</v>
      </c>
      <c r="B53" s="78"/>
      <c r="C53" s="79"/>
      <c r="D53" s="80"/>
      <c r="E53" s="43"/>
      <c r="F53" s="43"/>
      <c r="G53" s="43"/>
      <c r="H53" s="43"/>
      <c r="I53" s="43"/>
      <c r="J53" s="43"/>
      <c r="K53" s="43"/>
      <c r="L53" s="43"/>
      <c r="M53" s="43"/>
      <c r="N53" s="43"/>
      <c r="O53" s="43"/>
      <c r="P53" s="48"/>
      <c r="Q53" s="43"/>
      <c r="R53" s="43"/>
      <c r="S53" s="43"/>
      <c r="T53" s="43"/>
      <c r="U53" s="43"/>
      <c r="V53" s="43"/>
      <c r="W53" s="43"/>
      <c r="X53" s="43"/>
      <c r="Y53" s="43"/>
      <c r="Z53" s="43"/>
      <c r="AA53" s="43"/>
      <c r="AB53" s="43"/>
      <c r="AC53" s="43"/>
      <c r="AD53" s="43"/>
      <c r="AE53" s="43"/>
      <c r="AF53" s="43"/>
      <c r="AG53" s="43"/>
      <c r="AH53" s="43"/>
      <c r="AI53" s="43"/>
      <c r="AJ53" s="47">
        <f t="shared" si="2"/>
        <v>0</v>
      </c>
      <c r="AK53" s="4">
        <f t="shared" si="3"/>
        <v>0</v>
      </c>
      <c r="AL53" s="4">
        <f t="shared" si="4"/>
        <v>0</v>
      </c>
      <c r="AM53" s="32"/>
      <c r="AN53" s="32"/>
      <c r="AO53" s="32"/>
      <c r="AP53" s="37"/>
      <c r="AQ53" s="37"/>
      <c r="AR53" s="37"/>
      <c r="AS53" s="37"/>
      <c r="AT53" s="37"/>
      <c r="AU53" s="37"/>
      <c r="AV53" s="37"/>
      <c r="AW53" s="37"/>
      <c r="AX53" s="37"/>
      <c r="AY53" s="37"/>
      <c r="AZ53" s="37"/>
      <c r="BA53" s="37"/>
      <c r="BB53" s="37"/>
      <c r="BC53" s="37"/>
      <c r="BD53" s="37"/>
      <c r="BE53" s="37"/>
      <c r="BF53" s="37"/>
    </row>
    <row r="54" spans="1:58" ht="21" customHeight="1" x14ac:dyDescent="0.25">
      <c r="A54" s="39">
        <v>48</v>
      </c>
      <c r="B54" s="78"/>
      <c r="C54" s="79"/>
      <c r="D54" s="80"/>
      <c r="E54" s="43"/>
      <c r="F54" s="43"/>
      <c r="G54" s="43"/>
      <c r="H54" s="43"/>
      <c r="I54" s="43"/>
      <c r="J54" s="43"/>
      <c r="K54" s="43"/>
      <c r="L54" s="43"/>
      <c r="M54" s="43"/>
      <c r="N54" s="43"/>
      <c r="O54" s="43"/>
      <c r="P54" s="48"/>
      <c r="Q54" s="43"/>
      <c r="R54" s="43"/>
      <c r="S54" s="43"/>
      <c r="T54" s="43"/>
      <c r="U54" s="43"/>
      <c r="V54" s="43"/>
      <c r="W54" s="43"/>
      <c r="X54" s="43"/>
      <c r="Y54" s="43"/>
      <c r="Z54" s="43"/>
      <c r="AA54" s="43"/>
      <c r="AB54" s="43"/>
      <c r="AC54" s="43"/>
      <c r="AD54" s="43"/>
      <c r="AE54" s="43"/>
      <c r="AF54" s="43"/>
      <c r="AG54" s="43"/>
      <c r="AH54" s="43"/>
      <c r="AI54" s="43"/>
      <c r="AJ54" s="47">
        <f t="shared" si="2"/>
        <v>0</v>
      </c>
      <c r="AK54" s="4">
        <f t="shared" si="3"/>
        <v>0</v>
      </c>
      <c r="AL54" s="4">
        <f t="shared" si="4"/>
        <v>0</v>
      </c>
      <c r="AM54" s="32"/>
      <c r="AN54" s="32"/>
      <c r="AO54" s="32"/>
      <c r="AP54" s="37"/>
      <c r="AQ54" s="37"/>
      <c r="AR54" s="37"/>
      <c r="AS54" s="37"/>
      <c r="AT54" s="37"/>
      <c r="AU54" s="37"/>
      <c r="AV54" s="37"/>
      <c r="AW54" s="37"/>
      <c r="AX54" s="37"/>
      <c r="AY54" s="37"/>
      <c r="AZ54" s="37"/>
      <c r="BA54" s="37"/>
      <c r="BB54" s="37"/>
      <c r="BC54" s="37"/>
      <c r="BD54" s="37"/>
      <c r="BE54" s="37"/>
      <c r="BF54" s="37"/>
    </row>
    <row r="55" spans="1:58" ht="21" customHeight="1" x14ac:dyDescent="0.25">
      <c r="A55" s="39">
        <v>49</v>
      </c>
      <c r="B55" s="78"/>
      <c r="C55" s="79"/>
      <c r="D55" s="80"/>
      <c r="E55" s="43"/>
      <c r="F55" s="43"/>
      <c r="G55" s="43"/>
      <c r="H55" s="43"/>
      <c r="I55" s="43"/>
      <c r="J55" s="43"/>
      <c r="K55" s="43"/>
      <c r="L55" s="43"/>
      <c r="M55" s="43"/>
      <c r="N55" s="43"/>
      <c r="O55" s="43"/>
      <c r="P55" s="48"/>
      <c r="Q55" s="43"/>
      <c r="R55" s="43"/>
      <c r="S55" s="43"/>
      <c r="T55" s="43"/>
      <c r="U55" s="43"/>
      <c r="V55" s="43"/>
      <c r="W55" s="43"/>
      <c r="X55" s="43"/>
      <c r="Y55" s="43"/>
      <c r="Z55" s="43"/>
      <c r="AA55" s="43"/>
      <c r="AB55" s="43"/>
      <c r="AC55" s="43"/>
      <c r="AD55" s="43"/>
      <c r="AE55" s="43"/>
      <c r="AF55" s="43"/>
      <c r="AG55" s="43"/>
      <c r="AH55" s="43"/>
      <c r="AI55" s="43"/>
      <c r="AJ55" s="47">
        <f t="shared" si="2"/>
        <v>0</v>
      </c>
      <c r="AK55" s="4">
        <f t="shared" si="3"/>
        <v>0</v>
      </c>
      <c r="AL55" s="4">
        <f t="shared" si="4"/>
        <v>0</v>
      </c>
      <c r="AM55" s="32"/>
      <c r="AN55" s="32"/>
      <c r="AO55" s="32"/>
      <c r="AP55" s="37"/>
      <c r="AQ55" s="37"/>
      <c r="AR55" s="37"/>
      <c r="AS55" s="37"/>
      <c r="AT55" s="37"/>
      <c r="AU55" s="37"/>
      <c r="AV55" s="37"/>
      <c r="AW55" s="37"/>
      <c r="AX55" s="37"/>
      <c r="AY55" s="37"/>
      <c r="AZ55" s="37"/>
      <c r="BA55" s="37"/>
      <c r="BB55" s="37"/>
      <c r="BC55" s="37"/>
      <c r="BD55" s="37"/>
      <c r="BE55" s="37"/>
      <c r="BF55" s="37"/>
    </row>
    <row r="56" spans="1:58" ht="21" customHeight="1" x14ac:dyDescent="0.25">
      <c r="A56" s="39">
        <v>50</v>
      </c>
      <c r="B56" s="78"/>
      <c r="C56" s="79"/>
      <c r="D56" s="80"/>
      <c r="E56" s="43"/>
      <c r="F56" s="43"/>
      <c r="G56" s="43"/>
      <c r="H56" s="43"/>
      <c r="I56" s="43"/>
      <c r="J56" s="43"/>
      <c r="K56" s="43"/>
      <c r="L56" s="43"/>
      <c r="M56" s="43"/>
      <c r="N56" s="43"/>
      <c r="O56" s="43"/>
      <c r="P56" s="48"/>
      <c r="Q56" s="43"/>
      <c r="R56" s="43"/>
      <c r="S56" s="43"/>
      <c r="T56" s="43"/>
      <c r="U56" s="43"/>
      <c r="V56" s="43"/>
      <c r="W56" s="43"/>
      <c r="X56" s="43"/>
      <c r="Y56" s="43"/>
      <c r="Z56" s="43"/>
      <c r="AA56" s="43"/>
      <c r="AB56" s="43"/>
      <c r="AC56" s="43"/>
      <c r="AD56" s="43"/>
      <c r="AE56" s="43"/>
      <c r="AF56" s="43"/>
      <c r="AG56" s="43"/>
      <c r="AH56" s="43"/>
      <c r="AI56" s="43"/>
      <c r="AJ56" s="47">
        <f t="shared" si="2"/>
        <v>0</v>
      </c>
      <c r="AK56" s="4">
        <f t="shared" si="3"/>
        <v>0</v>
      </c>
      <c r="AL56" s="4">
        <f t="shared" si="4"/>
        <v>0</v>
      </c>
      <c r="AM56" s="32"/>
      <c r="AN56" s="32"/>
      <c r="AO56" s="32"/>
      <c r="AP56" s="37"/>
      <c r="AQ56" s="37"/>
      <c r="AR56" s="37"/>
      <c r="AS56" s="37"/>
      <c r="AT56" s="37"/>
      <c r="AU56" s="37"/>
      <c r="AV56" s="37"/>
      <c r="AW56" s="37"/>
      <c r="AX56" s="37"/>
      <c r="AY56" s="37"/>
      <c r="AZ56" s="37"/>
      <c r="BA56" s="37"/>
      <c r="BB56" s="37"/>
      <c r="BC56" s="37"/>
      <c r="BD56" s="37"/>
      <c r="BE56" s="37"/>
      <c r="BF56" s="37"/>
    </row>
    <row r="57" spans="1:58" ht="21" customHeight="1" x14ac:dyDescent="0.25">
      <c r="A57" s="39">
        <v>51</v>
      </c>
      <c r="B57" s="78"/>
      <c r="C57" s="79"/>
      <c r="D57" s="80"/>
      <c r="E57" s="43"/>
      <c r="F57" s="43"/>
      <c r="G57" s="43"/>
      <c r="H57" s="43"/>
      <c r="I57" s="43"/>
      <c r="J57" s="43"/>
      <c r="K57" s="43"/>
      <c r="L57" s="43"/>
      <c r="M57" s="43"/>
      <c r="N57" s="43"/>
      <c r="O57" s="43"/>
      <c r="P57" s="48"/>
      <c r="Q57" s="43"/>
      <c r="R57" s="43"/>
      <c r="S57" s="43"/>
      <c r="T57" s="43"/>
      <c r="U57" s="43"/>
      <c r="V57" s="43"/>
      <c r="W57" s="43"/>
      <c r="X57" s="43"/>
      <c r="Y57" s="43"/>
      <c r="Z57" s="43"/>
      <c r="AA57" s="43"/>
      <c r="AB57" s="43"/>
      <c r="AC57" s="43"/>
      <c r="AD57" s="43"/>
      <c r="AE57" s="43"/>
      <c r="AF57" s="43"/>
      <c r="AG57" s="43"/>
      <c r="AH57" s="43"/>
      <c r="AI57" s="43"/>
      <c r="AJ57" s="47">
        <f t="shared" si="2"/>
        <v>0</v>
      </c>
      <c r="AK57" s="4">
        <f t="shared" si="3"/>
        <v>0</v>
      </c>
      <c r="AL57" s="4">
        <f t="shared" si="4"/>
        <v>0</v>
      </c>
      <c r="AM57" s="32"/>
      <c r="AN57" s="32"/>
      <c r="AO57" s="32"/>
      <c r="AP57" s="37"/>
      <c r="AQ57" s="37"/>
      <c r="AR57" s="37"/>
      <c r="AS57" s="37"/>
      <c r="AT57" s="37"/>
      <c r="AU57" s="37"/>
      <c r="AV57" s="37"/>
      <c r="AW57" s="37"/>
      <c r="AX57" s="37"/>
      <c r="AY57" s="37"/>
      <c r="AZ57" s="37"/>
      <c r="BA57" s="37"/>
      <c r="BB57" s="37"/>
      <c r="BC57" s="37"/>
      <c r="BD57" s="37"/>
      <c r="BE57" s="37"/>
      <c r="BF57" s="37"/>
    </row>
    <row r="58" spans="1:58" ht="21" customHeight="1" x14ac:dyDescent="0.25">
      <c r="A58" s="39">
        <v>52</v>
      </c>
      <c r="B58" s="78"/>
      <c r="C58" s="79"/>
      <c r="D58" s="80"/>
      <c r="E58" s="43"/>
      <c r="F58" s="43"/>
      <c r="G58" s="43"/>
      <c r="H58" s="43"/>
      <c r="I58" s="43"/>
      <c r="J58" s="43"/>
      <c r="K58" s="43"/>
      <c r="L58" s="43"/>
      <c r="M58" s="43"/>
      <c r="N58" s="43"/>
      <c r="O58" s="43"/>
      <c r="P58" s="48"/>
      <c r="Q58" s="43"/>
      <c r="R58" s="43"/>
      <c r="S58" s="43"/>
      <c r="T58" s="43"/>
      <c r="U58" s="43"/>
      <c r="V58" s="43"/>
      <c r="W58" s="43"/>
      <c r="X58" s="43"/>
      <c r="Y58" s="43"/>
      <c r="Z58" s="43"/>
      <c r="AA58" s="43"/>
      <c r="AB58" s="43"/>
      <c r="AC58" s="43"/>
      <c r="AD58" s="43"/>
      <c r="AE58" s="43"/>
      <c r="AF58" s="43"/>
      <c r="AG58" s="43"/>
      <c r="AH58" s="43"/>
      <c r="AI58" s="43"/>
      <c r="AJ58" s="47">
        <f t="shared" si="2"/>
        <v>0</v>
      </c>
      <c r="AK58" s="4">
        <f t="shared" si="3"/>
        <v>0</v>
      </c>
      <c r="AL58" s="4">
        <f t="shared" si="4"/>
        <v>0</v>
      </c>
      <c r="AM58" s="32"/>
      <c r="AN58" s="32"/>
      <c r="AO58" s="32"/>
      <c r="AP58" s="37"/>
      <c r="AQ58" s="37"/>
      <c r="AR58" s="37"/>
      <c r="AS58" s="37"/>
      <c r="AT58" s="37"/>
      <c r="AU58" s="37"/>
      <c r="AV58" s="37"/>
      <c r="AW58" s="37"/>
      <c r="AX58" s="37"/>
      <c r="AY58" s="37"/>
      <c r="AZ58" s="37"/>
      <c r="BA58" s="37"/>
      <c r="BB58" s="37"/>
      <c r="BC58" s="37"/>
      <c r="BD58" s="37"/>
      <c r="BE58" s="37"/>
      <c r="BF58" s="37"/>
    </row>
    <row r="59" spans="1:58" ht="21" customHeight="1" x14ac:dyDescent="0.25">
      <c r="A59" s="39">
        <v>53</v>
      </c>
      <c r="B59" s="78"/>
      <c r="C59" s="79"/>
      <c r="D59" s="80"/>
      <c r="E59" s="43"/>
      <c r="F59" s="43"/>
      <c r="G59" s="43"/>
      <c r="H59" s="43"/>
      <c r="I59" s="43"/>
      <c r="J59" s="43"/>
      <c r="K59" s="43"/>
      <c r="L59" s="43"/>
      <c r="M59" s="43"/>
      <c r="N59" s="43"/>
      <c r="O59" s="43"/>
      <c r="P59" s="48"/>
      <c r="Q59" s="43"/>
      <c r="R59" s="43"/>
      <c r="S59" s="43"/>
      <c r="T59" s="43"/>
      <c r="U59" s="43"/>
      <c r="V59" s="43"/>
      <c r="W59" s="43"/>
      <c r="X59" s="43"/>
      <c r="Y59" s="43"/>
      <c r="Z59" s="43"/>
      <c r="AA59" s="43"/>
      <c r="AB59" s="43"/>
      <c r="AC59" s="43"/>
      <c r="AD59" s="43"/>
      <c r="AE59" s="43"/>
      <c r="AF59" s="43"/>
      <c r="AG59" s="43"/>
      <c r="AH59" s="43"/>
      <c r="AI59" s="43"/>
      <c r="AJ59" s="47">
        <f t="shared" si="2"/>
        <v>0</v>
      </c>
      <c r="AK59" s="4">
        <f t="shared" si="3"/>
        <v>0</v>
      </c>
      <c r="AL59" s="4">
        <f t="shared" si="4"/>
        <v>0</v>
      </c>
      <c r="AM59" s="32"/>
      <c r="AN59" s="32"/>
      <c r="AO59" s="32"/>
      <c r="AP59" s="37"/>
      <c r="AQ59" s="37"/>
      <c r="AR59" s="37"/>
      <c r="AS59" s="37"/>
      <c r="AT59" s="37"/>
      <c r="AU59" s="37"/>
      <c r="AV59" s="37"/>
      <c r="AW59" s="37"/>
      <c r="AX59" s="37"/>
      <c r="AY59" s="37"/>
      <c r="AZ59" s="37"/>
      <c r="BA59" s="37"/>
      <c r="BB59" s="37"/>
      <c r="BC59" s="37"/>
      <c r="BD59" s="37"/>
      <c r="BE59" s="37"/>
      <c r="BF59" s="37"/>
    </row>
    <row r="60" spans="1:58" ht="21" customHeight="1" x14ac:dyDescent="0.25">
      <c r="A60" s="163" t="s">
        <v>124</v>
      </c>
      <c r="B60" s="125"/>
      <c r="C60" s="125"/>
      <c r="D60" s="125"/>
      <c r="E60" s="125"/>
      <c r="F60" s="125"/>
      <c r="G60" s="125"/>
      <c r="H60" s="125"/>
      <c r="I60" s="125"/>
      <c r="J60" s="125"/>
      <c r="K60" s="125"/>
      <c r="L60" s="125"/>
      <c r="M60" s="125"/>
      <c r="N60" s="125"/>
      <c r="O60" s="125"/>
      <c r="P60" s="125"/>
      <c r="Q60" s="125"/>
      <c r="R60" s="125"/>
      <c r="S60" s="125"/>
      <c r="T60" s="125"/>
      <c r="U60" s="125"/>
      <c r="V60" s="125"/>
      <c r="W60" s="125"/>
      <c r="X60" s="125"/>
      <c r="Y60" s="125"/>
      <c r="Z60" s="125"/>
      <c r="AA60" s="125"/>
      <c r="AB60" s="125"/>
      <c r="AC60" s="125"/>
      <c r="AD60" s="125"/>
      <c r="AE60" s="125"/>
      <c r="AF60" s="125"/>
      <c r="AG60" s="125"/>
      <c r="AH60" s="125"/>
      <c r="AI60" s="126"/>
      <c r="AJ60" s="47">
        <f t="shared" ref="AJ60:AL60" si="5">SUM(AJ8:AJ59)</f>
        <v>0</v>
      </c>
      <c r="AK60" s="47">
        <f t="shared" si="5"/>
        <v>0</v>
      </c>
      <c r="AL60" s="47">
        <f t="shared" si="5"/>
        <v>0</v>
      </c>
      <c r="AM60" s="47" t="s">
        <v>125</v>
      </c>
      <c r="AN60" s="47" t="s">
        <v>126</v>
      </c>
      <c r="AO60" s="47" t="s">
        <v>127</v>
      </c>
      <c r="AP60" s="32"/>
      <c r="AQ60" s="32"/>
      <c r="AR60" s="37"/>
      <c r="AS60" s="37"/>
      <c r="AT60" s="37"/>
      <c r="AU60" s="37"/>
      <c r="AV60" s="37"/>
      <c r="AW60" s="37"/>
      <c r="AX60" s="37"/>
      <c r="AY60" s="37"/>
      <c r="AZ60" s="37"/>
      <c r="BA60" s="37"/>
      <c r="BB60" s="37"/>
      <c r="BC60" s="37"/>
      <c r="BD60" s="37"/>
      <c r="BE60" s="37"/>
      <c r="BF60" s="37"/>
    </row>
    <row r="61" spans="1:58" ht="21" customHeight="1" x14ac:dyDescent="0.25">
      <c r="A61" s="160" t="s">
        <v>128</v>
      </c>
      <c r="B61" s="125"/>
      <c r="C61" s="125"/>
      <c r="D61" s="125"/>
      <c r="E61" s="125"/>
      <c r="F61" s="125"/>
      <c r="G61" s="125"/>
      <c r="H61" s="125"/>
      <c r="I61" s="125"/>
      <c r="J61" s="125"/>
      <c r="K61" s="125"/>
      <c r="L61" s="125"/>
      <c r="M61" s="125"/>
      <c r="N61" s="125"/>
      <c r="O61" s="125"/>
      <c r="P61" s="125"/>
      <c r="Q61" s="125"/>
      <c r="R61" s="125"/>
      <c r="S61" s="125"/>
      <c r="T61" s="125"/>
      <c r="U61" s="125"/>
      <c r="V61" s="125"/>
      <c r="W61" s="125"/>
      <c r="X61" s="125"/>
      <c r="Y61" s="125"/>
      <c r="Z61" s="125"/>
      <c r="AA61" s="125"/>
      <c r="AB61" s="125"/>
      <c r="AC61" s="125"/>
      <c r="AD61" s="125"/>
      <c r="AE61" s="125"/>
      <c r="AF61" s="125"/>
      <c r="AG61" s="125"/>
      <c r="AH61" s="125"/>
      <c r="AI61" s="125"/>
      <c r="AJ61" s="125"/>
      <c r="AK61" s="125"/>
      <c r="AL61" s="126"/>
      <c r="AM61" s="47"/>
      <c r="AN61" s="47"/>
      <c r="AO61" s="47"/>
      <c r="AP61" s="32"/>
      <c r="AQ61" s="32"/>
      <c r="AR61" s="37"/>
      <c r="AS61" s="37"/>
      <c r="AT61" s="37"/>
      <c r="AU61" s="37"/>
      <c r="AV61" s="37"/>
      <c r="AW61" s="37"/>
      <c r="AX61" s="37"/>
      <c r="AY61" s="37"/>
      <c r="AZ61" s="37"/>
      <c r="BA61" s="37"/>
      <c r="BB61" s="37"/>
      <c r="BC61" s="37"/>
      <c r="BD61" s="37"/>
      <c r="BE61" s="37"/>
      <c r="BF61" s="37"/>
    </row>
    <row r="62" spans="1:58" ht="18" customHeight="1" x14ac:dyDescent="0.25">
      <c r="A62" s="61"/>
      <c r="B62" s="61"/>
      <c r="C62" s="152"/>
      <c r="D62" s="147"/>
      <c r="E62" s="33"/>
      <c r="F62" s="33"/>
      <c r="G62" s="33"/>
      <c r="H62" s="63"/>
      <c r="I62" s="64"/>
      <c r="J62" s="64"/>
      <c r="K62" s="64"/>
      <c r="L62" s="64"/>
      <c r="M62" s="64"/>
      <c r="N62" s="64"/>
      <c r="O62" s="64"/>
      <c r="P62" s="64"/>
      <c r="Q62" s="64"/>
      <c r="R62" s="64"/>
      <c r="S62" s="64"/>
      <c r="T62" s="64"/>
      <c r="U62" s="64"/>
      <c r="V62" s="64"/>
      <c r="W62" s="64"/>
      <c r="X62" s="64"/>
      <c r="Y62" s="64"/>
      <c r="Z62" s="64"/>
      <c r="AA62" s="64"/>
      <c r="AB62" s="64"/>
      <c r="AC62" s="64"/>
      <c r="AD62" s="64"/>
      <c r="AE62" s="64"/>
      <c r="AF62" s="64"/>
      <c r="AG62" s="64"/>
      <c r="AH62" s="64"/>
      <c r="AI62" s="64"/>
      <c r="AJ62" s="64"/>
      <c r="AK62" s="64"/>
      <c r="AL62" s="64"/>
      <c r="AM62" s="33"/>
      <c r="AN62" s="33"/>
      <c r="AO62" s="33"/>
      <c r="AP62" s="33"/>
      <c r="AQ62" s="33"/>
      <c r="AR62" s="33"/>
      <c r="AS62" s="33"/>
      <c r="AT62" s="33"/>
      <c r="AU62" s="33"/>
      <c r="AV62" s="33"/>
      <c r="AW62" s="33"/>
      <c r="AX62" s="33"/>
      <c r="AY62" s="33"/>
      <c r="AZ62" s="33"/>
      <c r="BA62" s="33"/>
      <c r="BB62" s="33"/>
      <c r="BC62" s="33"/>
      <c r="BD62" s="33"/>
      <c r="BE62" s="33"/>
      <c r="BF62" s="33"/>
    </row>
    <row r="63" spans="1:58" ht="18" customHeight="1" x14ac:dyDescent="0.25">
      <c r="A63" s="33"/>
      <c r="B63" s="33"/>
      <c r="C63" s="62"/>
      <c r="D63" s="33"/>
      <c r="E63" s="33"/>
      <c r="F63" s="33"/>
      <c r="G63" s="33"/>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33"/>
      <c r="AN63" s="33"/>
      <c r="AO63" s="33"/>
      <c r="AP63" s="33"/>
      <c r="AQ63" s="33"/>
      <c r="AR63" s="33"/>
      <c r="AS63" s="33"/>
      <c r="AT63" s="33"/>
      <c r="AU63" s="33"/>
      <c r="AV63" s="33"/>
      <c r="AW63" s="33"/>
      <c r="AX63" s="33"/>
      <c r="AY63" s="33"/>
      <c r="AZ63" s="33"/>
      <c r="BA63" s="33"/>
      <c r="BB63" s="33"/>
      <c r="BC63" s="33"/>
      <c r="BD63" s="33"/>
      <c r="BE63" s="33"/>
      <c r="BF63" s="33"/>
    </row>
    <row r="64" spans="1:58" ht="18" customHeight="1" x14ac:dyDescent="0.25">
      <c r="A64" s="33"/>
      <c r="B64" s="33"/>
      <c r="C64" s="62"/>
      <c r="D64" s="33"/>
      <c r="E64" s="33"/>
      <c r="F64" s="33"/>
      <c r="G64" s="33"/>
      <c r="H64" s="64"/>
      <c r="I64" s="64"/>
      <c r="J64" s="64"/>
      <c r="K64" s="64"/>
      <c r="L64" s="64"/>
      <c r="M64" s="64"/>
      <c r="N64" s="64"/>
      <c r="O64" s="64"/>
      <c r="P64" s="64"/>
      <c r="Q64" s="64"/>
      <c r="R64" s="64"/>
      <c r="S64" s="64"/>
      <c r="T64" s="64"/>
      <c r="U64" s="64"/>
      <c r="V64" s="64"/>
      <c r="W64" s="64"/>
      <c r="X64" s="64"/>
      <c r="Y64" s="64"/>
      <c r="Z64" s="64"/>
      <c r="AA64" s="64"/>
      <c r="AB64" s="64"/>
      <c r="AC64" s="64"/>
      <c r="AD64" s="64"/>
      <c r="AE64" s="64"/>
      <c r="AF64" s="64"/>
      <c r="AG64" s="64"/>
      <c r="AH64" s="64"/>
      <c r="AI64" s="64"/>
      <c r="AJ64" s="64"/>
      <c r="AK64" s="64"/>
      <c r="AL64" s="64"/>
      <c r="AM64" s="33"/>
      <c r="AN64" s="33"/>
      <c r="AO64" s="33"/>
      <c r="AP64" s="33"/>
      <c r="AQ64" s="33"/>
      <c r="AR64" s="33"/>
      <c r="AS64" s="33"/>
      <c r="AT64" s="33"/>
      <c r="AU64" s="33"/>
      <c r="AV64" s="33"/>
      <c r="AW64" s="33"/>
      <c r="AX64" s="33"/>
      <c r="AY64" s="33"/>
      <c r="AZ64" s="33"/>
      <c r="BA64" s="33"/>
      <c r="BB64" s="33"/>
      <c r="BC64" s="33"/>
      <c r="BD64" s="33"/>
      <c r="BE64" s="33"/>
      <c r="BF64" s="33"/>
    </row>
    <row r="65" spans="1:58" ht="18" customHeight="1" x14ac:dyDescent="0.25">
      <c r="A65" s="33"/>
      <c r="B65" s="33"/>
      <c r="C65" s="152"/>
      <c r="D65" s="147"/>
      <c r="E65" s="33"/>
      <c r="F65" s="33"/>
      <c r="G65" s="33"/>
      <c r="H65" s="64"/>
      <c r="I65" s="64"/>
      <c r="J65" s="64"/>
      <c r="K65" s="64"/>
      <c r="L65" s="64"/>
      <c r="M65" s="64"/>
      <c r="N65" s="64"/>
      <c r="O65" s="64"/>
      <c r="P65" s="64"/>
      <c r="Q65" s="64"/>
      <c r="R65" s="64"/>
      <c r="S65" s="64"/>
      <c r="T65" s="64"/>
      <c r="U65" s="64"/>
      <c r="V65" s="64"/>
      <c r="W65" s="64"/>
      <c r="X65" s="64"/>
      <c r="Y65" s="64"/>
      <c r="Z65" s="64"/>
      <c r="AA65" s="64"/>
      <c r="AB65" s="64"/>
      <c r="AC65" s="64"/>
      <c r="AD65" s="64"/>
      <c r="AE65" s="64"/>
      <c r="AF65" s="64"/>
      <c r="AG65" s="64"/>
      <c r="AH65" s="64"/>
      <c r="AI65" s="64"/>
      <c r="AJ65" s="64"/>
      <c r="AK65" s="64"/>
      <c r="AL65" s="64"/>
      <c r="AM65" s="33"/>
      <c r="AN65" s="33"/>
      <c r="AO65" s="33"/>
      <c r="AP65" s="33"/>
      <c r="AQ65" s="33"/>
      <c r="AR65" s="33"/>
      <c r="AS65" s="33"/>
      <c r="AT65" s="33"/>
      <c r="AU65" s="33"/>
      <c r="AV65" s="33"/>
      <c r="AW65" s="33"/>
      <c r="AX65" s="33"/>
      <c r="AY65" s="33"/>
      <c r="AZ65" s="33"/>
      <c r="BA65" s="33"/>
      <c r="BB65" s="33"/>
      <c r="BC65" s="33"/>
      <c r="BD65" s="33"/>
      <c r="BE65" s="33"/>
      <c r="BF65" s="33"/>
    </row>
    <row r="66" spans="1:58" ht="18" customHeight="1" x14ac:dyDescent="0.25">
      <c r="A66" s="33"/>
      <c r="B66" s="33"/>
      <c r="C66" s="152"/>
      <c r="D66" s="147"/>
      <c r="E66" s="147"/>
      <c r="F66" s="147"/>
      <c r="G66" s="147"/>
      <c r="H66" s="64"/>
      <c r="I66" s="64"/>
      <c r="J66" s="64"/>
      <c r="K66" s="64"/>
      <c r="L66" s="64"/>
      <c r="M66" s="64"/>
      <c r="N66" s="64"/>
      <c r="O66" s="64"/>
      <c r="P66" s="64"/>
      <c r="Q66" s="64"/>
      <c r="R66" s="64"/>
      <c r="S66" s="64"/>
      <c r="T66" s="64"/>
      <c r="U66" s="64"/>
      <c r="V66" s="64"/>
      <c r="W66" s="64"/>
      <c r="X66" s="64"/>
      <c r="Y66" s="64"/>
      <c r="Z66" s="64"/>
      <c r="AA66" s="64"/>
      <c r="AB66" s="64"/>
      <c r="AC66" s="64"/>
      <c r="AD66" s="64"/>
      <c r="AE66" s="64"/>
      <c r="AF66" s="64"/>
      <c r="AG66" s="64"/>
      <c r="AH66" s="64"/>
      <c r="AI66" s="64"/>
      <c r="AJ66" s="64"/>
      <c r="AK66" s="64"/>
      <c r="AL66" s="64"/>
      <c r="AM66" s="33"/>
      <c r="AN66" s="33"/>
      <c r="AO66" s="33"/>
      <c r="AP66" s="33"/>
      <c r="AQ66" s="33"/>
      <c r="AR66" s="33"/>
      <c r="AS66" s="33"/>
      <c r="AT66" s="33"/>
      <c r="AU66" s="33"/>
      <c r="AV66" s="33"/>
      <c r="AW66" s="33"/>
      <c r="AX66" s="33"/>
      <c r="AY66" s="33"/>
      <c r="AZ66" s="33"/>
      <c r="BA66" s="33"/>
      <c r="BB66" s="33"/>
      <c r="BC66" s="33"/>
      <c r="BD66" s="33"/>
      <c r="BE66" s="33"/>
      <c r="BF66" s="33"/>
    </row>
    <row r="67" spans="1:58" ht="18" customHeight="1" x14ac:dyDescent="0.25">
      <c r="A67" s="33"/>
      <c r="B67" s="33"/>
      <c r="C67" s="152"/>
      <c r="D67" s="147"/>
      <c r="E67" s="147"/>
      <c r="F67" s="33"/>
      <c r="G67" s="33"/>
      <c r="H67" s="64"/>
      <c r="I67" s="64"/>
      <c r="J67" s="64"/>
      <c r="K67" s="64"/>
      <c r="L67" s="64"/>
      <c r="M67" s="64"/>
      <c r="N67" s="64"/>
      <c r="O67" s="64"/>
      <c r="P67" s="64"/>
      <c r="Q67" s="64"/>
      <c r="R67" s="64"/>
      <c r="S67" s="64"/>
      <c r="T67" s="64"/>
      <c r="U67" s="64"/>
      <c r="V67" s="64"/>
      <c r="W67" s="64"/>
      <c r="X67" s="64"/>
      <c r="Y67" s="64"/>
      <c r="Z67" s="64"/>
      <c r="AA67" s="64"/>
      <c r="AB67" s="64"/>
      <c r="AC67" s="64"/>
      <c r="AD67" s="64"/>
      <c r="AE67" s="64"/>
      <c r="AF67" s="64"/>
      <c r="AG67" s="64"/>
      <c r="AH67" s="64"/>
      <c r="AI67" s="64"/>
      <c r="AJ67" s="64"/>
      <c r="AK67" s="64"/>
      <c r="AL67" s="64"/>
      <c r="AM67" s="33"/>
      <c r="AN67" s="33"/>
      <c r="AO67" s="33"/>
      <c r="AP67" s="33"/>
      <c r="AQ67" s="33"/>
      <c r="AR67" s="33"/>
      <c r="AS67" s="33"/>
      <c r="AT67" s="33"/>
      <c r="AU67" s="33"/>
      <c r="AV67" s="33"/>
      <c r="AW67" s="33"/>
      <c r="AX67" s="33"/>
      <c r="AY67" s="33"/>
      <c r="AZ67" s="33"/>
      <c r="BA67" s="33"/>
      <c r="BB67" s="33"/>
      <c r="BC67" s="33"/>
      <c r="BD67" s="33"/>
      <c r="BE67" s="33"/>
      <c r="BF67" s="33"/>
    </row>
    <row r="68" spans="1:58" ht="18" customHeight="1" x14ac:dyDescent="0.25">
      <c r="A68" s="33"/>
      <c r="B68" s="33"/>
      <c r="C68" s="152"/>
      <c r="D68" s="147"/>
      <c r="E68" s="33"/>
      <c r="F68" s="33"/>
      <c r="G68" s="33"/>
      <c r="H68" s="64"/>
      <c r="I68" s="64"/>
      <c r="J68" s="64"/>
      <c r="K68" s="64"/>
      <c r="L68" s="64"/>
      <c r="M68" s="64"/>
      <c r="N68" s="64"/>
      <c r="O68" s="64"/>
      <c r="P68" s="64"/>
      <c r="Q68" s="64"/>
      <c r="R68" s="64"/>
      <c r="S68" s="64"/>
      <c r="T68" s="64"/>
      <c r="U68" s="64"/>
      <c r="V68" s="64"/>
      <c r="W68" s="64"/>
      <c r="X68" s="64"/>
      <c r="Y68" s="64"/>
      <c r="Z68" s="64"/>
      <c r="AA68" s="64"/>
      <c r="AB68" s="64"/>
      <c r="AC68" s="64"/>
      <c r="AD68" s="64"/>
      <c r="AE68" s="64"/>
      <c r="AF68" s="64"/>
      <c r="AG68" s="64"/>
      <c r="AH68" s="64"/>
      <c r="AI68" s="64"/>
      <c r="AJ68" s="64"/>
      <c r="AK68" s="64"/>
      <c r="AL68" s="64"/>
      <c r="AM68" s="33"/>
      <c r="AN68" s="33"/>
      <c r="AO68" s="33"/>
      <c r="AP68" s="33"/>
      <c r="AQ68" s="33"/>
      <c r="AR68" s="33"/>
      <c r="AS68" s="33"/>
      <c r="AT68" s="33"/>
      <c r="AU68" s="33"/>
      <c r="AV68" s="33"/>
      <c r="AW68" s="33"/>
      <c r="AX68" s="33"/>
      <c r="AY68" s="33"/>
      <c r="AZ68" s="33"/>
      <c r="BA68" s="33"/>
      <c r="BB68" s="33"/>
      <c r="BC68" s="33"/>
      <c r="BD68" s="33"/>
      <c r="BE68" s="33"/>
      <c r="BF68" s="33"/>
    </row>
    <row r="69" spans="1:58" ht="18" customHeight="1" x14ac:dyDescent="0.25">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row>
    <row r="70" spans="1:58" ht="18" customHeight="1" x14ac:dyDescent="0.25">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row>
    <row r="71" spans="1:58" ht="18" customHeight="1" x14ac:dyDescent="0.25">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row>
    <row r="72" spans="1:58" ht="18" customHeight="1" x14ac:dyDescent="0.25">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row>
    <row r="73" spans="1:58" ht="18" customHeight="1" x14ac:dyDescent="0.25">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row>
    <row r="74" spans="1:58" ht="18" customHeight="1" x14ac:dyDescent="0.25">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row>
    <row r="75" spans="1:58" ht="18" customHeight="1" x14ac:dyDescent="0.25">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row>
    <row r="76" spans="1:58" ht="18" customHeight="1" x14ac:dyDescent="0.25">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row>
    <row r="77" spans="1:58" ht="18" customHeight="1" x14ac:dyDescent="0.25">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row>
    <row r="78" spans="1:58" ht="18" customHeight="1" x14ac:dyDescent="0.25">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row>
    <row r="79" spans="1:58" ht="18" customHeight="1" x14ac:dyDescent="0.25">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row>
    <row r="80" spans="1:58" ht="18" customHeight="1" x14ac:dyDescent="0.25">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row>
    <row r="81" spans="1:58" ht="18" customHeight="1" x14ac:dyDescent="0.25">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row>
    <row r="82" spans="1:58" ht="18" customHeight="1" x14ac:dyDescent="0.25">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row>
    <row r="83" spans="1:58" ht="18" customHeight="1" x14ac:dyDescent="0.25">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row>
    <row r="84" spans="1:58" ht="18" customHeight="1" x14ac:dyDescent="0.25">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row>
    <row r="85" spans="1:58" ht="18" customHeight="1" x14ac:dyDescent="0.25">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row>
    <row r="86" spans="1:58" ht="18" customHeight="1" x14ac:dyDescent="0.25">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row>
    <row r="87" spans="1:58" ht="18" customHeight="1" x14ac:dyDescent="0.25">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row>
    <row r="88" spans="1:58" ht="18" customHeight="1" x14ac:dyDescent="0.25">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row>
    <row r="89" spans="1:58" ht="18" customHeight="1" x14ac:dyDescent="0.25">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row>
    <row r="90" spans="1:58" ht="18" customHeight="1" x14ac:dyDescent="0.25">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row>
    <row r="91" spans="1:58" ht="18" customHeight="1" x14ac:dyDescent="0.25">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row>
    <row r="92" spans="1:58" ht="18" customHeight="1" x14ac:dyDescent="0.25">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row>
    <row r="93" spans="1:58" ht="18" customHeight="1" x14ac:dyDescent="0.25">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row>
    <row r="94" spans="1:58" ht="18" customHeight="1" x14ac:dyDescent="0.25">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row>
    <row r="95" spans="1:58" ht="18" customHeight="1" x14ac:dyDescent="0.25">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row>
    <row r="96" spans="1:58" ht="18" customHeight="1" x14ac:dyDescent="0.25">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row>
    <row r="97" spans="1:58" ht="18" customHeight="1" x14ac:dyDescent="0.25">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row>
    <row r="98" spans="1:58" ht="18" customHeight="1" x14ac:dyDescent="0.25">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row>
    <row r="99" spans="1:58" ht="18" customHeight="1" x14ac:dyDescent="0.25">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row>
    <row r="100" spans="1:58" ht="18" customHeight="1" x14ac:dyDescent="0.25">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row>
    <row r="101" spans="1:58" ht="18" customHeight="1" x14ac:dyDescent="0.25">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row>
    <row r="102" spans="1:58" ht="18" customHeight="1" x14ac:dyDescent="0.25">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row>
    <row r="103" spans="1:58" ht="18" customHeight="1" x14ac:dyDescent="0.25">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row>
    <row r="104" spans="1:58" ht="18" customHeight="1" x14ac:dyDescent="0.25">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row>
    <row r="105" spans="1:58" ht="18" customHeight="1" x14ac:dyDescent="0.25">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row>
    <row r="106" spans="1:58" ht="18" customHeight="1" x14ac:dyDescent="0.25">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row>
    <row r="107" spans="1:58" ht="18" customHeight="1" x14ac:dyDescent="0.25">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row>
    <row r="108" spans="1:58" ht="18" customHeight="1" x14ac:dyDescent="0.25">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row>
    <row r="109" spans="1:58" ht="18" customHeight="1" x14ac:dyDescent="0.25">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row>
    <row r="110" spans="1:58" ht="18" customHeight="1" x14ac:dyDescent="0.25">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row>
    <row r="111" spans="1:58" ht="18" customHeight="1" x14ac:dyDescent="0.25">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row>
    <row r="112" spans="1:58" ht="18" customHeight="1" x14ac:dyDescent="0.25">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row>
    <row r="113" spans="1:58" ht="18" customHeight="1" x14ac:dyDescent="0.25">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row>
    <row r="114" spans="1:58" ht="18" customHeight="1" x14ac:dyDescent="0.25">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row>
    <row r="115" spans="1:58" ht="18" customHeight="1" x14ac:dyDescent="0.25">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row>
    <row r="116" spans="1:58" ht="18" customHeight="1" x14ac:dyDescent="0.25">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row>
    <row r="117" spans="1:58" ht="18" customHeight="1" x14ac:dyDescent="0.25">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row>
    <row r="118" spans="1:58" ht="18" customHeight="1" x14ac:dyDescent="0.25">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row>
    <row r="119" spans="1:58" ht="18" customHeight="1" x14ac:dyDescent="0.25">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row>
    <row r="120" spans="1:58" ht="18" customHeight="1" x14ac:dyDescent="0.25">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row>
    <row r="121" spans="1:58" ht="18" customHeight="1" x14ac:dyDescent="0.25">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row>
    <row r="122" spans="1:58" ht="18" customHeight="1" x14ac:dyDescent="0.25">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row>
    <row r="123" spans="1:58" ht="18" customHeight="1" x14ac:dyDescent="0.25">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row>
    <row r="124" spans="1:58" ht="18" customHeight="1" x14ac:dyDescent="0.25">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row>
    <row r="125" spans="1:58" ht="18" customHeight="1" x14ac:dyDescent="0.25">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row>
    <row r="126" spans="1:58" ht="18" customHeight="1" x14ac:dyDescent="0.25">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row>
    <row r="127" spans="1:58" ht="18" customHeight="1" x14ac:dyDescent="0.25">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row>
    <row r="128" spans="1:58" ht="18" customHeight="1" x14ac:dyDescent="0.25">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row>
    <row r="129" spans="1:58" ht="18" customHeight="1" x14ac:dyDescent="0.25">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row>
    <row r="130" spans="1:58" ht="18" customHeight="1" x14ac:dyDescent="0.25">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row>
    <row r="131" spans="1:58" ht="18" customHeight="1" x14ac:dyDescent="0.25">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row>
    <row r="132" spans="1:58" ht="18" customHeight="1" x14ac:dyDescent="0.25">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row>
    <row r="133" spans="1:58" ht="18" customHeight="1" x14ac:dyDescent="0.25">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row>
    <row r="134" spans="1:58" ht="18" customHeight="1" x14ac:dyDescent="0.25">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row>
    <row r="135" spans="1:58" ht="18" customHeight="1" x14ac:dyDescent="0.25">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row>
    <row r="136" spans="1:58" ht="18" customHeight="1" x14ac:dyDescent="0.25">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row>
    <row r="137" spans="1:58" ht="18" customHeight="1" x14ac:dyDescent="0.25">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row>
    <row r="138" spans="1:58" ht="18" customHeight="1" x14ac:dyDescent="0.25">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row>
    <row r="139" spans="1:58" ht="18" customHeight="1" x14ac:dyDescent="0.25">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row>
    <row r="140" spans="1:58" ht="18" customHeight="1" x14ac:dyDescent="0.25">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row>
    <row r="141" spans="1:58" ht="18" customHeight="1" x14ac:dyDescent="0.25">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row>
    <row r="142" spans="1:58" ht="18" customHeight="1" x14ac:dyDescent="0.25">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row>
    <row r="143" spans="1:58" ht="18" customHeight="1" x14ac:dyDescent="0.25">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row>
    <row r="144" spans="1:58" ht="18" customHeight="1" x14ac:dyDescent="0.25">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row>
    <row r="145" spans="1:58" ht="18" customHeight="1" x14ac:dyDescent="0.25">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row>
    <row r="146" spans="1:58" ht="18" customHeight="1" x14ac:dyDescent="0.25">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row>
    <row r="147" spans="1:58" ht="18" customHeight="1" x14ac:dyDescent="0.25">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row>
    <row r="148" spans="1:58" ht="18" customHeight="1" x14ac:dyDescent="0.25">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row>
    <row r="149" spans="1:58" ht="18" customHeight="1" x14ac:dyDescent="0.25">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row>
    <row r="150" spans="1:58" ht="18" customHeight="1" x14ac:dyDescent="0.25">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row>
    <row r="151" spans="1:58" ht="18" customHeight="1" x14ac:dyDescent="0.25">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row>
    <row r="152" spans="1:58" ht="18" customHeight="1" x14ac:dyDescent="0.25">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row>
    <row r="153" spans="1:58" ht="18" customHeight="1" x14ac:dyDescent="0.25">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row>
    <row r="154" spans="1:58" ht="18" customHeight="1" x14ac:dyDescent="0.25">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row>
    <row r="155" spans="1:58" ht="18" customHeight="1" x14ac:dyDescent="0.25">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row>
    <row r="156" spans="1:58" ht="18" customHeight="1" x14ac:dyDescent="0.25">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row>
    <row r="157" spans="1:58" ht="18" customHeight="1" x14ac:dyDescent="0.25">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row>
    <row r="158" spans="1:58" ht="18" customHeight="1" x14ac:dyDescent="0.25">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row>
    <row r="159" spans="1:58" ht="18" customHeight="1" x14ac:dyDescent="0.25">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row>
    <row r="160" spans="1:58" ht="18" customHeight="1" x14ac:dyDescent="0.25">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row>
    <row r="161" spans="1:58" ht="18" customHeight="1" x14ac:dyDescent="0.25">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row>
    <row r="162" spans="1:58" ht="18" customHeight="1" x14ac:dyDescent="0.25">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row>
    <row r="163" spans="1:58" ht="18" customHeight="1" x14ac:dyDescent="0.25">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row>
    <row r="164" spans="1:58" ht="18" customHeight="1" x14ac:dyDescent="0.25">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row>
    <row r="165" spans="1:58" ht="18" customHeight="1" x14ac:dyDescent="0.25">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row>
    <row r="166" spans="1:58" ht="18" customHeight="1" x14ac:dyDescent="0.25">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row>
    <row r="167" spans="1:58" ht="18" customHeight="1" x14ac:dyDescent="0.25">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row>
    <row r="168" spans="1:58" ht="18" customHeight="1" x14ac:dyDescent="0.25">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row>
    <row r="169" spans="1:58" ht="18" customHeight="1" x14ac:dyDescent="0.25">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row>
    <row r="170" spans="1:58" ht="18" customHeight="1" x14ac:dyDescent="0.25">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row>
    <row r="171" spans="1:58" ht="18" customHeight="1" x14ac:dyDescent="0.25">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row>
    <row r="172" spans="1:58" ht="18" customHeight="1" x14ac:dyDescent="0.25">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row>
    <row r="173" spans="1:58" ht="18" customHeight="1" x14ac:dyDescent="0.25">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row>
    <row r="174" spans="1:58" ht="18" customHeight="1" x14ac:dyDescent="0.25">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row>
    <row r="175" spans="1:58" ht="18" customHeight="1" x14ac:dyDescent="0.25">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row>
    <row r="176" spans="1:58" ht="18" customHeight="1" x14ac:dyDescent="0.25">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row>
    <row r="177" spans="1:58" ht="18" customHeight="1" x14ac:dyDescent="0.25">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row>
    <row r="178" spans="1:58" ht="18" customHeight="1" x14ac:dyDescent="0.25">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row>
    <row r="179" spans="1:58" ht="18" customHeight="1" x14ac:dyDescent="0.25">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row>
    <row r="180" spans="1:58" ht="18" customHeight="1" x14ac:dyDescent="0.25">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row>
    <row r="181" spans="1:58" ht="18" customHeight="1" x14ac:dyDescent="0.25">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row>
    <row r="182" spans="1:58" ht="18" customHeight="1" x14ac:dyDescent="0.25">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row>
    <row r="183" spans="1:58" ht="18" customHeight="1" x14ac:dyDescent="0.25">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row>
    <row r="184" spans="1:58" ht="18" customHeight="1" x14ac:dyDescent="0.25">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row>
    <row r="185" spans="1:58" ht="18" customHeight="1" x14ac:dyDescent="0.25">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row>
    <row r="186" spans="1:58" ht="18" customHeight="1" x14ac:dyDescent="0.25">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row>
    <row r="187" spans="1:58" ht="18" customHeight="1" x14ac:dyDescent="0.25">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row>
    <row r="188" spans="1:58" ht="18" customHeight="1" x14ac:dyDescent="0.25">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row>
    <row r="189" spans="1:58" ht="18" customHeight="1" x14ac:dyDescent="0.25">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row>
    <row r="190" spans="1:58" ht="18" customHeight="1" x14ac:dyDescent="0.25">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row>
    <row r="191" spans="1:58" ht="18" customHeight="1" x14ac:dyDescent="0.25">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row>
    <row r="192" spans="1:58" ht="18" customHeight="1" x14ac:dyDescent="0.25">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row>
    <row r="193" spans="1:58" ht="18" customHeight="1" x14ac:dyDescent="0.25">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row>
    <row r="194" spans="1:58" ht="18" customHeight="1" x14ac:dyDescent="0.25">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row>
    <row r="195" spans="1:58" ht="18" customHeight="1" x14ac:dyDescent="0.25">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row>
    <row r="196" spans="1:58" ht="18" customHeight="1" x14ac:dyDescent="0.25">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row>
    <row r="197" spans="1:58" ht="18" customHeight="1" x14ac:dyDescent="0.25">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row>
    <row r="198" spans="1:58" ht="18" customHeight="1" x14ac:dyDescent="0.25">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row>
    <row r="199" spans="1:58" ht="18" customHeight="1" x14ac:dyDescent="0.25">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row>
    <row r="200" spans="1:58" ht="18" customHeight="1" x14ac:dyDescent="0.25">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row>
    <row r="201" spans="1:58" ht="18" customHeight="1" x14ac:dyDescent="0.25">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row>
    <row r="202" spans="1:58" ht="18" customHeight="1" x14ac:dyDescent="0.25">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row>
    <row r="203" spans="1:58" ht="18" customHeight="1" x14ac:dyDescent="0.25">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row>
    <row r="204" spans="1:58" ht="18" customHeight="1" x14ac:dyDescent="0.25">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row>
    <row r="205" spans="1:58" ht="18" customHeight="1" x14ac:dyDescent="0.25">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row>
    <row r="206" spans="1:58" ht="18" customHeight="1" x14ac:dyDescent="0.25">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row>
    <row r="207" spans="1:58" ht="18" customHeight="1" x14ac:dyDescent="0.25">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row>
    <row r="208" spans="1:58" ht="18" customHeight="1" x14ac:dyDescent="0.25">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row>
    <row r="209" spans="1:58" ht="18" customHeight="1" x14ac:dyDescent="0.25">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row>
    <row r="210" spans="1:58" ht="18" customHeight="1" x14ac:dyDescent="0.25">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row>
    <row r="211" spans="1:58" ht="18" customHeight="1" x14ac:dyDescent="0.25">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row>
    <row r="212" spans="1:58" ht="18" customHeight="1" x14ac:dyDescent="0.25">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row>
    <row r="213" spans="1:58" ht="18" customHeight="1" x14ac:dyDescent="0.25">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row>
    <row r="214" spans="1:58" ht="18" customHeight="1" x14ac:dyDescent="0.25">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row>
    <row r="215" spans="1:58" ht="18" customHeight="1" x14ac:dyDescent="0.25">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row>
    <row r="216" spans="1:58" ht="18" customHeight="1" x14ac:dyDescent="0.25">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row>
    <row r="217" spans="1:58" ht="18" customHeight="1" x14ac:dyDescent="0.25">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row>
    <row r="218" spans="1:58" ht="18" customHeight="1" x14ac:dyDescent="0.25">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row>
    <row r="219" spans="1:58" ht="18" customHeight="1" x14ac:dyDescent="0.25">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row>
    <row r="220" spans="1:58" ht="18" customHeight="1" x14ac:dyDescent="0.25">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row>
    <row r="221" spans="1:58" ht="18" customHeight="1" x14ac:dyDescent="0.25">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row>
    <row r="222" spans="1:58" ht="18" customHeight="1" x14ac:dyDescent="0.25">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row>
    <row r="223" spans="1:58" ht="18" customHeight="1" x14ac:dyDescent="0.25">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row>
    <row r="224" spans="1:58" ht="18" customHeight="1" x14ac:dyDescent="0.25">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row>
    <row r="225" spans="1:58" ht="18" customHeight="1" x14ac:dyDescent="0.25">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row>
    <row r="226" spans="1:58" ht="18" customHeight="1" x14ac:dyDescent="0.25">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row>
    <row r="227" spans="1:58" ht="18" customHeight="1" x14ac:dyDescent="0.25">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row>
    <row r="228" spans="1:58" ht="18" customHeight="1" x14ac:dyDescent="0.25">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row>
    <row r="229" spans="1:58" ht="18" customHeight="1" x14ac:dyDescent="0.25">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row>
    <row r="230" spans="1:58" ht="18" customHeight="1" x14ac:dyDescent="0.25">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row>
    <row r="231" spans="1:58" ht="18" customHeight="1" x14ac:dyDescent="0.25">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row>
    <row r="232" spans="1:58" ht="18" customHeight="1" x14ac:dyDescent="0.25">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row>
    <row r="233" spans="1:58" ht="18" customHeight="1" x14ac:dyDescent="0.25">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row>
    <row r="234" spans="1:58" ht="18" customHeight="1" x14ac:dyDescent="0.25">
      <c r="A234" s="33"/>
      <c r="B234" s="33"/>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row>
    <row r="235" spans="1:58" ht="18" customHeight="1" x14ac:dyDescent="0.25">
      <c r="A235" s="33"/>
      <c r="B235" s="33"/>
      <c r="C235" s="33"/>
      <c r="D235" s="33"/>
      <c r="E235" s="33"/>
      <c r="F235" s="33"/>
      <c r="G235" s="33"/>
      <c r="H235" s="33"/>
      <c r="I235" s="33"/>
      <c r="J235" s="33"/>
      <c r="K235" s="33"/>
      <c r="L235" s="33"/>
      <c r="M235" s="33"/>
      <c r="N235" s="33"/>
      <c r="O235" s="33"/>
      <c r="P235" s="33"/>
      <c r="Q235" s="33"/>
      <c r="R235" s="33"/>
      <c r="S235" s="33"/>
      <c r="T235" s="33"/>
      <c r="U235" s="33"/>
      <c r="V235" s="33"/>
      <c r="W235" s="33"/>
      <c r="X235" s="33"/>
      <c r="Y235" s="33"/>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row>
    <row r="236" spans="1:58" ht="18" customHeight="1" x14ac:dyDescent="0.25">
      <c r="A236" s="33"/>
      <c r="B236" s="33"/>
      <c r="C236" s="33"/>
      <c r="D236" s="33"/>
      <c r="E236" s="33"/>
      <c r="F236" s="33"/>
      <c r="G236" s="33"/>
      <c r="H236" s="33"/>
      <c r="I236" s="33"/>
      <c r="J236" s="33"/>
      <c r="K236" s="33"/>
      <c r="L236" s="33"/>
      <c r="M236" s="33"/>
      <c r="N236" s="33"/>
      <c r="O236" s="33"/>
      <c r="P236" s="33"/>
      <c r="Q236" s="33"/>
      <c r="R236" s="33"/>
      <c r="S236" s="33"/>
      <c r="T236" s="33"/>
      <c r="U236" s="33"/>
      <c r="V236" s="33"/>
      <c r="W236" s="33"/>
      <c r="X236" s="33"/>
      <c r="Y236" s="33"/>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33"/>
      <c r="BF236" s="33"/>
    </row>
    <row r="237" spans="1:58" ht="18" customHeight="1" x14ac:dyDescent="0.25">
      <c r="A237" s="33"/>
      <c r="B237" s="33"/>
      <c r="C237" s="33"/>
      <c r="D237" s="33"/>
      <c r="E237" s="33"/>
      <c r="F237" s="33"/>
      <c r="G237" s="33"/>
      <c r="H237" s="33"/>
      <c r="I237" s="33"/>
      <c r="J237" s="33"/>
      <c r="K237" s="33"/>
      <c r="L237" s="33"/>
      <c r="M237" s="33"/>
      <c r="N237" s="33"/>
      <c r="O237" s="33"/>
      <c r="P237" s="33"/>
      <c r="Q237" s="33"/>
      <c r="R237" s="33"/>
      <c r="S237" s="33"/>
      <c r="T237" s="33"/>
      <c r="U237" s="33"/>
      <c r="V237" s="33"/>
      <c r="W237" s="33"/>
      <c r="X237" s="33"/>
      <c r="Y237" s="33"/>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row>
    <row r="238" spans="1:58" ht="18" customHeight="1" x14ac:dyDescent="0.25">
      <c r="A238" s="33"/>
      <c r="B238" s="33"/>
      <c r="C238" s="33"/>
      <c r="D238" s="33"/>
      <c r="E238" s="33"/>
      <c r="F238" s="33"/>
      <c r="G238" s="33"/>
      <c r="H238" s="33"/>
      <c r="I238" s="33"/>
      <c r="J238" s="33"/>
      <c r="K238" s="33"/>
      <c r="L238" s="33"/>
      <c r="M238" s="33"/>
      <c r="N238" s="33"/>
      <c r="O238" s="33"/>
      <c r="P238" s="33"/>
      <c r="Q238" s="33"/>
      <c r="R238" s="33"/>
      <c r="S238" s="33"/>
      <c r="T238" s="33"/>
      <c r="U238" s="33"/>
      <c r="V238" s="33"/>
      <c r="W238" s="33"/>
      <c r="X238" s="33"/>
      <c r="Y238" s="33"/>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33"/>
      <c r="BF238" s="33"/>
    </row>
    <row r="239" spans="1:58" ht="18" customHeight="1" x14ac:dyDescent="0.25">
      <c r="A239" s="33"/>
      <c r="B239" s="33"/>
      <c r="C239" s="33"/>
      <c r="D239" s="33"/>
      <c r="E239" s="33"/>
      <c r="F239" s="33"/>
      <c r="G239" s="33"/>
      <c r="H239" s="33"/>
      <c r="I239" s="33"/>
      <c r="J239" s="33"/>
      <c r="K239" s="33"/>
      <c r="L239" s="33"/>
      <c r="M239" s="33"/>
      <c r="N239" s="33"/>
      <c r="O239" s="33"/>
      <c r="P239" s="33"/>
      <c r="Q239" s="33"/>
      <c r="R239" s="33"/>
      <c r="S239" s="33"/>
      <c r="T239" s="33"/>
      <c r="U239" s="33"/>
      <c r="V239" s="33"/>
      <c r="W239" s="33"/>
      <c r="X239" s="33"/>
      <c r="Y239" s="33"/>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c r="AZ239" s="33"/>
      <c r="BA239" s="33"/>
      <c r="BB239" s="33"/>
      <c r="BC239" s="33"/>
      <c r="BD239" s="33"/>
      <c r="BE239" s="33"/>
      <c r="BF239" s="33"/>
    </row>
    <row r="240" spans="1:58" ht="18" customHeight="1" x14ac:dyDescent="0.25">
      <c r="A240" s="33"/>
      <c r="B240" s="33"/>
      <c r="C240" s="33"/>
      <c r="D240" s="33"/>
      <c r="E240" s="33"/>
      <c r="F240" s="33"/>
      <c r="G240" s="33"/>
      <c r="H240" s="33"/>
      <c r="I240" s="33"/>
      <c r="J240" s="33"/>
      <c r="K240" s="33"/>
      <c r="L240" s="33"/>
      <c r="M240" s="33"/>
      <c r="N240" s="33"/>
      <c r="O240" s="33"/>
      <c r="P240" s="33"/>
      <c r="Q240" s="33"/>
      <c r="R240" s="33"/>
      <c r="S240" s="33"/>
      <c r="T240" s="33"/>
      <c r="U240" s="33"/>
      <c r="V240" s="33"/>
      <c r="W240" s="33"/>
      <c r="X240" s="33"/>
      <c r="Y240" s="33"/>
      <c r="Z240" s="33"/>
      <c r="AA240" s="3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3"/>
      <c r="BA240" s="33"/>
      <c r="BB240" s="33"/>
      <c r="BC240" s="33"/>
      <c r="BD240" s="33"/>
      <c r="BE240" s="33"/>
      <c r="BF240" s="33"/>
    </row>
    <row r="241" spans="1:58" ht="18" customHeight="1" x14ac:dyDescent="0.25">
      <c r="A241" s="33"/>
      <c r="B241" s="33"/>
      <c r="C241" s="33"/>
      <c r="D241" s="33"/>
      <c r="E241" s="33"/>
      <c r="F241" s="33"/>
      <c r="G241" s="33"/>
      <c r="H241" s="33"/>
      <c r="I241" s="33"/>
      <c r="J241" s="33"/>
      <c r="K241" s="33"/>
      <c r="L241" s="33"/>
      <c r="M241" s="33"/>
      <c r="N241" s="33"/>
      <c r="O241" s="33"/>
      <c r="P241" s="33"/>
      <c r="Q241" s="33"/>
      <c r="R241" s="33"/>
      <c r="S241" s="33"/>
      <c r="T241" s="33"/>
      <c r="U241" s="33"/>
      <c r="V241" s="33"/>
      <c r="W241" s="33"/>
      <c r="X241" s="33"/>
      <c r="Y241" s="33"/>
      <c r="Z241" s="33"/>
      <c r="AA241" s="33"/>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33"/>
      <c r="AY241" s="33"/>
      <c r="AZ241" s="33"/>
      <c r="BA241" s="33"/>
      <c r="BB241" s="33"/>
      <c r="BC241" s="33"/>
      <c r="BD241" s="33"/>
      <c r="BE241" s="33"/>
      <c r="BF241" s="33"/>
    </row>
    <row r="242" spans="1:58" ht="18" customHeight="1" x14ac:dyDescent="0.25">
      <c r="A242" s="33"/>
      <c r="B242" s="33"/>
      <c r="C242" s="33"/>
      <c r="D242" s="33"/>
      <c r="E242" s="33"/>
      <c r="F242" s="33"/>
      <c r="G242" s="33"/>
      <c r="H242" s="33"/>
      <c r="I242" s="33"/>
      <c r="J242" s="33"/>
      <c r="K242" s="33"/>
      <c r="L242" s="33"/>
      <c r="M242" s="33"/>
      <c r="N242" s="33"/>
      <c r="O242" s="33"/>
      <c r="P242" s="33"/>
      <c r="Q242" s="33"/>
      <c r="R242" s="33"/>
      <c r="S242" s="33"/>
      <c r="T242" s="33"/>
      <c r="U242" s="33"/>
      <c r="V242" s="33"/>
      <c r="W242" s="33"/>
      <c r="X242" s="33"/>
      <c r="Y242" s="33"/>
      <c r="Z242" s="33"/>
      <c r="AA242" s="33"/>
      <c r="AB242" s="33"/>
      <c r="AC242" s="33"/>
      <c r="AD242" s="33"/>
      <c r="AE242" s="33"/>
      <c r="AF242" s="33"/>
      <c r="AG242" s="33"/>
      <c r="AH242" s="33"/>
      <c r="AI242" s="33"/>
      <c r="AJ242" s="33"/>
      <c r="AK242" s="33"/>
      <c r="AL242" s="33"/>
      <c r="AM242" s="33"/>
      <c r="AN242" s="33"/>
      <c r="AO242" s="33"/>
      <c r="AP242" s="33"/>
      <c r="AQ242" s="33"/>
      <c r="AR242" s="33"/>
      <c r="AS242" s="33"/>
      <c r="AT242" s="33"/>
      <c r="AU242" s="33"/>
      <c r="AV242" s="33"/>
      <c r="AW242" s="33"/>
      <c r="AX242" s="33"/>
      <c r="AY242" s="33"/>
      <c r="AZ242" s="33"/>
      <c r="BA242" s="33"/>
      <c r="BB242" s="33"/>
      <c r="BC242" s="33"/>
      <c r="BD242" s="33"/>
      <c r="BE242" s="33"/>
      <c r="BF242" s="33"/>
    </row>
    <row r="243" spans="1:58" ht="18" customHeight="1" x14ac:dyDescent="0.25">
      <c r="A243" s="33"/>
      <c r="B243" s="33"/>
      <c r="C243" s="33"/>
      <c r="D243" s="33"/>
      <c r="E243" s="33"/>
      <c r="F243" s="33"/>
      <c r="G243" s="33"/>
      <c r="H243" s="33"/>
      <c r="I243" s="33"/>
      <c r="J243" s="33"/>
      <c r="K243" s="33"/>
      <c r="L243" s="33"/>
      <c r="M243" s="33"/>
      <c r="N243" s="33"/>
      <c r="O243" s="33"/>
      <c r="P243" s="33"/>
      <c r="Q243" s="33"/>
      <c r="R243" s="33"/>
      <c r="S243" s="33"/>
      <c r="T243" s="33"/>
      <c r="U243" s="33"/>
      <c r="V243" s="33"/>
      <c r="W243" s="33"/>
      <c r="X243" s="33"/>
      <c r="Y243" s="33"/>
      <c r="Z243" s="33"/>
      <c r="AA243" s="33"/>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33"/>
      <c r="AY243" s="33"/>
      <c r="AZ243" s="33"/>
      <c r="BA243" s="33"/>
      <c r="BB243" s="33"/>
      <c r="BC243" s="33"/>
      <c r="BD243" s="33"/>
      <c r="BE243" s="33"/>
      <c r="BF243" s="33"/>
    </row>
    <row r="244" spans="1:58" ht="18" customHeight="1" x14ac:dyDescent="0.25">
      <c r="A244" s="33"/>
      <c r="B244" s="33"/>
      <c r="C244" s="33"/>
      <c r="D244" s="33"/>
      <c r="E244" s="33"/>
      <c r="F244" s="33"/>
      <c r="G244" s="33"/>
      <c r="H244" s="33"/>
      <c r="I244" s="33"/>
      <c r="J244" s="33"/>
      <c r="K244" s="33"/>
      <c r="L244" s="33"/>
      <c r="M244" s="33"/>
      <c r="N244" s="33"/>
      <c r="O244" s="33"/>
      <c r="P244" s="33"/>
      <c r="Q244" s="33"/>
      <c r="R244" s="33"/>
      <c r="S244" s="33"/>
      <c r="T244" s="33"/>
      <c r="U244" s="33"/>
      <c r="V244" s="33"/>
      <c r="W244" s="33"/>
      <c r="X244" s="33"/>
      <c r="Y244" s="33"/>
      <c r="Z244" s="33"/>
      <c r="AA244" s="33"/>
      <c r="AB244" s="33"/>
      <c r="AC244" s="33"/>
      <c r="AD244" s="33"/>
      <c r="AE244" s="33"/>
      <c r="AF244" s="33"/>
      <c r="AG244" s="33"/>
      <c r="AH244" s="33"/>
      <c r="AI244" s="33"/>
      <c r="AJ244" s="33"/>
      <c r="AK244" s="33"/>
      <c r="AL244" s="33"/>
      <c r="AM244" s="33"/>
      <c r="AN244" s="33"/>
      <c r="AO244" s="33"/>
      <c r="AP244" s="33"/>
      <c r="AQ244" s="33"/>
      <c r="AR244" s="33"/>
      <c r="AS244" s="33"/>
      <c r="AT244" s="33"/>
      <c r="AU244" s="33"/>
      <c r="AV244" s="33"/>
      <c r="AW244" s="33"/>
      <c r="AX244" s="33"/>
      <c r="AY244" s="33"/>
      <c r="AZ244" s="33"/>
      <c r="BA244" s="33"/>
      <c r="BB244" s="33"/>
      <c r="BC244" s="33"/>
      <c r="BD244" s="33"/>
      <c r="BE244" s="33"/>
      <c r="BF244" s="33"/>
    </row>
    <row r="245" spans="1:58" ht="18" customHeight="1" x14ac:dyDescent="0.25">
      <c r="A245" s="33"/>
      <c r="B245" s="33"/>
      <c r="C245" s="33"/>
      <c r="D245" s="33"/>
      <c r="E245" s="33"/>
      <c r="F245" s="33"/>
      <c r="G245" s="33"/>
      <c r="H245" s="33"/>
      <c r="I245" s="33"/>
      <c r="J245" s="33"/>
      <c r="K245" s="33"/>
      <c r="L245" s="33"/>
      <c r="M245" s="33"/>
      <c r="N245" s="33"/>
      <c r="O245" s="33"/>
      <c r="P245" s="33"/>
      <c r="Q245" s="33"/>
      <c r="R245" s="33"/>
      <c r="S245" s="33"/>
      <c r="T245" s="33"/>
      <c r="U245" s="33"/>
      <c r="V245" s="33"/>
      <c r="W245" s="33"/>
      <c r="X245" s="33"/>
      <c r="Y245" s="33"/>
      <c r="Z245" s="33"/>
      <c r="AA245" s="33"/>
      <c r="AB245" s="33"/>
      <c r="AC245" s="33"/>
      <c r="AD245" s="33"/>
      <c r="AE245" s="33"/>
      <c r="AF245" s="33"/>
      <c r="AG245" s="33"/>
      <c r="AH245" s="33"/>
      <c r="AI245" s="33"/>
      <c r="AJ245" s="33"/>
      <c r="AK245" s="33"/>
      <c r="AL245" s="33"/>
      <c r="AM245" s="33"/>
      <c r="AN245" s="33"/>
      <c r="AO245" s="33"/>
      <c r="AP245" s="33"/>
      <c r="AQ245" s="33"/>
      <c r="AR245" s="33"/>
      <c r="AS245" s="33"/>
      <c r="AT245" s="33"/>
      <c r="AU245" s="33"/>
      <c r="AV245" s="33"/>
      <c r="AW245" s="33"/>
      <c r="AX245" s="33"/>
      <c r="AY245" s="33"/>
      <c r="AZ245" s="33"/>
      <c r="BA245" s="33"/>
      <c r="BB245" s="33"/>
      <c r="BC245" s="33"/>
      <c r="BD245" s="33"/>
      <c r="BE245" s="33"/>
      <c r="BF245" s="33"/>
    </row>
    <row r="246" spans="1:58" ht="18" customHeight="1" x14ac:dyDescent="0.25">
      <c r="A246" s="33"/>
      <c r="B246" s="33"/>
      <c r="C246" s="33"/>
      <c r="D246" s="33"/>
      <c r="E246" s="33"/>
      <c r="F246" s="33"/>
      <c r="G246" s="33"/>
      <c r="H246" s="33"/>
      <c r="I246" s="33"/>
      <c r="J246" s="33"/>
      <c r="K246" s="33"/>
      <c r="L246" s="33"/>
      <c r="M246" s="33"/>
      <c r="N246" s="33"/>
      <c r="O246" s="33"/>
      <c r="P246" s="33"/>
      <c r="Q246" s="33"/>
      <c r="R246" s="33"/>
      <c r="S246" s="33"/>
      <c r="T246" s="33"/>
      <c r="U246" s="33"/>
      <c r="V246" s="33"/>
      <c r="W246" s="33"/>
      <c r="X246" s="33"/>
      <c r="Y246" s="33"/>
      <c r="Z246" s="33"/>
      <c r="AA246" s="33"/>
      <c r="AB246" s="33"/>
      <c r="AC246" s="33"/>
      <c r="AD246" s="33"/>
      <c r="AE246" s="33"/>
      <c r="AF246" s="33"/>
      <c r="AG246" s="33"/>
      <c r="AH246" s="33"/>
      <c r="AI246" s="33"/>
      <c r="AJ246" s="33"/>
      <c r="AK246" s="33"/>
      <c r="AL246" s="33"/>
      <c r="AM246" s="33"/>
      <c r="AN246" s="33"/>
      <c r="AO246" s="33"/>
      <c r="AP246" s="33"/>
      <c r="AQ246" s="33"/>
      <c r="AR246" s="33"/>
      <c r="AS246" s="33"/>
      <c r="AT246" s="33"/>
      <c r="AU246" s="33"/>
      <c r="AV246" s="33"/>
      <c r="AW246" s="33"/>
      <c r="AX246" s="33"/>
      <c r="AY246" s="33"/>
      <c r="AZ246" s="33"/>
      <c r="BA246" s="33"/>
      <c r="BB246" s="33"/>
      <c r="BC246" s="33"/>
      <c r="BD246" s="33"/>
      <c r="BE246" s="33"/>
      <c r="BF246" s="33"/>
    </row>
    <row r="247" spans="1:58" ht="18" customHeight="1" x14ac:dyDescent="0.25">
      <c r="A247" s="33"/>
      <c r="B247" s="33"/>
      <c r="C247" s="33"/>
      <c r="D247" s="33"/>
      <c r="E247" s="33"/>
      <c r="F247" s="33"/>
      <c r="G247" s="33"/>
      <c r="H247" s="33"/>
      <c r="I247" s="33"/>
      <c r="J247" s="33"/>
      <c r="K247" s="33"/>
      <c r="L247" s="33"/>
      <c r="M247" s="33"/>
      <c r="N247" s="33"/>
      <c r="O247" s="33"/>
      <c r="P247" s="33"/>
      <c r="Q247" s="33"/>
      <c r="R247" s="33"/>
      <c r="S247" s="33"/>
      <c r="T247" s="33"/>
      <c r="U247" s="33"/>
      <c r="V247" s="33"/>
      <c r="W247" s="33"/>
      <c r="X247" s="33"/>
      <c r="Y247" s="33"/>
      <c r="Z247" s="33"/>
      <c r="AA247" s="33"/>
      <c r="AB247" s="33"/>
      <c r="AC247" s="33"/>
      <c r="AD247" s="33"/>
      <c r="AE247" s="33"/>
      <c r="AF247" s="33"/>
      <c r="AG247" s="33"/>
      <c r="AH247" s="33"/>
      <c r="AI247" s="33"/>
      <c r="AJ247" s="33"/>
      <c r="AK247" s="33"/>
      <c r="AL247" s="33"/>
      <c r="AM247" s="33"/>
      <c r="AN247" s="33"/>
      <c r="AO247" s="33"/>
      <c r="AP247" s="33"/>
      <c r="AQ247" s="33"/>
      <c r="AR247" s="33"/>
      <c r="AS247" s="33"/>
      <c r="AT247" s="33"/>
      <c r="AU247" s="33"/>
      <c r="AV247" s="33"/>
      <c r="AW247" s="33"/>
      <c r="AX247" s="33"/>
      <c r="AY247" s="33"/>
      <c r="AZ247" s="33"/>
      <c r="BA247" s="33"/>
      <c r="BB247" s="33"/>
      <c r="BC247" s="33"/>
      <c r="BD247" s="33"/>
      <c r="BE247" s="33"/>
      <c r="BF247" s="33"/>
    </row>
    <row r="248" spans="1:58" ht="18" customHeight="1" x14ac:dyDescent="0.25">
      <c r="A248" s="33"/>
      <c r="B248" s="33"/>
      <c r="C248" s="33"/>
      <c r="D248" s="33"/>
      <c r="E248" s="33"/>
      <c r="F248" s="33"/>
      <c r="G248" s="33"/>
      <c r="H248" s="33"/>
      <c r="I248" s="33"/>
      <c r="J248" s="33"/>
      <c r="K248" s="33"/>
      <c r="L248" s="33"/>
      <c r="M248" s="33"/>
      <c r="N248" s="33"/>
      <c r="O248" s="33"/>
      <c r="P248" s="33"/>
      <c r="Q248" s="33"/>
      <c r="R248" s="33"/>
      <c r="S248" s="33"/>
      <c r="T248" s="33"/>
      <c r="U248" s="33"/>
      <c r="V248" s="33"/>
      <c r="W248" s="33"/>
      <c r="X248" s="33"/>
      <c r="Y248" s="33"/>
      <c r="Z248" s="33"/>
      <c r="AA248" s="33"/>
      <c r="AB248" s="33"/>
      <c r="AC248" s="33"/>
      <c r="AD248" s="33"/>
      <c r="AE248" s="33"/>
      <c r="AF248" s="33"/>
      <c r="AG248" s="33"/>
      <c r="AH248" s="33"/>
      <c r="AI248" s="33"/>
      <c r="AJ248" s="33"/>
      <c r="AK248" s="33"/>
      <c r="AL248" s="33"/>
      <c r="AM248" s="33"/>
      <c r="AN248" s="33"/>
      <c r="AO248" s="33"/>
      <c r="AP248" s="33"/>
      <c r="AQ248" s="33"/>
      <c r="AR248" s="33"/>
      <c r="AS248" s="33"/>
      <c r="AT248" s="33"/>
      <c r="AU248" s="33"/>
      <c r="AV248" s="33"/>
      <c r="AW248" s="33"/>
      <c r="AX248" s="33"/>
      <c r="AY248" s="33"/>
      <c r="AZ248" s="33"/>
      <c r="BA248" s="33"/>
      <c r="BB248" s="33"/>
      <c r="BC248" s="33"/>
      <c r="BD248" s="33"/>
      <c r="BE248" s="33"/>
      <c r="BF248" s="33"/>
    </row>
    <row r="249" spans="1:58" ht="18" customHeight="1" x14ac:dyDescent="0.25">
      <c r="A249" s="33"/>
      <c r="B249" s="33"/>
      <c r="C249" s="33"/>
      <c r="D249" s="33"/>
      <c r="E249" s="33"/>
      <c r="F249" s="33"/>
      <c r="G249" s="33"/>
      <c r="H249" s="33"/>
      <c r="I249" s="33"/>
      <c r="J249" s="33"/>
      <c r="K249" s="33"/>
      <c r="L249" s="33"/>
      <c r="M249" s="33"/>
      <c r="N249" s="33"/>
      <c r="O249" s="33"/>
      <c r="P249" s="33"/>
      <c r="Q249" s="33"/>
      <c r="R249" s="33"/>
      <c r="S249" s="33"/>
      <c r="T249" s="33"/>
      <c r="U249" s="33"/>
      <c r="V249" s="33"/>
      <c r="W249" s="33"/>
      <c r="X249" s="33"/>
      <c r="Y249" s="33"/>
      <c r="Z249" s="33"/>
      <c r="AA249" s="33"/>
      <c r="AB249" s="33"/>
      <c r="AC249" s="33"/>
      <c r="AD249" s="33"/>
      <c r="AE249" s="33"/>
      <c r="AF249" s="33"/>
      <c r="AG249" s="33"/>
      <c r="AH249" s="33"/>
      <c r="AI249" s="33"/>
      <c r="AJ249" s="33"/>
      <c r="AK249" s="33"/>
      <c r="AL249" s="33"/>
      <c r="AM249" s="33"/>
      <c r="AN249" s="33"/>
      <c r="AO249" s="33"/>
      <c r="AP249" s="33"/>
      <c r="AQ249" s="33"/>
      <c r="AR249" s="33"/>
      <c r="AS249" s="33"/>
      <c r="AT249" s="33"/>
      <c r="AU249" s="33"/>
      <c r="AV249" s="33"/>
      <c r="AW249" s="33"/>
      <c r="AX249" s="33"/>
      <c r="AY249" s="33"/>
      <c r="AZ249" s="33"/>
      <c r="BA249" s="33"/>
      <c r="BB249" s="33"/>
      <c r="BC249" s="33"/>
      <c r="BD249" s="33"/>
      <c r="BE249" s="33"/>
      <c r="BF249" s="33"/>
    </row>
    <row r="250" spans="1:58" ht="18" customHeight="1" x14ac:dyDescent="0.25">
      <c r="A250" s="33"/>
      <c r="B250" s="33"/>
      <c r="C250" s="33"/>
      <c r="D250" s="33"/>
      <c r="E250" s="33"/>
      <c r="F250" s="33"/>
      <c r="G250" s="33"/>
      <c r="H250" s="33"/>
      <c r="I250" s="33"/>
      <c r="J250" s="33"/>
      <c r="K250" s="33"/>
      <c r="L250" s="33"/>
      <c r="M250" s="33"/>
      <c r="N250" s="33"/>
      <c r="O250" s="33"/>
      <c r="P250" s="33"/>
      <c r="Q250" s="33"/>
      <c r="R250" s="33"/>
      <c r="S250" s="33"/>
      <c r="T250" s="33"/>
      <c r="U250" s="33"/>
      <c r="V250" s="33"/>
      <c r="W250" s="33"/>
      <c r="X250" s="33"/>
      <c r="Y250" s="33"/>
      <c r="Z250" s="33"/>
      <c r="AA250" s="33"/>
      <c r="AB250" s="33"/>
      <c r="AC250" s="33"/>
      <c r="AD250" s="33"/>
      <c r="AE250" s="33"/>
      <c r="AF250" s="33"/>
      <c r="AG250" s="33"/>
      <c r="AH250" s="33"/>
      <c r="AI250" s="33"/>
      <c r="AJ250" s="33"/>
      <c r="AK250" s="33"/>
      <c r="AL250" s="33"/>
      <c r="AM250" s="33"/>
      <c r="AN250" s="33"/>
      <c r="AO250" s="33"/>
      <c r="AP250" s="33"/>
      <c r="AQ250" s="33"/>
      <c r="AR250" s="33"/>
      <c r="AS250" s="33"/>
      <c r="AT250" s="33"/>
      <c r="AU250" s="33"/>
      <c r="AV250" s="33"/>
      <c r="AW250" s="33"/>
      <c r="AX250" s="33"/>
      <c r="AY250" s="33"/>
      <c r="AZ250" s="33"/>
      <c r="BA250" s="33"/>
      <c r="BB250" s="33"/>
      <c r="BC250" s="33"/>
      <c r="BD250" s="33"/>
      <c r="BE250" s="33"/>
      <c r="BF250" s="33"/>
    </row>
    <row r="251" spans="1:58" ht="18" customHeight="1" x14ac:dyDescent="0.25">
      <c r="A251" s="33"/>
      <c r="B251" s="33"/>
      <c r="C251" s="33"/>
      <c r="D251" s="33"/>
      <c r="E251" s="33"/>
      <c r="F251" s="33"/>
      <c r="G251" s="33"/>
      <c r="H251" s="33"/>
      <c r="I251" s="33"/>
      <c r="J251" s="33"/>
      <c r="K251" s="33"/>
      <c r="L251" s="33"/>
      <c r="M251" s="33"/>
      <c r="N251" s="33"/>
      <c r="O251" s="33"/>
      <c r="P251" s="33"/>
      <c r="Q251" s="33"/>
      <c r="R251" s="33"/>
      <c r="S251" s="33"/>
      <c r="T251" s="33"/>
      <c r="U251" s="33"/>
      <c r="V251" s="33"/>
      <c r="W251" s="33"/>
      <c r="X251" s="33"/>
      <c r="Y251" s="33"/>
      <c r="Z251" s="33"/>
      <c r="AA251" s="33"/>
      <c r="AB251" s="33"/>
      <c r="AC251" s="33"/>
      <c r="AD251" s="33"/>
      <c r="AE251" s="33"/>
      <c r="AF251" s="33"/>
      <c r="AG251" s="33"/>
      <c r="AH251" s="33"/>
      <c r="AI251" s="33"/>
      <c r="AJ251" s="33"/>
      <c r="AK251" s="33"/>
      <c r="AL251" s="33"/>
      <c r="AM251" s="33"/>
      <c r="AN251" s="33"/>
      <c r="AO251" s="33"/>
      <c r="AP251" s="33"/>
      <c r="AQ251" s="33"/>
      <c r="AR251" s="33"/>
      <c r="AS251" s="33"/>
      <c r="AT251" s="33"/>
      <c r="AU251" s="33"/>
      <c r="AV251" s="33"/>
      <c r="AW251" s="33"/>
      <c r="AX251" s="33"/>
      <c r="AY251" s="33"/>
      <c r="AZ251" s="33"/>
      <c r="BA251" s="33"/>
      <c r="BB251" s="33"/>
      <c r="BC251" s="33"/>
      <c r="BD251" s="33"/>
      <c r="BE251" s="33"/>
      <c r="BF251" s="33"/>
    </row>
    <row r="252" spans="1:58" ht="18" customHeight="1" x14ac:dyDescent="0.25">
      <c r="A252" s="33"/>
      <c r="B252" s="33"/>
      <c r="C252" s="33"/>
      <c r="D252" s="33"/>
      <c r="E252" s="33"/>
      <c r="F252" s="33"/>
      <c r="G252" s="33"/>
      <c r="H252" s="33"/>
      <c r="I252" s="33"/>
      <c r="J252" s="33"/>
      <c r="K252" s="33"/>
      <c r="L252" s="33"/>
      <c r="M252" s="33"/>
      <c r="N252" s="33"/>
      <c r="O252" s="33"/>
      <c r="P252" s="33"/>
      <c r="Q252" s="33"/>
      <c r="R252" s="33"/>
      <c r="S252" s="33"/>
      <c r="T252" s="33"/>
      <c r="U252" s="33"/>
      <c r="V252" s="33"/>
      <c r="W252" s="33"/>
      <c r="X252" s="33"/>
      <c r="Y252" s="33"/>
      <c r="Z252" s="33"/>
      <c r="AA252" s="33"/>
      <c r="AB252" s="33"/>
      <c r="AC252" s="33"/>
      <c r="AD252" s="33"/>
      <c r="AE252" s="33"/>
      <c r="AF252" s="33"/>
      <c r="AG252" s="33"/>
      <c r="AH252" s="33"/>
      <c r="AI252" s="33"/>
      <c r="AJ252" s="33"/>
      <c r="AK252" s="33"/>
      <c r="AL252" s="33"/>
      <c r="AM252" s="33"/>
      <c r="AN252" s="33"/>
      <c r="AO252" s="33"/>
      <c r="AP252" s="33"/>
      <c r="AQ252" s="33"/>
      <c r="AR252" s="33"/>
      <c r="AS252" s="33"/>
      <c r="AT252" s="33"/>
      <c r="AU252" s="33"/>
      <c r="AV252" s="33"/>
      <c r="AW252" s="33"/>
      <c r="AX252" s="33"/>
      <c r="AY252" s="33"/>
      <c r="AZ252" s="33"/>
      <c r="BA252" s="33"/>
      <c r="BB252" s="33"/>
      <c r="BC252" s="33"/>
      <c r="BD252" s="33"/>
      <c r="BE252" s="33"/>
      <c r="BF252" s="33"/>
    </row>
    <row r="253" spans="1:58" ht="18" customHeight="1" x14ac:dyDescent="0.25">
      <c r="A253" s="33"/>
      <c r="B253" s="33"/>
      <c r="C253" s="33"/>
      <c r="D253" s="33"/>
      <c r="E253" s="33"/>
      <c r="F253" s="33"/>
      <c r="G253" s="33"/>
      <c r="H253" s="33"/>
      <c r="I253" s="33"/>
      <c r="J253" s="33"/>
      <c r="K253" s="33"/>
      <c r="L253" s="33"/>
      <c r="M253" s="33"/>
      <c r="N253" s="33"/>
      <c r="O253" s="33"/>
      <c r="P253" s="33"/>
      <c r="Q253" s="33"/>
      <c r="R253" s="33"/>
      <c r="S253" s="33"/>
      <c r="T253" s="33"/>
      <c r="U253" s="33"/>
      <c r="V253" s="33"/>
      <c r="W253" s="33"/>
      <c r="X253" s="33"/>
      <c r="Y253" s="33"/>
      <c r="Z253" s="33"/>
      <c r="AA253" s="33"/>
      <c r="AB253" s="33"/>
      <c r="AC253" s="33"/>
      <c r="AD253" s="33"/>
      <c r="AE253" s="33"/>
      <c r="AF253" s="33"/>
      <c r="AG253" s="33"/>
      <c r="AH253" s="33"/>
      <c r="AI253" s="33"/>
      <c r="AJ253" s="33"/>
      <c r="AK253" s="33"/>
      <c r="AL253" s="33"/>
      <c r="AM253" s="33"/>
      <c r="AN253" s="33"/>
      <c r="AO253" s="33"/>
      <c r="AP253" s="33"/>
      <c r="AQ253" s="33"/>
      <c r="AR253" s="33"/>
      <c r="AS253" s="33"/>
      <c r="AT253" s="33"/>
      <c r="AU253" s="33"/>
      <c r="AV253" s="33"/>
      <c r="AW253" s="33"/>
      <c r="AX253" s="33"/>
      <c r="AY253" s="33"/>
      <c r="AZ253" s="33"/>
      <c r="BA253" s="33"/>
      <c r="BB253" s="33"/>
      <c r="BC253" s="33"/>
      <c r="BD253" s="33"/>
      <c r="BE253" s="33"/>
      <c r="BF253" s="33"/>
    </row>
    <row r="254" spans="1:58" ht="18" customHeight="1" x14ac:dyDescent="0.25">
      <c r="A254" s="33"/>
      <c r="B254" s="33"/>
      <c r="C254" s="33"/>
      <c r="D254" s="33"/>
      <c r="E254" s="33"/>
      <c r="F254" s="33"/>
      <c r="G254" s="33"/>
      <c r="H254" s="33"/>
      <c r="I254" s="33"/>
      <c r="J254" s="33"/>
      <c r="K254" s="33"/>
      <c r="L254" s="33"/>
      <c r="M254" s="33"/>
      <c r="N254" s="33"/>
      <c r="O254" s="33"/>
      <c r="P254" s="33"/>
      <c r="Q254" s="33"/>
      <c r="R254" s="33"/>
      <c r="S254" s="33"/>
      <c r="T254" s="33"/>
      <c r="U254" s="33"/>
      <c r="V254" s="33"/>
      <c r="W254" s="33"/>
      <c r="X254" s="33"/>
      <c r="Y254" s="33"/>
      <c r="Z254" s="33"/>
      <c r="AA254" s="33"/>
      <c r="AB254" s="33"/>
      <c r="AC254" s="33"/>
      <c r="AD254" s="33"/>
      <c r="AE254" s="33"/>
      <c r="AF254" s="33"/>
      <c r="AG254" s="33"/>
      <c r="AH254" s="33"/>
      <c r="AI254" s="33"/>
      <c r="AJ254" s="33"/>
      <c r="AK254" s="33"/>
      <c r="AL254" s="33"/>
      <c r="AM254" s="33"/>
      <c r="AN254" s="33"/>
      <c r="AO254" s="33"/>
      <c r="AP254" s="33"/>
      <c r="AQ254" s="33"/>
      <c r="AR254" s="33"/>
      <c r="AS254" s="33"/>
      <c r="AT254" s="33"/>
      <c r="AU254" s="33"/>
      <c r="AV254" s="33"/>
      <c r="AW254" s="33"/>
      <c r="AX254" s="33"/>
      <c r="AY254" s="33"/>
      <c r="AZ254" s="33"/>
      <c r="BA254" s="33"/>
      <c r="BB254" s="33"/>
      <c r="BC254" s="33"/>
      <c r="BD254" s="33"/>
      <c r="BE254" s="33"/>
      <c r="BF254" s="33"/>
    </row>
    <row r="255" spans="1:58" ht="18" customHeight="1" x14ac:dyDescent="0.25">
      <c r="A255" s="33"/>
      <c r="B255" s="33"/>
      <c r="C255" s="33"/>
      <c r="D255" s="33"/>
      <c r="E255" s="33"/>
      <c r="F255" s="33"/>
      <c r="G255" s="33"/>
      <c r="H255" s="33"/>
      <c r="I255" s="33"/>
      <c r="J255" s="33"/>
      <c r="K255" s="33"/>
      <c r="L255" s="33"/>
      <c r="M255" s="33"/>
      <c r="N255" s="33"/>
      <c r="O255" s="33"/>
      <c r="P255" s="33"/>
      <c r="Q255" s="33"/>
      <c r="R255" s="33"/>
      <c r="S255" s="33"/>
      <c r="T255" s="33"/>
      <c r="U255" s="33"/>
      <c r="V255" s="33"/>
      <c r="W255" s="33"/>
      <c r="X255" s="33"/>
      <c r="Y255" s="33"/>
      <c r="Z255" s="33"/>
      <c r="AA255" s="33"/>
      <c r="AB255" s="33"/>
      <c r="AC255" s="33"/>
      <c r="AD255" s="33"/>
      <c r="AE255" s="33"/>
      <c r="AF255" s="33"/>
      <c r="AG255" s="33"/>
      <c r="AH255" s="33"/>
      <c r="AI255" s="33"/>
      <c r="AJ255" s="33"/>
      <c r="AK255" s="33"/>
      <c r="AL255" s="33"/>
      <c r="AM255" s="33"/>
      <c r="AN255" s="33"/>
      <c r="AO255" s="33"/>
      <c r="AP255" s="33"/>
      <c r="AQ255" s="33"/>
      <c r="AR255" s="33"/>
      <c r="AS255" s="33"/>
      <c r="AT255" s="33"/>
      <c r="AU255" s="33"/>
      <c r="AV255" s="33"/>
      <c r="AW255" s="33"/>
      <c r="AX255" s="33"/>
      <c r="AY255" s="33"/>
      <c r="AZ255" s="33"/>
      <c r="BA255" s="33"/>
      <c r="BB255" s="33"/>
      <c r="BC255" s="33"/>
      <c r="BD255" s="33"/>
      <c r="BE255" s="33"/>
      <c r="BF255" s="33"/>
    </row>
    <row r="256" spans="1:58" ht="18" customHeight="1" x14ac:dyDescent="0.25">
      <c r="A256" s="33"/>
      <c r="B256" s="33"/>
      <c r="C256" s="33"/>
      <c r="D256" s="33"/>
      <c r="E256" s="33"/>
      <c r="F256" s="33"/>
      <c r="G256" s="33"/>
      <c r="H256" s="33"/>
      <c r="I256" s="33"/>
      <c r="J256" s="33"/>
      <c r="K256" s="33"/>
      <c r="L256" s="33"/>
      <c r="M256" s="33"/>
      <c r="N256" s="33"/>
      <c r="O256" s="33"/>
      <c r="P256" s="33"/>
      <c r="Q256" s="33"/>
      <c r="R256" s="33"/>
      <c r="S256" s="33"/>
      <c r="T256" s="33"/>
      <c r="U256" s="33"/>
      <c r="V256" s="33"/>
      <c r="W256" s="33"/>
      <c r="X256" s="33"/>
      <c r="Y256" s="33"/>
      <c r="Z256" s="33"/>
      <c r="AA256" s="33"/>
      <c r="AB256" s="33"/>
      <c r="AC256" s="33"/>
      <c r="AD256" s="33"/>
      <c r="AE256" s="33"/>
      <c r="AF256" s="33"/>
      <c r="AG256" s="33"/>
      <c r="AH256" s="33"/>
      <c r="AI256" s="33"/>
      <c r="AJ256" s="33"/>
      <c r="AK256" s="33"/>
      <c r="AL256" s="33"/>
      <c r="AM256" s="33"/>
      <c r="AN256" s="33"/>
      <c r="AO256" s="33"/>
      <c r="AP256" s="33"/>
      <c r="AQ256" s="33"/>
      <c r="AR256" s="33"/>
      <c r="AS256" s="33"/>
      <c r="AT256" s="33"/>
      <c r="AU256" s="33"/>
      <c r="AV256" s="33"/>
      <c r="AW256" s="33"/>
      <c r="AX256" s="33"/>
      <c r="AY256" s="33"/>
      <c r="AZ256" s="33"/>
      <c r="BA256" s="33"/>
      <c r="BB256" s="33"/>
      <c r="BC256" s="33"/>
      <c r="BD256" s="33"/>
      <c r="BE256" s="33"/>
      <c r="BF256" s="33"/>
    </row>
    <row r="257" spans="1:58" ht="18" customHeight="1" x14ac:dyDescent="0.25">
      <c r="A257" s="33"/>
      <c r="B257" s="33"/>
      <c r="C257" s="33"/>
      <c r="D257" s="33"/>
      <c r="E257" s="33"/>
      <c r="F257" s="33"/>
      <c r="G257" s="33"/>
      <c r="H257" s="33"/>
      <c r="I257" s="33"/>
      <c r="J257" s="33"/>
      <c r="K257" s="33"/>
      <c r="L257" s="33"/>
      <c r="M257" s="33"/>
      <c r="N257" s="33"/>
      <c r="O257" s="33"/>
      <c r="P257" s="33"/>
      <c r="Q257" s="33"/>
      <c r="R257" s="33"/>
      <c r="S257" s="33"/>
      <c r="T257" s="33"/>
      <c r="U257" s="33"/>
      <c r="V257" s="33"/>
      <c r="W257" s="33"/>
      <c r="X257" s="33"/>
      <c r="Y257" s="33"/>
      <c r="Z257" s="33"/>
      <c r="AA257" s="33"/>
      <c r="AB257" s="33"/>
      <c r="AC257" s="33"/>
      <c r="AD257" s="33"/>
      <c r="AE257" s="33"/>
      <c r="AF257" s="33"/>
      <c r="AG257" s="33"/>
      <c r="AH257" s="33"/>
      <c r="AI257" s="33"/>
      <c r="AJ257" s="33"/>
      <c r="AK257" s="33"/>
      <c r="AL257" s="33"/>
      <c r="AM257" s="33"/>
      <c r="AN257" s="33"/>
      <c r="AO257" s="33"/>
      <c r="AP257" s="33"/>
      <c r="AQ257" s="33"/>
      <c r="AR257" s="33"/>
      <c r="AS257" s="33"/>
      <c r="AT257" s="33"/>
      <c r="AU257" s="33"/>
      <c r="AV257" s="33"/>
      <c r="AW257" s="33"/>
      <c r="AX257" s="33"/>
      <c r="AY257" s="33"/>
      <c r="AZ257" s="33"/>
      <c r="BA257" s="33"/>
      <c r="BB257" s="33"/>
      <c r="BC257" s="33"/>
      <c r="BD257" s="33"/>
      <c r="BE257" s="33"/>
      <c r="BF257" s="33"/>
    </row>
    <row r="258" spans="1:58" ht="18" customHeight="1" x14ac:dyDescent="0.25">
      <c r="A258" s="33"/>
      <c r="B258" s="33"/>
      <c r="C258" s="33"/>
      <c r="D258" s="33"/>
      <c r="E258" s="33"/>
      <c r="F258" s="33"/>
      <c r="G258" s="33"/>
      <c r="H258" s="33"/>
      <c r="I258" s="33"/>
      <c r="J258" s="33"/>
      <c r="K258" s="33"/>
      <c r="L258" s="33"/>
      <c r="M258" s="33"/>
      <c r="N258" s="33"/>
      <c r="O258" s="33"/>
      <c r="P258" s="33"/>
      <c r="Q258" s="33"/>
      <c r="R258" s="33"/>
      <c r="S258" s="33"/>
      <c r="T258" s="33"/>
      <c r="U258" s="33"/>
      <c r="V258" s="33"/>
      <c r="W258" s="33"/>
      <c r="X258" s="33"/>
      <c r="Y258" s="33"/>
      <c r="Z258" s="33"/>
      <c r="AA258" s="33"/>
      <c r="AB258" s="33"/>
      <c r="AC258" s="33"/>
      <c r="AD258" s="33"/>
      <c r="AE258" s="33"/>
      <c r="AF258" s="33"/>
      <c r="AG258" s="33"/>
      <c r="AH258" s="33"/>
      <c r="AI258" s="33"/>
      <c r="AJ258" s="33"/>
      <c r="AK258" s="33"/>
      <c r="AL258" s="33"/>
      <c r="AM258" s="33"/>
      <c r="AN258" s="33"/>
      <c r="AO258" s="33"/>
      <c r="AP258" s="33"/>
      <c r="AQ258" s="33"/>
      <c r="AR258" s="33"/>
      <c r="AS258" s="33"/>
      <c r="AT258" s="33"/>
      <c r="AU258" s="33"/>
      <c r="AV258" s="33"/>
      <c r="AW258" s="33"/>
      <c r="AX258" s="33"/>
      <c r="AY258" s="33"/>
      <c r="AZ258" s="33"/>
      <c r="BA258" s="33"/>
      <c r="BB258" s="33"/>
      <c r="BC258" s="33"/>
      <c r="BD258" s="33"/>
      <c r="BE258" s="33"/>
      <c r="BF258" s="33"/>
    </row>
    <row r="259" spans="1:58" ht="18" customHeight="1" x14ac:dyDescent="0.25">
      <c r="A259" s="33"/>
      <c r="B259" s="33"/>
      <c r="C259" s="33"/>
      <c r="D259" s="33"/>
      <c r="E259" s="33"/>
      <c r="F259" s="33"/>
      <c r="G259" s="33"/>
      <c r="H259" s="33"/>
      <c r="I259" s="33"/>
      <c r="J259" s="33"/>
      <c r="K259" s="33"/>
      <c r="L259" s="33"/>
      <c r="M259" s="33"/>
      <c r="N259" s="33"/>
      <c r="O259" s="33"/>
      <c r="P259" s="33"/>
      <c r="Q259" s="33"/>
      <c r="R259" s="33"/>
      <c r="S259" s="33"/>
      <c r="T259" s="33"/>
      <c r="U259" s="33"/>
      <c r="V259" s="33"/>
      <c r="W259" s="33"/>
      <c r="X259" s="33"/>
      <c r="Y259" s="33"/>
      <c r="Z259" s="33"/>
      <c r="AA259" s="33"/>
      <c r="AB259" s="33"/>
      <c r="AC259" s="33"/>
      <c r="AD259" s="33"/>
      <c r="AE259" s="33"/>
      <c r="AF259" s="33"/>
      <c r="AG259" s="33"/>
      <c r="AH259" s="33"/>
      <c r="AI259" s="33"/>
      <c r="AJ259" s="33"/>
      <c r="AK259" s="33"/>
      <c r="AL259" s="33"/>
      <c r="AM259" s="33"/>
      <c r="AN259" s="33"/>
      <c r="AO259" s="33"/>
      <c r="AP259" s="33"/>
      <c r="AQ259" s="33"/>
      <c r="AR259" s="33"/>
      <c r="AS259" s="33"/>
      <c r="AT259" s="33"/>
      <c r="AU259" s="33"/>
      <c r="AV259" s="33"/>
      <c r="AW259" s="33"/>
      <c r="AX259" s="33"/>
      <c r="AY259" s="33"/>
      <c r="AZ259" s="33"/>
      <c r="BA259" s="33"/>
      <c r="BB259" s="33"/>
      <c r="BC259" s="33"/>
      <c r="BD259" s="33"/>
      <c r="BE259" s="33"/>
      <c r="BF259" s="33"/>
    </row>
    <row r="260" spans="1:58" ht="18" customHeight="1" x14ac:dyDescent="0.25">
      <c r="A260" s="33"/>
      <c r="B260" s="33"/>
      <c r="C260" s="33"/>
      <c r="D260" s="33"/>
      <c r="E260" s="33"/>
      <c r="F260" s="33"/>
      <c r="G260" s="33"/>
      <c r="H260" s="33"/>
      <c r="I260" s="33"/>
      <c r="J260" s="33"/>
      <c r="K260" s="33"/>
      <c r="L260" s="33"/>
      <c r="M260" s="33"/>
      <c r="N260" s="33"/>
      <c r="O260" s="33"/>
      <c r="P260" s="33"/>
      <c r="Q260" s="33"/>
      <c r="R260" s="33"/>
      <c r="S260" s="33"/>
      <c r="T260" s="33"/>
      <c r="U260" s="33"/>
      <c r="V260" s="33"/>
      <c r="W260" s="33"/>
      <c r="X260" s="33"/>
      <c r="Y260" s="33"/>
      <c r="Z260" s="33"/>
      <c r="AA260" s="33"/>
      <c r="AB260" s="33"/>
      <c r="AC260" s="33"/>
      <c r="AD260" s="33"/>
      <c r="AE260" s="33"/>
      <c r="AF260" s="33"/>
      <c r="AG260" s="33"/>
      <c r="AH260" s="33"/>
      <c r="AI260" s="33"/>
      <c r="AJ260" s="33"/>
      <c r="AK260" s="33"/>
      <c r="AL260" s="33"/>
      <c r="AM260" s="33"/>
      <c r="AN260" s="33"/>
      <c r="AO260" s="33"/>
      <c r="AP260" s="33"/>
      <c r="AQ260" s="33"/>
      <c r="AR260" s="33"/>
      <c r="AS260" s="33"/>
      <c r="AT260" s="33"/>
      <c r="AU260" s="33"/>
      <c r="AV260" s="33"/>
      <c r="AW260" s="33"/>
      <c r="AX260" s="33"/>
      <c r="AY260" s="33"/>
      <c r="AZ260" s="33"/>
      <c r="BA260" s="33"/>
      <c r="BB260" s="33"/>
      <c r="BC260" s="33"/>
      <c r="BD260" s="33"/>
      <c r="BE260" s="33"/>
      <c r="BF260" s="33"/>
    </row>
    <row r="261" spans="1:58" ht="18" customHeight="1" x14ac:dyDescent="0.25">
      <c r="A261" s="33"/>
      <c r="B261" s="33"/>
      <c r="C261" s="33"/>
      <c r="D261" s="33"/>
      <c r="E261" s="33"/>
      <c r="F261" s="33"/>
      <c r="G261" s="33"/>
      <c r="H261" s="33"/>
      <c r="I261" s="33"/>
      <c r="J261" s="33"/>
      <c r="K261" s="33"/>
      <c r="L261" s="33"/>
      <c r="M261" s="33"/>
      <c r="N261" s="33"/>
      <c r="O261" s="33"/>
      <c r="P261" s="33"/>
      <c r="Q261" s="33"/>
      <c r="R261" s="33"/>
      <c r="S261" s="33"/>
      <c r="T261" s="33"/>
      <c r="U261" s="33"/>
      <c r="V261" s="33"/>
      <c r="W261" s="33"/>
      <c r="X261" s="33"/>
      <c r="Y261" s="33"/>
      <c r="Z261" s="33"/>
      <c r="AA261" s="33"/>
      <c r="AB261" s="33"/>
      <c r="AC261" s="33"/>
      <c r="AD261" s="33"/>
      <c r="AE261" s="33"/>
      <c r="AF261" s="33"/>
      <c r="AG261" s="33"/>
      <c r="AH261" s="33"/>
      <c r="AI261" s="33"/>
      <c r="AJ261" s="33"/>
      <c r="AK261" s="33"/>
      <c r="AL261" s="33"/>
      <c r="AM261" s="33"/>
      <c r="AN261" s="33"/>
      <c r="AO261" s="33"/>
      <c r="AP261" s="33"/>
      <c r="AQ261" s="33"/>
      <c r="AR261" s="33"/>
      <c r="AS261" s="33"/>
      <c r="AT261" s="33"/>
      <c r="AU261" s="33"/>
      <c r="AV261" s="33"/>
      <c r="AW261" s="33"/>
      <c r="AX261" s="33"/>
      <c r="AY261" s="33"/>
      <c r="AZ261" s="33"/>
      <c r="BA261" s="33"/>
      <c r="BB261" s="33"/>
      <c r="BC261" s="33"/>
      <c r="BD261" s="33"/>
      <c r="BE261" s="33"/>
      <c r="BF261" s="33"/>
    </row>
    <row r="262" spans="1:58" ht="15.75" customHeight="1" x14ac:dyDescent="0.2"/>
    <row r="263" spans="1:58" ht="15.75" customHeight="1" x14ac:dyDescent="0.2"/>
    <row r="264" spans="1:58" ht="15.75" customHeight="1" x14ac:dyDescent="0.2"/>
    <row r="265" spans="1:58" ht="15.75" customHeight="1" x14ac:dyDescent="0.2"/>
    <row r="266" spans="1:58" ht="15.75" customHeight="1" x14ac:dyDescent="0.2"/>
    <row r="267" spans="1:58" ht="15.75" customHeight="1" x14ac:dyDescent="0.2"/>
    <row r="268" spans="1:58" ht="15.75" customHeight="1" x14ac:dyDescent="0.2"/>
    <row r="269" spans="1:58" ht="15.75" customHeight="1" x14ac:dyDescent="0.2"/>
    <row r="270" spans="1:58" ht="15.75" customHeight="1" x14ac:dyDescent="0.2"/>
    <row r="271" spans="1:58" ht="15.75" customHeight="1" x14ac:dyDescent="0.2"/>
    <row r="272" spans="1:58"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23">
    <mergeCell ref="AM43:AN43"/>
    <mergeCell ref="A60:AI60"/>
    <mergeCell ref="AJ5:AJ6"/>
    <mergeCell ref="AK5:AK6"/>
    <mergeCell ref="A1:P1"/>
    <mergeCell ref="Q1:AL1"/>
    <mergeCell ref="A2:P2"/>
    <mergeCell ref="Q2:AL2"/>
    <mergeCell ref="A3:AK3"/>
    <mergeCell ref="C68:D68"/>
    <mergeCell ref="O4:Q4"/>
    <mergeCell ref="R4:T4"/>
    <mergeCell ref="A5:A6"/>
    <mergeCell ref="B5:B6"/>
    <mergeCell ref="C5:D6"/>
    <mergeCell ref="A61:AL61"/>
    <mergeCell ref="C62:D62"/>
    <mergeCell ref="C65:D65"/>
    <mergeCell ref="C66:G66"/>
    <mergeCell ref="C67:E67"/>
    <mergeCell ref="I4:L4"/>
    <mergeCell ref="M4:N4"/>
    <mergeCell ref="AL5:AL6"/>
  </mergeCells>
  <conditionalFormatting sqref="E6:E44 F6:G59 H6 I6:I44 J6:J59 K6:L44 M6:N59 O6:P6 Q6:AI59">
    <cfRule type="expression" dxfId="1" priority="1">
      <formula>IF(E$6="CN",1,0)</formula>
    </cfRule>
  </conditionalFormatting>
  <conditionalFormatting sqref="E6:G59 H6 I6:N59 O6:P6 Q6:AI59">
    <cfRule type="expression" dxfId="0" priority="2">
      <formula>IF(E$6="CN",1,0)</formula>
    </cfRule>
  </conditionalFormatting>
  <pageMargins left="0.30902777777777801" right="0.25" top="0.30902777777777801" bottom="0.16875000000000001" header="0" footer="0"/>
  <pageSetup orientation="landscape"/>
  <colBreaks count="1" manualBreakCount="1">
    <brk id="38" man="1"/>
  </col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F1000"/>
  <sheetViews>
    <sheetView tabSelected="1" workbookViewId="0">
      <selection sqref="A1:P1"/>
    </sheetView>
  </sheetViews>
  <sheetFormatPr defaultColWidth="14.42578125" defaultRowHeight="15" customHeight="1" x14ac:dyDescent="0.2"/>
  <cols>
    <col min="1" max="1" width="6.42578125" customWidth="1"/>
    <col min="2" max="2" width="17.85546875" customWidth="1"/>
    <col min="3" max="3" width="26.5703125" customWidth="1"/>
    <col min="4" max="4" width="9.28515625" customWidth="1"/>
    <col min="5" max="5" width="3.85546875" customWidth="1"/>
    <col min="6" max="35" width="4" customWidth="1"/>
    <col min="36" max="38" width="6.85546875" customWidth="1"/>
    <col min="39" max="39" width="10.85546875" hidden="1" customWidth="1"/>
    <col min="40" max="40" width="12.140625" hidden="1" customWidth="1"/>
    <col min="41" max="41" width="10.85546875" hidden="1" customWidth="1"/>
    <col min="42" max="44" width="9.28515625" hidden="1" customWidth="1"/>
    <col min="45" max="58" width="9.28515625" customWidth="1"/>
  </cols>
  <sheetData>
    <row r="1" spans="1:58" ht="22.5" customHeight="1" x14ac:dyDescent="0.25">
      <c r="A1" s="164" t="s">
        <v>42</v>
      </c>
      <c r="B1" s="147"/>
      <c r="C1" s="147"/>
      <c r="D1" s="147"/>
      <c r="E1" s="147"/>
      <c r="F1" s="147"/>
      <c r="G1" s="147"/>
      <c r="H1" s="147"/>
      <c r="I1" s="147"/>
      <c r="J1" s="147"/>
      <c r="K1" s="147"/>
      <c r="L1" s="147"/>
      <c r="M1" s="147"/>
      <c r="N1" s="147"/>
      <c r="O1" s="147"/>
      <c r="P1" s="147"/>
      <c r="Q1" s="165" t="s">
        <v>43</v>
      </c>
      <c r="R1" s="147"/>
      <c r="S1" s="147"/>
      <c r="T1" s="147"/>
      <c r="U1" s="147"/>
      <c r="V1" s="147"/>
      <c r="W1" s="147"/>
      <c r="X1" s="147"/>
      <c r="Y1" s="147"/>
      <c r="Z1" s="147"/>
      <c r="AA1" s="147"/>
      <c r="AB1" s="147"/>
      <c r="AC1" s="147"/>
      <c r="AD1" s="147"/>
      <c r="AE1" s="147"/>
      <c r="AF1" s="147"/>
      <c r="AG1" s="147"/>
      <c r="AH1" s="147"/>
      <c r="AI1" s="147"/>
      <c r="AJ1" s="147"/>
      <c r="AK1" s="147"/>
      <c r="AL1" s="147"/>
      <c r="AM1" s="33"/>
      <c r="AN1" s="33"/>
      <c r="AO1" s="33"/>
      <c r="AP1" s="33"/>
      <c r="AQ1" s="33"/>
      <c r="AR1" s="33"/>
      <c r="AS1" s="33"/>
      <c r="AT1" s="33"/>
      <c r="AU1" s="33"/>
      <c r="AV1" s="33"/>
      <c r="AW1" s="33"/>
      <c r="AX1" s="33"/>
      <c r="AY1" s="33"/>
      <c r="AZ1" s="33"/>
      <c r="BA1" s="33"/>
      <c r="BB1" s="33"/>
      <c r="BC1" s="33"/>
      <c r="BD1" s="33"/>
      <c r="BE1" s="33"/>
      <c r="BF1" s="33"/>
    </row>
    <row r="2" spans="1:58" ht="22.5" customHeight="1" x14ac:dyDescent="0.25">
      <c r="A2" s="165" t="s">
        <v>44</v>
      </c>
      <c r="B2" s="147"/>
      <c r="C2" s="147"/>
      <c r="D2" s="147"/>
      <c r="E2" s="147"/>
      <c r="F2" s="147"/>
      <c r="G2" s="147"/>
      <c r="H2" s="147"/>
      <c r="I2" s="147"/>
      <c r="J2" s="147"/>
      <c r="K2" s="147"/>
      <c r="L2" s="147"/>
      <c r="M2" s="147"/>
      <c r="N2" s="147"/>
      <c r="O2" s="147"/>
      <c r="P2" s="147"/>
      <c r="Q2" s="165" t="s">
        <v>45</v>
      </c>
      <c r="R2" s="147"/>
      <c r="S2" s="147"/>
      <c r="T2" s="147"/>
      <c r="U2" s="147"/>
      <c r="V2" s="147"/>
      <c r="W2" s="147"/>
      <c r="X2" s="147"/>
      <c r="Y2" s="147"/>
      <c r="Z2" s="147"/>
      <c r="AA2" s="147"/>
      <c r="AB2" s="147"/>
      <c r="AC2" s="147"/>
      <c r="AD2" s="147"/>
      <c r="AE2" s="147"/>
      <c r="AF2" s="147"/>
      <c r="AG2" s="147"/>
      <c r="AH2" s="147"/>
      <c r="AI2" s="147"/>
      <c r="AJ2" s="147"/>
      <c r="AK2" s="147"/>
      <c r="AL2" s="147"/>
      <c r="AM2" s="33"/>
      <c r="AN2" s="33"/>
      <c r="AO2" s="33"/>
      <c r="AP2" s="33"/>
      <c r="AQ2" s="33"/>
      <c r="AR2" s="33"/>
      <c r="AS2" s="33"/>
      <c r="AT2" s="33"/>
      <c r="AU2" s="33"/>
      <c r="AV2" s="33"/>
      <c r="AW2" s="33"/>
      <c r="AX2" s="33"/>
      <c r="AY2" s="33"/>
      <c r="AZ2" s="33"/>
      <c r="BA2" s="33"/>
      <c r="BB2" s="33"/>
      <c r="BC2" s="33"/>
      <c r="BD2" s="33"/>
      <c r="BE2" s="33"/>
      <c r="BF2" s="33"/>
    </row>
    <row r="3" spans="1:58" ht="31.5" customHeight="1" x14ac:dyDescent="0.25">
      <c r="A3" s="166" t="s">
        <v>46</v>
      </c>
      <c r="B3" s="147"/>
      <c r="C3" s="147"/>
      <c r="D3" s="147"/>
      <c r="E3" s="147"/>
      <c r="F3" s="147"/>
      <c r="G3" s="147"/>
      <c r="H3" s="147"/>
      <c r="I3" s="147"/>
      <c r="J3" s="147"/>
      <c r="K3" s="147"/>
      <c r="L3" s="147"/>
      <c r="M3" s="147"/>
      <c r="N3" s="147"/>
      <c r="O3" s="147"/>
      <c r="P3" s="147"/>
      <c r="Q3" s="147"/>
      <c r="R3" s="147"/>
      <c r="S3" s="147"/>
      <c r="T3" s="147"/>
      <c r="U3" s="147"/>
      <c r="V3" s="147"/>
      <c r="W3" s="147"/>
      <c r="X3" s="147"/>
      <c r="Y3" s="147"/>
      <c r="Z3" s="147"/>
      <c r="AA3" s="147"/>
      <c r="AB3" s="147"/>
      <c r="AC3" s="147"/>
      <c r="AD3" s="147"/>
      <c r="AE3" s="147"/>
      <c r="AF3" s="147"/>
      <c r="AG3" s="147"/>
      <c r="AH3" s="147"/>
      <c r="AI3" s="147"/>
      <c r="AJ3" s="147"/>
      <c r="AK3" s="147"/>
      <c r="AL3" s="34"/>
      <c r="AM3" s="33"/>
      <c r="AN3" s="33"/>
      <c r="AO3" s="33"/>
      <c r="AP3" s="33"/>
      <c r="AQ3" s="33"/>
      <c r="AR3" s="33"/>
      <c r="AS3" s="33"/>
      <c r="AT3" s="33"/>
      <c r="AU3" s="33"/>
      <c r="AV3" s="33"/>
      <c r="AW3" s="33"/>
      <c r="AX3" s="33"/>
      <c r="AY3" s="33"/>
      <c r="AZ3" s="33"/>
      <c r="BA3" s="33"/>
      <c r="BB3" s="33"/>
      <c r="BC3" s="33"/>
      <c r="BD3" s="33"/>
      <c r="BE3" s="33"/>
      <c r="BF3" s="33"/>
    </row>
    <row r="4" spans="1:58" ht="31.5" customHeight="1" x14ac:dyDescent="0.25">
      <c r="A4" s="33"/>
      <c r="B4" s="35"/>
      <c r="C4" s="35"/>
      <c r="D4" s="35"/>
      <c r="E4" s="35" t="s">
        <v>0</v>
      </c>
      <c r="F4" s="35" t="s">
        <v>0</v>
      </c>
      <c r="G4" s="35"/>
      <c r="H4" s="35"/>
      <c r="I4" s="153" t="s">
        <v>47</v>
      </c>
      <c r="J4" s="154"/>
      <c r="K4" s="154"/>
      <c r="L4" s="154"/>
      <c r="M4" s="153">
        <v>1</v>
      </c>
      <c r="N4" s="154"/>
      <c r="O4" s="153" t="s">
        <v>48</v>
      </c>
      <c r="P4" s="154"/>
      <c r="Q4" s="154"/>
      <c r="R4" s="153">
        <v>2024</v>
      </c>
      <c r="S4" s="154"/>
      <c r="T4" s="154"/>
      <c r="U4" s="35"/>
      <c r="V4" s="35"/>
      <c r="W4" s="35"/>
      <c r="X4" s="35"/>
      <c r="Y4" s="35"/>
      <c r="Z4" s="35"/>
      <c r="AA4" s="35"/>
      <c r="AB4" s="35"/>
      <c r="AC4" s="35"/>
      <c r="AD4" s="35"/>
      <c r="AE4" s="35"/>
      <c r="AF4" s="35"/>
      <c r="AG4" s="35"/>
      <c r="AH4" s="35"/>
      <c r="AI4" s="35"/>
      <c r="AJ4" s="35"/>
      <c r="AK4" s="35"/>
      <c r="AL4" s="35"/>
      <c r="AM4" s="33"/>
      <c r="AN4" s="33"/>
      <c r="AO4" s="33"/>
      <c r="AP4" s="33"/>
      <c r="AQ4" s="33"/>
      <c r="AR4" s="33"/>
      <c r="AS4" s="33"/>
      <c r="AT4" s="33"/>
      <c r="AU4" s="33"/>
      <c r="AV4" s="33"/>
      <c r="AW4" s="33"/>
      <c r="AX4" s="33"/>
      <c r="AY4" s="33"/>
      <c r="AZ4" s="33"/>
      <c r="BA4" s="33"/>
      <c r="BB4" s="33"/>
      <c r="BC4" s="33"/>
      <c r="BD4" s="33"/>
      <c r="BE4" s="33"/>
      <c r="BF4" s="33"/>
    </row>
    <row r="5" spans="1:58" ht="21" customHeight="1" x14ac:dyDescent="0.25">
      <c r="A5" s="155" t="s">
        <v>49</v>
      </c>
      <c r="B5" s="155" t="s">
        <v>50</v>
      </c>
      <c r="C5" s="157" t="s">
        <v>51</v>
      </c>
      <c r="D5" s="143"/>
      <c r="E5" s="36">
        <f>DATE(R4,M4,1)</f>
        <v>45292</v>
      </c>
      <c r="F5" s="36">
        <f t="shared" ref="F5:AI5" si="0">E5+1</f>
        <v>45293</v>
      </c>
      <c r="G5" s="36">
        <f t="shared" si="0"/>
        <v>45294</v>
      </c>
      <c r="H5" s="36">
        <f t="shared" si="0"/>
        <v>45295</v>
      </c>
      <c r="I5" s="36">
        <f t="shared" si="0"/>
        <v>45296</v>
      </c>
      <c r="J5" s="36">
        <f t="shared" si="0"/>
        <v>45297</v>
      </c>
      <c r="K5" s="36">
        <f t="shared" si="0"/>
        <v>45298</v>
      </c>
      <c r="L5" s="36">
        <f t="shared" si="0"/>
        <v>45299</v>
      </c>
      <c r="M5" s="36">
        <f t="shared" si="0"/>
        <v>45300</v>
      </c>
      <c r="N5" s="36">
        <f t="shared" si="0"/>
        <v>45301</v>
      </c>
      <c r="O5" s="36">
        <f t="shared" si="0"/>
        <v>45302</v>
      </c>
      <c r="P5" s="36">
        <f t="shared" si="0"/>
        <v>45303</v>
      </c>
      <c r="Q5" s="36">
        <f t="shared" si="0"/>
        <v>45304</v>
      </c>
      <c r="R5" s="36">
        <f t="shared" si="0"/>
        <v>45305</v>
      </c>
      <c r="S5" s="36">
        <f t="shared" si="0"/>
        <v>45306</v>
      </c>
      <c r="T5" s="36">
        <f t="shared" si="0"/>
        <v>45307</v>
      </c>
      <c r="U5" s="36">
        <f t="shared" si="0"/>
        <v>45308</v>
      </c>
      <c r="V5" s="36">
        <f t="shared" si="0"/>
        <v>45309</v>
      </c>
      <c r="W5" s="36">
        <f t="shared" si="0"/>
        <v>45310</v>
      </c>
      <c r="X5" s="36">
        <f t="shared" si="0"/>
        <v>45311</v>
      </c>
      <c r="Y5" s="36">
        <f t="shared" si="0"/>
        <v>45312</v>
      </c>
      <c r="Z5" s="36">
        <f t="shared" si="0"/>
        <v>45313</v>
      </c>
      <c r="AA5" s="36">
        <f t="shared" si="0"/>
        <v>45314</v>
      </c>
      <c r="AB5" s="36">
        <f t="shared" si="0"/>
        <v>45315</v>
      </c>
      <c r="AC5" s="36">
        <f t="shared" si="0"/>
        <v>45316</v>
      </c>
      <c r="AD5" s="36">
        <f t="shared" si="0"/>
        <v>45317</v>
      </c>
      <c r="AE5" s="36">
        <f t="shared" si="0"/>
        <v>45318</v>
      </c>
      <c r="AF5" s="36">
        <f t="shared" si="0"/>
        <v>45319</v>
      </c>
      <c r="AG5" s="36">
        <f t="shared" si="0"/>
        <v>45320</v>
      </c>
      <c r="AH5" s="36">
        <f t="shared" si="0"/>
        <v>45321</v>
      </c>
      <c r="AI5" s="36">
        <f t="shared" si="0"/>
        <v>45322</v>
      </c>
      <c r="AJ5" s="161" t="s">
        <v>52</v>
      </c>
      <c r="AK5" s="161" t="s">
        <v>53</v>
      </c>
      <c r="AL5" s="161" t="s">
        <v>54</v>
      </c>
      <c r="AM5" s="37"/>
      <c r="AN5" s="37"/>
      <c r="AO5" s="37"/>
      <c r="AP5" s="37"/>
      <c r="AQ5" s="37"/>
      <c r="AR5" s="37"/>
      <c r="AS5" s="37"/>
      <c r="AT5" s="37"/>
      <c r="AU5" s="37"/>
      <c r="AV5" s="37"/>
      <c r="AW5" s="37"/>
      <c r="AX5" s="37"/>
      <c r="AY5" s="37"/>
      <c r="AZ5" s="37"/>
      <c r="BA5" s="37"/>
      <c r="BB5" s="37"/>
      <c r="BC5" s="37"/>
      <c r="BD5" s="37"/>
      <c r="BE5" s="37"/>
      <c r="BF5" s="37"/>
    </row>
    <row r="6" spans="1:58" ht="21" customHeight="1" x14ac:dyDescent="0.25">
      <c r="A6" s="156"/>
      <c r="B6" s="156"/>
      <c r="C6" s="158"/>
      <c r="D6" s="159"/>
      <c r="E6" s="38">
        <f t="shared" ref="E6:AI6" si="1">IF(WEEKDAY(E5)=1,"CN",WEEKDAY(E5))</f>
        <v>2</v>
      </c>
      <c r="F6" s="38">
        <f t="shared" si="1"/>
        <v>3</v>
      </c>
      <c r="G6" s="38">
        <f t="shared" si="1"/>
        <v>4</v>
      </c>
      <c r="H6" s="38">
        <f t="shared" si="1"/>
        <v>5</v>
      </c>
      <c r="I6" s="38">
        <f t="shared" si="1"/>
        <v>6</v>
      </c>
      <c r="J6" s="38">
        <f t="shared" si="1"/>
        <v>7</v>
      </c>
      <c r="K6" s="38" t="str">
        <f t="shared" si="1"/>
        <v>CN</v>
      </c>
      <c r="L6" s="38">
        <f t="shared" si="1"/>
        <v>2</v>
      </c>
      <c r="M6" s="38">
        <f t="shared" si="1"/>
        <v>3</v>
      </c>
      <c r="N6" s="38">
        <f t="shared" si="1"/>
        <v>4</v>
      </c>
      <c r="O6" s="38">
        <f t="shared" si="1"/>
        <v>5</v>
      </c>
      <c r="P6" s="38">
        <f t="shared" si="1"/>
        <v>6</v>
      </c>
      <c r="Q6" s="38">
        <f t="shared" si="1"/>
        <v>7</v>
      </c>
      <c r="R6" s="38" t="str">
        <f t="shared" si="1"/>
        <v>CN</v>
      </c>
      <c r="S6" s="38">
        <f t="shared" si="1"/>
        <v>2</v>
      </c>
      <c r="T6" s="38">
        <f t="shared" si="1"/>
        <v>3</v>
      </c>
      <c r="U6" s="38">
        <f t="shared" si="1"/>
        <v>4</v>
      </c>
      <c r="V6" s="38">
        <f t="shared" si="1"/>
        <v>5</v>
      </c>
      <c r="W6" s="38">
        <f t="shared" si="1"/>
        <v>6</v>
      </c>
      <c r="X6" s="38">
        <f t="shared" si="1"/>
        <v>7</v>
      </c>
      <c r="Y6" s="38" t="str">
        <f t="shared" si="1"/>
        <v>CN</v>
      </c>
      <c r="Z6" s="38">
        <f t="shared" si="1"/>
        <v>2</v>
      </c>
      <c r="AA6" s="38">
        <f t="shared" si="1"/>
        <v>3</v>
      </c>
      <c r="AB6" s="38">
        <f t="shared" si="1"/>
        <v>4</v>
      </c>
      <c r="AC6" s="38">
        <f t="shared" si="1"/>
        <v>5</v>
      </c>
      <c r="AD6" s="38">
        <f t="shared" si="1"/>
        <v>6</v>
      </c>
      <c r="AE6" s="38">
        <f t="shared" si="1"/>
        <v>7</v>
      </c>
      <c r="AF6" s="38" t="str">
        <f t="shared" si="1"/>
        <v>CN</v>
      </c>
      <c r="AG6" s="38">
        <f t="shared" si="1"/>
        <v>2</v>
      </c>
      <c r="AH6" s="38">
        <f t="shared" si="1"/>
        <v>3</v>
      </c>
      <c r="AI6" s="38">
        <f t="shared" si="1"/>
        <v>4</v>
      </c>
      <c r="AJ6" s="156"/>
      <c r="AK6" s="156"/>
      <c r="AL6" s="156"/>
      <c r="AM6" s="37"/>
      <c r="AN6" s="37"/>
      <c r="AO6" s="37"/>
      <c r="AP6" s="37"/>
      <c r="AQ6" s="37"/>
      <c r="AR6" s="37"/>
      <c r="AS6" s="37"/>
      <c r="AT6" s="37"/>
      <c r="AU6" s="37"/>
      <c r="AV6" s="37"/>
      <c r="AW6" s="37"/>
      <c r="AX6" s="37"/>
      <c r="AY6" s="37"/>
      <c r="AZ6" s="37"/>
      <c r="BA6" s="37"/>
      <c r="BB6" s="37"/>
      <c r="BC6" s="37"/>
      <c r="BD6" s="37"/>
      <c r="BE6" s="37"/>
      <c r="BF6" s="37"/>
    </row>
    <row r="7" spans="1:58" ht="21" customHeight="1" x14ac:dyDescent="0.25">
      <c r="A7" s="39">
        <v>1</v>
      </c>
      <c r="B7" s="40">
        <v>2253404240011</v>
      </c>
      <c r="C7" s="41" t="s">
        <v>55</v>
      </c>
      <c r="D7" s="42" t="s">
        <v>56</v>
      </c>
      <c r="E7" s="43"/>
      <c r="F7" s="44"/>
      <c r="G7" s="43"/>
      <c r="H7" s="43"/>
      <c r="I7" s="43"/>
      <c r="J7" s="43"/>
      <c r="K7" s="43"/>
      <c r="L7" s="43"/>
      <c r="M7" s="44"/>
      <c r="N7" s="43"/>
      <c r="O7" s="43"/>
      <c r="P7" s="45"/>
      <c r="Q7" s="43"/>
      <c r="R7" s="44"/>
      <c r="S7" s="43"/>
      <c r="T7" s="46"/>
      <c r="U7" s="44"/>
      <c r="V7" s="46"/>
      <c r="W7" s="43"/>
      <c r="X7" s="44"/>
      <c r="Y7" s="44"/>
      <c r="Z7" s="43"/>
      <c r="AA7" s="43"/>
      <c r="AB7" s="43"/>
      <c r="AC7" s="43"/>
      <c r="AD7" s="43"/>
      <c r="AE7" s="43"/>
      <c r="AF7" s="43"/>
      <c r="AG7" s="44"/>
      <c r="AH7" s="44"/>
      <c r="AI7" s="44"/>
      <c r="AJ7" s="47">
        <f t="shared" ref="AJ7:AJ51" si="2">COUNTIF(E7:AI7,"K")+2*COUNTIF(E7:AI7,"2K")+COUNTIF(E7:AI7,"TK")+COUNTIF(E7:AI7,"KT")+COUNTIF(E7:AI7,"PK")+COUNTIF(E7:AI7,"KP")+2*COUNTIF(E7:AI7,"K2")</f>
        <v>0</v>
      </c>
      <c r="AK7" s="4">
        <f t="shared" ref="AK7:AK51" si="3">COUNTIF(F7:AJ7,"P")+2*COUNTIF(F7:AJ7,"2P")+COUNTIF(F7:AJ7,"TP")+COUNTIF(F7:AJ7,"PT")+COUNTIF(F7:AJ7,"PK")+COUNTIF(F7:AJ7,"KP")+2*COUNTIF(F7:AJ7,"P2")</f>
        <v>0</v>
      </c>
      <c r="AL7" s="4">
        <f t="shared" ref="AL7:AL51" si="4">COUNTIF(E7:AI7,"T")+2*COUNTIF(E7:AI7,"2T")+2*COUNTIF(E7:AI7,"T2")+COUNTIF(E7:AI7,"PT")+COUNTIF(E7:AI7,"TP")+COUNTIF(E7:AI7,"TK")+COUNTIF(E7:AI7,"KT")</f>
        <v>0</v>
      </c>
      <c r="AM7" s="37"/>
      <c r="AN7" s="37"/>
      <c r="AO7" s="37"/>
      <c r="AP7" s="37"/>
      <c r="AQ7" s="37"/>
      <c r="AR7" s="37"/>
      <c r="AS7" s="37"/>
      <c r="AT7" s="37"/>
      <c r="AU7" s="37"/>
      <c r="AV7" s="37"/>
      <c r="AW7" s="37"/>
      <c r="AX7" s="37"/>
      <c r="AY7" s="37"/>
      <c r="AZ7" s="37"/>
      <c r="BA7" s="37"/>
      <c r="BB7" s="37"/>
      <c r="BC7" s="37"/>
      <c r="BD7" s="37"/>
      <c r="BE7" s="37"/>
      <c r="BF7" s="37"/>
    </row>
    <row r="8" spans="1:58" ht="21" customHeight="1" x14ac:dyDescent="0.25">
      <c r="A8" s="39">
        <v>2</v>
      </c>
      <c r="B8" s="40">
        <v>2253404240043</v>
      </c>
      <c r="C8" s="41" t="s">
        <v>57</v>
      </c>
      <c r="D8" s="42" t="s">
        <v>58</v>
      </c>
      <c r="E8" s="43"/>
      <c r="F8" s="44" t="s">
        <v>53</v>
      </c>
      <c r="G8" s="43"/>
      <c r="H8" s="43"/>
      <c r="I8" s="43"/>
      <c r="J8" s="43"/>
      <c r="K8" s="43"/>
      <c r="L8" s="43"/>
      <c r="M8" s="43"/>
      <c r="N8" s="43"/>
      <c r="O8" s="43"/>
      <c r="P8" s="48"/>
      <c r="Q8" s="43"/>
      <c r="R8" s="43"/>
      <c r="S8" s="43"/>
      <c r="T8" s="46"/>
      <c r="U8" s="43"/>
      <c r="V8" s="49"/>
      <c r="W8" s="43"/>
      <c r="X8" s="43"/>
      <c r="Y8" s="43"/>
      <c r="Z8" s="43"/>
      <c r="AA8" s="43"/>
      <c r="AB8" s="43"/>
      <c r="AC8" s="43"/>
      <c r="AD8" s="43"/>
      <c r="AE8" s="43"/>
      <c r="AF8" s="43"/>
      <c r="AG8" s="43"/>
      <c r="AH8" s="43"/>
      <c r="AI8" s="43"/>
      <c r="AJ8" s="47">
        <f t="shared" si="2"/>
        <v>0</v>
      </c>
      <c r="AK8" s="4">
        <f t="shared" si="3"/>
        <v>1</v>
      </c>
      <c r="AL8" s="4">
        <f t="shared" si="4"/>
        <v>0</v>
      </c>
      <c r="AM8" s="50"/>
      <c r="AN8" s="51"/>
      <c r="AO8" s="32"/>
      <c r="AP8" s="37"/>
      <c r="AQ8" s="37"/>
      <c r="AR8" s="37"/>
      <c r="AS8" s="37"/>
      <c r="AT8" s="37"/>
      <c r="AU8" s="37"/>
      <c r="AV8" s="37"/>
      <c r="AW8" s="37"/>
      <c r="AX8" s="37"/>
      <c r="AY8" s="37"/>
      <c r="AZ8" s="37"/>
      <c r="BA8" s="37"/>
      <c r="BB8" s="37"/>
      <c r="BC8" s="37"/>
      <c r="BD8" s="37"/>
      <c r="BE8" s="37"/>
      <c r="BF8" s="37"/>
    </row>
    <row r="9" spans="1:58" ht="21" customHeight="1" x14ac:dyDescent="0.25">
      <c r="A9" s="39">
        <v>3</v>
      </c>
      <c r="B9" s="40">
        <v>2258102050025</v>
      </c>
      <c r="C9" s="41" t="s">
        <v>59</v>
      </c>
      <c r="D9" s="42" t="s">
        <v>60</v>
      </c>
      <c r="E9" s="43"/>
      <c r="F9" s="43"/>
      <c r="G9" s="43"/>
      <c r="H9" s="43"/>
      <c r="I9" s="43"/>
      <c r="J9" s="44"/>
      <c r="K9" s="43"/>
      <c r="L9" s="43"/>
      <c r="M9" s="43"/>
      <c r="N9" s="44"/>
      <c r="O9" s="43"/>
      <c r="P9" s="48"/>
      <c r="Q9" s="44"/>
      <c r="R9" s="43"/>
      <c r="S9" s="43"/>
      <c r="T9" s="46"/>
      <c r="U9" s="43"/>
      <c r="V9" s="46"/>
      <c r="W9" s="43"/>
      <c r="X9" s="44"/>
      <c r="Y9" s="43"/>
      <c r="Z9" s="44"/>
      <c r="AA9" s="43"/>
      <c r="AB9" s="43"/>
      <c r="AC9" s="43"/>
      <c r="AD9" s="43"/>
      <c r="AE9" s="43"/>
      <c r="AF9" s="44"/>
      <c r="AG9" s="43"/>
      <c r="AH9" s="43"/>
      <c r="AI9" s="43"/>
      <c r="AJ9" s="47">
        <f t="shared" si="2"/>
        <v>0</v>
      </c>
      <c r="AK9" s="4">
        <f t="shared" si="3"/>
        <v>0</v>
      </c>
      <c r="AL9" s="4">
        <f t="shared" si="4"/>
        <v>0</v>
      </c>
      <c r="AM9" s="51"/>
      <c r="AN9" s="51"/>
      <c r="AO9" s="32"/>
      <c r="AP9" s="37"/>
      <c r="AQ9" s="37"/>
      <c r="AR9" s="37"/>
      <c r="AS9" s="37"/>
      <c r="AT9" s="37"/>
      <c r="AU9" s="37"/>
      <c r="AV9" s="37"/>
      <c r="AW9" s="37"/>
      <c r="AX9" s="37"/>
      <c r="AY9" s="37"/>
      <c r="AZ9" s="37"/>
      <c r="BA9" s="37"/>
      <c r="BB9" s="37"/>
      <c r="BC9" s="37"/>
      <c r="BD9" s="37"/>
      <c r="BE9" s="37"/>
      <c r="BF9" s="37"/>
    </row>
    <row r="10" spans="1:58" ht="21" customHeight="1" x14ac:dyDescent="0.25">
      <c r="A10" s="39">
        <v>4</v>
      </c>
      <c r="B10" s="40">
        <v>2253404240020</v>
      </c>
      <c r="C10" s="41" t="s">
        <v>61</v>
      </c>
      <c r="D10" s="42" t="s">
        <v>62</v>
      </c>
      <c r="E10" s="44"/>
      <c r="F10" s="44"/>
      <c r="G10" s="44" t="s">
        <v>53</v>
      </c>
      <c r="H10" s="43"/>
      <c r="I10" s="44" t="s">
        <v>53</v>
      </c>
      <c r="J10" s="44"/>
      <c r="K10" s="43"/>
      <c r="L10" s="44"/>
      <c r="M10" s="44" t="s">
        <v>53</v>
      </c>
      <c r="N10" s="44"/>
      <c r="O10" s="44"/>
      <c r="P10" s="45"/>
      <c r="Q10" s="43"/>
      <c r="R10" s="43"/>
      <c r="S10" s="43"/>
      <c r="T10" s="46"/>
      <c r="U10" s="43"/>
      <c r="V10" s="46"/>
      <c r="W10" s="44"/>
      <c r="X10" s="43"/>
      <c r="Y10" s="44"/>
      <c r="Z10" s="44"/>
      <c r="AA10" s="43"/>
      <c r="AB10" s="43"/>
      <c r="AC10" s="44"/>
      <c r="AD10" s="43"/>
      <c r="AE10" s="44"/>
      <c r="AF10" s="44"/>
      <c r="AG10" s="43"/>
      <c r="AH10" s="43"/>
      <c r="AI10" s="43"/>
      <c r="AJ10" s="47">
        <f t="shared" si="2"/>
        <v>0</v>
      </c>
      <c r="AK10" s="4">
        <f t="shared" si="3"/>
        <v>3</v>
      </c>
      <c r="AL10" s="4">
        <f t="shared" si="4"/>
        <v>0</v>
      </c>
      <c r="AM10" s="51"/>
      <c r="AN10" s="51"/>
      <c r="AO10" s="32"/>
      <c r="AP10" s="37"/>
      <c r="AQ10" s="37"/>
      <c r="AR10" s="37"/>
      <c r="AS10" s="37"/>
      <c r="AT10" s="37"/>
      <c r="AU10" s="37"/>
      <c r="AV10" s="37"/>
      <c r="AW10" s="37"/>
      <c r="AX10" s="37"/>
      <c r="AY10" s="37"/>
      <c r="AZ10" s="37"/>
      <c r="BA10" s="37"/>
      <c r="BB10" s="37"/>
      <c r="BC10" s="37"/>
      <c r="BD10" s="37"/>
      <c r="BE10" s="37"/>
      <c r="BF10" s="37"/>
    </row>
    <row r="11" spans="1:58" ht="21" customHeight="1" x14ac:dyDescent="0.25">
      <c r="A11" s="39">
        <v>5</v>
      </c>
      <c r="B11" s="40">
        <v>2253404240033</v>
      </c>
      <c r="C11" s="41" t="s">
        <v>63</v>
      </c>
      <c r="D11" s="42" t="s">
        <v>64</v>
      </c>
      <c r="E11" s="43"/>
      <c r="F11" s="43"/>
      <c r="G11" s="43"/>
      <c r="H11" s="43"/>
      <c r="I11" s="43"/>
      <c r="J11" s="43"/>
      <c r="K11" s="43"/>
      <c r="L11" s="43"/>
      <c r="M11" s="43"/>
      <c r="N11" s="43"/>
      <c r="O11" s="43"/>
      <c r="P11" s="48"/>
      <c r="Q11" s="43"/>
      <c r="R11" s="44"/>
      <c r="S11" s="44"/>
      <c r="T11" s="46"/>
      <c r="U11" s="43"/>
      <c r="V11" s="46"/>
      <c r="W11" s="43"/>
      <c r="X11" s="43"/>
      <c r="Y11" s="44"/>
      <c r="Z11" s="43"/>
      <c r="AA11" s="43"/>
      <c r="AB11" s="43"/>
      <c r="AC11" s="43"/>
      <c r="AD11" s="43"/>
      <c r="AE11" s="43"/>
      <c r="AF11" s="43"/>
      <c r="AG11" s="43"/>
      <c r="AH11" s="43"/>
      <c r="AI11" s="43"/>
      <c r="AJ11" s="47">
        <f t="shared" si="2"/>
        <v>0</v>
      </c>
      <c r="AK11" s="4">
        <f t="shared" si="3"/>
        <v>0</v>
      </c>
      <c r="AL11" s="4">
        <f t="shared" si="4"/>
        <v>0</v>
      </c>
      <c r="AM11" s="51"/>
      <c r="AN11" s="51"/>
      <c r="AO11" s="32"/>
      <c r="AP11" s="37"/>
      <c r="AQ11" s="37"/>
      <c r="AR11" s="37"/>
      <c r="AS11" s="37"/>
      <c r="AT11" s="37"/>
      <c r="AU11" s="37"/>
      <c r="AV11" s="37"/>
      <c r="AW11" s="37"/>
      <c r="AX11" s="37"/>
      <c r="AY11" s="37"/>
      <c r="AZ11" s="37"/>
      <c r="BA11" s="37"/>
      <c r="BB11" s="37"/>
      <c r="BC11" s="37"/>
      <c r="BD11" s="37"/>
      <c r="BE11" s="37"/>
      <c r="BF11" s="37"/>
    </row>
    <row r="12" spans="1:58" ht="21" customHeight="1" x14ac:dyDescent="0.25">
      <c r="A12" s="39">
        <v>6</v>
      </c>
      <c r="B12" s="40">
        <v>2253404240021</v>
      </c>
      <c r="C12" s="41" t="s">
        <v>65</v>
      </c>
      <c r="D12" s="42" t="s">
        <v>66</v>
      </c>
      <c r="E12" s="44"/>
      <c r="F12" s="44"/>
      <c r="G12" s="44"/>
      <c r="H12" s="44"/>
      <c r="I12" s="44"/>
      <c r="J12" s="44"/>
      <c r="K12" s="43"/>
      <c r="L12" s="44"/>
      <c r="M12" s="44"/>
      <c r="N12" s="43"/>
      <c r="O12" s="43"/>
      <c r="P12" s="45"/>
      <c r="Q12" s="43"/>
      <c r="R12" s="44"/>
      <c r="S12" s="43"/>
      <c r="T12" s="46"/>
      <c r="U12" s="44"/>
      <c r="V12" s="46"/>
      <c r="W12" s="44"/>
      <c r="X12" s="44"/>
      <c r="Y12" s="44"/>
      <c r="Z12" s="44"/>
      <c r="AA12" s="43"/>
      <c r="AB12" s="44"/>
      <c r="AC12" s="44"/>
      <c r="AD12" s="44"/>
      <c r="AE12" s="43"/>
      <c r="AF12" s="44"/>
      <c r="AG12" s="44"/>
      <c r="AH12" s="43"/>
      <c r="AI12" s="44"/>
      <c r="AJ12" s="47">
        <f t="shared" si="2"/>
        <v>0</v>
      </c>
      <c r="AK12" s="4">
        <f t="shared" si="3"/>
        <v>0</v>
      </c>
      <c r="AL12" s="4">
        <f t="shared" si="4"/>
        <v>0</v>
      </c>
      <c r="AM12" s="51"/>
      <c r="AN12" s="51"/>
      <c r="AO12" s="32"/>
      <c r="AP12" s="37"/>
      <c r="AQ12" s="37"/>
      <c r="AR12" s="37"/>
      <c r="AS12" s="37"/>
      <c r="AT12" s="37"/>
      <c r="AU12" s="37"/>
      <c r="AV12" s="37"/>
      <c r="AW12" s="37"/>
      <c r="AX12" s="37"/>
      <c r="AY12" s="37"/>
      <c r="AZ12" s="37"/>
      <c r="BA12" s="37"/>
      <c r="BB12" s="37"/>
      <c r="BC12" s="37"/>
      <c r="BD12" s="37"/>
      <c r="BE12" s="37"/>
      <c r="BF12" s="37"/>
    </row>
    <row r="13" spans="1:58" ht="21" customHeight="1" x14ac:dyDescent="0.25">
      <c r="A13" s="39">
        <v>7</v>
      </c>
      <c r="B13" s="40">
        <v>2253404240030</v>
      </c>
      <c r="C13" s="41" t="s">
        <v>67</v>
      </c>
      <c r="D13" s="42" t="s">
        <v>68</v>
      </c>
      <c r="E13" s="43"/>
      <c r="F13" s="43"/>
      <c r="G13" s="43"/>
      <c r="H13" s="44" t="s">
        <v>53</v>
      </c>
      <c r="I13" s="44"/>
      <c r="J13" s="44"/>
      <c r="K13" s="43"/>
      <c r="L13" s="43"/>
      <c r="M13" s="43"/>
      <c r="N13" s="43"/>
      <c r="O13" s="43"/>
      <c r="P13" s="48"/>
      <c r="Q13" s="44"/>
      <c r="R13" s="43"/>
      <c r="S13" s="44"/>
      <c r="T13" s="46"/>
      <c r="U13" s="43"/>
      <c r="V13" s="46"/>
      <c r="W13" s="43"/>
      <c r="X13" s="43"/>
      <c r="Y13" s="43"/>
      <c r="Z13" s="44"/>
      <c r="AA13" s="43"/>
      <c r="AB13" s="43"/>
      <c r="AC13" s="43"/>
      <c r="AD13" s="43"/>
      <c r="AE13" s="43"/>
      <c r="AF13" s="43"/>
      <c r="AG13" s="44"/>
      <c r="AH13" s="43"/>
      <c r="AI13" s="43"/>
      <c r="AJ13" s="47">
        <f t="shared" si="2"/>
        <v>0</v>
      </c>
      <c r="AK13" s="4">
        <f t="shared" si="3"/>
        <v>1</v>
      </c>
      <c r="AL13" s="4">
        <f t="shared" si="4"/>
        <v>0</v>
      </c>
      <c r="AM13" s="51"/>
      <c r="AN13" s="51"/>
      <c r="AO13" s="32"/>
      <c r="AP13" s="37"/>
      <c r="AQ13" s="37"/>
      <c r="AR13" s="37"/>
      <c r="AS13" s="37"/>
      <c r="AT13" s="37"/>
      <c r="AU13" s="37"/>
      <c r="AV13" s="37"/>
      <c r="AW13" s="37"/>
      <c r="AX13" s="37"/>
      <c r="AY13" s="37"/>
      <c r="AZ13" s="37"/>
      <c r="BA13" s="37"/>
      <c r="BB13" s="37"/>
      <c r="BC13" s="37"/>
      <c r="BD13" s="37"/>
      <c r="BE13" s="37"/>
      <c r="BF13" s="37"/>
    </row>
    <row r="14" spans="1:58" ht="21" customHeight="1" x14ac:dyDescent="0.25">
      <c r="A14" s="39">
        <v>8</v>
      </c>
      <c r="B14" s="52">
        <v>2253401220008</v>
      </c>
      <c r="C14" s="41" t="s">
        <v>69</v>
      </c>
      <c r="D14" s="42" t="s">
        <v>70</v>
      </c>
      <c r="E14" s="44"/>
      <c r="F14" s="44"/>
      <c r="G14" s="44"/>
      <c r="H14" s="43"/>
      <c r="I14" s="44"/>
      <c r="J14" s="43"/>
      <c r="K14" s="43"/>
      <c r="L14" s="43"/>
      <c r="M14" s="44"/>
      <c r="N14" s="43"/>
      <c r="O14" s="43"/>
      <c r="P14" s="48"/>
      <c r="Q14" s="44"/>
      <c r="R14" s="43"/>
      <c r="S14" s="44"/>
      <c r="T14" s="46"/>
      <c r="U14" s="43"/>
      <c r="V14" s="49"/>
      <c r="W14" s="44"/>
      <c r="X14" s="43"/>
      <c r="Y14" s="43"/>
      <c r="Z14" s="43"/>
      <c r="AA14" s="43"/>
      <c r="AB14" s="43"/>
      <c r="AC14" s="44"/>
      <c r="AD14" s="44"/>
      <c r="AE14" s="44"/>
      <c r="AF14" s="44"/>
      <c r="AG14" s="43"/>
      <c r="AH14" s="43"/>
      <c r="AI14" s="43"/>
      <c r="AJ14" s="47">
        <f t="shared" si="2"/>
        <v>0</v>
      </c>
      <c r="AK14" s="4">
        <f t="shared" si="3"/>
        <v>0</v>
      </c>
      <c r="AL14" s="4">
        <f t="shared" si="4"/>
        <v>0</v>
      </c>
      <c r="AM14" s="51"/>
      <c r="AN14" s="51"/>
      <c r="AO14" s="32"/>
      <c r="AP14" s="37"/>
      <c r="AQ14" s="37"/>
      <c r="AR14" s="37"/>
      <c r="AS14" s="37"/>
      <c r="AT14" s="37"/>
      <c r="AU14" s="37"/>
      <c r="AV14" s="37"/>
      <c r="AW14" s="37"/>
      <c r="AX14" s="37"/>
      <c r="AY14" s="37"/>
      <c r="AZ14" s="37"/>
      <c r="BA14" s="37"/>
      <c r="BB14" s="37"/>
      <c r="BC14" s="37"/>
      <c r="BD14" s="37"/>
      <c r="BE14" s="37"/>
      <c r="BF14" s="37"/>
    </row>
    <row r="15" spans="1:58" ht="21" customHeight="1" x14ac:dyDescent="0.25">
      <c r="A15" s="39">
        <v>9</v>
      </c>
      <c r="B15" s="40">
        <v>2253404240012</v>
      </c>
      <c r="C15" s="53" t="s">
        <v>71</v>
      </c>
      <c r="D15" s="42" t="s">
        <v>70</v>
      </c>
      <c r="E15" s="43"/>
      <c r="F15" s="43"/>
      <c r="G15" s="43"/>
      <c r="H15" s="43"/>
      <c r="I15" s="43"/>
      <c r="J15" s="43"/>
      <c r="K15" s="43"/>
      <c r="L15" s="43"/>
      <c r="M15" s="43"/>
      <c r="N15" s="43"/>
      <c r="O15" s="44" t="s">
        <v>53</v>
      </c>
      <c r="P15" s="48"/>
      <c r="Q15" s="43"/>
      <c r="R15" s="43"/>
      <c r="S15" s="43"/>
      <c r="T15" s="46"/>
      <c r="U15" s="43"/>
      <c r="V15" s="46"/>
      <c r="W15" s="44"/>
      <c r="X15" s="44"/>
      <c r="Y15" s="43"/>
      <c r="Z15" s="43"/>
      <c r="AA15" s="43"/>
      <c r="AB15" s="43"/>
      <c r="AC15" s="43"/>
      <c r="AD15" s="44"/>
      <c r="AE15" s="43"/>
      <c r="AF15" s="43"/>
      <c r="AG15" s="43"/>
      <c r="AH15" s="43"/>
      <c r="AI15" s="43"/>
      <c r="AJ15" s="47">
        <f t="shared" si="2"/>
        <v>0</v>
      </c>
      <c r="AK15" s="4">
        <f t="shared" si="3"/>
        <v>1</v>
      </c>
      <c r="AL15" s="4">
        <f t="shared" si="4"/>
        <v>0</v>
      </c>
      <c r="AM15" s="51"/>
      <c r="AN15" s="51"/>
      <c r="AO15" s="32"/>
      <c r="AP15" s="37"/>
      <c r="AQ15" s="37"/>
      <c r="AR15" s="37"/>
      <c r="AS15" s="37"/>
      <c r="AT15" s="37"/>
      <c r="AU15" s="37"/>
      <c r="AV15" s="37"/>
      <c r="AW15" s="37"/>
      <c r="AX15" s="37"/>
      <c r="AY15" s="37"/>
      <c r="AZ15" s="37"/>
      <c r="BA15" s="37"/>
      <c r="BB15" s="37"/>
      <c r="BC15" s="37"/>
      <c r="BD15" s="37"/>
      <c r="BE15" s="37"/>
      <c r="BF15" s="37"/>
    </row>
    <row r="16" spans="1:58" ht="21" customHeight="1" x14ac:dyDescent="0.25">
      <c r="A16" s="39">
        <v>10</v>
      </c>
      <c r="B16" s="40">
        <v>2253404240022</v>
      </c>
      <c r="C16" s="41" t="s">
        <v>72</v>
      </c>
      <c r="D16" s="42" t="s">
        <v>70</v>
      </c>
      <c r="E16" s="43"/>
      <c r="F16" s="43"/>
      <c r="G16" s="43"/>
      <c r="H16" s="43"/>
      <c r="I16" s="43"/>
      <c r="J16" s="43"/>
      <c r="K16" s="43"/>
      <c r="L16" s="43"/>
      <c r="M16" s="43"/>
      <c r="N16" s="43"/>
      <c r="O16" s="43"/>
      <c r="P16" s="48"/>
      <c r="Q16" s="43"/>
      <c r="R16" s="43"/>
      <c r="S16" s="43"/>
      <c r="T16" s="46"/>
      <c r="U16" s="43"/>
      <c r="V16" s="46"/>
      <c r="W16" s="43"/>
      <c r="X16" s="43"/>
      <c r="Y16" s="43"/>
      <c r="Z16" s="43"/>
      <c r="AA16" s="43"/>
      <c r="AB16" s="43"/>
      <c r="AC16" s="43"/>
      <c r="AD16" s="43"/>
      <c r="AE16" s="43"/>
      <c r="AF16" s="43"/>
      <c r="AG16" s="43"/>
      <c r="AH16" s="43"/>
      <c r="AI16" s="43"/>
      <c r="AJ16" s="47">
        <f t="shared" si="2"/>
        <v>0</v>
      </c>
      <c r="AK16" s="4">
        <f t="shared" si="3"/>
        <v>0</v>
      </c>
      <c r="AL16" s="4">
        <f t="shared" si="4"/>
        <v>0</v>
      </c>
      <c r="AM16" s="51"/>
      <c r="AN16" s="51"/>
      <c r="AO16" s="32"/>
      <c r="AP16" s="37"/>
      <c r="AQ16" s="37"/>
      <c r="AR16" s="37"/>
      <c r="AS16" s="37"/>
      <c r="AT16" s="37"/>
      <c r="AU16" s="37"/>
      <c r="AV16" s="37"/>
      <c r="AW16" s="37"/>
      <c r="AX16" s="37"/>
      <c r="AY16" s="37"/>
      <c r="AZ16" s="37"/>
      <c r="BA16" s="37"/>
      <c r="BB16" s="37"/>
      <c r="BC16" s="37"/>
      <c r="BD16" s="37"/>
      <c r="BE16" s="37"/>
      <c r="BF16" s="37"/>
    </row>
    <row r="17" spans="1:58" ht="21" customHeight="1" x14ac:dyDescent="0.25">
      <c r="A17" s="39">
        <v>11</v>
      </c>
      <c r="B17" s="40">
        <v>2253404240013</v>
      </c>
      <c r="C17" s="41" t="s">
        <v>73</v>
      </c>
      <c r="D17" s="42" t="s">
        <v>74</v>
      </c>
      <c r="E17" s="43"/>
      <c r="F17" s="43"/>
      <c r="G17" s="43"/>
      <c r="H17" s="43"/>
      <c r="I17" s="44" t="s">
        <v>53</v>
      </c>
      <c r="J17" s="43"/>
      <c r="K17" s="43"/>
      <c r="L17" s="43"/>
      <c r="M17" s="43"/>
      <c r="N17" s="43"/>
      <c r="O17" s="43"/>
      <c r="P17" s="48"/>
      <c r="Q17" s="43"/>
      <c r="R17" s="43"/>
      <c r="S17" s="43"/>
      <c r="T17" s="46"/>
      <c r="U17" s="43"/>
      <c r="V17" s="49"/>
      <c r="W17" s="44"/>
      <c r="X17" s="44"/>
      <c r="Y17" s="43"/>
      <c r="Z17" s="43"/>
      <c r="AA17" s="43"/>
      <c r="AB17" s="43"/>
      <c r="AC17" s="43"/>
      <c r="AD17" s="43"/>
      <c r="AE17" s="43"/>
      <c r="AF17" s="43"/>
      <c r="AG17" s="43"/>
      <c r="AH17" s="43"/>
      <c r="AI17" s="43"/>
      <c r="AJ17" s="47">
        <f t="shared" si="2"/>
        <v>0</v>
      </c>
      <c r="AK17" s="4">
        <f t="shared" si="3"/>
        <v>1</v>
      </c>
      <c r="AL17" s="4">
        <f t="shared" si="4"/>
        <v>0</v>
      </c>
      <c r="AM17" s="51"/>
      <c r="AN17" s="51"/>
      <c r="AO17" s="32"/>
      <c r="AP17" s="37"/>
      <c r="AQ17" s="37"/>
      <c r="AR17" s="37"/>
      <c r="AS17" s="37"/>
      <c r="AT17" s="37"/>
      <c r="AU17" s="37"/>
      <c r="AV17" s="37"/>
      <c r="AW17" s="37"/>
      <c r="AX17" s="37"/>
      <c r="AY17" s="37"/>
      <c r="AZ17" s="37"/>
      <c r="BA17" s="37"/>
      <c r="BB17" s="37"/>
      <c r="BC17" s="37"/>
      <c r="BD17" s="37"/>
      <c r="BE17" s="37"/>
      <c r="BF17" s="37"/>
    </row>
    <row r="18" spans="1:58" ht="21" customHeight="1" x14ac:dyDescent="0.25">
      <c r="A18" s="39">
        <v>12</v>
      </c>
      <c r="B18" s="40">
        <v>2253404240047</v>
      </c>
      <c r="C18" s="41" t="s">
        <v>75</v>
      </c>
      <c r="D18" s="42" t="s">
        <v>74</v>
      </c>
      <c r="E18" s="43"/>
      <c r="F18" s="44"/>
      <c r="G18" s="44"/>
      <c r="H18" s="43"/>
      <c r="I18" s="44" t="s">
        <v>53</v>
      </c>
      <c r="J18" s="43"/>
      <c r="K18" s="43"/>
      <c r="L18" s="43"/>
      <c r="M18" s="43"/>
      <c r="N18" s="43"/>
      <c r="O18" s="43"/>
      <c r="P18" s="48"/>
      <c r="Q18" s="44"/>
      <c r="R18" s="43"/>
      <c r="S18" s="43"/>
      <c r="T18" s="49"/>
      <c r="U18" s="43"/>
      <c r="V18" s="46"/>
      <c r="W18" s="43"/>
      <c r="X18" s="43"/>
      <c r="Y18" s="44"/>
      <c r="Z18" s="43"/>
      <c r="AA18" s="43"/>
      <c r="AB18" s="43"/>
      <c r="AC18" s="43"/>
      <c r="AD18" s="43"/>
      <c r="AE18" s="43"/>
      <c r="AF18" s="43"/>
      <c r="AG18" s="43"/>
      <c r="AH18" s="43"/>
      <c r="AI18" s="43"/>
      <c r="AJ18" s="47">
        <f t="shared" si="2"/>
        <v>0</v>
      </c>
      <c r="AK18" s="4">
        <f t="shared" si="3"/>
        <v>1</v>
      </c>
      <c r="AL18" s="4">
        <f t="shared" si="4"/>
        <v>0</v>
      </c>
      <c r="AM18" s="51"/>
      <c r="AN18" s="51"/>
      <c r="AO18" s="32"/>
      <c r="AP18" s="37"/>
      <c r="AQ18" s="37"/>
      <c r="AR18" s="37"/>
      <c r="AS18" s="37"/>
      <c r="AT18" s="37"/>
      <c r="AU18" s="37"/>
      <c r="AV18" s="37"/>
      <c r="AW18" s="37"/>
      <c r="AX18" s="37"/>
      <c r="AY18" s="37"/>
      <c r="AZ18" s="37"/>
      <c r="BA18" s="37"/>
      <c r="BB18" s="37"/>
      <c r="BC18" s="37"/>
      <c r="BD18" s="37"/>
      <c r="BE18" s="37"/>
      <c r="BF18" s="37"/>
    </row>
    <row r="19" spans="1:58" ht="21" customHeight="1" x14ac:dyDescent="0.25">
      <c r="A19" s="39">
        <v>13</v>
      </c>
      <c r="B19" s="40">
        <v>2253404240050</v>
      </c>
      <c r="C19" s="41" t="s">
        <v>76</v>
      </c>
      <c r="D19" s="42" t="s">
        <v>77</v>
      </c>
      <c r="E19" s="43"/>
      <c r="F19" s="43"/>
      <c r="G19" s="43"/>
      <c r="H19" s="43"/>
      <c r="I19" s="43"/>
      <c r="J19" s="43"/>
      <c r="K19" s="43"/>
      <c r="L19" s="43"/>
      <c r="M19" s="43"/>
      <c r="N19" s="43"/>
      <c r="O19" s="43"/>
      <c r="P19" s="48"/>
      <c r="Q19" s="43"/>
      <c r="R19" s="44"/>
      <c r="S19" s="43"/>
      <c r="T19" s="46"/>
      <c r="U19" s="43"/>
      <c r="V19" s="46"/>
      <c r="W19" s="43"/>
      <c r="X19" s="43"/>
      <c r="Y19" s="43"/>
      <c r="Z19" s="43"/>
      <c r="AA19" s="43"/>
      <c r="AB19" s="43"/>
      <c r="AC19" s="43"/>
      <c r="AD19" s="43"/>
      <c r="AE19" s="43"/>
      <c r="AF19" s="43"/>
      <c r="AG19" s="43"/>
      <c r="AH19" s="43"/>
      <c r="AI19" s="43"/>
      <c r="AJ19" s="47">
        <f t="shared" si="2"/>
        <v>0</v>
      </c>
      <c r="AK19" s="4">
        <f t="shared" si="3"/>
        <v>0</v>
      </c>
      <c r="AL19" s="4">
        <f t="shared" si="4"/>
        <v>0</v>
      </c>
      <c r="AM19" s="51"/>
      <c r="AN19" s="51"/>
      <c r="AO19" s="32"/>
      <c r="AP19" s="37"/>
      <c r="AQ19" s="37"/>
      <c r="AR19" s="37"/>
      <c r="AS19" s="37"/>
      <c r="AT19" s="37"/>
      <c r="AU19" s="37"/>
      <c r="AV19" s="37"/>
      <c r="AW19" s="37"/>
      <c r="AX19" s="37"/>
      <c r="AY19" s="37"/>
      <c r="AZ19" s="37"/>
      <c r="BA19" s="37"/>
      <c r="BB19" s="37"/>
      <c r="BC19" s="37"/>
      <c r="BD19" s="37"/>
      <c r="BE19" s="37"/>
      <c r="BF19" s="37"/>
    </row>
    <row r="20" spans="1:58" ht="21" customHeight="1" x14ac:dyDescent="0.25">
      <c r="A20" s="39">
        <v>14</v>
      </c>
      <c r="B20" s="40">
        <v>2253404240004</v>
      </c>
      <c r="C20" s="41" t="s">
        <v>78</v>
      </c>
      <c r="D20" s="42" t="s">
        <v>77</v>
      </c>
      <c r="E20" s="43"/>
      <c r="F20" s="43"/>
      <c r="G20" s="43"/>
      <c r="H20" s="43"/>
      <c r="I20" s="43"/>
      <c r="J20" s="43"/>
      <c r="K20" s="43"/>
      <c r="L20" s="43"/>
      <c r="M20" s="43"/>
      <c r="N20" s="44"/>
      <c r="O20" s="43"/>
      <c r="P20" s="48"/>
      <c r="Q20" s="44"/>
      <c r="R20" s="43"/>
      <c r="S20" s="43"/>
      <c r="T20" s="46"/>
      <c r="U20" s="44"/>
      <c r="V20" s="46"/>
      <c r="W20" s="43"/>
      <c r="X20" s="43"/>
      <c r="Y20" s="44"/>
      <c r="Z20" s="43"/>
      <c r="AA20" s="43"/>
      <c r="AB20" s="43"/>
      <c r="AC20" s="44"/>
      <c r="AD20" s="43"/>
      <c r="AE20" s="43"/>
      <c r="AF20" s="43"/>
      <c r="AG20" s="43"/>
      <c r="AH20" s="44"/>
      <c r="AI20" s="43"/>
      <c r="AJ20" s="47">
        <f t="shared" si="2"/>
        <v>0</v>
      </c>
      <c r="AK20" s="4">
        <f t="shared" si="3"/>
        <v>0</v>
      </c>
      <c r="AL20" s="4">
        <f t="shared" si="4"/>
        <v>0</v>
      </c>
      <c r="AM20" s="51"/>
      <c r="AN20" s="51"/>
      <c r="AO20" s="32"/>
      <c r="AP20" s="37"/>
      <c r="AQ20" s="37"/>
      <c r="AR20" s="37"/>
      <c r="AS20" s="37"/>
      <c r="AT20" s="37"/>
      <c r="AU20" s="37"/>
      <c r="AV20" s="37"/>
      <c r="AW20" s="37"/>
      <c r="AX20" s="37"/>
      <c r="AY20" s="37"/>
      <c r="AZ20" s="37"/>
      <c r="BA20" s="37"/>
      <c r="BB20" s="37"/>
      <c r="BC20" s="37"/>
      <c r="BD20" s="37"/>
      <c r="BE20" s="37"/>
      <c r="BF20" s="37"/>
    </row>
    <row r="21" spans="1:58" ht="21" customHeight="1" x14ac:dyDescent="0.25">
      <c r="A21" s="39">
        <v>15</v>
      </c>
      <c r="B21" s="40">
        <v>2253404240038</v>
      </c>
      <c r="C21" s="41" t="s">
        <v>79</v>
      </c>
      <c r="D21" s="42" t="s">
        <v>77</v>
      </c>
      <c r="E21" s="43"/>
      <c r="F21" s="44"/>
      <c r="G21" s="44"/>
      <c r="H21" s="43"/>
      <c r="I21" s="43"/>
      <c r="J21" s="43"/>
      <c r="K21" s="43"/>
      <c r="L21" s="43"/>
      <c r="M21" s="44"/>
      <c r="N21" s="43"/>
      <c r="O21" s="43"/>
      <c r="P21" s="48"/>
      <c r="Q21" s="43"/>
      <c r="R21" s="43"/>
      <c r="S21" s="43"/>
      <c r="T21" s="44"/>
      <c r="U21" s="43"/>
      <c r="V21" s="46"/>
      <c r="W21" s="43"/>
      <c r="X21" s="43"/>
      <c r="Y21" s="43"/>
      <c r="Z21" s="44"/>
      <c r="AA21" s="44"/>
      <c r="AB21" s="43"/>
      <c r="AC21" s="43"/>
      <c r="AD21" s="43"/>
      <c r="AE21" s="43"/>
      <c r="AF21" s="43"/>
      <c r="AG21" s="43"/>
      <c r="AH21" s="43"/>
      <c r="AI21" s="43"/>
      <c r="AJ21" s="47">
        <f t="shared" si="2"/>
        <v>0</v>
      </c>
      <c r="AK21" s="4">
        <f t="shared" si="3"/>
        <v>0</v>
      </c>
      <c r="AL21" s="4">
        <f t="shared" si="4"/>
        <v>0</v>
      </c>
      <c r="AM21" s="51"/>
      <c r="AN21" s="51"/>
      <c r="AO21" s="32"/>
      <c r="AP21" s="37"/>
      <c r="AQ21" s="37"/>
      <c r="AR21" s="37"/>
      <c r="AS21" s="37"/>
      <c r="AT21" s="37"/>
      <c r="AU21" s="37"/>
      <c r="AV21" s="37"/>
      <c r="AW21" s="37"/>
      <c r="AX21" s="37"/>
      <c r="AY21" s="37"/>
      <c r="AZ21" s="37"/>
      <c r="BA21" s="37"/>
      <c r="BB21" s="37"/>
      <c r="BC21" s="37"/>
      <c r="BD21" s="37"/>
      <c r="BE21" s="37"/>
      <c r="BF21" s="37"/>
    </row>
    <row r="22" spans="1:58" ht="21" customHeight="1" x14ac:dyDescent="0.25">
      <c r="A22" s="39">
        <v>16</v>
      </c>
      <c r="B22" s="40">
        <v>2253404240014</v>
      </c>
      <c r="C22" s="41" t="s">
        <v>80</v>
      </c>
      <c r="D22" s="42" t="s">
        <v>81</v>
      </c>
      <c r="E22" s="43"/>
      <c r="F22" s="43"/>
      <c r="G22" s="44"/>
      <c r="H22" s="43"/>
      <c r="I22" s="44"/>
      <c r="J22" s="44"/>
      <c r="K22" s="43"/>
      <c r="L22" s="43"/>
      <c r="M22" s="43"/>
      <c r="N22" s="44"/>
      <c r="O22" s="43"/>
      <c r="P22" s="48"/>
      <c r="Q22" s="44"/>
      <c r="R22" s="43"/>
      <c r="S22" s="44"/>
      <c r="T22" s="43"/>
      <c r="U22" s="44"/>
      <c r="V22" s="46"/>
      <c r="W22" s="43"/>
      <c r="X22" s="44"/>
      <c r="Y22" s="43"/>
      <c r="Z22" s="43"/>
      <c r="AA22" s="43"/>
      <c r="AB22" s="44"/>
      <c r="AC22" s="44"/>
      <c r="AD22" s="43"/>
      <c r="AE22" s="43"/>
      <c r="AF22" s="44"/>
      <c r="AG22" s="43"/>
      <c r="AH22" s="43"/>
      <c r="AI22" s="43"/>
      <c r="AJ22" s="47">
        <f t="shared" si="2"/>
        <v>0</v>
      </c>
      <c r="AK22" s="4">
        <f t="shared" si="3"/>
        <v>0</v>
      </c>
      <c r="AL22" s="4">
        <f t="shared" si="4"/>
        <v>0</v>
      </c>
      <c r="AM22" s="51"/>
      <c r="AN22" s="51"/>
      <c r="AO22" s="32"/>
      <c r="AP22" s="37"/>
      <c r="AQ22" s="37"/>
      <c r="AR22" s="37"/>
      <c r="AS22" s="37"/>
      <c r="AT22" s="37"/>
      <c r="AU22" s="37"/>
      <c r="AV22" s="37"/>
      <c r="AW22" s="37"/>
      <c r="AX22" s="37"/>
      <c r="AY22" s="37"/>
      <c r="AZ22" s="37"/>
      <c r="BA22" s="37"/>
      <c r="BB22" s="37"/>
      <c r="BC22" s="37"/>
      <c r="BD22" s="37"/>
      <c r="BE22" s="37"/>
      <c r="BF22" s="37"/>
    </row>
    <row r="23" spans="1:58" ht="21" customHeight="1" x14ac:dyDescent="0.25">
      <c r="A23" s="39">
        <v>17</v>
      </c>
      <c r="B23" s="40">
        <v>2253404240006</v>
      </c>
      <c r="C23" s="41" t="s">
        <v>82</v>
      </c>
      <c r="D23" s="42" t="s">
        <v>83</v>
      </c>
      <c r="E23" s="43"/>
      <c r="F23" s="43"/>
      <c r="G23" s="43"/>
      <c r="H23" s="43"/>
      <c r="I23" s="43"/>
      <c r="J23" s="43"/>
      <c r="K23" s="43"/>
      <c r="L23" s="43"/>
      <c r="M23" s="43"/>
      <c r="N23" s="43"/>
      <c r="O23" s="43"/>
      <c r="P23" s="48"/>
      <c r="Q23" s="43"/>
      <c r="R23" s="43"/>
      <c r="S23" s="43"/>
      <c r="T23" s="43"/>
      <c r="U23" s="43"/>
      <c r="W23" s="43"/>
      <c r="X23" s="43"/>
      <c r="Y23" s="43"/>
      <c r="Z23" s="43"/>
      <c r="AA23" s="43"/>
      <c r="AB23" s="43"/>
      <c r="AC23" s="43"/>
      <c r="AD23" s="43"/>
      <c r="AE23" s="43"/>
      <c r="AF23" s="43"/>
      <c r="AG23" s="43"/>
      <c r="AH23" s="43"/>
      <c r="AI23" s="43"/>
      <c r="AJ23" s="47">
        <f t="shared" si="2"/>
        <v>0</v>
      </c>
      <c r="AK23" s="4">
        <f t="shared" si="3"/>
        <v>0</v>
      </c>
      <c r="AL23" s="4">
        <f t="shared" si="4"/>
        <v>0</v>
      </c>
      <c r="AM23" s="51"/>
      <c r="AN23" s="51"/>
      <c r="AO23" s="32"/>
      <c r="AP23" s="37"/>
      <c r="AQ23" s="37"/>
      <c r="AR23" s="37"/>
      <c r="AS23" s="37"/>
      <c r="AT23" s="37"/>
      <c r="AU23" s="37"/>
      <c r="AV23" s="37"/>
      <c r="AW23" s="37"/>
      <c r="AX23" s="37"/>
      <c r="AY23" s="37"/>
      <c r="AZ23" s="37"/>
      <c r="BA23" s="37"/>
      <c r="BB23" s="37"/>
      <c r="BC23" s="37"/>
      <c r="BD23" s="37"/>
      <c r="BE23" s="37"/>
      <c r="BF23" s="37"/>
    </row>
    <row r="24" spans="1:58" ht="21" customHeight="1" x14ac:dyDescent="0.25">
      <c r="A24" s="39">
        <v>18</v>
      </c>
      <c r="B24" s="40">
        <v>2253404240028</v>
      </c>
      <c r="C24" s="41" t="s">
        <v>84</v>
      </c>
      <c r="D24" s="42" t="s">
        <v>85</v>
      </c>
      <c r="E24" s="43"/>
      <c r="F24" s="43"/>
      <c r="G24" s="44"/>
      <c r="H24" s="43"/>
      <c r="I24" s="44"/>
      <c r="J24" s="44"/>
      <c r="K24" s="43"/>
      <c r="L24" s="44"/>
      <c r="M24" s="44"/>
      <c r="N24" s="43"/>
      <c r="O24" s="44"/>
      <c r="P24" s="45"/>
      <c r="Q24" s="44"/>
      <c r="R24" s="43"/>
      <c r="S24" s="44"/>
      <c r="T24" s="43"/>
      <c r="U24" s="43"/>
      <c r="V24" s="44"/>
      <c r="W24" s="44"/>
      <c r="X24" s="44"/>
      <c r="Y24" s="43"/>
      <c r="Z24" s="44"/>
      <c r="AA24" s="43"/>
      <c r="AB24" s="43"/>
      <c r="AC24" s="43"/>
      <c r="AD24" s="43"/>
      <c r="AE24" s="44"/>
      <c r="AF24" s="43"/>
      <c r="AG24" s="44"/>
      <c r="AH24" s="43"/>
      <c r="AI24" s="43"/>
      <c r="AJ24" s="47">
        <f t="shared" si="2"/>
        <v>0</v>
      </c>
      <c r="AK24" s="4">
        <f t="shared" si="3"/>
        <v>0</v>
      </c>
      <c r="AL24" s="4">
        <f t="shared" si="4"/>
        <v>0</v>
      </c>
      <c r="AM24" s="51"/>
      <c r="AN24" s="51"/>
      <c r="AO24" s="32"/>
      <c r="AP24" s="37"/>
      <c r="AQ24" s="37"/>
      <c r="AR24" s="37"/>
      <c r="AS24" s="37"/>
      <c r="AT24" s="37"/>
      <c r="AU24" s="37"/>
      <c r="AV24" s="37"/>
      <c r="AW24" s="37"/>
      <c r="AX24" s="37"/>
      <c r="AY24" s="37"/>
      <c r="AZ24" s="37"/>
      <c r="BA24" s="37"/>
      <c r="BB24" s="37"/>
      <c r="BC24" s="37"/>
      <c r="BD24" s="37"/>
      <c r="BE24" s="37"/>
      <c r="BF24" s="37"/>
    </row>
    <row r="25" spans="1:58" ht="21" customHeight="1" x14ac:dyDescent="0.25">
      <c r="A25" s="39">
        <v>19</v>
      </c>
      <c r="B25" s="40">
        <v>2253404240024</v>
      </c>
      <c r="C25" s="41" t="s">
        <v>86</v>
      </c>
      <c r="D25" s="42" t="s">
        <v>87</v>
      </c>
      <c r="E25" s="43"/>
      <c r="F25" s="43"/>
      <c r="G25" s="43"/>
      <c r="H25" s="44"/>
      <c r="I25" s="44"/>
      <c r="J25" s="44"/>
      <c r="K25" s="43"/>
      <c r="L25" s="43"/>
      <c r="M25" s="43"/>
      <c r="N25" s="43"/>
      <c r="O25" s="44" t="s">
        <v>53</v>
      </c>
      <c r="P25" s="48"/>
      <c r="Q25" s="43"/>
      <c r="R25" s="43"/>
      <c r="S25" s="43"/>
      <c r="T25" s="43"/>
      <c r="U25" s="43"/>
      <c r="V25" s="43"/>
      <c r="W25" s="43"/>
      <c r="X25" s="43"/>
      <c r="Y25" s="43"/>
      <c r="Z25" s="43"/>
      <c r="AA25" s="43"/>
      <c r="AB25" s="43"/>
      <c r="AC25" s="44"/>
      <c r="AD25" s="44"/>
      <c r="AE25" s="44"/>
      <c r="AF25" s="44"/>
      <c r="AG25" s="44"/>
      <c r="AH25" s="43"/>
      <c r="AI25" s="43"/>
      <c r="AJ25" s="47">
        <f t="shared" si="2"/>
        <v>0</v>
      </c>
      <c r="AK25" s="4">
        <f t="shared" si="3"/>
        <v>1</v>
      </c>
      <c r="AL25" s="4">
        <f t="shared" si="4"/>
        <v>0</v>
      </c>
      <c r="AM25" s="51"/>
      <c r="AN25" s="51"/>
      <c r="AO25" s="32"/>
      <c r="AP25" s="37"/>
      <c r="AQ25" s="37"/>
      <c r="AR25" s="37"/>
      <c r="AS25" s="37"/>
      <c r="AT25" s="37"/>
      <c r="AU25" s="37"/>
      <c r="AV25" s="37"/>
      <c r="AW25" s="37"/>
      <c r="AX25" s="37"/>
      <c r="AY25" s="37"/>
      <c r="AZ25" s="37"/>
      <c r="BA25" s="37"/>
      <c r="BB25" s="37"/>
      <c r="BC25" s="37"/>
      <c r="BD25" s="37"/>
      <c r="BE25" s="37"/>
      <c r="BF25" s="37"/>
    </row>
    <row r="26" spans="1:58" ht="21" customHeight="1" x14ac:dyDescent="0.25">
      <c r="A26" s="39">
        <v>20</v>
      </c>
      <c r="B26" s="40">
        <v>2253404240048</v>
      </c>
      <c r="C26" s="41" t="s">
        <v>88</v>
      </c>
      <c r="D26" s="42" t="s">
        <v>89</v>
      </c>
      <c r="E26" s="43"/>
      <c r="F26" s="43"/>
      <c r="G26" s="43"/>
      <c r="H26" s="43"/>
      <c r="I26" s="43"/>
      <c r="J26" s="43"/>
      <c r="K26" s="43"/>
      <c r="L26" s="43"/>
      <c r="M26" s="43"/>
      <c r="N26" s="43"/>
      <c r="O26" s="43"/>
      <c r="P26" s="48"/>
      <c r="Q26" s="43"/>
      <c r="R26" s="43"/>
      <c r="S26" s="43"/>
      <c r="T26" s="43"/>
      <c r="U26" s="43"/>
      <c r="V26" s="43"/>
      <c r="W26" s="43"/>
      <c r="X26" s="43"/>
      <c r="Y26" s="43"/>
      <c r="Z26" s="43"/>
      <c r="AA26" s="43"/>
      <c r="AB26" s="43"/>
      <c r="AC26" s="43"/>
      <c r="AD26" s="43"/>
      <c r="AE26" s="43"/>
      <c r="AF26" s="43"/>
      <c r="AG26" s="43"/>
      <c r="AH26" s="43"/>
      <c r="AI26" s="43"/>
      <c r="AJ26" s="47">
        <f t="shared" si="2"/>
        <v>0</v>
      </c>
      <c r="AK26" s="4">
        <f t="shared" si="3"/>
        <v>0</v>
      </c>
      <c r="AL26" s="4">
        <f t="shared" si="4"/>
        <v>0</v>
      </c>
      <c r="AM26" s="51"/>
      <c r="AN26" s="51"/>
      <c r="AO26" s="32"/>
      <c r="AP26" s="37"/>
      <c r="AQ26" s="37"/>
      <c r="AR26" s="37"/>
      <c r="AS26" s="37"/>
      <c r="AT26" s="37"/>
      <c r="AU26" s="37"/>
      <c r="AV26" s="37"/>
      <c r="AW26" s="37"/>
      <c r="AX26" s="37"/>
      <c r="AY26" s="37"/>
      <c r="AZ26" s="37"/>
      <c r="BA26" s="37"/>
      <c r="BB26" s="37"/>
      <c r="BC26" s="37"/>
      <c r="BD26" s="37"/>
      <c r="BE26" s="37"/>
      <c r="BF26" s="37"/>
    </row>
    <row r="27" spans="1:58" ht="21" customHeight="1" x14ac:dyDescent="0.25">
      <c r="A27" s="39">
        <v>21</v>
      </c>
      <c r="B27" s="40">
        <v>2253404240040</v>
      </c>
      <c r="C27" s="41" t="s">
        <v>90</v>
      </c>
      <c r="D27" s="42" t="s">
        <v>89</v>
      </c>
      <c r="E27" s="43"/>
      <c r="F27" s="43"/>
      <c r="G27" s="43"/>
      <c r="H27" s="43"/>
      <c r="I27" s="43"/>
      <c r="J27" s="43"/>
      <c r="K27" s="43"/>
      <c r="L27" s="43"/>
      <c r="M27" s="43"/>
      <c r="N27" s="43"/>
      <c r="O27" s="43"/>
      <c r="P27" s="48"/>
      <c r="Q27" s="43"/>
      <c r="R27" s="43"/>
      <c r="S27" s="43"/>
      <c r="T27" s="43"/>
      <c r="U27" s="43"/>
      <c r="V27" s="43"/>
      <c r="W27" s="43"/>
      <c r="X27" s="43"/>
      <c r="Y27" s="43"/>
      <c r="Z27" s="43"/>
      <c r="AA27" s="43"/>
      <c r="AB27" s="43"/>
      <c r="AC27" s="43"/>
      <c r="AD27" s="43"/>
      <c r="AE27" s="43"/>
      <c r="AF27" s="43"/>
      <c r="AG27" s="43"/>
      <c r="AH27" s="43"/>
      <c r="AI27" s="43"/>
      <c r="AJ27" s="47">
        <f t="shared" si="2"/>
        <v>0</v>
      </c>
      <c r="AK27" s="4">
        <f t="shared" si="3"/>
        <v>0</v>
      </c>
      <c r="AL27" s="4">
        <f t="shared" si="4"/>
        <v>0</v>
      </c>
      <c r="AM27" s="51"/>
      <c r="AN27" s="51"/>
      <c r="AO27" s="32"/>
      <c r="AP27" s="37"/>
      <c r="AQ27" s="37"/>
      <c r="AR27" s="37"/>
      <c r="AS27" s="37"/>
      <c r="AT27" s="37"/>
      <c r="AU27" s="37"/>
      <c r="AV27" s="37"/>
      <c r="AW27" s="37"/>
      <c r="AX27" s="37"/>
      <c r="AY27" s="37"/>
      <c r="AZ27" s="37"/>
      <c r="BA27" s="37"/>
      <c r="BB27" s="37"/>
      <c r="BC27" s="37"/>
      <c r="BD27" s="37"/>
      <c r="BE27" s="37"/>
      <c r="BF27" s="37"/>
    </row>
    <row r="28" spans="1:58" ht="21" customHeight="1" x14ac:dyDescent="0.25">
      <c r="A28" s="39">
        <v>22</v>
      </c>
      <c r="B28" s="40">
        <v>2253404240001</v>
      </c>
      <c r="C28" s="41" t="s">
        <v>91</v>
      </c>
      <c r="D28" s="42" t="s">
        <v>92</v>
      </c>
      <c r="E28" s="43"/>
      <c r="F28" s="43"/>
      <c r="G28" s="43"/>
      <c r="H28" s="43"/>
      <c r="I28" s="43"/>
      <c r="J28" s="43"/>
      <c r="K28" s="43"/>
      <c r="L28" s="43"/>
      <c r="M28" s="43"/>
      <c r="N28" s="43"/>
      <c r="O28" s="43"/>
      <c r="P28" s="48"/>
      <c r="Q28" s="43"/>
      <c r="R28" s="43"/>
      <c r="S28" s="43"/>
      <c r="T28" s="43"/>
      <c r="U28" s="43"/>
      <c r="V28" s="43"/>
      <c r="W28" s="43"/>
      <c r="X28" s="43"/>
      <c r="Y28" s="43"/>
      <c r="Z28" s="43"/>
      <c r="AA28" s="43"/>
      <c r="AB28" s="43"/>
      <c r="AC28" s="43"/>
      <c r="AD28" s="43"/>
      <c r="AE28" s="43"/>
      <c r="AF28" s="43"/>
      <c r="AG28" s="43"/>
      <c r="AH28" s="43"/>
      <c r="AI28" s="43"/>
      <c r="AJ28" s="47">
        <f t="shared" si="2"/>
        <v>0</v>
      </c>
      <c r="AK28" s="4">
        <f t="shared" si="3"/>
        <v>0</v>
      </c>
      <c r="AL28" s="4">
        <f t="shared" si="4"/>
        <v>0</v>
      </c>
      <c r="AM28" s="51"/>
      <c r="AN28" s="51"/>
      <c r="AO28" s="32"/>
      <c r="AP28" s="37"/>
      <c r="AQ28" s="37"/>
      <c r="AR28" s="37"/>
      <c r="AS28" s="37"/>
      <c r="AT28" s="37"/>
      <c r="AU28" s="37"/>
      <c r="AV28" s="37"/>
      <c r="AW28" s="37"/>
      <c r="AX28" s="37"/>
      <c r="AY28" s="37"/>
      <c r="AZ28" s="37"/>
      <c r="BA28" s="37"/>
      <c r="BB28" s="37"/>
      <c r="BC28" s="37"/>
      <c r="BD28" s="37"/>
      <c r="BE28" s="37"/>
      <c r="BF28" s="37"/>
    </row>
    <row r="29" spans="1:58" ht="21" customHeight="1" x14ac:dyDescent="0.25">
      <c r="A29" s="39">
        <v>23</v>
      </c>
      <c r="B29" s="40">
        <v>2253404240029</v>
      </c>
      <c r="C29" s="41" t="s">
        <v>93</v>
      </c>
      <c r="D29" s="42" t="s">
        <v>94</v>
      </c>
      <c r="E29" s="43"/>
      <c r="F29" s="43"/>
      <c r="G29" s="43"/>
      <c r="H29" s="43"/>
      <c r="I29" s="43"/>
      <c r="J29" s="43"/>
      <c r="K29" s="43"/>
      <c r="L29" s="43"/>
      <c r="M29" s="43"/>
      <c r="N29" s="43"/>
      <c r="O29" s="43"/>
      <c r="P29" s="48"/>
      <c r="Q29" s="43"/>
      <c r="R29" s="43"/>
      <c r="S29" s="43"/>
      <c r="T29" s="43"/>
      <c r="U29" s="43"/>
      <c r="V29" s="43"/>
      <c r="W29" s="43"/>
      <c r="X29" s="43"/>
      <c r="Y29" s="43"/>
      <c r="Z29" s="43"/>
      <c r="AA29" s="43"/>
      <c r="AB29" s="43"/>
      <c r="AC29" s="43"/>
      <c r="AD29" s="43"/>
      <c r="AE29" s="43"/>
      <c r="AF29" s="43"/>
      <c r="AG29" s="43"/>
      <c r="AH29" s="43"/>
      <c r="AI29" s="43"/>
      <c r="AJ29" s="47">
        <f t="shared" si="2"/>
        <v>0</v>
      </c>
      <c r="AK29" s="4">
        <f t="shared" si="3"/>
        <v>0</v>
      </c>
      <c r="AL29" s="4">
        <f t="shared" si="4"/>
        <v>0</v>
      </c>
      <c r="AM29" s="51"/>
      <c r="AN29" s="51"/>
      <c r="AO29" s="32"/>
      <c r="AP29" s="37"/>
      <c r="AQ29" s="37"/>
      <c r="AR29" s="37"/>
      <c r="AS29" s="37"/>
      <c r="AT29" s="37"/>
      <c r="AU29" s="37"/>
      <c r="AV29" s="37"/>
      <c r="AW29" s="37"/>
      <c r="AX29" s="37"/>
      <c r="AY29" s="37"/>
      <c r="AZ29" s="37"/>
      <c r="BA29" s="37"/>
      <c r="BB29" s="37"/>
      <c r="BC29" s="37"/>
      <c r="BD29" s="37"/>
      <c r="BE29" s="37"/>
      <c r="BF29" s="37"/>
    </row>
    <row r="30" spans="1:58" ht="21" customHeight="1" x14ac:dyDescent="0.25">
      <c r="A30" s="39">
        <v>24</v>
      </c>
      <c r="B30" s="40">
        <v>2253404240017</v>
      </c>
      <c r="C30" s="41" t="s">
        <v>95</v>
      </c>
      <c r="D30" s="42" t="s">
        <v>94</v>
      </c>
      <c r="E30" s="43"/>
      <c r="F30" s="43"/>
      <c r="G30" s="43"/>
      <c r="H30" s="43"/>
      <c r="I30" s="43"/>
      <c r="J30" s="43"/>
      <c r="K30" s="43"/>
      <c r="L30" s="43"/>
      <c r="M30" s="43"/>
      <c r="N30" s="43"/>
      <c r="O30" s="43"/>
      <c r="P30" s="48"/>
      <c r="Q30" s="43"/>
      <c r="R30" s="43"/>
      <c r="S30" s="43"/>
      <c r="T30" s="43"/>
      <c r="U30" s="43"/>
      <c r="V30" s="43"/>
      <c r="W30" s="43"/>
      <c r="X30" s="43"/>
      <c r="Y30" s="43"/>
      <c r="Z30" s="43"/>
      <c r="AA30" s="43"/>
      <c r="AB30" s="43"/>
      <c r="AC30" s="43"/>
      <c r="AD30" s="43"/>
      <c r="AE30" s="43"/>
      <c r="AF30" s="43"/>
      <c r="AG30" s="43"/>
      <c r="AH30" s="43"/>
      <c r="AI30" s="43"/>
      <c r="AJ30" s="47">
        <f t="shared" si="2"/>
        <v>0</v>
      </c>
      <c r="AK30" s="4">
        <f t="shared" si="3"/>
        <v>0</v>
      </c>
      <c r="AL30" s="4">
        <f t="shared" si="4"/>
        <v>0</v>
      </c>
      <c r="AM30" s="51"/>
      <c r="AN30" s="51"/>
      <c r="AO30" s="32"/>
      <c r="AP30" s="37"/>
      <c r="AQ30" s="37"/>
      <c r="AR30" s="37"/>
      <c r="AS30" s="37"/>
      <c r="AT30" s="37"/>
      <c r="AU30" s="37"/>
      <c r="AV30" s="37"/>
      <c r="AW30" s="37"/>
      <c r="AX30" s="37"/>
      <c r="AY30" s="37"/>
      <c r="AZ30" s="37"/>
      <c r="BA30" s="37"/>
      <c r="BB30" s="37"/>
      <c r="BC30" s="37"/>
      <c r="BD30" s="37"/>
      <c r="BE30" s="37"/>
      <c r="BF30" s="37"/>
    </row>
    <row r="31" spans="1:58" ht="21" customHeight="1" x14ac:dyDescent="0.25">
      <c r="A31" s="39">
        <v>25</v>
      </c>
      <c r="B31" s="40">
        <v>2253404240031</v>
      </c>
      <c r="C31" s="41" t="s">
        <v>96</v>
      </c>
      <c r="D31" s="42" t="s">
        <v>97</v>
      </c>
      <c r="E31" s="43"/>
      <c r="F31" s="43"/>
      <c r="G31" s="43"/>
      <c r="H31" s="43"/>
      <c r="I31" s="44" t="s">
        <v>53</v>
      </c>
      <c r="J31" s="43"/>
      <c r="K31" s="43"/>
      <c r="L31" s="43"/>
      <c r="M31" s="43"/>
      <c r="N31" s="43"/>
      <c r="O31" s="43"/>
      <c r="P31" s="48"/>
      <c r="Q31" s="43"/>
      <c r="R31" s="43"/>
      <c r="S31" s="43"/>
      <c r="T31" s="44"/>
      <c r="U31" s="43"/>
      <c r="V31" s="44"/>
      <c r="W31" s="43"/>
      <c r="X31" s="43"/>
      <c r="Y31" s="43"/>
      <c r="Z31" s="43"/>
      <c r="AA31" s="43"/>
      <c r="AB31" s="44"/>
      <c r="AC31" s="43"/>
      <c r="AD31" s="15"/>
      <c r="AE31" s="43"/>
      <c r="AF31" s="43"/>
      <c r="AG31" s="43"/>
      <c r="AH31" s="43"/>
      <c r="AI31" s="44"/>
      <c r="AJ31" s="47">
        <f t="shared" si="2"/>
        <v>0</v>
      </c>
      <c r="AK31" s="4">
        <f t="shared" si="3"/>
        <v>1</v>
      </c>
      <c r="AL31" s="4">
        <f t="shared" si="4"/>
        <v>0</v>
      </c>
      <c r="AM31" s="51"/>
      <c r="AN31" s="51"/>
      <c r="AO31" s="32"/>
      <c r="AP31" s="37"/>
      <c r="AQ31" s="37"/>
      <c r="AR31" s="37"/>
      <c r="AS31" s="37"/>
      <c r="AT31" s="37"/>
      <c r="AU31" s="37"/>
      <c r="AV31" s="37"/>
      <c r="AW31" s="37"/>
      <c r="AX31" s="37"/>
      <c r="AY31" s="37"/>
      <c r="AZ31" s="37"/>
      <c r="BA31" s="37"/>
      <c r="BB31" s="37"/>
      <c r="BC31" s="37"/>
      <c r="BD31" s="37"/>
      <c r="BE31" s="37"/>
      <c r="BF31" s="37"/>
    </row>
    <row r="32" spans="1:58" ht="21" customHeight="1" x14ac:dyDescent="0.25">
      <c r="A32" s="39">
        <v>26</v>
      </c>
      <c r="B32" s="40">
        <v>2253404240025</v>
      </c>
      <c r="C32" s="41" t="s">
        <v>98</v>
      </c>
      <c r="D32" s="42" t="s">
        <v>99</v>
      </c>
      <c r="E32" s="43"/>
      <c r="F32" s="43"/>
      <c r="G32" s="43"/>
      <c r="H32" s="43"/>
      <c r="I32" s="44" t="s">
        <v>53</v>
      </c>
      <c r="J32" s="43"/>
      <c r="K32" s="43"/>
      <c r="L32" s="43"/>
      <c r="M32" s="43"/>
      <c r="N32" s="43"/>
      <c r="O32" s="43"/>
      <c r="P32" s="48"/>
      <c r="Q32" s="43"/>
      <c r="R32" s="43"/>
      <c r="S32" s="43"/>
      <c r="T32" s="43"/>
      <c r="U32" s="43"/>
      <c r="V32" s="43"/>
      <c r="W32" s="43"/>
      <c r="X32" s="43"/>
      <c r="Y32" s="43"/>
      <c r="Z32" s="43"/>
      <c r="AA32" s="43"/>
      <c r="AB32" s="43"/>
      <c r="AC32" s="43"/>
      <c r="AD32" s="15"/>
      <c r="AE32" s="43"/>
      <c r="AF32" s="43"/>
      <c r="AG32" s="43"/>
      <c r="AH32" s="43"/>
      <c r="AI32" s="43"/>
      <c r="AJ32" s="47">
        <f t="shared" si="2"/>
        <v>0</v>
      </c>
      <c r="AK32" s="4">
        <f t="shared" si="3"/>
        <v>1</v>
      </c>
      <c r="AL32" s="4">
        <f t="shared" si="4"/>
        <v>0</v>
      </c>
      <c r="AM32" s="51"/>
      <c r="AN32" s="51"/>
      <c r="AO32" s="32"/>
      <c r="AP32" s="37"/>
      <c r="AQ32" s="37"/>
      <c r="AR32" s="37"/>
      <c r="AS32" s="37"/>
      <c r="AT32" s="37"/>
      <c r="AU32" s="37"/>
      <c r="AV32" s="37"/>
      <c r="AW32" s="37"/>
      <c r="AX32" s="37"/>
      <c r="AY32" s="37"/>
      <c r="AZ32" s="37"/>
      <c r="BA32" s="37"/>
      <c r="BB32" s="37"/>
      <c r="BC32" s="37"/>
      <c r="BD32" s="37"/>
      <c r="BE32" s="37"/>
      <c r="BF32" s="37"/>
    </row>
    <row r="33" spans="1:58" ht="21" customHeight="1" x14ac:dyDescent="0.25">
      <c r="A33" s="39">
        <v>27</v>
      </c>
      <c r="B33" s="40">
        <v>2253404240023</v>
      </c>
      <c r="C33" s="41" t="s">
        <v>100</v>
      </c>
      <c r="D33" s="42" t="s">
        <v>99</v>
      </c>
      <c r="E33" s="43"/>
      <c r="F33" s="43"/>
      <c r="G33" s="43"/>
      <c r="H33" s="43"/>
      <c r="I33" s="43"/>
      <c r="J33" s="43"/>
      <c r="K33" s="43"/>
      <c r="L33" s="43"/>
      <c r="M33" s="43"/>
      <c r="N33" s="43"/>
      <c r="O33" s="43"/>
      <c r="P33" s="48"/>
      <c r="Q33" s="44"/>
      <c r="R33" s="43"/>
      <c r="S33" s="43"/>
      <c r="T33" s="43"/>
      <c r="U33" s="43"/>
      <c r="V33" s="43"/>
      <c r="W33" s="43"/>
      <c r="X33" s="44"/>
      <c r="Y33" s="43"/>
      <c r="Z33" s="43"/>
      <c r="AA33" s="43"/>
      <c r="AB33" s="43"/>
      <c r="AC33" s="43"/>
      <c r="AD33" s="15"/>
      <c r="AE33" s="43"/>
      <c r="AF33" s="43"/>
      <c r="AG33" s="43"/>
      <c r="AH33" s="43"/>
      <c r="AI33" s="43"/>
      <c r="AJ33" s="47">
        <f t="shared" si="2"/>
        <v>0</v>
      </c>
      <c r="AK33" s="4">
        <f t="shared" si="3"/>
        <v>0</v>
      </c>
      <c r="AL33" s="4">
        <f t="shared" si="4"/>
        <v>0</v>
      </c>
      <c r="AM33" s="51"/>
      <c r="AN33" s="51"/>
      <c r="AO33" s="32"/>
      <c r="AP33" s="37"/>
      <c r="AQ33" s="37"/>
      <c r="AR33" s="37"/>
      <c r="AS33" s="37"/>
      <c r="AT33" s="37"/>
      <c r="AU33" s="37"/>
      <c r="AV33" s="37"/>
      <c r="AW33" s="37"/>
      <c r="AX33" s="37"/>
      <c r="AY33" s="37"/>
      <c r="AZ33" s="37"/>
      <c r="BA33" s="37"/>
      <c r="BB33" s="37"/>
      <c r="BC33" s="37"/>
      <c r="BD33" s="37"/>
      <c r="BE33" s="37"/>
      <c r="BF33" s="37"/>
    </row>
    <row r="34" spans="1:58" ht="21" customHeight="1" x14ac:dyDescent="0.25">
      <c r="A34" s="39">
        <v>28</v>
      </c>
      <c r="B34" s="40">
        <v>2253404240018</v>
      </c>
      <c r="C34" s="41" t="s">
        <v>101</v>
      </c>
      <c r="D34" s="42" t="s">
        <v>102</v>
      </c>
      <c r="E34" s="43"/>
      <c r="F34" s="43"/>
      <c r="G34" s="44"/>
      <c r="H34" s="43"/>
      <c r="I34" s="44"/>
      <c r="J34" s="43"/>
      <c r="K34" s="43"/>
      <c r="L34" s="43"/>
      <c r="M34" s="43"/>
      <c r="N34" s="43"/>
      <c r="O34" s="44"/>
      <c r="P34" s="48"/>
      <c r="Q34" s="44"/>
      <c r="R34" s="43"/>
      <c r="S34" s="43"/>
      <c r="T34" s="43"/>
      <c r="U34" s="43"/>
      <c r="V34" s="43"/>
      <c r="W34" s="43"/>
      <c r="X34" s="44"/>
      <c r="Y34" s="43"/>
      <c r="Z34" s="43"/>
      <c r="AA34" s="43"/>
      <c r="AB34" s="43"/>
      <c r="AC34" s="43"/>
      <c r="AD34" s="54"/>
      <c r="AE34" s="43"/>
      <c r="AF34" s="43"/>
      <c r="AG34" s="43"/>
      <c r="AH34" s="44"/>
      <c r="AI34" s="43"/>
      <c r="AJ34" s="47">
        <f t="shared" si="2"/>
        <v>0</v>
      </c>
      <c r="AK34" s="4">
        <f t="shared" si="3"/>
        <v>0</v>
      </c>
      <c r="AL34" s="4">
        <f t="shared" si="4"/>
        <v>0</v>
      </c>
      <c r="AM34" s="32"/>
      <c r="AN34" s="32"/>
      <c r="AO34" s="32"/>
      <c r="AP34" s="37"/>
      <c r="AQ34" s="37"/>
      <c r="AR34" s="37"/>
      <c r="AS34" s="37"/>
      <c r="AT34" s="37"/>
      <c r="AU34" s="37"/>
      <c r="AV34" s="37"/>
      <c r="AW34" s="37"/>
      <c r="AX34" s="37"/>
      <c r="AY34" s="37"/>
      <c r="AZ34" s="37"/>
      <c r="BA34" s="37"/>
      <c r="BB34" s="37"/>
      <c r="BC34" s="37"/>
      <c r="BD34" s="37"/>
      <c r="BE34" s="37"/>
      <c r="BF34" s="37"/>
    </row>
    <row r="35" spans="1:58" ht="21" customHeight="1" x14ac:dyDescent="0.25">
      <c r="A35" s="39">
        <v>29</v>
      </c>
      <c r="B35" s="40">
        <v>2253404240037</v>
      </c>
      <c r="C35" s="41" t="s">
        <v>103</v>
      </c>
      <c r="D35" s="42" t="s">
        <v>104</v>
      </c>
      <c r="E35" s="43"/>
      <c r="F35" s="44"/>
      <c r="G35" s="43"/>
      <c r="H35" s="43"/>
      <c r="I35" s="43"/>
      <c r="J35" s="43"/>
      <c r="K35" s="43"/>
      <c r="L35" s="43"/>
      <c r="M35" s="43"/>
      <c r="N35" s="43"/>
      <c r="O35" s="43"/>
      <c r="P35" s="48"/>
      <c r="Q35" s="43"/>
      <c r="R35" s="43"/>
      <c r="S35" s="43"/>
      <c r="T35" s="43"/>
      <c r="U35" s="43"/>
      <c r="V35" s="43"/>
      <c r="W35" s="43"/>
      <c r="X35" s="43"/>
      <c r="Y35" s="43"/>
      <c r="Z35" s="43"/>
      <c r="AA35" s="43"/>
      <c r="AB35" s="43"/>
      <c r="AC35" s="43"/>
      <c r="AD35" s="15"/>
      <c r="AE35" s="43"/>
      <c r="AF35" s="43"/>
      <c r="AG35" s="43"/>
      <c r="AH35" s="43"/>
      <c r="AI35" s="43"/>
      <c r="AJ35" s="47">
        <f t="shared" si="2"/>
        <v>0</v>
      </c>
      <c r="AK35" s="4">
        <f t="shared" si="3"/>
        <v>0</v>
      </c>
      <c r="AL35" s="4">
        <f t="shared" si="4"/>
        <v>0</v>
      </c>
      <c r="AM35" s="32"/>
      <c r="AN35" s="32"/>
      <c r="AO35" s="32"/>
      <c r="AP35" s="37"/>
      <c r="AQ35" s="37"/>
      <c r="AR35" s="37"/>
      <c r="AS35" s="37"/>
      <c r="AT35" s="37"/>
      <c r="AU35" s="37"/>
      <c r="AV35" s="37"/>
      <c r="AW35" s="37"/>
      <c r="AX35" s="37"/>
      <c r="AY35" s="37"/>
      <c r="AZ35" s="37"/>
      <c r="BA35" s="37"/>
      <c r="BB35" s="37"/>
      <c r="BC35" s="37"/>
      <c r="BD35" s="37"/>
      <c r="BE35" s="37"/>
      <c r="BF35" s="37"/>
    </row>
    <row r="36" spans="1:58" ht="21" customHeight="1" x14ac:dyDescent="0.25">
      <c r="A36" s="39">
        <v>30</v>
      </c>
      <c r="B36" s="40">
        <v>2253404240035</v>
      </c>
      <c r="C36" s="41" t="s">
        <v>105</v>
      </c>
      <c r="D36" s="42" t="s">
        <v>106</v>
      </c>
      <c r="E36" s="44"/>
      <c r="F36" s="43"/>
      <c r="G36" s="43"/>
      <c r="H36" s="43"/>
      <c r="I36" s="43"/>
      <c r="J36" s="43"/>
      <c r="K36" s="43"/>
      <c r="L36" s="43"/>
      <c r="M36" s="43"/>
      <c r="N36" s="43"/>
      <c r="O36" s="43"/>
      <c r="P36" s="48"/>
      <c r="Q36" s="43"/>
      <c r="R36" s="43"/>
      <c r="S36" s="43"/>
      <c r="T36" s="43"/>
      <c r="U36" s="43"/>
      <c r="V36" s="43"/>
      <c r="W36" s="43"/>
      <c r="X36" s="43"/>
      <c r="Y36" s="43"/>
      <c r="Z36" s="43"/>
      <c r="AA36" s="43"/>
      <c r="AB36" s="43"/>
      <c r="AC36" s="43"/>
      <c r="AD36" s="15"/>
      <c r="AE36" s="43"/>
      <c r="AF36" s="43"/>
      <c r="AG36" s="43"/>
      <c r="AH36" s="43"/>
      <c r="AI36" s="43"/>
      <c r="AJ36" s="47">
        <f t="shared" si="2"/>
        <v>0</v>
      </c>
      <c r="AK36" s="4">
        <f t="shared" si="3"/>
        <v>0</v>
      </c>
      <c r="AL36" s="4">
        <f t="shared" si="4"/>
        <v>0</v>
      </c>
      <c r="AM36" s="32"/>
      <c r="AN36" s="32"/>
      <c r="AO36" s="32"/>
      <c r="AP36" s="37"/>
      <c r="AQ36" s="37"/>
      <c r="AR36" s="37"/>
      <c r="AS36" s="37"/>
      <c r="AT36" s="37"/>
      <c r="AU36" s="37"/>
      <c r="AV36" s="37"/>
      <c r="AW36" s="37"/>
      <c r="AX36" s="37"/>
      <c r="AY36" s="37"/>
      <c r="AZ36" s="37"/>
      <c r="BA36" s="37"/>
      <c r="BB36" s="37"/>
      <c r="BC36" s="37"/>
      <c r="BD36" s="37"/>
      <c r="BE36" s="37"/>
      <c r="BF36" s="37"/>
    </row>
    <row r="37" spans="1:58" ht="21" customHeight="1" x14ac:dyDescent="0.25">
      <c r="A37" s="39">
        <v>31</v>
      </c>
      <c r="B37" s="40">
        <v>2253404240007</v>
      </c>
      <c r="C37" s="41" t="s">
        <v>107</v>
      </c>
      <c r="D37" s="42" t="s">
        <v>108</v>
      </c>
      <c r="E37" s="43"/>
      <c r="F37" s="43"/>
      <c r="G37" s="43"/>
      <c r="H37" s="43"/>
      <c r="I37" s="43"/>
      <c r="J37" s="43"/>
      <c r="K37" s="43"/>
      <c r="L37" s="44"/>
      <c r="M37" s="43"/>
      <c r="N37" s="43"/>
      <c r="O37" s="43"/>
      <c r="P37" s="48"/>
      <c r="Q37" s="44"/>
      <c r="R37" s="43"/>
      <c r="S37" s="43"/>
      <c r="T37" s="43"/>
      <c r="U37" s="43"/>
      <c r="V37" s="43"/>
      <c r="W37" s="44"/>
      <c r="X37" s="44"/>
      <c r="Y37" s="44"/>
      <c r="Z37" s="43"/>
      <c r="AA37" s="43"/>
      <c r="AB37" s="43"/>
      <c r="AC37" s="43"/>
      <c r="AD37" s="54"/>
      <c r="AE37" s="43"/>
      <c r="AF37" s="43"/>
      <c r="AG37" s="43"/>
      <c r="AH37" s="43"/>
      <c r="AI37" s="43"/>
      <c r="AJ37" s="47">
        <f t="shared" si="2"/>
        <v>0</v>
      </c>
      <c r="AK37" s="4">
        <f t="shared" si="3"/>
        <v>0</v>
      </c>
      <c r="AL37" s="4">
        <f t="shared" si="4"/>
        <v>0</v>
      </c>
      <c r="AM37" s="32"/>
      <c r="AN37" s="32"/>
      <c r="AO37" s="32"/>
      <c r="AP37" s="37"/>
      <c r="AQ37" s="37"/>
      <c r="AR37" s="37"/>
      <c r="AS37" s="37"/>
      <c r="AT37" s="37"/>
      <c r="AU37" s="37"/>
      <c r="AV37" s="37"/>
      <c r="AW37" s="37"/>
      <c r="AX37" s="37"/>
      <c r="AY37" s="37"/>
      <c r="AZ37" s="37"/>
      <c r="BA37" s="37"/>
      <c r="BB37" s="37"/>
      <c r="BC37" s="37"/>
      <c r="BD37" s="37"/>
      <c r="BE37" s="37"/>
      <c r="BF37" s="37"/>
    </row>
    <row r="38" spans="1:58" ht="21" customHeight="1" x14ac:dyDescent="0.25">
      <c r="A38" s="39">
        <v>32</v>
      </c>
      <c r="B38" s="40">
        <v>2253404240002</v>
      </c>
      <c r="C38" s="41" t="s">
        <v>109</v>
      </c>
      <c r="D38" s="42" t="s">
        <v>110</v>
      </c>
      <c r="E38" s="43"/>
      <c r="F38" s="43"/>
      <c r="G38" s="43"/>
      <c r="H38" s="43"/>
      <c r="I38" s="43"/>
      <c r="J38" s="43"/>
      <c r="K38" s="43"/>
      <c r="L38" s="43"/>
      <c r="M38" s="43"/>
      <c r="N38" s="43"/>
      <c r="O38" s="43"/>
      <c r="P38" s="48"/>
      <c r="Q38" s="43"/>
      <c r="R38" s="43"/>
      <c r="S38" s="43"/>
      <c r="T38" s="43"/>
      <c r="U38" s="43"/>
      <c r="V38" s="43"/>
      <c r="W38" s="43"/>
      <c r="X38" s="43"/>
      <c r="Y38" s="43"/>
      <c r="Z38" s="43"/>
      <c r="AA38" s="43"/>
      <c r="AB38" s="43"/>
      <c r="AC38" s="43"/>
      <c r="AD38" s="15"/>
      <c r="AE38" s="43"/>
      <c r="AF38" s="43"/>
      <c r="AG38" s="43"/>
      <c r="AH38" s="43"/>
      <c r="AI38" s="43"/>
      <c r="AJ38" s="47">
        <f t="shared" si="2"/>
        <v>0</v>
      </c>
      <c r="AK38" s="4">
        <f t="shared" si="3"/>
        <v>0</v>
      </c>
      <c r="AL38" s="4">
        <f t="shared" si="4"/>
        <v>0</v>
      </c>
      <c r="AM38" s="32"/>
      <c r="AN38" s="32"/>
      <c r="AO38" s="32"/>
      <c r="AP38" s="37"/>
      <c r="AQ38" s="37"/>
      <c r="AR38" s="37"/>
      <c r="AS38" s="37"/>
      <c r="AT38" s="37"/>
      <c r="AU38" s="37"/>
      <c r="AV38" s="37"/>
      <c r="AW38" s="37"/>
      <c r="AX38" s="37"/>
      <c r="AY38" s="37"/>
      <c r="AZ38" s="37"/>
      <c r="BA38" s="37"/>
      <c r="BB38" s="37"/>
      <c r="BC38" s="37"/>
      <c r="BD38" s="37"/>
      <c r="BE38" s="37"/>
      <c r="BF38" s="37"/>
    </row>
    <row r="39" spans="1:58" ht="21" customHeight="1" x14ac:dyDescent="0.25">
      <c r="A39" s="39">
        <v>33</v>
      </c>
      <c r="B39" s="40">
        <v>2253404240003</v>
      </c>
      <c r="C39" s="41" t="s">
        <v>111</v>
      </c>
      <c r="D39" s="42" t="s">
        <v>112</v>
      </c>
      <c r="E39" s="43"/>
      <c r="F39" s="43"/>
      <c r="G39" s="43"/>
      <c r="H39" s="43"/>
      <c r="I39" s="43"/>
      <c r="J39" s="43"/>
      <c r="K39" s="43"/>
      <c r="L39" s="43"/>
      <c r="M39" s="43"/>
      <c r="N39" s="43"/>
      <c r="O39" s="43"/>
      <c r="P39" s="48"/>
      <c r="Q39" s="43"/>
      <c r="R39" s="43"/>
      <c r="S39" s="43"/>
      <c r="T39" s="43"/>
      <c r="U39" s="43"/>
      <c r="V39" s="43"/>
      <c r="W39" s="43"/>
      <c r="X39" s="43"/>
      <c r="Y39" s="43"/>
      <c r="Z39" s="43"/>
      <c r="AA39" s="43"/>
      <c r="AB39" s="43"/>
      <c r="AC39" s="43"/>
      <c r="AD39" s="15"/>
      <c r="AE39" s="43"/>
      <c r="AF39" s="43"/>
      <c r="AG39" s="44"/>
      <c r="AH39" s="43"/>
      <c r="AI39" s="43"/>
      <c r="AJ39" s="47">
        <f t="shared" si="2"/>
        <v>0</v>
      </c>
      <c r="AK39" s="4">
        <f t="shared" si="3"/>
        <v>0</v>
      </c>
      <c r="AL39" s="4">
        <f t="shared" si="4"/>
        <v>0</v>
      </c>
      <c r="AM39" s="32"/>
      <c r="AN39" s="32"/>
      <c r="AO39" s="32"/>
      <c r="AP39" s="37"/>
      <c r="AQ39" s="37"/>
      <c r="AR39" s="37"/>
      <c r="AS39" s="37"/>
      <c r="AT39" s="37"/>
      <c r="AU39" s="37"/>
      <c r="AV39" s="37"/>
      <c r="AW39" s="37"/>
      <c r="AX39" s="37"/>
      <c r="AY39" s="37"/>
      <c r="AZ39" s="37"/>
      <c r="BA39" s="37"/>
      <c r="BB39" s="37"/>
      <c r="BC39" s="37"/>
      <c r="BD39" s="37"/>
      <c r="BE39" s="37"/>
      <c r="BF39" s="37"/>
    </row>
    <row r="40" spans="1:58" ht="21" customHeight="1" x14ac:dyDescent="0.25">
      <c r="A40" s="39">
        <v>34</v>
      </c>
      <c r="B40" s="40">
        <v>2253404240072</v>
      </c>
      <c r="C40" s="41" t="s">
        <v>113</v>
      </c>
      <c r="D40" s="42" t="s">
        <v>112</v>
      </c>
      <c r="E40" s="43"/>
      <c r="F40" s="44"/>
      <c r="G40" s="43"/>
      <c r="H40" s="43"/>
      <c r="I40" s="44"/>
      <c r="J40" s="43"/>
      <c r="K40" s="43"/>
      <c r="L40" s="43"/>
      <c r="M40" s="43"/>
      <c r="N40" s="43"/>
      <c r="O40" s="43"/>
      <c r="P40" s="48"/>
      <c r="Q40" s="43"/>
      <c r="R40" s="43"/>
      <c r="S40" s="43"/>
      <c r="T40" s="43"/>
      <c r="U40" s="43"/>
      <c r="V40" s="43"/>
      <c r="W40" s="44"/>
      <c r="X40" s="43"/>
      <c r="Y40" s="43"/>
      <c r="Z40" s="43"/>
      <c r="AA40" s="43"/>
      <c r="AB40" s="43"/>
      <c r="AC40" s="43"/>
      <c r="AD40" s="15"/>
      <c r="AE40" s="43"/>
      <c r="AF40" s="43"/>
      <c r="AG40" s="43"/>
      <c r="AH40" s="43"/>
      <c r="AI40" s="43"/>
      <c r="AJ40" s="47">
        <f t="shared" si="2"/>
        <v>0</v>
      </c>
      <c r="AK40" s="4">
        <f t="shared" si="3"/>
        <v>0</v>
      </c>
      <c r="AL40" s="4">
        <f t="shared" si="4"/>
        <v>0</v>
      </c>
      <c r="AM40" s="32"/>
      <c r="AN40" s="32"/>
      <c r="AO40" s="32"/>
      <c r="AP40" s="37"/>
      <c r="AQ40" s="37"/>
      <c r="AR40" s="37"/>
      <c r="AS40" s="37"/>
      <c r="AT40" s="37"/>
      <c r="AU40" s="37"/>
      <c r="AV40" s="37"/>
      <c r="AW40" s="37"/>
      <c r="AX40" s="37"/>
      <c r="AY40" s="37"/>
      <c r="AZ40" s="37"/>
      <c r="BA40" s="37"/>
      <c r="BB40" s="37"/>
      <c r="BC40" s="37"/>
      <c r="BD40" s="37"/>
      <c r="BE40" s="37"/>
      <c r="BF40" s="37"/>
    </row>
    <row r="41" spans="1:58" ht="21" customHeight="1" x14ac:dyDescent="0.25">
      <c r="A41" s="39">
        <v>35</v>
      </c>
      <c r="B41" s="40">
        <v>2253404240044</v>
      </c>
      <c r="C41" s="41" t="s">
        <v>114</v>
      </c>
      <c r="D41" s="42" t="s">
        <v>115</v>
      </c>
      <c r="E41" s="43"/>
      <c r="F41" s="43"/>
      <c r="G41" s="43"/>
      <c r="H41" s="43"/>
      <c r="I41" s="43"/>
      <c r="J41" s="43"/>
      <c r="K41" s="43"/>
      <c r="L41" s="43"/>
      <c r="M41" s="43"/>
      <c r="N41" s="43"/>
      <c r="O41" s="43"/>
      <c r="P41" s="48"/>
      <c r="Q41" s="43"/>
      <c r="R41" s="43"/>
      <c r="S41" s="43"/>
      <c r="T41" s="43"/>
      <c r="U41" s="43"/>
      <c r="V41" s="43"/>
      <c r="W41" s="44"/>
      <c r="X41" s="43"/>
      <c r="Y41" s="43"/>
      <c r="Z41" s="43"/>
      <c r="AA41" s="43"/>
      <c r="AB41" s="43"/>
      <c r="AC41" s="43"/>
      <c r="AD41" s="15"/>
      <c r="AE41" s="43"/>
      <c r="AF41" s="43"/>
      <c r="AG41" s="43"/>
      <c r="AH41" s="43"/>
      <c r="AI41" s="43"/>
      <c r="AJ41" s="47">
        <f t="shared" si="2"/>
        <v>0</v>
      </c>
      <c r="AK41" s="4">
        <f t="shared" si="3"/>
        <v>0</v>
      </c>
      <c r="AL41" s="4">
        <f t="shared" si="4"/>
        <v>0</v>
      </c>
      <c r="AM41" s="32"/>
      <c r="AN41" s="32"/>
      <c r="AO41" s="32"/>
      <c r="AP41" s="37"/>
      <c r="AQ41" s="37"/>
      <c r="AR41" s="37"/>
      <c r="AS41" s="37"/>
      <c r="AT41" s="37"/>
      <c r="AU41" s="37"/>
      <c r="AV41" s="37"/>
      <c r="AW41" s="37"/>
      <c r="AX41" s="37"/>
      <c r="AY41" s="37"/>
      <c r="AZ41" s="37"/>
      <c r="BA41" s="37"/>
      <c r="BB41" s="37"/>
      <c r="BC41" s="37"/>
      <c r="BD41" s="37"/>
      <c r="BE41" s="37"/>
      <c r="BF41" s="37"/>
    </row>
    <row r="42" spans="1:58" ht="21" customHeight="1" x14ac:dyDescent="0.25">
      <c r="A42" s="39">
        <v>36</v>
      </c>
      <c r="B42" s="52">
        <v>2253404240032</v>
      </c>
      <c r="C42" s="41" t="s">
        <v>116</v>
      </c>
      <c r="D42" s="42" t="s">
        <v>117</v>
      </c>
      <c r="E42" s="44"/>
      <c r="F42" s="43"/>
      <c r="G42" s="43"/>
      <c r="H42" s="43"/>
      <c r="I42" s="43"/>
      <c r="J42" s="44"/>
      <c r="K42" s="43"/>
      <c r="L42" s="43"/>
      <c r="M42" s="43"/>
      <c r="N42" s="43"/>
      <c r="O42" s="43"/>
      <c r="P42" s="48"/>
      <c r="Q42" s="43"/>
      <c r="R42" s="43"/>
      <c r="S42" s="43"/>
      <c r="T42" s="43"/>
      <c r="U42" s="43"/>
      <c r="V42" s="43"/>
      <c r="W42" s="44"/>
      <c r="X42" s="43"/>
      <c r="Y42" s="43"/>
      <c r="Z42" s="43"/>
      <c r="AA42" s="43"/>
      <c r="AB42" s="43"/>
      <c r="AC42" s="43"/>
      <c r="AD42" s="15"/>
      <c r="AE42" s="43"/>
      <c r="AF42" s="43"/>
      <c r="AG42" s="43"/>
      <c r="AH42" s="43"/>
      <c r="AI42" s="43"/>
      <c r="AJ42" s="47">
        <f t="shared" si="2"/>
        <v>0</v>
      </c>
      <c r="AK42" s="4">
        <f t="shared" si="3"/>
        <v>0</v>
      </c>
      <c r="AL42" s="4">
        <f t="shared" si="4"/>
        <v>0</v>
      </c>
      <c r="AM42" s="55"/>
      <c r="AN42" s="55"/>
      <c r="AO42" s="55"/>
      <c r="AP42" s="56"/>
      <c r="AQ42" s="56"/>
      <c r="AR42" s="56"/>
      <c r="AS42" s="56"/>
      <c r="AT42" s="56"/>
      <c r="AU42" s="56"/>
      <c r="AV42" s="56"/>
      <c r="AW42" s="56"/>
      <c r="AX42" s="56"/>
      <c r="AY42" s="56"/>
      <c r="AZ42" s="56"/>
      <c r="BA42" s="56"/>
      <c r="BB42" s="56"/>
      <c r="BC42" s="56"/>
      <c r="BD42" s="56"/>
      <c r="BE42" s="56"/>
      <c r="BF42" s="56"/>
    </row>
    <row r="43" spans="1:58" ht="21" customHeight="1" x14ac:dyDescent="0.25">
      <c r="A43" s="39">
        <v>37</v>
      </c>
      <c r="B43" s="40">
        <v>2253404240016</v>
      </c>
      <c r="C43" s="41" t="s">
        <v>118</v>
      </c>
      <c r="D43" s="42" t="s">
        <v>119</v>
      </c>
      <c r="E43" s="43"/>
      <c r="F43" s="43"/>
      <c r="G43" s="43"/>
      <c r="H43" s="43"/>
      <c r="I43" s="43"/>
      <c r="J43" s="43"/>
      <c r="K43" s="43"/>
      <c r="L43" s="43"/>
      <c r="M43" s="43"/>
      <c r="N43" s="43"/>
      <c r="O43" s="43"/>
      <c r="P43" s="48"/>
      <c r="Q43" s="43"/>
      <c r="R43" s="43"/>
      <c r="S43" s="43"/>
      <c r="T43" s="43"/>
      <c r="U43" s="43"/>
      <c r="V43" s="43"/>
      <c r="W43" s="43"/>
      <c r="X43" s="43"/>
      <c r="Y43" s="43"/>
      <c r="Z43" s="43"/>
      <c r="AA43" s="43"/>
      <c r="AB43" s="43"/>
      <c r="AC43" s="44"/>
      <c r="AD43" s="15"/>
      <c r="AE43" s="43"/>
      <c r="AF43" s="43"/>
      <c r="AG43" s="43"/>
      <c r="AH43" s="43"/>
      <c r="AI43" s="43"/>
      <c r="AJ43" s="47">
        <f t="shared" si="2"/>
        <v>0</v>
      </c>
      <c r="AK43" s="4">
        <f t="shared" si="3"/>
        <v>0</v>
      </c>
      <c r="AL43" s="4">
        <f t="shared" si="4"/>
        <v>0</v>
      </c>
      <c r="AM43" s="162"/>
      <c r="AN43" s="147"/>
      <c r="AO43" s="32"/>
      <c r="AP43" s="37"/>
      <c r="AQ43" s="37"/>
      <c r="AR43" s="37"/>
      <c r="AS43" s="37"/>
      <c r="AT43" s="37"/>
      <c r="AU43" s="37"/>
      <c r="AV43" s="37"/>
      <c r="AW43" s="37"/>
      <c r="AX43" s="37"/>
      <c r="AY43" s="37"/>
      <c r="AZ43" s="37"/>
      <c r="BA43" s="37"/>
      <c r="BB43" s="37"/>
      <c r="BC43" s="37"/>
      <c r="BD43" s="37"/>
      <c r="BE43" s="37"/>
      <c r="BF43" s="37"/>
    </row>
    <row r="44" spans="1:58" ht="21" customHeight="1" x14ac:dyDescent="0.25">
      <c r="A44" s="39">
        <v>38</v>
      </c>
      <c r="B44" s="40">
        <v>2253404240009</v>
      </c>
      <c r="C44" s="41" t="s">
        <v>120</v>
      </c>
      <c r="D44" s="42" t="s">
        <v>121</v>
      </c>
      <c r="E44" s="43"/>
      <c r="F44" s="43"/>
      <c r="G44" s="43"/>
      <c r="H44" s="43"/>
      <c r="I44" s="43"/>
      <c r="J44" s="43"/>
      <c r="K44" s="43"/>
      <c r="L44" s="43"/>
      <c r="M44" s="43"/>
      <c r="N44" s="43"/>
      <c r="O44" s="43"/>
      <c r="P44" s="48"/>
      <c r="Q44" s="43"/>
      <c r="R44" s="43"/>
      <c r="S44" s="43"/>
      <c r="T44" s="43"/>
      <c r="U44" s="43"/>
      <c r="V44" s="43"/>
      <c r="W44" s="43"/>
      <c r="X44" s="43"/>
      <c r="Y44" s="43"/>
      <c r="Z44" s="43"/>
      <c r="AA44" s="43"/>
      <c r="AB44" s="43"/>
      <c r="AC44" s="43"/>
      <c r="AD44" s="15"/>
      <c r="AE44" s="43"/>
      <c r="AF44" s="43"/>
      <c r="AG44" s="43"/>
      <c r="AH44" s="43"/>
      <c r="AI44" s="43"/>
      <c r="AJ44" s="47">
        <f t="shared" si="2"/>
        <v>0</v>
      </c>
      <c r="AK44" s="4">
        <f t="shared" si="3"/>
        <v>0</v>
      </c>
      <c r="AL44" s="4">
        <f t="shared" si="4"/>
        <v>0</v>
      </c>
      <c r="AM44" s="32"/>
      <c r="AN44" s="32"/>
      <c r="AO44" s="32"/>
      <c r="AP44" s="37"/>
      <c r="AQ44" s="37"/>
      <c r="AR44" s="37"/>
      <c r="AS44" s="37"/>
      <c r="AT44" s="37"/>
      <c r="AU44" s="37"/>
      <c r="AV44" s="37"/>
      <c r="AW44" s="37"/>
      <c r="AX44" s="37"/>
      <c r="AY44" s="37"/>
      <c r="AZ44" s="37"/>
      <c r="BA44" s="37"/>
      <c r="BB44" s="37"/>
      <c r="BC44" s="37"/>
      <c r="BD44" s="37"/>
      <c r="BE44" s="37"/>
      <c r="BF44" s="37"/>
    </row>
    <row r="45" spans="1:58" ht="21" customHeight="1" x14ac:dyDescent="0.25">
      <c r="A45" s="39">
        <v>39</v>
      </c>
      <c r="B45" s="40">
        <v>2258104020032</v>
      </c>
      <c r="C45" s="41" t="s">
        <v>122</v>
      </c>
      <c r="D45" s="42" t="s">
        <v>123</v>
      </c>
      <c r="E45" s="43"/>
      <c r="F45" s="43"/>
      <c r="G45" s="43"/>
      <c r="H45" s="44" t="s">
        <v>53</v>
      </c>
      <c r="I45" s="44"/>
      <c r="J45" s="43"/>
      <c r="K45" s="43"/>
      <c r="L45" s="43"/>
      <c r="M45" s="43"/>
      <c r="N45" s="43"/>
      <c r="O45" s="43"/>
      <c r="P45" s="48"/>
      <c r="Q45" s="43"/>
      <c r="R45" s="43"/>
      <c r="S45" s="43"/>
      <c r="T45" s="43"/>
      <c r="U45" s="43"/>
      <c r="V45" s="43"/>
      <c r="W45" s="43"/>
      <c r="X45" s="43"/>
      <c r="Y45" s="43"/>
      <c r="Z45" s="43"/>
      <c r="AA45" s="43"/>
      <c r="AB45" s="43"/>
      <c r="AC45" s="43"/>
      <c r="AD45" s="15"/>
      <c r="AE45" s="43"/>
      <c r="AF45" s="43"/>
      <c r="AG45" s="43"/>
      <c r="AH45" s="43"/>
      <c r="AI45" s="44"/>
      <c r="AJ45" s="47">
        <f t="shared" si="2"/>
        <v>0</v>
      </c>
      <c r="AK45" s="4">
        <f t="shared" si="3"/>
        <v>1</v>
      </c>
      <c r="AL45" s="4">
        <f t="shared" si="4"/>
        <v>0</v>
      </c>
      <c r="AM45" s="32"/>
      <c r="AN45" s="32"/>
      <c r="AO45" s="32"/>
      <c r="AP45" s="37"/>
      <c r="AQ45" s="37"/>
      <c r="AR45" s="37"/>
      <c r="AS45" s="37"/>
      <c r="AT45" s="37"/>
      <c r="AU45" s="37"/>
      <c r="AV45" s="37"/>
      <c r="AW45" s="37"/>
      <c r="AX45" s="37"/>
      <c r="AY45" s="37"/>
      <c r="AZ45" s="37"/>
      <c r="BA45" s="37"/>
      <c r="BB45" s="37"/>
      <c r="BC45" s="37"/>
      <c r="BD45" s="37"/>
      <c r="BE45" s="37"/>
      <c r="BF45" s="37"/>
    </row>
    <row r="46" spans="1:58" ht="21" customHeight="1" x14ac:dyDescent="0.25">
      <c r="A46" s="39">
        <v>40</v>
      </c>
      <c r="B46" s="40"/>
      <c r="C46" s="41"/>
      <c r="D46" s="42"/>
      <c r="E46" s="43"/>
      <c r="F46" s="43"/>
      <c r="G46" s="43"/>
      <c r="H46" s="43"/>
      <c r="I46" s="43"/>
      <c r="J46" s="43"/>
      <c r="K46" s="43"/>
      <c r="L46" s="43"/>
      <c r="M46" s="43"/>
      <c r="N46" s="43"/>
      <c r="O46" s="43"/>
      <c r="P46" s="48"/>
      <c r="Q46" s="43"/>
      <c r="R46" s="43"/>
      <c r="S46" s="43"/>
      <c r="T46" s="43"/>
      <c r="U46" s="43"/>
      <c r="V46" s="43"/>
      <c r="W46" s="43"/>
      <c r="X46" s="43"/>
      <c r="Y46" s="43"/>
      <c r="Z46" s="43"/>
      <c r="AA46" s="43"/>
      <c r="AB46" s="43"/>
      <c r="AC46" s="43"/>
      <c r="AD46" s="15"/>
      <c r="AE46" s="43"/>
      <c r="AF46" s="43"/>
      <c r="AG46" s="43"/>
      <c r="AH46" s="43"/>
      <c r="AI46" s="43"/>
      <c r="AJ46" s="47">
        <f t="shared" si="2"/>
        <v>0</v>
      </c>
      <c r="AK46" s="4">
        <f t="shared" si="3"/>
        <v>0</v>
      </c>
      <c r="AL46" s="4">
        <f t="shared" si="4"/>
        <v>0</v>
      </c>
      <c r="AM46" s="32"/>
      <c r="AN46" s="32"/>
      <c r="AO46" s="32"/>
      <c r="AP46" s="37"/>
      <c r="AQ46" s="37"/>
      <c r="AR46" s="37"/>
      <c r="AS46" s="37"/>
      <c r="AT46" s="37"/>
      <c r="AU46" s="37"/>
      <c r="AV46" s="37"/>
      <c r="AW46" s="37"/>
      <c r="AX46" s="37"/>
      <c r="AY46" s="37"/>
      <c r="AZ46" s="37"/>
      <c r="BA46" s="37"/>
      <c r="BB46" s="37"/>
      <c r="BC46" s="37"/>
      <c r="BD46" s="37"/>
      <c r="BE46" s="37"/>
      <c r="BF46" s="37"/>
    </row>
    <row r="47" spans="1:58" ht="21" customHeight="1" x14ac:dyDescent="0.25">
      <c r="A47" s="39">
        <v>41</v>
      </c>
      <c r="B47" s="40"/>
      <c r="C47" s="41"/>
      <c r="D47" s="42"/>
      <c r="E47" s="43"/>
      <c r="F47" s="43"/>
      <c r="G47" s="43"/>
      <c r="H47" s="43"/>
      <c r="I47" s="43"/>
      <c r="J47" s="43"/>
      <c r="K47" s="43"/>
      <c r="L47" s="43"/>
      <c r="M47" s="43"/>
      <c r="N47" s="43"/>
      <c r="O47" s="43"/>
      <c r="P47" s="48"/>
      <c r="Q47" s="43"/>
      <c r="R47" s="43"/>
      <c r="S47" s="43"/>
      <c r="T47" s="43"/>
      <c r="U47" s="43"/>
      <c r="V47" s="43"/>
      <c r="W47" s="43"/>
      <c r="X47" s="43"/>
      <c r="Y47" s="43"/>
      <c r="Z47" s="43"/>
      <c r="AA47" s="43"/>
      <c r="AB47" s="43"/>
      <c r="AC47" s="43"/>
      <c r="AD47" s="15"/>
      <c r="AE47" s="43"/>
      <c r="AF47" s="43"/>
      <c r="AG47" s="43"/>
      <c r="AH47" s="43"/>
      <c r="AI47" s="43"/>
      <c r="AJ47" s="47">
        <f t="shared" si="2"/>
        <v>0</v>
      </c>
      <c r="AK47" s="4">
        <f t="shared" si="3"/>
        <v>0</v>
      </c>
      <c r="AL47" s="4">
        <f t="shared" si="4"/>
        <v>0</v>
      </c>
      <c r="AM47" s="32"/>
      <c r="AN47" s="32"/>
      <c r="AO47" s="32"/>
      <c r="AP47" s="37"/>
      <c r="AQ47" s="37"/>
      <c r="AR47" s="37"/>
      <c r="AS47" s="37"/>
      <c r="AT47" s="37"/>
      <c r="AU47" s="37"/>
      <c r="AV47" s="37"/>
      <c r="AW47" s="37"/>
      <c r="AX47" s="37"/>
      <c r="AY47" s="37"/>
      <c r="AZ47" s="37"/>
      <c r="BA47" s="37"/>
      <c r="BB47" s="37"/>
      <c r="BC47" s="37"/>
      <c r="BD47" s="37"/>
      <c r="BE47" s="37"/>
      <c r="BF47" s="37"/>
    </row>
    <row r="48" spans="1:58" ht="21" customHeight="1" x14ac:dyDescent="0.25">
      <c r="A48" s="39">
        <v>42</v>
      </c>
      <c r="B48" s="40"/>
      <c r="C48" s="41"/>
      <c r="D48" s="42"/>
      <c r="E48" s="43"/>
      <c r="F48" s="43"/>
      <c r="G48" s="43"/>
      <c r="H48" s="43"/>
      <c r="I48" s="43"/>
      <c r="J48" s="43"/>
      <c r="K48" s="43"/>
      <c r="L48" s="43"/>
      <c r="M48" s="43"/>
      <c r="N48" s="43"/>
      <c r="O48" s="43"/>
      <c r="P48" s="48"/>
      <c r="Q48" s="43"/>
      <c r="R48" s="43"/>
      <c r="S48" s="43"/>
      <c r="T48" s="43"/>
      <c r="U48" s="43"/>
      <c r="V48" s="43"/>
      <c r="W48" s="43"/>
      <c r="X48" s="43"/>
      <c r="Y48" s="43"/>
      <c r="Z48" s="43"/>
      <c r="AA48" s="43"/>
      <c r="AB48" s="43"/>
      <c r="AC48" s="43"/>
      <c r="AD48" s="15"/>
      <c r="AE48" s="43"/>
      <c r="AF48" s="43"/>
      <c r="AG48" s="43"/>
      <c r="AH48" s="43"/>
      <c r="AI48" s="43"/>
      <c r="AJ48" s="47">
        <f t="shared" si="2"/>
        <v>0</v>
      </c>
      <c r="AK48" s="4">
        <f t="shared" si="3"/>
        <v>0</v>
      </c>
      <c r="AL48" s="4">
        <f t="shared" si="4"/>
        <v>0</v>
      </c>
      <c r="AM48" s="32"/>
      <c r="AN48" s="32"/>
      <c r="AO48" s="32"/>
      <c r="AP48" s="37"/>
      <c r="AQ48" s="37"/>
      <c r="AR48" s="37"/>
      <c r="AS48" s="37"/>
      <c r="AT48" s="37"/>
      <c r="AU48" s="37"/>
      <c r="AV48" s="37"/>
      <c r="AW48" s="37"/>
      <c r="AX48" s="37"/>
      <c r="AY48" s="37"/>
      <c r="AZ48" s="37"/>
      <c r="BA48" s="37"/>
      <c r="BB48" s="37"/>
      <c r="BC48" s="37"/>
      <c r="BD48" s="37"/>
      <c r="BE48" s="37"/>
      <c r="BF48" s="37"/>
    </row>
    <row r="49" spans="1:58" ht="21" customHeight="1" x14ac:dyDescent="0.2">
      <c r="A49" s="39">
        <v>43</v>
      </c>
      <c r="B49" s="40"/>
      <c r="C49" s="41"/>
      <c r="D49" s="42"/>
      <c r="E49" s="43"/>
      <c r="F49" s="43"/>
      <c r="G49" s="43"/>
      <c r="H49" s="43"/>
      <c r="I49" s="43"/>
      <c r="J49" s="43"/>
      <c r="K49" s="43"/>
      <c r="L49" s="43"/>
      <c r="M49" s="43"/>
      <c r="N49" s="43"/>
      <c r="O49" s="43"/>
      <c r="P49" s="48"/>
      <c r="Q49" s="43"/>
      <c r="R49" s="43"/>
      <c r="S49" s="43"/>
      <c r="T49" s="43"/>
      <c r="U49" s="43"/>
      <c r="V49" s="43"/>
      <c r="W49" s="43"/>
      <c r="X49" s="43"/>
      <c r="Y49" s="43"/>
      <c r="Z49" s="43"/>
      <c r="AA49" s="43"/>
      <c r="AB49" s="43"/>
      <c r="AC49" s="43"/>
      <c r="AD49" s="15"/>
      <c r="AE49" s="43"/>
      <c r="AF49" s="43"/>
      <c r="AG49" s="43"/>
      <c r="AH49" s="43"/>
      <c r="AI49" s="43"/>
      <c r="AJ49" s="47">
        <f t="shared" si="2"/>
        <v>0</v>
      </c>
      <c r="AK49" s="4">
        <f t="shared" si="3"/>
        <v>0</v>
      </c>
      <c r="AL49" s="4">
        <f t="shared" si="4"/>
        <v>0</v>
      </c>
      <c r="AM49" s="57"/>
      <c r="AN49" s="57"/>
      <c r="AO49" s="57"/>
      <c r="AP49" s="57"/>
      <c r="AQ49" s="57"/>
      <c r="AR49" s="57"/>
      <c r="AS49" s="57"/>
      <c r="AT49" s="57"/>
      <c r="AU49" s="57"/>
      <c r="AV49" s="57"/>
      <c r="AW49" s="57"/>
      <c r="AX49" s="57"/>
      <c r="AY49" s="57"/>
      <c r="AZ49" s="57"/>
      <c r="BA49" s="57"/>
      <c r="BB49" s="57"/>
      <c r="BC49" s="57"/>
      <c r="BD49" s="57"/>
      <c r="BE49" s="57"/>
      <c r="BF49" s="57"/>
    </row>
    <row r="50" spans="1:58" ht="21" customHeight="1" x14ac:dyDescent="0.3">
      <c r="A50" s="39">
        <v>44</v>
      </c>
      <c r="B50" s="58"/>
      <c r="C50" s="59"/>
      <c r="D50" s="60"/>
      <c r="E50" s="43"/>
      <c r="F50" s="43"/>
      <c r="G50" s="43"/>
      <c r="H50" s="43"/>
      <c r="I50" s="43"/>
      <c r="J50" s="43"/>
      <c r="K50" s="43"/>
      <c r="L50" s="43"/>
      <c r="M50" s="43"/>
      <c r="N50" s="43"/>
      <c r="O50" s="43"/>
      <c r="P50" s="48"/>
      <c r="Q50" s="43"/>
      <c r="R50" s="43"/>
      <c r="S50" s="43"/>
      <c r="T50" s="43"/>
      <c r="U50" s="43"/>
      <c r="V50" s="43"/>
      <c r="W50" s="43"/>
      <c r="X50" s="43"/>
      <c r="Y50" s="43"/>
      <c r="Z50" s="43"/>
      <c r="AA50" s="43"/>
      <c r="AB50" s="43"/>
      <c r="AC50" s="43"/>
      <c r="AD50" s="15"/>
      <c r="AE50" s="43"/>
      <c r="AF50" s="43"/>
      <c r="AG50" s="43"/>
      <c r="AH50" s="43"/>
      <c r="AI50" s="43"/>
      <c r="AJ50" s="47">
        <f t="shared" si="2"/>
        <v>0</v>
      </c>
      <c r="AK50" s="4">
        <f t="shared" si="3"/>
        <v>0</v>
      </c>
      <c r="AL50" s="4">
        <f t="shared" si="4"/>
        <v>0</v>
      </c>
      <c r="AM50" s="32"/>
      <c r="AN50" s="32"/>
      <c r="AO50" s="32"/>
      <c r="AP50" s="37"/>
      <c r="AQ50" s="37"/>
      <c r="AR50" s="37"/>
      <c r="AS50" s="37"/>
      <c r="AT50" s="37"/>
      <c r="AU50" s="37"/>
      <c r="AV50" s="37"/>
      <c r="AW50" s="37"/>
      <c r="AX50" s="37"/>
      <c r="AY50" s="37"/>
      <c r="AZ50" s="37"/>
      <c r="BA50" s="37"/>
      <c r="BB50" s="37"/>
      <c r="BC50" s="37"/>
      <c r="BD50" s="37"/>
      <c r="BE50" s="37"/>
      <c r="BF50" s="37"/>
    </row>
    <row r="51" spans="1:58" ht="21" customHeight="1" x14ac:dyDescent="0.3">
      <c r="A51" s="39">
        <v>45</v>
      </c>
      <c r="B51" s="58"/>
      <c r="C51" s="59"/>
      <c r="D51" s="60"/>
      <c r="E51" s="43"/>
      <c r="F51" s="43"/>
      <c r="G51" s="43"/>
      <c r="H51" s="43"/>
      <c r="I51" s="43"/>
      <c r="J51" s="43"/>
      <c r="K51" s="43"/>
      <c r="L51" s="43"/>
      <c r="M51" s="43"/>
      <c r="N51" s="43"/>
      <c r="O51" s="43"/>
      <c r="P51" s="48"/>
      <c r="Q51" s="43"/>
      <c r="R51" s="43"/>
      <c r="S51" s="43"/>
      <c r="T51" s="43"/>
      <c r="U51" s="43"/>
      <c r="V51" s="43"/>
      <c r="W51" s="43"/>
      <c r="X51" s="43"/>
      <c r="Y51" s="43"/>
      <c r="Z51" s="43"/>
      <c r="AA51" s="43"/>
      <c r="AB51" s="43"/>
      <c r="AC51" s="43"/>
      <c r="AD51" s="15"/>
      <c r="AE51" s="43"/>
      <c r="AF51" s="43"/>
      <c r="AG51" s="43"/>
      <c r="AH51" s="43"/>
      <c r="AI51" s="43"/>
      <c r="AJ51" s="47">
        <f t="shared" si="2"/>
        <v>0</v>
      </c>
      <c r="AK51" s="4">
        <f t="shared" si="3"/>
        <v>0</v>
      </c>
      <c r="AL51" s="4">
        <f t="shared" si="4"/>
        <v>0</v>
      </c>
      <c r="AM51" s="32"/>
      <c r="AN51" s="32"/>
      <c r="AO51" s="32"/>
      <c r="AP51" s="37"/>
      <c r="AQ51" s="37"/>
      <c r="AR51" s="37"/>
      <c r="AS51" s="37"/>
      <c r="AT51" s="37"/>
      <c r="AU51" s="37"/>
      <c r="AV51" s="37"/>
      <c r="AW51" s="37"/>
      <c r="AX51" s="37"/>
      <c r="AY51" s="37"/>
      <c r="AZ51" s="37"/>
      <c r="BA51" s="37"/>
      <c r="BB51" s="37"/>
      <c r="BC51" s="37"/>
      <c r="BD51" s="37"/>
      <c r="BE51" s="37"/>
      <c r="BF51" s="37"/>
    </row>
    <row r="52" spans="1:58" ht="21" customHeight="1" x14ac:dyDescent="0.25">
      <c r="A52" s="163" t="s">
        <v>124</v>
      </c>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5"/>
      <c r="AD52" s="125"/>
      <c r="AE52" s="125"/>
      <c r="AF52" s="125"/>
      <c r="AG52" s="125"/>
      <c r="AH52" s="125"/>
      <c r="AI52" s="126"/>
      <c r="AJ52" s="47">
        <f t="shared" ref="AJ52:AL52" si="5">SUM(AJ8:AJ51)</f>
        <v>0</v>
      </c>
      <c r="AK52" s="47">
        <f t="shared" si="5"/>
        <v>12</v>
      </c>
      <c r="AL52" s="47">
        <f t="shared" si="5"/>
        <v>0</v>
      </c>
      <c r="AM52" s="47" t="s">
        <v>125</v>
      </c>
      <c r="AN52" s="47" t="s">
        <v>126</v>
      </c>
      <c r="AO52" s="47" t="s">
        <v>127</v>
      </c>
      <c r="AP52" s="32"/>
      <c r="AQ52" s="32"/>
      <c r="AR52" s="37"/>
      <c r="AS52" s="37"/>
      <c r="AT52" s="37"/>
      <c r="AU52" s="37"/>
      <c r="AV52" s="37"/>
      <c r="AW52" s="37"/>
      <c r="AX52" s="37"/>
      <c r="AY52" s="37"/>
      <c r="AZ52" s="37"/>
      <c r="BA52" s="37"/>
      <c r="BB52" s="37"/>
      <c r="BC52" s="37"/>
      <c r="BD52" s="37"/>
      <c r="BE52" s="37"/>
      <c r="BF52" s="37"/>
    </row>
    <row r="53" spans="1:58" ht="21" customHeight="1" x14ac:dyDescent="0.25">
      <c r="A53" s="160" t="s">
        <v>128</v>
      </c>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6"/>
      <c r="AM53" s="47"/>
      <c r="AN53" s="47"/>
      <c r="AO53" s="47"/>
      <c r="AP53" s="32"/>
      <c r="AQ53" s="32"/>
      <c r="AR53" s="37"/>
      <c r="AS53" s="37"/>
      <c r="AT53" s="37"/>
      <c r="AU53" s="37"/>
      <c r="AV53" s="37"/>
      <c r="AW53" s="37"/>
      <c r="AX53" s="37"/>
      <c r="AY53" s="37"/>
      <c r="AZ53" s="37"/>
      <c r="BA53" s="37"/>
      <c r="BB53" s="37"/>
      <c r="BC53" s="37"/>
      <c r="BD53" s="37"/>
      <c r="BE53" s="37"/>
      <c r="BF53" s="37"/>
    </row>
    <row r="54" spans="1:58" ht="18" customHeight="1" x14ac:dyDescent="0.25">
      <c r="A54" s="61"/>
      <c r="B54" s="61"/>
      <c r="C54" s="152"/>
      <c r="D54" s="147"/>
      <c r="E54" s="33"/>
      <c r="F54" s="33"/>
      <c r="G54" s="33"/>
      <c r="H54" s="63"/>
      <c r="I54" s="64"/>
      <c r="J54" s="64"/>
      <c r="K54" s="64"/>
      <c r="L54" s="64"/>
      <c r="M54" s="64"/>
      <c r="N54" s="64"/>
      <c r="O54" s="64"/>
      <c r="P54" s="64"/>
      <c r="Q54" s="64"/>
      <c r="R54" s="64"/>
      <c r="S54" s="64"/>
      <c r="T54" s="64"/>
      <c r="U54" s="64"/>
      <c r="V54" s="64"/>
      <c r="W54" s="64"/>
      <c r="X54" s="64"/>
      <c r="Y54" s="64"/>
      <c r="Z54" s="64"/>
      <c r="AA54" s="64"/>
      <c r="AB54" s="64"/>
      <c r="AC54" s="64"/>
      <c r="AD54" s="64"/>
      <c r="AE54" s="64"/>
      <c r="AF54" s="64"/>
      <c r="AG54" s="64"/>
      <c r="AH54" s="64"/>
      <c r="AI54" s="64"/>
      <c r="AJ54" s="64"/>
      <c r="AK54" s="64"/>
      <c r="AL54" s="64"/>
      <c r="AM54" s="33"/>
      <c r="AN54" s="33"/>
      <c r="AO54" s="33"/>
      <c r="AP54" s="33"/>
      <c r="AQ54" s="33"/>
      <c r="AR54" s="33"/>
      <c r="AS54" s="33"/>
      <c r="AT54" s="33"/>
      <c r="AU54" s="33"/>
      <c r="AV54" s="33"/>
      <c r="AW54" s="33"/>
      <c r="AX54" s="33"/>
      <c r="AY54" s="33"/>
      <c r="AZ54" s="33"/>
      <c r="BA54" s="33"/>
      <c r="BB54" s="33"/>
      <c r="BC54" s="33"/>
      <c r="BD54" s="33"/>
      <c r="BE54" s="33"/>
      <c r="BF54" s="33"/>
    </row>
    <row r="55" spans="1:58" ht="18" customHeight="1" x14ac:dyDescent="0.25">
      <c r="A55" s="33"/>
      <c r="B55" s="33"/>
      <c r="C55" s="62"/>
      <c r="D55" s="33"/>
      <c r="E55" s="33"/>
      <c r="F55" s="33"/>
      <c r="G55" s="33"/>
      <c r="H55" s="64"/>
      <c r="I55" s="64"/>
      <c r="J55" s="64"/>
      <c r="K55" s="64"/>
      <c r="L55" s="64"/>
      <c r="M55" s="64"/>
      <c r="N55" s="64"/>
      <c r="O55" s="64"/>
      <c r="P55" s="64"/>
      <c r="Q55" s="64"/>
      <c r="R55" s="64"/>
      <c r="S55" s="64"/>
      <c r="T55" s="64"/>
      <c r="U55" s="64"/>
      <c r="V55" s="64"/>
      <c r="W55" s="64"/>
      <c r="X55" s="64"/>
      <c r="Y55" s="64"/>
      <c r="Z55" s="64"/>
      <c r="AA55" s="64"/>
      <c r="AB55" s="64"/>
      <c r="AC55" s="64"/>
      <c r="AD55" s="64"/>
      <c r="AE55" s="64"/>
      <c r="AF55" s="64"/>
      <c r="AG55" s="64"/>
      <c r="AH55" s="64"/>
      <c r="AI55" s="64"/>
      <c r="AJ55" s="64"/>
      <c r="AK55" s="64"/>
      <c r="AL55" s="64"/>
      <c r="AM55" s="33"/>
      <c r="AN55" s="33"/>
      <c r="AO55" s="33"/>
      <c r="AP55" s="33"/>
      <c r="AQ55" s="33"/>
      <c r="AR55" s="33"/>
      <c r="AS55" s="33"/>
      <c r="AT55" s="33"/>
      <c r="AU55" s="33"/>
      <c r="AV55" s="33"/>
      <c r="AW55" s="33"/>
      <c r="AX55" s="33"/>
      <c r="AY55" s="33"/>
      <c r="AZ55" s="33"/>
      <c r="BA55" s="33"/>
      <c r="BB55" s="33"/>
      <c r="BC55" s="33"/>
      <c r="BD55" s="33"/>
      <c r="BE55" s="33"/>
      <c r="BF55" s="33"/>
    </row>
    <row r="56" spans="1:58" ht="18" customHeight="1" x14ac:dyDescent="0.25">
      <c r="A56" s="33"/>
      <c r="B56" s="33"/>
      <c r="C56" s="62"/>
      <c r="D56" s="33"/>
      <c r="E56" s="33"/>
      <c r="F56" s="33"/>
      <c r="G56" s="33"/>
      <c r="H56" s="64"/>
      <c r="I56" s="64"/>
      <c r="J56" s="64"/>
      <c r="K56" s="64"/>
      <c r="L56" s="64"/>
      <c r="M56" s="64"/>
      <c r="N56" s="64"/>
      <c r="O56" s="64"/>
      <c r="P56" s="64"/>
      <c r="Q56" s="64"/>
      <c r="R56" s="64"/>
      <c r="S56" s="64"/>
      <c r="T56" s="64"/>
      <c r="U56" s="64"/>
      <c r="V56" s="64"/>
      <c r="W56" s="64"/>
      <c r="X56" s="64"/>
      <c r="Y56" s="64"/>
      <c r="Z56" s="64"/>
      <c r="AA56" s="64"/>
      <c r="AB56" s="64"/>
      <c r="AC56" s="64"/>
      <c r="AD56" s="64"/>
      <c r="AE56" s="64"/>
      <c r="AF56" s="64"/>
      <c r="AG56" s="64"/>
      <c r="AH56" s="64"/>
      <c r="AI56" s="64"/>
      <c r="AJ56" s="64"/>
      <c r="AK56" s="64"/>
      <c r="AL56" s="64"/>
      <c r="AM56" s="33"/>
      <c r="AN56" s="33"/>
      <c r="AO56" s="33"/>
      <c r="AP56" s="33"/>
      <c r="AQ56" s="33"/>
      <c r="AR56" s="33"/>
      <c r="AS56" s="33"/>
      <c r="AT56" s="33"/>
      <c r="AU56" s="33"/>
      <c r="AV56" s="33"/>
      <c r="AW56" s="33"/>
      <c r="AX56" s="33"/>
      <c r="AY56" s="33"/>
      <c r="AZ56" s="33"/>
      <c r="BA56" s="33"/>
      <c r="BB56" s="33"/>
      <c r="BC56" s="33"/>
      <c r="BD56" s="33"/>
      <c r="BE56" s="33"/>
      <c r="BF56" s="33"/>
    </row>
    <row r="57" spans="1:58" ht="18" customHeight="1" x14ac:dyDescent="0.25">
      <c r="A57" s="33"/>
      <c r="B57" s="33"/>
      <c r="C57" s="152"/>
      <c r="D57" s="147"/>
      <c r="E57" s="33"/>
      <c r="F57" s="33"/>
      <c r="G57" s="33"/>
      <c r="H57" s="64"/>
      <c r="I57" s="64"/>
      <c r="J57" s="64"/>
      <c r="K57" s="64"/>
      <c r="L57" s="64"/>
      <c r="M57" s="64"/>
      <c r="N57" s="64"/>
      <c r="O57" s="64"/>
      <c r="P57" s="64"/>
      <c r="Q57" s="64"/>
      <c r="R57" s="64"/>
      <c r="S57" s="64"/>
      <c r="T57" s="64"/>
      <c r="U57" s="64"/>
      <c r="V57" s="64"/>
      <c r="W57" s="64"/>
      <c r="X57" s="64"/>
      <c r="Y57" s="64"/>
      <c r="Z57" s="64"/>
      <c r="AA57" s="64"/>
      <c r="AB57" s="64"/>
      <c r="AC57" s="64"/>
      <c r="AD57" s="64"/>
      <c r="AE57" s="64"/>
      <c r="AF57" s="64"/>
      <c r="AG57" s="64"/>
      <c r="AH57" s="64"/>
      <c r="AI57" s="64"/>
      <c r="AJ57" s="64"/>
      <c r="AK57" s="64"/>
      <c r="AL57" s="64"/>
      <c r="AM57" s="33"/>
      <c r="AN57" s="33"/>
      <c r="AO57" s="33"/>
      <c r="AP57" s="33"/>
      <c r="AQ57" s="33"/>
      <c r="AR57" s="33"/>
      <c r="AS57" s="33"/>
      <c r="AT57" s="33"/>
      <c r="AU57" s="33"/>
      <c r="AV57" s="33"/>
      <c r="AW57" s="33"/>
      <c r="AX57" s="33"/>
      <c r="AY57" s="33"/>
      <c r="AZ57" s="33"/>
      <c r="BA57" s="33"/>
      <c r="BB57" s="33"/>
      <c r="BC57" s="33"/>
      <c r="BD57" s="33"/>
      <c r="BE57" s="33"/>
      <c r="BF57" s="33"/>
    </row>
    <row r="58" spans="1:58" ht="18" customHeight="1" x14ac:dyDescent="0.25">
      <c r="A58" s="33"/>
      <c r="B58" s="33"/>
      <c r="C58" s="152"/>
      <c r="D58" s="147"/>
      <c r="E58" s="147"/>
      <c r="F58" s="147"/>
      <c r="G58" s="147"/>
      <c r="H58" s="64"/>
      <c r="I58" s="64"/>
      <c r="J58" s="64"/>
      <c r="K58" s="64"/>
      <c r="L58" s="64"/>
      <c r="M58" s="64"/>
      <c r="N58" s="64"/>
      <c r="O58" s="64"/>
      <c r="P58" s="64"/>
      <c r="Q58" s="64"/>
      <c r="R58" s="64"/>
      <c r="S58" s="64"/>
      <c r="T58" s="64"/>
      <c r="U58" s="64"/>
      <c r="V58" s="64"/>
      <c r="W58" s="64"/>
      <c r="X58" s="64"/>
      <c r="Y58" s="64"/>
      <c r="Z58" s="64"/>
      <c r="AA58" s="64"/>
      <c r="AB58" s="64"/>
      <c r="AC58" s="64"/>
      <c r="AD58" s="64"/>
      <c r="AE58" s="64"/>
      <c r="AF58" s="64"/>
      <c r="AG58" s="64"/>
      <c r="AH58" s="64"/>
      <c r="AI58" s="64"/>
      <c r="AJ58" s="64"/>
      <c r="AK58" s="64"/>
      <c r="AL58" s="64"/>
      <c r="AM58" s="33"/>
      <c r="AN58" s="33"/>
      <c r="AO58" s="33"/>
      <c r="AP58" s="33"/>
      <c r="AQ58" s="33"/>
      <c r="AR58" s="33"/>
      <c r="AS58" s="33"/>
      <c r="AT58" s="33"/>
      <c r="AU58" s="33"/>
      <c r="AV58" s="33"/>
      <c r="AW58" s="33"/>
      <c r="AX58" s="33"/>
      <c r="AY58" s="33"/>
      <c r="AZ58" s="33"/>
      <c r="BA58" s="33"/>
      <c r="BB58" s="33"/>
      <c r="BC58" s="33"/>
      <c r="BD58" s="33"/>
      <c r="BE58" s="33"/>
      <c r="BF58" s="33"/>
    </row>
    <row r="59" spans="1:58" ht="18" customHeight="1" x14ac:dyDescent="0.25">
      <c r="A59" s="33"/>
      <c r="B59" s="33"/>
      <c r="C59" s="152"/>
      <c r="D59" s="147"/>
      <c r="E59" s="147"/>
      <c r="F59" s="33"/>
      <c r="G59" s="33"/>
      <c r="H59" s="64"/>
      <c r="I59" s="64"/>
      <c r="J59" s="64"/>
      <c r="K59" s="64"/>
      <c r="L59" s="64"/>
      <c r="M59" s="64"/>
      <c r="N59" s="64"/>
      <c r="O59" s="64"/>
      <c r="P59" s="64"/>
      <c r="Q59" s="64"/>
      <c r="R59" s="64"/>
      <c r="S59" s="64"/>
      <c r="T59" s="64"/>
      <c r="U59" s="64"/>
      <c r="V59" s="64"/>
      <c r="W59" s="64"/>
      <c r="X59" s="64"/>
      <c r="Y59" s="64"/>
      <c r="Z59" s="64"/>
      <c r="AA59" s="64"/>
      <c r="AB59" s="64"/>
      <c r="AC59" s="64"/>
      <c r="AD59" s="64"/>
      <c r="AE59" s="64"/>
      <c r="AF59" s="64"/>
      <c r="AG59" s="64"/>
      <c r="AH59" s="64"/>
      <c r="AI59" s="64"/>
      <c r="AJ59" s="64"/>
      <c r="AK59" s="64"/>
      <c r="AL59" s="64"/>
      <c r="AM59" s="33"/>
      <c r="AN59" s="33"/>
      <c r="AO59" s="33"/>
      <c r="AP59" s="33"/>
      <c r="AQ59" s="33"/>
      <c r="AR59" s="33"/>
      <c r="AS59" s="33"/>
      <c r="AT59" s="33"/>
      <c r="AU59" s="33"/>
      <c r="AV59" s="33"/>
      <c r="AW59" s="33"/>
      <c r="AX59" s="33"/>
      <c r="AY59" s="33"/>
      <c r="AZ59" s="33"/>
      <c r="BA59" s="33"/>
      <c r="BB59" s="33"/>
      <c r="BC59" s="33"/>
      <c r="BD59" s="33"/>
      <c r="BE59" s="33"/>
      <c r="BF59" s="33"/>
    </row>
    <row r="60" spans="1:58" ht="18" customHeight="1" x14ac:dyDescent="0.25">
      <c r="A60" s="33"/>
      <c r="B60" s="33"/>
      <c r="C60" s="152"/>
      <c r="D60" s="147"/>
      <c r="E60" s="33"/>
      <c r="F60" s="33"/>
      <c r="G60" s="33"/>
      <c r="H60" s="64"/>
      <c r="I60" s="64"/>
      <c r="J60" s="64"/>
      <c r="K60" s="64"/>
      <c r="L60" s="64"/>
      <c r="M60" s="64"/>
      <c r="N60" s="64"/>
      <c r="O60" s="64"/>
      <c r="P60" s="64"/>
      <c r="Q60" s="64"/>
      <c r="R60" s="64"/>
      <c r="S60" s="64"/>
      <c r="T60" s="64"/>
      <c r="U60" s="64"/>
      <c r="V60" s="64"/>
      <c r="W60" s="64"/>
      <c r="X60" s="64"/>
      <c r="Y60" s="64"/>
      <c r="Z60" s="64"/>
      <c r="AA60" s="64"/>
      <c r="AB60" s="64"/>
      <c r="AC60" s="64"/>
      <c r="AD60" s="64"/>
      <c r="AE60" s="64"/>
      <c r="AF60" s="64"/>
      <c r="AG60" s="64"/>
      <c r="AH60" s="64"/>
      <c r="AI60" s="64"/>
      <c r="AJ60" s="64"/>
      <c r="AK60" s="64"/>
      <c r="AL60" s="64"/>
      <c r="AM60" s="33"/>
      <c r="AN60" s="33"/>
      <c r="AO60" s="33"/>
      <c r="AP60" s="33"/>
      <c r="AQ60" s="33"/>
      <c r="AR60" s="33"/>
      <c r="AS60" s="33"/>
      <c r="AT60" s="33"/>
      <c r="AU60" s="33"/>
      <c r="AV60" s="33"/>
      <c r="AW60" s="33"/>
      <c r="AX60" s="33"/>
      <c r="AY60" s="33"/>
      <c r="AZ60" s="33"/>
      <c r="BA60" s="33"/>
      <c r="BB60" s="33"/>
      <c r="BC60" s="33"/>
      <c r="BD60" s="33"/>
      <c r="BE60" s="33"/>
      <c r="BF60" s="33"/>
    </row>
    <row r="61" spans="1:58" ht="18" customHeight="1" x14ac:dyDescent="0.25">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row>
    <row r="62" spans="1:58" ht="18" customHeight="1" x14ac:dyDescent="0.25">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row>
    <row r="63" spans="1:58" ht="18" customHeight="1" x14ac:dyDescent="0.25">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row>
    <row r="64" spans="1:58" ht="18" customHeight="1" x14ac:dyDescent="0.25">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row>
    <row r="65" spans="1:58" ht="18" customHeight="1" x14ac:dyDescent="0.25">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row>
    <row r="66" spans="1:58" ht="18" customHeight="1" x14ac:dyDescent="0.25">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row>
    <row r="67" spans="1:58" ht="18" customHeight="1" x14ac:dyDescent="0.25">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row>
    <row r="68" spans="1:58" ht="18" customHeight="1" x14ac:dyDescent="0.25">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row>
    <row r="69" spans="1:58" ht="18" customHeight="1" x14ac:dyDescent="0.25">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row>
    <row r="70" spans="1:58" ht="18" customHeight="1" x14ac:dyDescent="0.25">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row>
    <row r="71" spans="1:58" ht="18" customHeight="1" x14ac:dyDescent="0.25">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row>
    <row r="72" spans="1:58" ht="18" customHeight="1" x14ac:dyDescent="0.25">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row>
    <row r="73" spans="1:58" ht="18" customHeight="1" x14ac:dyDescent="0.25">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row>
    <row r="74" spans="1:58" ht="18" customHeight="1" x14ac:dyDescent="0.25">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row>
    <row r="75" spans="1:58" ht="18" customHeight="1" x14ac:dyDescent="0.25">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row>
    <row r="76" spans="1:58" ht="18" customHeight="1" x14ac:dyDescent="0.25">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row>
    <row r="77" spans="1:58" ht="18" customHeight="1" x14ac:dyDescent="0.25">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row>
    <row r="78" spans="1:58" ht="18" customHeight="1" x14ac:dyDescent="0.25">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row>
    <row r="79" spans="1:58" ht="18" customHeight="1" x14ac:dyDescent="0.25">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row>
    <row r="80" spans="1:58" ht="18" customHeight="1" x14ac:dyDescent="0.25">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row>
    <row r="81" spans="1:58" ht="18" customHeight="1" x14ac:dyDescent="0.25">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row>
    <row r="82" spans="1:58" ht="18" customHeight="1" x14ac:dyDescent="0.25">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row>
    <row r="83" spans="1:58" ht="18" customHeight="1" x14ac:dyDescent="0.25">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row>
    <row r="84" spans="1:58" ht="18" customHeight="1" x14ac:dyDescent="0.25">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row>
    <row r="85" spans="1:58" ht="18" customHeight="1" x14ac:dyDescent="0.25">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row>
    <row r="86" spans="1:58" ht="18" customHeight="1" x14ac:dyDescent="0.25">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row>
    <row r="87" spans="1:58" ht="18" customHeight="1" x14ac:dyDescent="0.25">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row>
    <row r="88" spans="1:58" ht="18" customHeight="1" x14ac:dyDescent="0.25">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row>
    <row r="89" spans="1:58" ht="18" customHeight="1" x14ac:dyDescent="0.25">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row>
    <row r="90" spans="1:58" ht="18" customHeight="1" x14ac:dyDescent="0.25">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row>
    <row r="91" spans="1:58" ht="18" customHeight="1" x14ac:dyDescent="0.25">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row>
    <row r="92" spans="1:58" ht="18" customHeight="1" x14ac:dyDescent="0.25">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row>
    <row r="93" spans="1:58" ht="18" customHeight="1" x14ac:dyDescent="0.25">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row>
    <row r="94" spans="1:58" ht="18" customHeight="1" x14ac:dyDescent="0.25">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row>
    <row r="95" spans="1:58" ht="18" customHeight="1" x14ac:dyDescent="0.25">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row>
    <row r="96" spans="1:58" ht="18" customHeight="1" x14ac:dyDescent="0.25">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row>
    <row r="97" spans="1:58" ht="18" customHeight="1" x14ac:dyDescent="0.25">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row>
    <row r="98" spans="1:58" ht="18" customHeight="1" x14ac:dyDescent="0.25">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row>
    <row r="99" spans="1:58" ht="18" customHeight="1" x14ac:dyDescent="0.25">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row>
    <row r="100" spans="1:58" ht="18" customHeight="1" x14ac:dyDescent="0.25">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row>
    <row r="101" spans="1:58" ht="18" customHeight="1" x14ac:dyDescent="0.25">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row>
    <row r="102" spans="1:58" ht="18" customHeight="1" x14ac:dyDescent="0.25">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row>
    <row r="103" spans="1:58" ht="18" customHeight="1" x14ac:dyDescent="0.25">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row>
    <row r="104" spans="1:58" ht="18" customHeight="1" x14ac:dyDescent="0.25">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row>
    <row r="105" spans="1:58" ht="18" customHeight="1" x14ac:dyDescent="0.25">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row>
    <row r="106" spans="1:58" ht="18" customHeight="1" x14ac:dyDescent="0.25">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row>
    <row r="107" spans="1:58" ht="18" customHeight="1" x14ac:dyDescent="0.25">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row>
    <row r="108" spans="1:58" ht="18" customHeight="1" x14ac:dyDescent="0.25">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row>
    <row r="109" spans="1:58" ht="18" customHeight="1" x14ac:dyDescent="0.25">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row>
    <row r="110" spans="1:58" ht="18" customHeight="1" x14ac:dyDescent="0.25">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row>
    <row r="111" spans="1:58" ht="18" customHeight="1" x14ac:dyDescent="0.25">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row>
    <row r="112" spans="1:58" ht="18" customHeight="1" x14ac:dyDescent="0.25">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row>
    <row r="113" spans="1:58" ht="18" customHeight="1" x14ac:dyDescent="0.25">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row>
    <row r="114" spans="1:58" ht="18" customHeight="1" x14ac:dyDescent="0.25">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row>
    <row r="115" spans="1:58" ht="18" customHeight="1" x14ac:dyDescent="0.25">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row>
    <row r="116" spans="1:58" ht="18" customHeight="1" x14ac:dyDescent="0.25">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row>
    <row r="117" spans="1:58" ht="18" customHeight="1" x14ac:dyDescent="0.25">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row>
    <row r="118" spans="1:58" ht="18" customHeight="1" x14ac:dyDescent="0.25">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row>
    <row r="119" spans="1:58" ht="18" customHeight="1" x14ac:dyDescent="0.25">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row>
    <row r="120" spans="1:58" ht="18" customHeight="1" x14ac:dyDescent="0.25">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row>
    <row r="121" spans="1:58" ht="18" customHeight="1" x14ac:dyDescent="0.25">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row>
    <row r="122" spans="1:58" ht="18" customHeight="1" x14ac:dyDescent="0.25">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row>
    <row r="123" spans="1:58" ht="18" customHeight="1" x14ac:dyDescent="0.25">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row>
    <row r="124" spans="1:58" ht="18" customHeight="1" x14ac:dyDescent="0.25">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row>
    <row r="125" spans="1:58" ht="18" customHeight="1" x14ac:dyDescent="0.25">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row>
    <row r="126" spans="1:58" ht="18" customHeight="1" x14ac:dyDescent="0.25">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row>
    <row r="127" spans="1:58" ht="18" customHeight="1" x14ac:dyDescent="0.25">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row>
    <row r="128" spans="1:58" ht="18" customHeight="1" x14ac:dyDescent="0.25">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row>
    <row r="129" spans="1:58" ht="18" customHeight="1" x14ac:dyDescent="0.25">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row>
    <row r="130" spans="1:58" ht="18" customHeight="1" x14ac:dyDescent="0.25">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row>
    <row r="131" spans="1:58" ht="18" customHeight="1" x14ac:dyDescent="0.25">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row>
    <row r="132" spans="1:58" ht="18" customHeight="1" x14ac:dyDescent="0.25">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row>
    <row r="133" spans="1:58" ht="18" customHeight="1" x14ac:dyDescent="0.25">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row>
    <row r="134" spans="1:58" ht="18" customHeight="1" x14ac:dyDescent="0.25">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row>
    <row r="135" spans="1:58" ht="18" customHeight="1" x14ac:dyDescent="0.25">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row>
    <row r="136" spans="1:58" ht="18" customHeight="1" x14ac:dyDescent="0.25">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row>
    <row r="137" spans="1:58" ht="18" customHeight="1" x14ac:dyDescent="0.25">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row>
    <row r="138" spans="1:58" ht="18" customHeight="1" x14ac:dyDescent="0.25">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row>
    <row r="139" spans="1:58" ht="18" customHeight="1" x14ac:dyDescent="0.25">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row>
    <row r="140" spans="1:58" ht="18" customHeight="1" x14ac:dyDescent="0.25">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row>
    <row r="141" spans="1:58" ht="18" customHeight="1" x14ac:dyDescent="0.25">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row>
    <row r="142" spans="1:58" ht="18" customHeight="1" x14ac:dyDescent="0.25">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row>
    <row r="143" spans="1:58" ht="18" customHeight="1" x14ac:dyDescent="0.25">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row>
    <row r="144" spans="1:58" ht="18" customHeight="1" x14ac:dyDescent="0.25">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row>
    <row r="145" spans="1:58" ht="18" customHeight="1" x14ac:dyDescent="0.25">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row>
    <row r="146" spans="1:58" ht="18" customHeight="1" x14ac:dyDescent="0.25">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row>
    <row r="147" spans="1:58" ht="18" customHeight="1" x14ac:dyDescent="0.25">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row>
    <row r="148" spans="1:58" ht="18" customHeight="1" x14ac:dyDescent="0.25">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row>
    <row r="149" spans="1:58" ht="18" customHeight="1" x14ac:dyDescent="0.25">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row>
    <row r="150" spans="1:58" ht="18" customHeight="1" x14ac:dyDescent="0.25">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row>
    <row r="151" spans="1:58" ht="18" customHeight="1" x14ac:dyDescent="0.25">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row>
    <row r="152" spans="1:58" ht="18" customHeight="1" x14ac:dyDescent="0.25">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row>
    <row r="153" spans="1:58" ht="18" customHeight="1" x14ac:dyDescent="0.25">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row>
    <row r="154" spans="1:58" ht="18" customHeight="1" x14ac:dyDescent="0.25">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row>
    <row r="155" spans="1:58" ht="18" customHeight="1" x14ac:dyDescent="0.25">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row>
    <row r="156" spans="1:58" ht="18" customHeight="1" x14ac:dyDescent="0.25">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row>
    <row r="157" spans="1:58" ht="18" customHeight="1" x14ac:dyDescent="0.25">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row>
    <row r="158" spans="1:58" ht="18" customHeight="1" x14ac:dyDescent="0.25">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row>
    <row r="159" spans="1:58" ht="18" customHeight="1" x14ac:dyDescent="0.25">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row>
    <row r="160" spans="1:58" ht="18" customHeight="1" x14ac:dyDescent="0.25">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row>
    <row r="161" spans="1:58" ht="18" customHeight="1" x14ac:dyDescent="0.25">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row>
    <row r="162" spans="1:58" ht="18" customHeight="1" x14ac:dyDescent="0.25">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row>
    <row r="163" spans="1:58" ht="18" customHeight="1" x14ac:dyDescent="0.25">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row>
    <row r="164" spans="1:58" ht="18" customHeight="1" x14ac:dyDescent="0.25">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row>
    <row r="165" spans="1:58" ht="18" customHeight="1" x14ac:dyDescent="0.25">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row>
    <row r="166" spans="1:58" ht="18" customHeight="1" x14ac:dyDescent="0.25">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row>
    <row r="167" spans="1:58" ht="18" customHeight="1" x14ac:dyDescent="0.25">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row>
    <row r="168" spans="1:58" ht="18" customHeight="1" x14ac:dyDescent="0.25">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row>
    <row r="169" spans="1:58" ht="18" customHeight="1" x14ac:dyDescent="0.25">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row>
    <row r="170" spans="1:58" ht="18" customHeight="1" x14ac:dyDescent="0.25">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row>
    <row r="171" spans="1:58" ht="18" customHeight="1" x14ac:dyDescent="0.25">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row>
    <row r="172" spans="1:58" ht="18" customHeight="1" x14ac:dyDescent="0.25">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row>
    <row r="173" spans="1:58" ht="18" customHeight="1" x14ac:dyDescent="0.25">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row>
    <row r="174" spans="1:58" ht="18" customHeight="1" x14ac:dyDescent="0.25">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row>
    <row r="175" spans="1:58" ht="18" customHeight="1" x14ac:dyDescent="0.25">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row>
    <row r="176" spans="1:58" ht="18" customHeight="1" x14ac:dyDescent="0.25">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row>
    <row r="177" spans="1:58" ht="18" customHeight="1" x14ac:dyDescent="0.25">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row>
    <row r="178" spans="1:58" ht="18" customHeight="1" x14ac:dyDescent="0.25">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row>
    <row r="179" spans="1:58" ht="18" customHeight="1" x14ac:dyDescent="0.25">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row>
    <row r="180" spans="1:58" ht="18" customHeight="1" x14ac:dyDescent="0.25">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row>
    <row r="181" spans="1:58" ht="18" customHeight="1" x14ac:dyDescent="0.25">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row>
    <row r="182" spans="1:58" ht="18" customHeight="1" x14ac:dyDescent="0.25">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row>
    <row r="183" spans="1:58" ht="18" customHeight="1" x14ac:dyDescent="0.25">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row>
    <row r="184" spans="1:58" ht="18" customHeight="1" x14ac:dyDescent="0.25">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row>
    <row r="185" spans="1:58" ht="18" customHeight="1" x14ac:dyDescent="0.25">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row>
    <row r="186" spans="1:58" ht="18" customHeight="1" x14ac:dyDescent="0.25">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row>
    <row r="187" spans="1:58" ht="18" customHeight="1" x14ac:dyDescent="0.25">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row>
    <row r="188" spans="1:58" ht="18" customHeight="1" x14ac:dyDescent="0.25">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row>
    <row r="189" spans="1:58" ht="18" customHeight="1" x14ac:dyDescent="0.25">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row>
    <row r="190" spans="1:58" ht="18" customHeight="1" x14ac:dyDescent="0.25">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row>
    <row r="191" spans="1:58" ht="18" customHeight="1" x14ac:dyDescent="0.25">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row>
    <row r="192" spans="1:58" ht="18" customHeight="1" x14ac:dyDescent="0.25">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row>
    <row r="193" spans="1:58" ht="18" customHeight="1" x14ac:dyDescent="0.25">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row>
    <row r="194" spans="1:58" ht="18" customHeight="1" x14ac:dyDescent="0.25">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row>
    <row r="195" spans="1:58" ht="18" customHeight="1" x14ac:dyDescent="0.25">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row>
    <row r="196" spans="1:58" ht="18" customHeight="1" x14ac:dyDescent="0.25">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row>
    <row r="197" spans="1:58" ht="18" customHeight="1" x14ac:dyDescent="0.25">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row>
    <row r="198" spans="1:58" ht="18" customHeight="1" x14ac:dyDescent="0.25">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row>
    <row r="199" spans="1:58" ht="18" customHeight="1" x14ac:dyDescent="0.25">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row>
    <row r="200" spans="1:58" ht="18" customHeight="1" x14ac:dyDescent="0.25">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row>
    <row r="201" spans="1:58" ht="18" customHeight="1" x14ac:dyDescent="0.25">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row>
    <row r="202" spans="1:58" ht="18" customHeight="1" x14ac:dyDescent="0.25">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row>
    <row r="203" spans="1:58" ht="18" customHeight="1" x14ac:dyDescent="0.25">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row>
    <row r="204" spans="1:58" ht="18" customHeight="1" x14ac:dyDescent="0.25">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row>
    <row r="205" spans="1:58" ht="18" customHeight="1" x14ac:dyDescent="0.25">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row>
    <row r="206" spans="1:58" ht="18" customHeight="1" x14ac:dyDescent="0.25">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row>
    <row r="207" spans="1:58" ht="18" customHeight="1" x14ac:dyDescent="0.25">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row>
    <row r="208" spans="1:58" ht="18" customHeight="1" x14ac:dyDescent="0.25">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row>
    <row r="209" spans="1:58" ht="18" customHeight="1" x14ac:dyDescent="0.25">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row>
    <row r="210" spans="1:58" ht="18" customHeight="1" x14ac:dyDescent="0.25">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row>
    <row r="211" spans="1:58" ht="18" customHeight="1" x14ac:dyDescent="0.25">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row>
    <row r="212" spans="1:58" ht="18" customHeight="1" x14ac:dyDescent="0.25">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row>
    <row r="213" spans="1:58" ht="18" customHeight="1" x14ac:dyDescent="0.25">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row>
    <row r="214" spans="1:58" ht="18" customHeight="1" x14ac:dyDescent="0.25">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row>
    <row r="215" spans="1:58" ht="18" customHeight="1" x14ac:dyDescent="0.25">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row>
    <row r="216" spans="1:58" ht="18" customHeight="1" x14ac:dyDescent="0.25">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row>
    <row r="217" spans="1:58" ht="18" customHeight="1" x14ac:dyDescent="0.25">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row>
    <row r="218" spans="1:58" ht="18" customHeight="1" x14ac:dyDescent="0.25">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row>
    <row r="219" spans="1:58" ht="18" customHeight="1" x14ac:dyDescent="0.25">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row>
    <row r="220" spans="1:58" ht="18" customHeight="1" x14ac:dyDescent="0.25">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row>
    <row r="221" spans="1:58" ht="18" customHeight="1" x14ac:dyDescent="0.25">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row>
    <row r="222" spans="1:58" ht="18" customHeight="1" x14ac:dyDescent="0.25">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row>
    <row r="223" spans="1:58" ht="18" customHeight="1" x14ac:dyDescent="0.25">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row>
    <row r="224" spans="1:58" ht="18" customHeight="1" x14ac:dyDescent="0.25">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row>
    <row r="225" spans="1:58" ht="18" customHeight="1" x14ac:dyDescent="0.25">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row>
    <row r="226" spans="1:58" ht="18" customHeight="1" x14ac:dyDescent="0.25">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row>
    <row r="227" spans="1:58" ht="18" customHeight="1" x14ac:dyDescent="0.25">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row>
    <row r="228" spans="1:58" ht="18" customHeight="1" x14ac:dyDescent="0.25">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row>
    <row r="229" spans="1:58" ht="18" customHeight="1" x14ac:dyDescent="0.25">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row>
    <row r="230" spans="1:58" ht="18" customHeight="1" x14ac:dyDescent="0.25">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row>
    <row r="231" spans="1:58" ht="18" customHeight="1" x14ac:dyDescent="0.25">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row>
    <row r="232" spans="1:58" ht="18" customHeight="1" x14ac:dyDescent="0.25">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row>
    <row r="233" spans="1:58" ht="18" customHeight="1" x14ac:dyDescent="0.25">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row>
    <row r="234" spans="1:58" ht="18" customHeight="1" x14ac:dyDescent="0.25">
      <c r="A234" s="33"/>
      <c r="B234" s="33"/>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row>
    <row r="235" spans="1:58" ht="18" customHeight="1" x14ac:dyDescent="0.25">
      <c r="A235" s="33"/>
      <c r="B235" s="33"/>
      <c r="C235" s="33"/>
      <c r="D235" s="33"/>
      <c r="E235" s="33"/>
      <c r="F235" s="33"/>
      <c r="G235" s="33"/>
      <c r="H235" s="33"/>
      <c r="I235" s="33"/>
      <c r="J235" s="33"/>
      <c r="K235" s="33"/>
      <c r="L235" s="33"/>
      <c r="M235" s="33"/>
      <c r="N235" s="33"/>
      <c r="O235" s="33"/>
      <c r="P235" s="33"/>
      <c r="Q235" s="33"/>
      <c r="R235" s="33"/>
      <c r="S235" s="33"/>
      <c r="T235" s="33"/>
      <c r="U235" s="33"/>
      <c r="V235" s="33"/>
      <c r="W235" s="33"/>
      <c r="X235" s="33"/>
      <c r="Y235" s="33"/>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row>
    <row r="236" spans="1:58" ht="18" customHeight="1" x14ac:dyDescent="0.25">
      <c r="A236" s="33"/>
      <c r="B236" s="33"/>
      <c r="C236" s="33"/>
      <c r="D236" s="33"/>
      <c r="E236" s="33"/>
      <c r="F236" s="33"/>
      <c r="G236" s="33"/>
      <c r="H236" s="33"/>
      <c r="I236" s="33"/>
      <c r="J236" s="33"/>
      <c r="K236" s="33"/>
      <c r="L236" s="33"/>
      <c r="M236" s="33"/>
      <c r="N236" s="33"/>
      <c r="O236" s="33"/>
      <c r="P236" s="33"/>
      <c r="Q236" s="33"/>
      <c r="R236" s="33"/>
      <c r="S236" s="33"/>
      <c r="T236" s="33"/>
      <c r="U236" s="33"/>
      <c r="V236" s="33"/>
      <c r="W236" s="33"/>
      <c r="X236" s="33"/>
      <c r="Y236" s="33"/>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33"/>
      <c r="BF236" s="33"/>
    </row>
    <row r="237" spans="1:58" ht="18" customHeight="1" x14ac:dyDescent="0.25">
      <c r="A237" s="33"/>
      <c r="B237" s="33"/>
      <c r="C237" s="33"/>
      <c r="D237" s="33"/>
      <c r="E237" s="33"/>
      <c r="F237" s="33"/>
      <c r="G237" s="33"/>
      <c r="H237" s="33"/>
      <c r="I237" s="33"/>
      <c r="J237" s="33"/>
      <c r="K237" s="33"/>
      <c r="L237" s="33"/>
      <c r="M237" s="33"/>
      <c r="N237" s="33"/>
      <c r="O237" s="33"/>
      <c r="P237" s="33"/>
      <c r="Q237" s="33"/>
      <c r="R237" s="33"/>
      <c r="S237" s="33"/>
      <c r="T237" s="33"/>
      <c r="U237" s="33"/>
      <c r="V237" s="33"/>
      <c r="W237" s="33"/>
      <c r="X237" s="33"/>
      <c r="Y237" s="33"/>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row>
    <row r="238" spans="1:58" ht="18" customHeight="1" x14ac:dyDescent="0.25">
      <c r="A238" s="33"/>
      <c r="B238" s="33"/>
      <c r="C238" s="33"/>
      <c r="D238" s="33"/>
      <c r="E238" s="33"/>
      <c r="F238" s="33"/>
      <c r="G238" s="33"/>
      <c r="H238" s="33"/>
      <c r="I238" s="33"/>
      <c r="J238" s="33"/>
      <c r="K238" s="33"/>
      <c r="L238" s="33"/>
      <c r="M238" s="33"/>
      <c r="N238" s="33"/>
      <c r="O238" s="33"/>
      <c r="P238" s="33"/>
      <c r="Q238" s="33"/>
      <c r="R238" s="33"/>
      <c r="S238" s="33"/>
      <c r="T238" s="33"/>
      <c r="U238" s="33"/>
      <c r="V238" s="33"/>
      <c r="W238" s="33"/>
      <c r="X238" s="33"/>
      <c r="Y238" s="33"/>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33"/>
      <c r="BF238" s="33"/>
    </row>
    <row r="239" spans="1:58" ht="18" customHeight="1" x14ac:dyDescent="0.25">
      <c r="A239" s="33"/>
      <c r="B239" s="33"/>
      <c r="C239" s="33"/>
      <c r="D239" s="33"/>
      <c r="E239" s="33"/>
      <c r="F239" s="33"/>
      <c r="G239" s="33"/>
      <c r="H239" s="33"/>
      <c r="I239" s="33"/>
      <c r="J239" s="33"/>
      <c r="K239" s="33"/>
      <c r="L239" s="33"/>
      <c r="M239" s="33"/>
      <c r="N239" s="33"/>
      <c r="O239" s="33"/>
      <c r="P239" s="33"/>
      <c r="Q239" s="33"/>
      <c r="R239" s="33"/>
      <c r="S239" s="33"/>
      <c r="T239" s="33"/>
      <c r="U239" s="33"/>
      <c r="V239" s="33"/>
      <c r="W239" s="33"/>
      <c r="X239" s="33"/>
      <c r="Y239" s="33"/>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c r="AZ239" s="33"/>
      <c r="BA239" s="33"/>
      <c r="BB239" s="33"/>
      <c r="BC239" s="33"/>
      <c r="BD239" s="33"/>
      <c r="BE239" s="33"/>
      <c r="BF239" s="33"/>
    </row>
    <row r="240" spans="1:58" ht="18" customHeight="1" x14ac:dyDescent="0.25">
      <c r="A240" s="33"/>
      <c r="B240" s="33"/>
      <c r="C240" s="33"/>
      <c r="D240" s="33"/>
      <c r="E240" s="33"/>
      <c r="F240" s="33"/>
      <c r="G240" s="33"/>
      <c r="H240" s="33"/>
      <c r="I240" s="33"/>
      <c r="J240" s="33"/>
      <c r="K240" s="33"/>
      <c r="L240" s="33"/>
      <c r="M240" s="33"/>
      <c r="N240" s="33"/>
      <c r="O240" s="33"/>
      <c r="P240" s="33"/>
      <c r="Q240" s="33"/>
      <c r="R240" s="33"/>
      <c r="S240" s="33"/>
      <c r="T240" s="33"/>
      <c r="U240" s="33"/>
      <c r="V240" s="33"/>
      <c r="W240" s="33"/>
      <c r="X240" s="33"/>
      <c r="Y240" s="33"/>
      <c r="Z240" s="33"/>
      <c r="AA240" s="3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3"/>
      <c r="BA240" s="33"/>
      <c r="BB240" s="33"/>
      <c r="BC240" s="33"/>
      <c r="BD240" s="33"/>
      <c r="BE240" s="33"/>
      <c r="BF240" s="33"/>
    </row>
    <row r="241" spans="1:58" ht="18" customHeight="1" x14ac:dyDescent="0.25">
      <c r="A241" s="33"/>
      <c r="B241" s="33"/>
      <c r="C241" s="33"/>
      <c r="D241" s="33"/>
      <c r="E241" s="33"/>
      <c r="F241" s="33"/>
      <c r="G241" s="33"/>
      <c r="H241" s="33"/>
      <c r="I241" s="33"/>
      <c r="J241" s="33"/>
      <c r="K241" s="33"/>
      <c r="L241" s="33"/>
      <c r="M241" s="33"/>
      <c r="N241" s="33"/>
      <c r="O241" s="33"/>
      <c r="P241" s="33"/>
      <c r="Q241" s="33"/>
      <c r="R241" s="33"/>
      <c r="S241" s="33"/>
      <c r="T241" s="33"/>
      <c r="U241" s="33"/>
      <c r="V241" s="33"/>
      <c r="W241" s="33"/>
      <c r="X241" s="33"/>
      <c r="Y241" s="33"/>
      <c r="Z241" s="33"/>
      <c r="AA241" s="33"/>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33"/>
      <c r="AY241" s="33"/>
      <c r="AZ241" s="33"/>
      <c r="BA241" s="33"/>
      <c r="BB241" s="33"/>
      <c r="BC241" s="33"/>
      <c r="BD241" s="33"/>
      <c r="BE241" s="33"/>
      <c r="BF241" s="33"/>
    </row>
    <row r="242" spans="1:58" ht="18" customHeight="1" x14ac:dyDescent="0.25">
      <c r="A242" s="33"/>
      <c r="B242" s="33"/>
      <c r="C242" s="33"/>
      <c r="D242" s="33"/>
      <c r="E242" s="33"/>
      <c r="F242" s="33"/>
      <c r="G242" s="33"/>
      <c r="H242" s="33"/>
      <c r="I242" s="33"/>
      <c r="J242" s="33"/>
      <c r="K242" s="33"/>
      <c r="L242" s="33"/>
      <c r="M242" s="33"/>
      <c r="N242" s="33"/>
      <c r="O242" s="33"/>
      <c r="P242" s="33"/>
      <c r="Q242" s="33"/>
      <c r="R242" s="33"/>
      <c r="S242" s="33"/>
      <c r="T242" s="33"/>
      <c r="U242" s="33"/>
      <c r="V242" s="33"/>
      <c r="W242" s="33"/>
      <c r="X242" s="33"/>
      <c r="Y242" s="33"/>
      <c r="Z242" s="33"/>
      <c r="AA242" s="33"/>
      <c r="AB242" s="33"/>
      <c r="AC242" s="33"/>
      <c r="AD242" s="33"/>
      <c r="AE242" s="33"/>
      <c r="AF242" s="33"/>
      <c r="AG242" s="33"/>
      <c r="AH242" s="33"/>
      <c r="AI242" s="33"/>
      <c r="AJ242" s="33"/>
      <c r="AK242" s="33"/>
      <c r="AL242" s="33"/>
      <c r="AM242" s="33"/>
      <c r="AN242" s="33"/>
      <c r="AO242" s="33"/>
      <c r="AP242" s="33"/>
      <c r="AQ242" s="33"/>
      <c r="AR242" s="33"/>
      <c r="AS242" s="33"/>
      <c r="AT242" s="33"/>
      <c r="AU242" s="33"/>
      <c r="AV242" s="33"/>
      <c r="AW242" s="33"/>
      <c r="AX242" s="33"/>
      <c r="AY242" s="33"/>
      <c r="AZ242" s="33"/>
      <c r="BA242" s="33"/>
      <c r="BB242" s="33"/>
      <c r="BC242" s="33"/>
      <c r="BD242" s="33"/>
      <c r="BE242" s="33"/>
      <c r="BF242" s="33"/>
    </row>
    <row r="243" spans="1:58" ht="18" customHeight="1" x14ac:dyDescent="0.25">
      <c r="A243" s="33"/>
      <c r="B243" s="33"/>
      <c r="C243" s="33"/>
      <c r="D243" s="33"/>
      <c r="E243" s="33"/>
      <c r="F243" s="33"/>
      <c r="G243" s="33"/>
      <c r="H243" s="33"/>
      <c r="I243" s="33"/>
      <c r="J243" s="33"/>
      <c r="K243" s="33"/>
      <c r="L243" s="33"/>
      <c r="M243" s="33"/>
      <c r="N243" s="33"/>
      <c r="O243" s="33"/>
      <c r="P243" s="33"/>
      <c r="Q243" s="33"/>
      <c r="R243" s="33"/>
      <c r="S243" s="33"/>
      <c r="T243" s="33"/>
      <c r="U243" s="33"/>
      <c r="V243" s="33"/>
      <c r="W243" s="33"/>
      <c r="X243" s="33"/>
      <c r="Y243" s="33"/>
      <c r="Z243" s="33"/>
      <c r="AA243" s="33"/>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33"/>
      <c r="AY243" s="33"/>
      <c r="AZ243" s="33"/>
      <c r="BA243" s="33"/>
      <c r="BB243" s="33"/>
      <c r="BC243" s="33"/>
      <c r="BD243" s="33"/>
      <c r="BE243" s="33"/>
      <c r="BF243" s="33"/>
    </row>
    <row r="244" spans="1:58" ht="18" customHeight="1" x14ac:dyDescent="0.25">
      <c r="A244" s="33"/>
      <c r="B244" s="33"/>
      <c r="C244" s="33"/>
      <c r="D244" s="33"/>
      <c r="E244" s="33"/>
      <c r="F244" s="33"/>
      <c r="G244" s="33"/>
      <c r="H244" s="33"/>
      <c r="I244" s="33"/>
      <c r="J244" s="33"/>
      <c r="K244" s="33"/>
      <c r="L244" s="33"/>
      <c r="M244" s="33"/>
      <c r="N244" s="33"/>
      <c r="O244" s="33"/>
      <c r="P244" s="33"/>
      <c r="Q244" s="33"/>
      <c r="R244" s="33"/>
      <c r="S244" s="33"/>
      <c r="T244" s="33"/>
      <c r="U244" s="33"/>
      <c r="V244" s="33"/>
      <c r="W244" s="33"/>
      <c r="X244" s="33"/>
      <c r="Y244" s="33"/>
      <c r="Z244" s="33"/>
      <c r="AA244" s="33"/>
      <c r="AB244" s="33"/>
      <c r="AC244" s="33"/>
      <c r="AD244" s="33"/>
      <c r="AE244" s="33"/>
      <c r="AF244" s="33"/>
      <c r="AG244" s="33"/>
      <c r="AH244" s="33"/>
      <c r="AI244" s="33"/>
      <c r="AJ244" s="33"/>
      <c r="AK244" s="33"/>
      <c r="AL244" s="33"/>
      <c r="AM244" s="33"/>
      <c r="AN244" s="33"/>
      <c r="AO244" s="33"/>
      <c r="AP244" s="33"/>
      <c r="AQ244" s="33"/>
      <c r="AR244" s="33"/>
      <c r="AS244" s="33"/>
      <c r="AT244" s="33"/>
      <c r="AU244" s="33"/>
      <c r="AV244" s="33"/>
      <c r="AW244" s="33"/>
      <c r="AX244" s="33"/>
      <c r="AY244" s="33"/>
      <c r="AZ244" s="33"/>
      <c r="BA244" s="33"/>
      <c r="BB244" s="33"/>
      <c r="BC244" s="33"/>
      <c r="BD244" s="33"/>
      <c r="BE244" s="33"/>
      <c r="BF244" s="33"/>
    </row>
    <row r="245" spans="1:58" ht="18" customHeight="1" x14ac:dyDescent="0.25">
      <c r="A245" s="33"/>
      <c r="B245" s="33"/>
      <c r="C245" s="33"/>
      <c r="D245" s="33"/>
      <c r="E245" s="33"/>
      <c r="F245" s="33"/>
      <c r="G245" s="33"/>
      <c r="H245" s="33"/>
      <c r="I245" s="33"/>
      <c r="J245" s="33"/>
      <c r="K245" s="33"/>
      <c r="L245" s="33"/>
      <c r="M245" s="33"/>
      <c r="N245" s="33"/>
      <c r="O245" s="33"/>
      <c r="P245" s="33"/>
      <c r="Q245" s="33"/>
      <c r="R245" s="33"/>
      <c r="S245" s="33"/>
      <c r="T245" s="33"/>
      <c r="U245" s="33"/>
      <c r="V245" s="33"/>
      <c r="W245" s="33"/>
      <c r="X245" s="33"/>
      <c r="Y245" s="33"/>
      <c r="Z245" s="33"/>
      <c r="AA245" s="33"/>
      <c r="AB245" s="33"/>
      <c r="AC245" s="33"/>
      <c r="AD245" s="33"/>
      <c r="AE245" s="33"/>
      <c r="AF245" s="33"/>
      <c r="AG245" s="33"/>
      <c r="AH245" s="33"/>
      <c r="AI245" s="33"/>
      <c r="AJ245" s="33"/>
      <c r="AK245" s="33"/>
      <c r="AL245" s="33"/>
      <c r="AM245" s="33"/>
      <c r="AN245" s="33"/>
      <c r="AO245" s="33"/>
      <c r="AP245" s="33"/>
      <c r="AQ245" s="33"/>
      <c r="AR245" s="33"/>
      <c r="AS245" s="33"/>
      <c r="AT245" s="33"/>
      <c r="AU245" s="33"/>
      <c r="AV245" s="33"/>
      <c r="AW245" s="33"/>
      <c r="AX245" s="33"/>
      <c r="AY245" s="33"/>
      <c r="AZ245" s="33"/>
      <c r="BA245" s="33"/>
      <c r="BB245" s="33"/>
      <c r="BC245" s="33"/>
      <c r="BD245" s="33"/>
      <c r="BE245" s="33"/>
      <c r="BF245" s="33"/>
    </row>
    <row r="246" spans="1:58" ht="18" customHeight="1" x14ac:dyDescent="0.25">
      <c r="A246" s="33"/>
      <c r="B246" s="33"/>
      <c r="C246" s="33"/>
      <c r="D246" s="33"/>
      <c r="E246" s="33"/>
      <c r="F246" s="33"/>
      <c r="G246" s="33"/>
      <c r="H246" s="33"/>
      <c r="I246" s="33"/>
      <c r="J246" s="33"/>
      <c r="K246" s="33"/>
      <c r="L246" s="33"/>
      <c r="M246" s="33"/>
      <c r="N246" s="33"/>
      <c r="O246" s="33"/>
      <c r="P246" s="33"/>
      <c r="Q246" s="33"/>
      <c r="R246" s="33"/>
      <c r="S246" s="33"/>
      <c r="T246" s="33"/>
      <c r="U246" s="33"/>
      <c r="V246" s="33"/>
      <c r="W246" s="33"/>
      <c r="X246" s="33"/>
      <c r="Y246" s="33"/>
      <c r="Z246" s="33"/>
      <c r="AA246" s="33"/>
      <c r="AB246" s="33"/>
      <c r="AC246" s="33"/>
      <c r="AD246" s="33"/>
      <c r="AE246" s="33"/>
      <c r="AF246" s="33"/>
      <c r="AG246" s="33"/>
      <c r="AH246" s="33"/>
      <c r="AI246" s="33"/>
      <c r="AJ246" s="33"/>
      <c r="AK246" s="33"/>
      <c r="AL246" s="33"/>
      <c r="AM246" s="33"/>
      <c r="AN246" s="33"/>
      <c r="AO246" s="33"/>
      <c r="AP246" s="33"/>
      <c r="AQ246" s="33"/>
      <c r="AR246" s="33"/>
      <c r="AS246" s="33"/>
      <c r="AT246" s="33"/>
      <c r="AU246" s="33"/>
      <c r="AV246" s="33"/>
      <c r="AW246" s="33"/>
      <c r="AX246" s="33"/>
      <c r="AY246" s="33"/>
      <c r="AZ246" s="33"/>
      <c r="BA246" s="33"/>
      <c r="BB246" s="33"/>
      <c r="BC246" s="33"/>
      <c r="BD246" s="33"/>
      <c r="BE246" s="33"/>
      <c r="BF246" s="33"/>
    </row>
    <row r="247" spans="1:58" ht="18" customHeight="1" x14ac:dyDescent="0.25">
      <c r="A247" s="33"/>
      <c r="B247" s="33"/>
      <c r="C247" s="33"/>
      <c r="D247" s="33"/>
      <c r="E247" s="33"/>
      <c r="F247" s="33"/>
      <c r="G247" s="33"/>
      <c r="H247" s="33"/>
      <c r="I247" s="33"/>
      <c r="J247" s="33"/>
      <c r="K247" s="33"/>
      <c r="L247" s="33"/>
      <c r="M247" s="33"/>
      <c r="N247" s="33"/>
      <c r="O247" s="33"/>
      <c r="P247" s="33"/>
      <c r="Q247" s="33"/>
      <c r="R247" s="33"/>
      <c r="S247" s="33"/>
      <c r="T247" s="33"/>
      <c r="U247" s="33"/>
      <c r="V247" s="33"/>
      <c r="W247" s="33"/>
      <c r="X247" s="33"/>
      <c r="Y247" s="33"/>
      <c r="Z247" s="33"/>
      <c r="AA247" s="33"/>
      <c r="AB247" s="33"/>
      <c r="AC247" s="33"/>
      <c r="AD247" s="33"/>
      <c r="AE247" s="33"/>
      <c r="AF247" s="33"/>
      <c r="AG247" s="33"/>
      <c r="AH247" s="33"/>
      <c r="AI247" s="33"/>
      <c r="AJ247" s="33"/>
      <c r="AK247" s="33"/>
      <c r="AL247" s="33"/>
      <c r="AM247" s="33"/>
      <c r="AN247" s="33"/>
      <c r="AO247" s="33"/>
      <c r="AP247" s="33"/>
      <c r="AQ247" s="33"/>
      <c r="AR247" s="33"/>
      <c r="AS247" s="33"/>
      <c r="AT247" s="33"/>
      <c r="AU247" s="33"/>
      <c r="AV247" s="33"/>
      <c r="AW247" s="33"/>
      <c r="AX247" s="33"/>
      <c r="AY247" s="33"/>
      <c r="AZ247" s="33"/>
      <c r="BA247" s="33"/>
      <c r="BB247" s="33"/>
      <c r="BC247" s="33"/>
      <c r="BD247" s="33"/>
      <c r="BE247" s="33"/>
      <c r="BF247" s="33"/>
    </row>
    <row r="248" spans="1:58" ht="18" customHeight="1" x14ac:dyDescent="0.25">
      <c r="A248" s="33"/>
      <c r="B248" s="33"/>
      <c r="C248" s="33"/>
      <c r="D248" s="33"/>
      <c r="E248" s="33"/>
      <c r="F248" s="33"/>
      <c r="G248" s="33"/>
      <c r="H248" s="33"/>
      <c r="I248" s="33"/>
      <c r="J248" s="33"/>
      <c r="K248" s="33"/>
      <c r="L248" s="33"/>
      <c r="M248" s="33"/>
      <c r="N248" s="33"/>
      <c r="O248" s="33"/>
      <c r="P248" s="33"/>
      <c r="Q248" s="33"/>
      <c r="R248" s="33"/>
      <c r="S248" s="33"/>
      <c r="T248" s="33"/>
      <c r="U248" s="33"/>
      <c r="V248" s="33"/>
      <c r="W248" s="33"/>
      <c r="X248" s="33"/>
      <c r="Y248" s="33"/>
      <c r="Z248" s="33"/>
      <c r="AA248" s="33"/>
      <c r="AB248" s="33"/>
      <c r="AC248" s="33"/>
      <c r="AD248" s="33"/>
      <c r="AE248" s="33"/>
      <c r="AF248" s="33"/>
      <c r="AG248" s="33"/>
      <c r="AH248" s="33"/>
      <c r="AI248" s="33"/>
      <c r="AJ248" s="33"/>
      <c r="AK248" s="33"/>
      <c r="AL248" s="33"/>
      <c r="AM248" s="33"/>
      <c r="AN248" s="33"/>
      <c r="AO248" s="33"/>
      <c r="AP248" s="33"/>
      <c r="AQ248" s="33"/>
      <c r="AR248" s="33"/>
      <c r="AS248" s="33"/>
      <c r="AT248" s="33"/>
      <c r="AU248" s="33"/>
      <c r="AV248" s="33"/>
      <c r="AW248" s="33"/>
      <c r="AX248" s="33"/>
      <c r="AY248" s="33"/>
      <c r="AZ248" s="33"/>
      <c r="BA248" s="33"/>
      <c r="BB248" s="33"/>
      <c r="BC248" s="33"/>
      <c r="BD248" s="33"/>
      <c r="BE248" s="33"/>
      <c r="BF248" s="33"/>
    </row>
    <row r="249" spans="1:58" ht="18" customHeight="1" x14ac:dyDescent="0.25">
      <c r="A249" s="33"/>
      <c r="B249" s="33"/>
      <c r="C249" s="33"/>
      <c r="D249" s="33"/>
      <c r="E249" s="33"/>
      <c r="F249" s="33"/>
      <c r="G249" s="33"/>
      <c r="H249" s="33"/>
      <c r="I249" s="33"/>
      <c r="J249" s="33"/>
      <c r="K249" s="33"/>
      <c r="L249" s="33"/>
      <c r="M249" s="33"/>
      <c r="N249" s="33"/>
      <c r="O249" s="33"/>
      <c r="P249" s="33"/>
      <c r="Q249" s="33"/>
      <c r="R249" s="33"/>
      <c r="S249" s="33"/>
      <c r="T249" s="33"/>
      <c r="U249" s="33"/>
      <c r="V249" s="33"/>
      <c r="W249" s="33"/>
      <c r="X249" s="33"/>
      <c r="Y249" s="33"/>
      <c r="Z249" s="33"/>
      <c r="AA249" s="33"/>
      <c r="AB249" s="33"/>
      <c r="AC249" s="33"/>
      <c r="AD249" s="33"/>
      <c r="AE249" s="33"/>
      <c r="AF249" s="33"/>
      <c r="AG249" s="33"/>
      <c r="AH249" s="33"/>
      <c r="AI249" s="33"/>
      <c r="AJ249" s="33"/>
      <c r="AK249" s="33"/>
      <c r="AL249" s="33"/>
      <c r="AM249" s="33"/>
      <c r="AN249" s="33"/>
      <c r="AO249" s="33"/>
      <c r="AP249" s="33"/>
      <c r="AQ249" s="33"/>
      <c r="AR249" s="33"/>
      <c r="AS249" s="33"/>
      <c r="AT249" s="33"/>
      <c r="AU249" s="33"/>
      <c r="AV249" s="33"/>
      <c r="AW249" s="33"/>
      <c r="AX249" s="33"/>
      <c r="AY249" s="33"/>
      <c r="AZ249" s="33"/>
      <c r="BA249" s="33"/>
      <c r="BB249" s="33"/>
      <c r="BC249" s="33"/>
      <c r="BD249" s="33"/>
      <c r="BE249" s="33"/>
      <c r="BF249" s="33"/>
    </row>
    <row r="250" spans="1:58" ht="18" customHeight="1" x14ac:dyDescent="0.25">
      <c r="A250" s="33"/>
      <c r="B250" s="33"/>
      <c r="C250" s="33"/>
      <c r="D250" s="33"/>
      <c r="E250" s="33"/>
      <c r="F250" s="33"/>
      <c r="G250" s="33"/>
      <c r="H250" s="33"/>
      <c r="I250" s="33"/>
      <c r="J250" s="33"/>
      <c r="K250" s="33"/>
      <c r="L250" s="33"/>
      <c r="M250" s="33"/>
      <c r="N250" s="33"/>
      <c r="O250" s="33"/>
      <c r="P250" s="33"/>
      <c r="Q250" s="33"/>
      <c r="R250" s="33"/>
      <c r="S250" s="33"/>
      <c r="T250" s="33"/>
      <c r="U250" s="33"/>
      <c r="V250" s="33"/>
      <c r="W250" s="33"/>
      <c r="X250" s="33"/>
      <c r="Y250" s="33"/>
      <c r="Z250" s="33"/>
      <c r="AA250" s="33"/>
      <c r="AB250" s="33"/>
      <c r="AC250" s="33"/>
      <c r="AD250" s="33"/>
      <c r="AE250" s="33"/>
      <c r="AF250" s="33"/>
      <c r="AG250" s="33"/>
      <c r="AH250" s="33"/>
      <c r="AI250" s="33"/>
      <c r="AJ250" s="33"/>
      <c r="AK250" s="33"/>
      <c r="AL250" s="33"/>
      <c r="AM250" s="33"/>
      <c r="AN250" s="33"/>
      <c r="AO250" s="33"/>
      <c r="AP250" s="33"/>
      <c r="AQ250" s="33"/>
      <c r="AR250" s="33"/>
      <c r="AS250" s="33"/>
      <c r="AT250" s="33"/>
      <c r="AU250" s="33"/>
      <c r="AV250" s="33"/>
      <c r="AW250" s="33"/>
      <c r="AX250" s="33"/>
      <c r="AY250" s="33"/>
      <c r="AZ250" s="33"/>
      <c r="BA250" s="33"/>
      <c r="BB250" s="33"/>
      <c r="BC250" s="33"/>
      <c r="BD250" s="33"/>
      <c r="BE250" s="33"/>
      <c r="BF250" s="33"/>
    </row>
    <row r="251" spans="1:58" ht="18" customHeight="1" x14ac:dyDescent="0.25">
      <c r="A251" s="33"/>
      <c r="B251" s="33"/>
      <c r="C251" s="33"/>
      <c r="D251" s="33"/>
      <c r="E251" s="33"/>
      <c r="F251" s="33"/>
      <c r="G251" s="33"/>
      <c r="H251" s="33"/>
      <c r="I251" s="33"/>
      <c r="J251" s="33"/>
      <c r="K251" s="33"/>
      <c r="L251" s="33"/>
      <c r="M251" s="33"/>
      <c r="N251" s="33"/>
      <c r="O251" s="33"/>
      <c r="P251" s="33"/>
      <c r="Q251" s="33"/>
      <c r="R251" s="33"/>
      <c r="S251" s="33"/>
      <c r="T251" s="33"/>
      <c r="U251" s="33"/>
      <c r="V251" s="33"/>
      <c r="W251" s="33"/>
      <c r="X251" s="33"/>
      <c r="Y251" s="33"/>
      <c r="Z251" s="33"/>
      <c r="AA251" s="33"/>
      <c r="AB251" s="33"/>
      <c r="AC251" s="33"/>
      <c r="AD251" s="33"/>
      <c r="AE251" s="33"/>
      <c r="AF251" s="33"/>
      <c r="AG251" s="33"/>
      <c r="AH251" s="33"/>
      <c r="AI251" s="33"/>
      <c r="AJ251" s="33"/>
      <c r="AK251" s="33"/>
      <c r="AL251" s="33"/>
      <c r="AM251" s="33"/>
      <c r="AN251" s="33"/>
      <c r="AO251" s="33"/>
      <c r="AP251" s="33"/>
      <c r="AQ251" s="33"/>
      <c r="AR251" s="33"/>
      <c r="AS251" s="33"/>
      <c r="AT251" s="33"/>
      <c r="AU251" s="33"/>
      <c r="AV251" s="33"/>
      <c r="AW251" s="33"/>
      <c r="AX251" s="33"/>
      <c r="AY251" s="33"/>
      <c r="AZ251" s="33"/>
      <c r="BA251" s="33"/>
      <c r="BB251" s="33"/>
      <c r="BC251" s="33"/>
      <c r="BD251" s="33"/>
      <c r="BE251" s="33"/>
      <c r="BF251" s="33"/>
    </row>
    <row r="252" spans="1:58" ht="18" customHeight="1" x14ac:dyDescent="0.25">
      <c r="A252" s="33"/>
      <c r="B252" s="33"/>
      <c r="C252" s="33"/>
      <c r="D252" s="33"/>
      <c r="E252" s="33"/>
      <c r="F252" s="33"/>
      <c r="G252" s="33"/>
      <c r="H252" s="33"/>
      <c r="I252" s="33"/>
      <c r="J252" s="33"/>
      <c r="K252" s="33"/>
      <c r="L252" s="33"/>
      <c r="M252" s="33"/>
      <c r="N252" s="33"/>
      <c r="O252" s="33"/>
      <c r="P252" s="33"/>
      <c r="Q252" s="33"/>
      <c r="R252" s="33"/>
      <c r="S252" s="33"/>
      <c r="T252" s="33"/>
      <c r="U252" s="33"/>
      <c r="V252" s="33"/>
      <c r="W252" s="33"/>
      <c r="X252" s="33"/>
      <c r="Y252" s="33"/>
      <c r="Z252" s="33"/>
      <c r="AA252" s="33"/>
      <c r="AB252" s="33"/>
      <c r="AC252" s="33"/>
      <c r="AD252" s="33"/>
      <c r="AE252" s="33"/>
      <c r="AF252" s="33"/>
      <c r="AG252" s="33"/>
      <c r="AH252" s="33"/>
      <c r="AI252" s="33"/>
      <c r="AJ252" s="33"/>
      <c r="AK252" s="33"/>
      <c r="AL252" s="33"/>
      <c r="AM252" s="33"/>
      <c r="AN252" s="33"/>
      <c r="AO252" s="33"/>
      <c r="AP252" s="33"/>
      <c r="AQ252" s="33"/>
      <c r="AR252" s="33"/>
      <c r="AS252" s="33"/>
      <c r="AT252" s="33"/>
      <c r="AU252" s="33"/>
      <c r="AV252" s="33"/>
      <c r="AW252" s="33"/>
      <c r="AX252" s="33"/>
      <c r="AY252" s="33"/>
      <c r="AZ252" s="33"/>
      <c r="BA252" s="33"/>
      <c r="BB252" s="33"/>
      <c r="BC252" s="33"/>
      <c r="BD252" s="33"/>
      <c r="BE252" s="33"/>
      <c r="BF252" s="33"/>
    </row>
    <row r="253" spans="1:58" ht="18" customHeight="1" x14ac:dyDescent="0.25">
      <c r="A253" s="33"/>
      <c r="B253" s="33"/>
      <c r="C253" s="33"/>
      <c r="D253" s="33"/>
      <c r="E253" s="33"/>
      <c r="F253" s="33"/>
      <c r="G253" s="33"/>
      <c r="H253" s="33"/>
      <c r="I253" s="33"/>
      <c r="J253" s="33"/>
      <c r="K253" s="33"/>
      <c r="L253" s="33"/>
      <c r="M253" s="33"/>
      <c r="N253" s="33"/>
      <c r="O253" s="33"/>
      <c r="P253" s="33"/>
      <c r="Q253" s="33"/>
      <c r="R253" s="33"/>
      <c r="S253" s="33"/>
      <c r="T253" s="33"/>
      <c r="U253" s="33"/>
      <c r="V253" s="33"/>
      <c r="W253" s="33"/>
      <c r="X253" s="33"/>
      <c r="Y253" s="33"/>
      <c r="Z253" s="33"/>
      <c r="AA253" s="33"/>
      <c r="AB253" s="33"/>
      <c r="AC253" s="33"/>
      <c r="AD253" s="33"/>
      <c r="AE253" s="33"/>
      <c r="AF253" s="33"/>
      <c r="AG253" s="33"/>
      <c r="AH253" s="33"/>
      <c r="AI253" s="33"/>
      <c r="AJ253" s="33"/>
      <c r="AK253" s="33"/>
      <c r="AL253" s="33"/>
      <c r="AM253" s="33"/>
      <c r="AN253" s="33"/>
      <c r="AO253" s="33"/>
      <c r="AP253" s="33"/>
      <c r="AQ253" s="33"/>
      <c r="AR253" s="33"/>
      <c r="AS253" s="33"/>
      <c r="AT253" s="33"/>
      <c r="AU253" s="33"/>
      <c r="AV253" s="33"/>
      <c r="AW253" s="33"/>
      <c r="AX253" s="33"/>
      <c r="AY253" s="33"/>
      <c r="AZ253" s="33"/>
      <c r="BA253" s="33"/>
      <c r="BB253" s="33"/>
      <c r="BC253" s="33"/>
      <c r="BD253" s="33"/>
      <c r="BE253" s="33"/>
      <c r="BF253" s="33"/>
    </row>
    <row r="254" spans="1:58" ht="15.75" customHeight="1" x14ac:dyDescent="0.2"/>
    <row r="255" spans="1:58" ht="15.75" customHeight="1" x14ac:dyDescent="0.2"/>
    <row r="256" spans="1:58"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23">
    <mergeCell ref="AM43:AN43"/>
    <mergeCell ref="A52:AI52"/>
    <mergeCell ref="AJ5:AJ6"/>
    <mergeCell ref="AK5:AK6"/>
    <mergeCell ref="A1:P1"/>
    <mergeCell ref="Q1:AL1"/>
    <mergeCell ref="A2:P2"/>
    <mergeCell ref="Q2:AL2"/>
    <mergeCell ref="A3:AK3"/>
    <mergeCell ref="C60:D60"/>
    <mergeCell ref="O4:Q4"/>
    <mergeCell ref="R4:T4"/>
    <mergeCell ref="A5:A6"/>
    <mergeCell ref="B5:B6"/>
    <mergeCell ref="C5:D6"/>
    <mergeCell ref="A53:AL53"/>
    <mergeCell ref="C54:D54"/>
    <mergeCell ref="C57:D57"/>
    <mergeCell ref="C58:G58"/>
    <mergeCell ref="C59:E59"/>
    <mergeCell ref="I4:L4"/>
    <mergeCell ref="M4:N4"/>
    <mergeCell ref="AL5:AL6"/>
  </mergeCells>
  <conditionalFormatting sqref="E6:E44 F6:G51 H6 I6:I44 J6:J51 K6:L44 M6:N51 O6:P6 Q6:AI51">
    <cfRule type="expression" dxfId="59" priority="1">
      <formula>IF(E$6="CN",1,0)</formula>
    </cfRule>
  </conditionalFormatting>
  <conditionalFormatting sqref="E6:G51 H6 I6:N51 O6:P6 Q6:AI51">
    <cfRule type="expression" dxfId="58" priority="2">
      <formula>IF(E$6="CN",1,0)</formula>
    </cfRule>
  </conditionalFormatting>
  <pageMargins left="0.30902777777777801" right="0.25" top="0.30902777777777801" bottom="0.16875000000000001" header="0" footer="0"/>
  <pageSetup orientation="landscape"/>
  <colBreaks count="1" manualBreakCount="1">
    <brk id="38" man="1"/>
  </colBreaks>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000"/>
  <sheetViews>
    <sheetView workbookViewId="0"/>
  </sheetViews>
  <sheetFormatPr defaultColWidth="14.42578125" defaultRowHeight="15" customHeight="1" x14ac:dyDescent="0.2"/>
  <cols>
    <col min="1" max="1" width="6.42578125" customWidth="1"/>
    <col min="2" max="2" width="20.140625" customWidth="1"/>
    <col min="3" max="3" width="26.5703125" customWidth="1"/>
    <col min="4" max="4" width="10.28515625" customWidth="1"/>
    <col min="5" max="5" width="3.85546875" customWidth="1"/>
    <col min="6" max="17" width="4" customWidth="1"/>
    <col min="18" max="18" width="4.140625" customWidth="1"/>
    <col min="19" max="35" width="4" customWidth="1"/>
    <col min="36" max="38" width="6.85546875" customWidth="1"/>
    <col min="39" max="39" width="10.85546875" hidden="1" customWidth="1"/>
    <col min="40" max="40" width="12.140625" hidden="1" customWidth="1"/>
    <col min="41" max="41" width="10.85546875" hidden="1" customWidth="1"/>
    <col min="42" max="44" width="9.28515625" hidden="1" customWidth="1"/>
    <col min="45" max="58" width="9.28515625" customWidth="1"/>
  </cols>
  <sheetData>
    <row r="1" spans="1:58" ht="22.5" customHeight="1" x14ac:dyDescent="0.25">
      <c r="A1" s="164" t="s">
        <v>42</v>
      </c>
      <c r="B1" s="147"/>
      <c r="C1" s="147"/>
      <c r="D1" s="147"/>
      <c r="E1" s="147"/>
      <c r="F1" s="147"/>
      <c r="G1" s="147"/>
      <c r="H1" s="147"/>
      <c r="I1" s="147"/>
      <c r="J1" s="147"/>
      <c r="K1" s="147"/>
      <c r="L1" s="147"/>
      <c r="M1" s="147"/>
      <c r="N1" s="147"/>
      <c r="O1" s="147"/>
      <c r="P1" s="147"/>
      <c r="Q1" s="165" t="s">
        <v>43</v>
      </c>
      <c r="R1" s="147"/>
      <c r="S1" s="147"/>
      <c r="T1" s="147"/>
      <c r="U1" s="147"/>
      <c r="V1" s="147"/>
      <c r="W1" s="147"/>
      <c r="X1" s="147"/>
      <c r="Y1" s="147"/>
      <c r="Z1" s="147"/>
      <c r="AA1" s="147"/>
      <c r="AB1" s="147"/>
      <c r="AC1" s="147"/>
      <c r="AD1" s="147"/>
      <c r="AE1" s="147"/>
      <c r="AF1" s="147"/>
      <c r="AG1" s="147"/>
      <c r="AH1" s="147"/>
      <c r="AI1" s="147"/>
      <c r="AJ1" s="147"/>
      <c r="AK1" s="147"/>
      <c r="AL1" s="147"/>
      <c r="AM1" s="33"/>
      <c r="AN1" s="33"/>
      <c r="AO1" s="33"/>
      <c r="AP1" s="33"/>
      <c r="AQ1" s="33"/>
      <c r="AR1" s="33"/>
      <c r="AS1" s="33"/>
      <c r="AT1" s="33"/>
      <c r="AU1" s="33"/>
      <c r="AV1" s="33"/>
      <c r="AW1" s="33"/>
      <c r="AX1" s="33"/>
      <c r="AY1" s="33"/>
      <c r="AZ1" s="33"/>
      <c r="BA1" s="33"/>
      <c r="BB1" s="33"/>
      <c r="BC1" s="33"/>
      <c r="BD1" s="33"/>
      <c r="BE1" s="33"/>
      <c r="BF1" s="33"/>
    </row>
    <row r="2" spans="1:58" ht="22.5" customHeight="1" x14ac:dyDescent="0.25">
      <c r="A2" s="165" t="s">
        <v>44</v>
      </c>
      <c r="B2" s="147"/>
      <c r="C2" s="147"/>
      <c r="D2" s="147"/>
      <c r="E2" s="147"/>
      <c r="F2" s="147"/>
      <c r="G2" s="147"/>
      <c r="H2" s="147"/>
      <c r="I2" s="147"/>
      <c r="J2" s="147"/>
      <c r="K2" s="147"/>
      <c r="L2" s="147"/>
      <c r="M2" s="147"/>
      <c r="N2" s="147"/>
      <c r="O2" s="147"/>
      <c r="P2" s="147"/>
      <c r="Q2" s="165" t="s">
        <v>45</v>
      </c>
      <c r="R2" s="147"/>
      <c r="S2" s="147"/>
      <c r="T2" s="147"/>
      <c r="U2" s="147"/>
      <c r="V2" s="147"/>
      <c r="W2" s="147"/>
      <c r="X2" s="147"/>
      <c r="Y2" s="147"/>
      <c r="Z2" s="147"/>
      <c r="AA2" s="147"/>
      <c r="AB2" s="147"/>
      <c r="AC2" s="147"/>
      <c r="AD2" s="147"/>
      <c r="AE2" s="147"/>
      <c r="AF2" s="147"/>
      <c r="AG2" s="147"/>
      <c r="AH2" s="147"/>
      <c r="AI2" s="147"/>
      <c r="AJ2" s="147"/>
      <c r="AK2" s="147"/>
      <c r="AL2" s="147"/>
      <c r="AM2" s="33"/>
      <c r="AN2" s="33"/>
      <c r="AO2" s="33"/>
      <c r="AP2" s="33"/>
      <c r="AQ2" s="33"/>
      <c r="AR2" s="33"/>
      <c r="AS2" s="33"/>
      <c r="AT2" s="33"/>
      <c r="AU2" s="33"/>
      <c r="AV2" s="33"/>
      <c r="AW2" s="33"/>
      <c r="AX2" s="33"/>
      <c r="AY2" s="33"/>
      <c r="AZ2" s="33"/>
      <c r="BA2" s="33"/>
      <c r="BB2" s="33"/>
      <c r="BC2" s="33"/>
      <c r="BD2" s="33"/>
      <c r="BE2" s="33"/>
      <c r="BF2" s="33"/>
    </row>
    <row r="3" spans="1:58" ht="31.5" customHeight="1" x14ac:dyDescent="0.25">
      <c r="A3" s="166" t="s">
        <v>129</v>
      </c>
      <c r="B3" s="147"/>
      <c r="C3" s="147"/>
      <c r="D3" s="147"/>
      <c r="E3" s="147"/>
      <c r="F3" s="147"/>
      <c r="G3" s="147"/>
      <c r="H3" s="147"/>
      <c r="I3" s="147"/>
      <c r="J3" s="147"/>
      <c r="K3" s="147"/>
      <c r="L3" s="147"/>
      <c r="M3" s="147"/>
      <c r="N3" s="147"/>
      <c r="O3" s="147"/>
      <c r="P3" s="147"/>
      <c r="Q3" s="147"/>
      <c r="R3" s="147"/>
      <c r="S3" s="147"/>
      <c r="T3" s="147"/>
      <c r="U3" s="147"/>
      <c r="V3" s="147"/>
      <c r="W3" s="147"/>
      <c r="X3" s="147"/>
      <c r="Y3" s="147"/>
      <c r="Z3" s="147"/>
      <c r="AA3" s="147"/>
      <c r="AB3" s="147"/>
      <c r="AC3" s="147"/>
      <c r="AD3" s="147"/>
      <c r="AE3" s="147"/>
      <c r="AF3" s="147"/>
      <c r="AG3" s="147"/>
      <c r="AH3" s="147"/>
      <c r="AI3" s="147"/>
      <c r="AJ3" s="147"/>
      <c r="AK3" s="147"/>
      <c r="AL3" s="34"/>
      <c r="AM3" s="33"/>
      <c r="AN3" s="33"/>
      <c r="AO3" s="33"/>
      <c r="AP3" s="33"/>
      <c r="AQ3" s="33"/>
      <c r="AR3" s="33"/>
      <c r="AS3" s="33"/>
      <c r="AT3" s="33"/>
      <c r="AU3" s="33"/>
      <c r="AV3" s="33"/>
      <c r="AW3" s="33"/>
      <c r="AX3" s="33"/>
      <c r="AY3" s="33"/>
      <c r="AZ3" s="33"/>
      <c r="BA3" s="33"/>
      <c r="BB3" s="33"/>
      <c r="BC3" s="33"/>
      <c r="BD3" s="33"/>
      <c r="BE3" s="33"/>
      <c r="BF3" s="33"/>
    </row>
    <row r="4" spans="1:58" ht="31.5" customHeight="1" x14ac:dyDescent="0.25">
      <c r="A4" s="33"/>
      <c r="B4" s="35"/>
      <c r="C4" s="35"/>
      <c r="D4" s="35"/>
      <c r="E4" s="35" t="s">
        <v>0</v>
      </c>
      <c r="F4" s="35" t="s">
        <v>0</v>
      </c>
      <c r="G4" s="35"/>
      <c r="H4" s="35"/>
      <c r="I4" s="153" t="s">
        <v>47</v>
      </c>
      <c r="J4" s="154"/>
      <c r="K4" s="154"/>
      <c r="L4" s="154"/>
      <c r="M4" s="153">
        <v>1</v>
      </c>
      <c r="N4" s="154"/>
      <c r="O4" s="153" t="s">
        <v>48</v>
      </c>
      <c r="P4" s="154"/>
      <c r="Q4" s="154"/>
      <c r="R4" s="153">
        <v>2024</v>
      </c>
      <c r="S4" s="154"/>
      <c r="T4" s="154"/>
      <c r="U4" s="35"/>
      <c r="V4" s="35"/>
      <c r="W4" s="35"/>
      <c r="X4" s="35"/>
      <c r="Y4" s="35"/>
      <c r="Z4" s="35"/>
      <c r="AA4" s="35"/>
      <c r="AB4" s="35"/>
      <c r="AC4" s="35"/>
      <c r="AD4" s="35"/>
      <c r="AE4" s="35"/>
      <c r="AF4" s="35"/>
      <c r="AG4" s="35"/>
      <c r="AH4" s="35"/>
      <c r="AI4" s="35"/>
      <c r="AJ4" s="35"/>
      <c r="AK4" s="35"/>
      <c r="AL4" s="35"/>
      <c r="AM4" s="33"/>
      <c r="AN4" s="33"/>
      <c r="AO4" s="33"/>
      <c r="AP4" s="33"/>
      <c r="AQ4" s="33"/>
      <c r="AR4" s="33"/>
      <c r="AS4" s="33"/>
      <c r="AT4" s="33"/>
      <c r="AU4" s="33"/>
      <c r="AV4" s="33"/>
      <c r="AW4" s="33"/>
      <c r="AX4" s="33"/>
      <c r="AY4" s="33"/>
      <c r="AZ4" s="33"/>
      <c r="BA4" s="33"/>
      <c r="BB4" s="33"/>
      <c r="BC4" s="33"/>
      <c r="BD4" s="33"/>
      <c r="BE4" s="33"/>
      <c r="BF4" s="33"/>
    </row>
    <row r="5" spans="1:58" ht="21" customHeight="1" x14ac:dyDescent="0.25">
      <c r="A5" s="155" t="s">
        <v>49</v>
      </c>
      <c r="B5" s="155" t="s">
        <v>50</v>
      </c>
      <c r="C5" s="157" t="s">
        <v>51</v>
      </c>
      <c r="D5" s="143"/>
      <c r="E5" s="36">
        <f>DATE(R4,M4,1)</f>
        <v>45292</v>
      </c>
      <c r="F5" s="36">
        <f t="shared" ref="F5:AI5" si="0">E5+1</f>
        <v>45293</v>
      </c>
      <c r="G5" s="36">
        <f t="shared" si="0"/>
        <v>45294</v>
      </c>
      <c r="H5" s="36">
        <f t="shared" si="0"/>
        <v>45295</v>
      </c>
      <c r="I5" s="36">
        <f t="shared" si="0"/>
        <v>45296</v>
      </c>
      <c r="J5" s="36">
        <f t="shared" si="0"/>
        <v>45297</v>
      </c>
      <c r="K5" s="36">
        <f t="shared" si="0"/>
        <v>45298</v>
      </c>
      <c r="L5" s="36">
        <f t="shared" si="0"/>
        <v>45299</v>
      </c>
      <c r="M5" s="36">
        <f t="shared" si="0"/>
        <v>45300</v>
      </c>
      <c r="N5" s="36">
        <f t="shared" si="0"/>
        <v>45301</v>
      </c>
      <c r="O5" s="36">
        <f t="shared" si="0"/>
        <v>45302</v>
      </c>
      <c r="P5" s="36">
        <f t="shared" si="0"/>
        <v>45303</v>
      </c>
      <c r="Q5" s="36">
        <f t="shared" si="0"/>
        <v>45304</v>
      </c>
      <c r="R5" s="36">
        <f t="shared" si="0"/>
        <v>45305</v>
      </c>
      <c r="S5" s="36">
        <f t="shared" si="0"/>
        <v>45306</v>
      </c>
      <c r="T5" s="36">
        <f t="shared" si="0"/>
        <v>45307</v>
      </c>
      <c r="U5" s="36">
        <f t="shared" si="0"/>
        <v>45308</v>
      </c>
      <c r="V5" s="36">
        <f t="shared" si="0"/>
        <v>45309</v>
      </c>
      <c r="W5" s="36">
        <f t="shared" si="0"/>
        <v>45310</v>
      </c>
      <c r="X5" s="36">
        <f t="shared" si="0"/>
        <v>45311</v>
      </c>
      <c r="Y5" s="36">
        <f t="shared" si="0"/>
        <v>45312</v>
      </c>
      <c r="Z5" s="36">
        <f t="shared" si="0"/>
        <v>45313</v>
      </c>
      <c r="AA5" s="36">
        <f t="shared" si="0"/>
        <v>45314</v>
      </c>
      <c r="AB5" s="36">
        <f t="shared" si="0"/>
        <v>45315</v>
      </c>
      <c r="AC5" s="36">
        <f t="shared" si="0"/>
        <v>45316</v>
      </c>
      <c r="AD5" s="36">
        <f t="shared" si="0"/>
        <v>45317</v>
      </c>
      <c r="AE5" s="36">
        <f t="shared" si="0"/>
        <v>45318</v>
      </c>
      <c r="AF5" s="36">
        <f t="shared" si="0"/>
        <v>45319</v>
      </c>
      <c r="AG5" s="36">
        <f t="shared" si="0"/>
        <v>45320</v>
      </c>
      <c r="AH5" s="36">
        <f t="shared" si="0"/>
        <v>45321</v>
      </c>
      <c r="AI5" s="36">
        <f t="shared" si="0"/>
        <v>45322</v>
      </c>
      <c r="AJ5" s="161" t="s">
        <v>52</v>
      </c>
      <c r="AK5" s="161" t="s">
        <v>53</v>
      </c>
      <c r="AL5" s="161" t="s">
        <v>54</v>
      </c>
      <c r="AM5" s="37"/>
      <c r="AN5" s="37"/>
      <c r="AO5" s="37"/>
      <c r="AP5" s="37"/>
      <c r="AQ5" s="37"/>
      <c r="AR5" s="37"/>
      <c r="AS5" s="37"/>
      <c r="AT5" s="37"/>
      <c r="AU5" s="37"/>
      <c r="AV5" s="37"/>
      <c r="AW5" s="37"/>
      <c r="AX5" s="37"/>
      <c r="AY5" s="37"/>
      <c r="AZ5" s="37"/>
      <c r="BA5" s="37"/>
      <c r="BB5" s="37"/>
      <c r="BC5" s="37"/>
      <c r="BD5" s="37"/>
      <c r="BE5" s="37"/>
      <c r="BF5" s="37"/>
    </row>
    <row r="6" spans="1:58" ht="21" customHeight="1" x14ac:dyDescent="0.25">
      <c r="A6" s="156"/>
      <c r="B6" s="156"/>
      <c r="C6" s="158"/>
      <c r="D6" s="159"/>
      <c r="E6" s="38">
        <f t="shared" ref="E6:AI6" si="1">IF(WEEKDAY(E5)=1,"CN",WEEKDAY(E5))</f>
        <v>2</v>
      </c>
      <c r="F6" s="38">
        <f t="shared" si="1"/>
        <v>3</v>
      </c>
      <c r="G6" s="38">
        <f t="shared" si="1"/>
        <v>4</v>
      </c>
      <c r="H6" s="38">
        <f t="shared" si="1"/>
        <v>5</v>
      </c>
      <c r="I6" s="38">
        <f t="shared" si="1"/>
        <v>6</v>
      </c>
      <c r="J6" s="38">
        <f t="shared" si="1"/>
        <v>7</v>
      </c>
      <c r="K6" s="38" t="str">
        <f t="shared" si="1"/>
        <v>CN</v>
      </c>
      <c r="L6" s="38">
        <f t="shared" si="1"/>
        <v>2</v>
      </c>
      <c r="M6" s="38">
        <f t="shared" si="1"/>
        <v>3</v>
      </c>
      <c r="N6" s="38">
        <f t="shared" si="1"/>
        <v>4</v>
      </c>
      <c r="O6" s="38">
        <f t="shared" si="1"/>
        <v>5</v>
      </c>
      <c r="P6" s="38">
        <f t="shared" si="1"/>
        <v>6</v>
      </c>
      <c r="Q6" s="38">
        <f t="shared" si="1"/>
        <v>7</v>
      </c>
      <c r="R6" s="38" t="str">
        <f t="shared" si="1"/>
        <v>CN</v>
      </c>
      <c r="S6" s="38">
        <f t="shared" si="1"/>
        <v>2</v>
      </c>
      <c r="T6" s="38">
        <f t="shared" si="1"/>
        <v>3</v>
      </c>
      <c r="U6" s="38">
        <f t="shared" si="1"/>
        <v>4</v>
      </c>
      <c r="V6" s="38">
        <f t="shared" si="1"/>
        <v>5</v>
      </c>
      <c r="W6" s="38">
        <f t="shared" si="1"/>
        <v>6</v>
      </c>
      <c r="X6" s="38">
        <f t="shared" si="1"/>
        <v>7</v>
      </c>
      <c r="Y6" s="38" t="str">
        <f t="shared" si="1"/>
        <v>CN</v>
      </c>
      <c r="Z6" s="38">
        <f t="shared" si="1"/>
        <v>2</v>
      </c>
      <c r="AA6" s="38">
        <f t="shared" si="1"/>
        <v>3</v>
      </c>
      <c r="AB6" s="38">
        <f t="shared" si="1"/>
        <v>4</v>
      </c>
      <c r="AC6" s="38">
        <f t="shared" si="1"/>
        <v>5</v>
      </c>
      <c r="AD6" s="38">
        <f t="shared" si="1"/>
        <v>6</v>
      </c>
      <c r="AE6" s="38">
        <f t="shared" si="1"/>
        <v>7</v>
      </c>
      <c r="AF6" s="38" t="str">
        <f t="shared" si="1"/>
        <v>CN</v>
      </c>
      <c r="AG6" s="38">
        <f t="shared" si="1"/>
        <v>2</v>
      </c>
      <c r="AH6" s="38">
        <f t="shared" si="1"/>
        <v>3</v>
      </c>
      <c r="AI6" s="38">
        <f t="shared" si="1"/>
        <v>4</v>
      </c>
      <c r="AJ6" s="156"/>
      <c r="AK6" s="156"/>
      <c r="AL6" s="156"/>
      <c r="AM6" s="37"/>
      <c r="AN6" s="37"/>
      <c r="AO6" s="37"/>
      <c r="AP6" s="37"/>
      <c r="AQ6" s="37"/>
      <c r="AR6" s="37"/>
      <c r="AS6" s="37"/>
      <c r="AT6" s="37"/>
      <c r="AU6" s="37"/>
      <c r="AV6" s="37"/>
      <c r="AW6" s="37"/>
      <c r="AX6" s="37"/>
      <c r="AY6" s="37"/>
      <c r="AZ6" s="37"/>
      <c r="BA6" s="37"/>
      <c r="BB6" s="37"/>
      <c r="BC6" s="37"/>
      <c r="BD6" s="37"/>
      <c r="BE6" s="37"/>
      <c r="BF6" s="37"/>
    </row>
    <row r="7" spans="1:58" ht="21" customHeight="1" x14ac:dyDescent="0.25">
      <c r="A7" s="39">
        <v>1</v>
      </c>
      <c r="B7" s="65">
        <v>2254802090007</v>
      </c>
      <c r="C7" s="41" t="s">
        <v>86</v>
      </c>
      <c r="D7" s="66" t="s">
        <v>130</v>
      </c>
      <c r="E7" s="43"/>
      <c r="F7" s="44"/>
      <c r="G7" s="43"/>
      <c r="H7" s="43"/>
      <c r="I7" s="43"/>
      <c r="J7" s="43"/>
      <c r="K7" s="43"/>
      <c r="L7" s="43"/>
      <c r="M7" s="44"/>
      <c r="N7" s="43"/>
      <c r="O7" s="43"/>
      <c r="P7" s="45"/>
      <c r="Q7" s="43"/>
      <c r="R7" s="44"/>
      <c r="S7" s="43"/>
      <c r="T7" s="46"/>
      <c r="U7" s="44"/>
      <c r="V7" s="46"/>
      <c r="W7" s="43"/>
      <c r="X7" s="44"/>
      <c r="Y7" s="44"/>
      <c r="Z7" s="43"/>
      <c r="AA7" s="43"/>
      <c r="AB7" s="43"/>
      <c r="AC7" s="43"/>
      <c r="AD7" s="43"/>
      <c r="AE7" s="43"/>
      <c r="AF7" s="43"/>
      <c r="AG7" s="44"/>
      <c r="AH7" s="44"/>
      <c r="AI7" s="44"/>
      <c r="AJ7" s="47">
        <f t="shared" ref="AJ7:AJ41" si="2">COUNTIF(E7:AI7,"K")+2*COUNTIF(E7:AI7,"2K")+COUNTIF(E7:AI7,"TK")+COUNTIF(E7:AI7,"KT")+COUNTIF(E7:AI7,"PK")+COUNTIF(E7:AI7,"KP")+2*COUNTIF(E7:AI7,"K2")</f>
        <v>0</v>
      </c>
      <c r="AK7" s="4">
        <f t="shared" ref="AK7:AK41" si="3">COUNTIF(F7:AJ7,"P")+2*COUNTIF(F7:AJ7,"2P")+COUNTIF(F7:AJ7,"TP")+COUNTIF(F7:AJ7,"PT")+COUNTIF(F7:AJ7,"PK")+COUNTIF(F7:AJ7,"KP")+2*COUNTIF(F7:AJ7,"P2")</f>
        <v>0</v>
      </c>
      <c r="AL7" s="4">
        <f t="shared" ref="AL7:AL41" si="4">COUNTIF(E7:AI7,"T")+2*COUNTIF(E7:AI7,"2T")+2*COUNTIF(E7:AI7,"T2")+COUNTIF(E7:AI7,"PT")+COUNTIF(E7:AI7,"TP")+COUNTIF(E7:AI7,"TK")+COUNTIF(E7:AI7,"KT")</f>
        <v>0</v>
      </c>
      <c r="AM7" s="37"/>
      <c r="AN7" s="37"/>
      <c r="AO7" s="37"/>
      <c r="AP7" s="37"/>
      <c r="AQ7" s="37"/>
      <c r="AR7" s="37"/>
      <c r="AS7" s="37"/>
      <c r="AT7" s="37"/>
      <c r="AU7" s="37"/>
      <c r="AV7" s="37"/>
      <c r="AW7" s="37"/>
      <c r="AX7" s="37"/>
      <c r="AY7" s="37"/>
      <c r="AZ7" s="37"/>
      <c r="BA7" s="37"/>
      <c r="BB7" s="37"/>
      <c r="BC7" s="37"/>
      <c r="BD7" s="37"/>
      <c r="BE7" s="37"/>
      <c r="BF7" s="37"/>
    </row>
    <row r="8" spans="1:58" ht="21" customHeight="1" x14ac:dyDescent="0.25">
      <c r="A8" s="39">
        <v>2</v>
      </c>
      <c r="B8" s="65">
        <v>2253402020002</v>
      </c>
      <c r="C8" s="41" t="s">
        <v>131</v>
      </c>
      <c r="D8" s="66" t="s">
        <v>130</v>
      </c>
      <c r="E8" s="43"/>
      <c r="F8" s="43"/>
      <c r="G8" s="43"/>
      <c r="H8" s="43"/>
      <c r="I8" s="43"/>
      <c r="J8" s="43"/>
      <c r="K8" s="43"/>
      <c r="L8" s="44" t="s">
        <v>53</v>
      </c>
      <c r="M8" s="44" t="s">
        <v>53</v>
      </c>
      <c r="N8" s="44" t="s">
        <v>53</v>
      </c>
      <c r="O8" s="44" t="s">
        <v>52</v>
      </c>
      <c r="P8" s="48"/>
      <c r="Q8" s="44" t="s">
        <v>132</v>
      </c>
      <c r="R8" s="43"/>
      <c r="S8" s="43"/>
      <c r="T8" s="46"/>
      <c r="U8" s="43"/>
      <c r="V8" s="49"/>
      <c r="W8" s="43"/>
      <c r="X8" s="43"/>
      <c r="Y8" s="43"/>
      <c r="Z8" s="43"/>
      <c r="AA8" s="43"/>
      <c r="AB8" s="43"/>
      <c r="AC8" s="43"/>
      <c r="AD8" s="43"/>
      <c r="AE8" s="43"/>
      <c r="AF8" s="43"/>
      <c r="AG8" s="43"/>
      <c r="AH8" s="43"/>
      <c r="AI8" s="43"/>
      <c r="AJ8" s="47">
        <f t="shared" si="2"/>
        <v>1</v>
      </c>
      <c r="AK8" s="4">
        <f t="shared" si="3"/>
        <v>4</v>
      </c>
      <c r="AL8" s="4">
        <f t="shared" si="4"/>
        <v>0</v>
      </c>
      <c r="AM8" s="50"/>
      <c r="AN8" s="51"/>
      <c r="AO8" s="32"/>
      <c r="AP8" s="37"/>
      <c r="AQ8" s="37"/>
      <c r="AR8" s="37"/>
      <c r="AS8" s="37"/>
      <c r="AT8" s="37"/>
      <c r="AU8" s="37"/>
      <c r="AV8" s="37"/>
      <c r="AW8" s="37"/>
      <c r="AX8" s="37"/>
      <c r="AY8" s="37"/>
      <c r="AZ8" s="37"/>
      <c r="BA8" s="37"/>
      <c r="BB8" s="37"/>
      <c r="BC8" s="37"/>
      <c r="BD8" s="37"/>
      <c r="BE8" s="37"/>
      <c r="BF8" s="37"/>
    </row>
    <row r="9" spans="1:58" ht="21" customHeight="1" x14ac:dyDescent="0.25">
      <c r="A9" s="39">
        <v>3</v>
      </c>
      <c r="B9" s="65">
        <v>2253403020013</v>
      </c>
      <c r="C9" s="41" t="s">
        <v>133</v>
      </c>
      <c r="D9" s="66" t="s">
        <v>134</v>
      </c>
      <c r="E9" s="43"/>
      <c r="F9" s="43"/>
      <c r="G9" s="43"/>
      <c r="H9" s="43"/>
      <c r="I9" s="43"/>
      <c r="J9" s="44"/>
      <c r="K9" s="43"/>
      <c r="L9" s="43"/>
      <c r="M9" s="43"/>
      <c r="N9" s="44"/>
      <c r="O9" s="43"/>
      <c r="P9" s="48"/>
      <c r="Q9" s="44"/>
      <c r="R9" s="43"/>
      <c r="S9" s="43"/>
      <c r="T9" s="46"/>
      <c r="U9" s="43"/>
      <c r="V9" s="46"/>
      <c r="W9" s="43"/>
      <c r="X9" s="44"/>
      <c r="Y9" s="43"/>
      <c r="Z9" s="44"/>
      <c r="AA9" s="43"/>
      <c r="AB9" s="43"/>
      <c r="AC9" s="43"/>
      <c r="AD9" s="43"/>
      <c r="AE9" s="43"/>
      <c r="AF9" s="44"/>
      <c r="AG9" s="43"/>
      <c r="AH9" s="43"/>
      <c r="AI9" s="43"/>
      <c r="AJ9" s="47">
        <f t="shared" si="2"/>
        <v>0</v>
      </c>
      <c r="AK9" s="4">
        <f t="shared" si="3"/>
        <v>0</v>
      </c>
      <c r="AL9" s="4">
        <f t="shared" si="4"/>
        <v>0</v>
      </c>
      <c r="AM9" s="51"/>
      <c r="AN9" s="51"/>
      <c r="AO9" s="32"/>
      <c r="AP9" s="37"/>
      <c r="AQ9" s="37"/>
      <c r="AR9" s="37"/>
      <c r="AS9" s="37"/>
      <c r="AT9" s="37"/>
      <c r="AU9" s="37"/>
      <c r="AV9" s="37"/>
      <c r="AW9" s="37"/>
      <c r="AX9" s="37"/>
      <c r="AY9" s="37"/>
      <c r="AZ9" s="37"/>
      <c r="BA9" s="37"/>
      <c r="BB9" s="37"/>
      <c r="BC9" s="37"/>
      <c r="BD9" s="37"/>
      <c r="BE9" s="37"/>
      <c r="BF9" s="37"/>
    </row>
    <row r="10" spans="1:58" ht="21" customHeight="1" x14ac:dyDescent="0.25">
      <c r="A10" s="39">
        <v>4</v>
      </c>
      <c r="B10" s="65">
        <v>2253401220002</v>
      </c>
      <c r="C10" s="41" t="s">
        <v>135</v>
      </c>
      <c r="D10" s="66" t="s">
        <v>136</v>
      </c>
      <c r="E10" s="44"/>
      <c r="F10" s="44"/>
      <c r="G10" s="44"/>
      <c r="H10" s="43"/>
      <c r="I10" s="43"/>
      <c r="J10" s="44"/>
      <c r="K10" s="43"/>
      <c r="L10" s="44"/>
      <c r="M10" s="43"/>
      <c r="N10" s="44"/>
      <c r="O10" s="44"/>
      <c r="P10" s="45"/>
      <c r="Q10" s="44" t="s">
        <v>132</v>
      </c>
      <c r="R10" s="43"/>
      <c r="S10" s="43"/>
      <c r="T10" s="46"/>
      <c r="U10" s="43"/>
      <c r="V10" s="46"/>
      <c r="W10" s="44"/>
      <c r="X10" s="43"/>
      <c r="Y10" s="44"/>
      <c r="Z10" s="44"/>
      <c r="AA10" s="43"/>
      <c r="AB10" s="43"/>
      <c r="AC10" s="44"/>
      <c r="AD10" s="43"/>
      <c r="AE10" s="44"/>
      <c r="AF10" s="44"/>
      <c r="AG10" s="43"/>
      <c r="AH10" s="43"/>
      <c r="AI10" s="43"/>
      <c r="AJ10" s="47">
        <f t="shared" si="2"/>
        <v>0</v>
      </c>
      <c r="AK10" s="4">
        <f t="shared" si="3"/>
        <v>1</v>
      </c>
      <c r="AL10" s="4">
        <f t="shared" si="4"/>
        <v>0</v>
      </c>
      <c r="AM10" s="51"/>
      <c r="AN10" s="51"/>
      <c r="AO10" s="32"/>
      <c r="AP10" s="37"/>
      <c r="AQ10" s="37"/>
      <c r="AR10" s="37"/>
      <c r="AS10" s="37"/>
      <c r="AT10" s="37"/>
      <c r="AU10" s="37"/>
      <c r="AV10" s="37"/>
      <c r="AW10" s="37"/>
      <c r="AX10" s="37"/>
      <c r="AY10" s="37"/>
      <c r="AZ10" s="37"/>
      <c r="BA10" s="37"/>
      <c r="BB10" s="37"/>
      <c r="BC10" s="37"/>
      <c r="BD10" s="37"/>
      <c r="BE10" s="37"/>
      <c r="BF10" s="37"/>
    </row>
    <row r="11" spans="1:58" ht="21" customHeight="1" x14ac:dyDescent="0.25">
      <c r="A11" s="39">
        <v>5</v>
      </c>
      <c r="B11" s="65">
        <v>2253403020010</v>
      </c>
      <c r="C11" s="41" t="s">
        <v>137</v>
      </c>
      <c r="D11" s="66" t="s">
        <v>138</v>
      </c>
      <c r="E11" s="43"/>
      <c r="F11" s="43"/>
      <c r="G11" s="43"/>
      <c r="H11" s="43"/>
      <c r="I11" s="43"/>
      <c r="J11" s="43"/>
      <c r="K11" s="43"/>
      <c r="L11" s="43"/>
      <c r="M11" s="43"/>
      <c r="N11" s="43"/>
      <c r="O11" s="43"/>
      <c r="P11" s="48"/>
      <c r="Q11" s="44" t="s">
        <v>132</v>
      </c>
      <c r="R11" s="44"/>
      <c r="S11" s="44"/>
      <c r="T11" s="46"/>
      <c r="U11" s="43"/>
      <c r="V11" s="46"/>
      <c r="W11" s="43"/>
      <c r="X11" s="43"/>
      <c r="Y11" s="44"/>
      <c r="Z11" s="43"/>
      <c r="AA11" s="43"/>
      <c r="AB11" s="43"/>
      <c r="AC11" s="43"/>
      <c r="AD11" s="43"/>
      <c r="AE11" s="43"/>
      <c r="AF11" s="43"/>
      <c r="AG11" s="43"/>
      <c r="AH11" s="43"/>
      <c r="AI11" s="43"/>
      <c r="AJ11" s="47">
        <f t="shared" si="2"/>
        <v>0</v>
      </c>
      <c r="AK11" s="4">
        <f t="shared" si="3"/>
        <v>1</v>
      </c>
      <c r="AL11" s="4">
        <f t="shared" si="4"/>
        <v>0</v>
      </c>
      <c r="AM11" s="51"/>
      <c r="AN11" s="51"/>
      <c r="AO11" s="32"/>
      <c r="AP11" s="37"/>
      <c r="AQ11" s="37"/>
      <c r="AR11" s="37"/>
      <c r="AS11" s="37"/>
      <c r="AT11" s="37"/>
      <c r="AU11" s="37"/>
      <c r="AV11" s="37"/>
      <c r="AW11" s="37"/>
      <c r="AX11" s="37"/>
      <c r="AY11" s="37"/>
      <c r="AZ11" s="37"/>
      <c r="BA11" s="37"/>
      <c r="BB11" s="37"/>
      <c r="BC11" s="37"/>
      <c r="BD11" s="37"/>
      <c r="BE11" s="37"/>
      <c r="BF11" s="37"/>
    </row>
    <row r="12" spans="1:58" ht="21" customHeight="1" x14ac:dyDescent="0.25">
      <c r="A12" s="39">
        <v>6</v>
      </c>
      <c r="B12" s="65">
        <v>2253401020002</v>
      </c>
      <c r="C12" s="41" t="s">
        <v>139</v>
      </c>
      <c r="D12" s="66" t="s">
        <v>60</v>
      </c>
      <c r="E12" s="44"/>
      <c r="F12" s="44" t="s">
        <v>53</v>
      </c>
      <c r="G12" s="44"/>
      <c r="H12" s="44"/>
      <c r="I12" s="44"/>
      <c r="J12" s="44"/>
      <c r="K12" s="43"/>
      <c r="L12" s="44" t="s">
        <v>53</v>
      </c>
      <c r="M12" s="44"/>
      <c r="N12" s="43"/>
      <c r="O12" s="44" t="s">
        <v>52</v>
      </c>
      <c r="P12" s="45"/>
      <c r="Q12" s="44" t="s">
        <v>132</v>
      </c>
      <c r="R12" s="44"/>
      <c r="S12" s="43"/>
      <c r="T12" s="46"/>
      <c r="U12" s="44"/>
      <c r="V12" s="46"/>
      <c r="W12" s="44"/>
      <c r="X12" s="44"/>
      <c r="Y12" s="44"/>
      <c r="Z12" s="44"/>
      <c r="AA12" s="43"/>
      <c r="AB12" s="44"/>
      <c r="AC12" s="44"/>
      <c r="AD12" s="44"/>
      <c r="AE12" s="43"/>
      <c r="AF12" s="44"/>
      <c r="AG12" s="44"/>
      <c r="AH12" s="43"/>
      <c r="AI12" s="44"/>
      <c r="AJ12" s="47">
        <f t="shared" si="2"/>
        <v>1</v>
      </c>
      <c r="AK12" s="4">
        <f t="shared" si="3"/>
        <v>3</v>
      </c>
      <c r="AL12" s="4">
        <f t="shared" si="4"/>
        <v>0</v>
      </c>
      <c r="AM12" s="51"/>
      <c r="AN12" s="51"/>
      <c r="AO12" s="32"/>
      <c r="AP12" s="37"/>
      <c r="AQ12" s="37"/>
      <c r="AR12" s="37"/>
      <c r="AS12" s="37"/>
      <c r="AT12" s="37"/>
      <c r="AU12" s="37"/>
      <c r="AV12" s="37"/>
      <c r="AW12" s="37"/>
      <c r="AX12" s="37"/>
      <c r="AY12" s="37"/>
      <c r="AZ12" s="37"/>
      <c r="BA12" s="37"/>
      <c r="BB12" s="37"/>
      <c r="BC12" s="37"/>
      <c r="BD12" s="37"/>
      <c r="BE12" s="37"/>
      <c r="BF12" s="37"/>
    </row>
    <row r="13" spans="1:58" ht="21" customHeight="1" x14ac:dyDescent="0.25">
      <c r="A13" s="39">
        <v>7</v>
      </c>
      <c r="B13" s="65">
        <v>2253403020014</v>
      </c>
      <c r="C13" s="41" t="s">
        <v>140</v>
      </c>
      <c r="D13" s="66" t="s">
        <v>68</v>
      </c>
      <c r="E13" s="43"/>
      <c r="F13" s="43"/>
      <c r="G13" s="43"/>
      <c r="H13" s="43"/>
      <c r="I13" s="43"/>
      <c r="J13" s="44"/>
      <c r="K13" s="43"/>
      <c r="L13" s="43"/>
      <c r="M13" s="43"/>
      <c r="N13" s="43"/>
      <c r="O13" s="43"/>
      <c r="P13" s="48"/>
      <c r="Q13" s="44" t="s">
        <v>132</v>
      </c>
      <c r="R13" s="43"/>
      <c r="S13" s="44"/>
      <c r="T13" s="46"/>
      <c r="U13" s="43"/>
      <c r="V13" s="46"/>
      <c r="W13" s="43"/>
      <c r="X13" s="43"/>
      <c r="Y13" s="43"/>
      <c r="Z13" s="44"/>
      <c r="AA13" s="43"/>
      <c r="AB13" s="43"/>
      <c r="AC13" s="43"/>
      <c r="AD13" s="43"/>
      <c r="AE13" s="43"/>
      <c r="AF13" s="43"/>
      <c r="AG13" s="44"/>
      <c r="AH13" s="43"/>
      <c r="AI13" s="43"/>
      <c r="AJ13" s="47">
        <f t="shared" si="2"/>
        <v>0</v>
      </c>
      <c r="AK13" s="4">
        <f t="shared" si="3"/>
        <v>1</v>
      </c>
      <c r="AL13" s="4">
        <f t="shared" si="4"/>
        <v>0</v>
      </c>
      <c r="AM13" s="51"/>
      <c r="AN13" s="51"/>
      <c r="AO13" s="32"/>
      <c r="AP13" s="37"/>
      <c r="AQ13" s="37"/>
      <c r="AR13" s="37"/>
      <c r="AS13" s="37"/>
      <c r="AT13" s="37"/>
      <c r="AU13" s="37"/>
      <c r="AV13" s="37"/>
      <c r="AW13" s="37"/>
      <c r="AX13" s="37"/>
      <c r="AY13" s="37"/>
      <c r="AZ13" s="37"/>
      <c r="BA13" s="37"/>
      <c r="BB13" s="37"/>
      <c r="BC13" s="37"/>
      <c r="BD13" s="37"/>
      <c r="BE13" s="37"/>
      <c r="BF13" s="37"/>
    </row>
    <row r="14" spans="1:58" ht="21" customHeight="1" x14ac:dyDescent="0.25">
      <c r="A14" s="39">
        <v>8</v>
      </c>
      <c r="B14" s="65">
        <v>2253403020032</v>
      </c>
      <c r="C14" s="41" t="s">
        <v>141</v>
      </c>
      <c r="D14" s="66" t="s">
        <v>142</v>
      </c>
      <c r="E14" s="44"/>
      <c r="F14" s="44"/>
      <c r="G14" s="44"/>
      <c r="H14" s="44" t="s">
        <v>53</v>
      </c>
      <c r="I14" s="44" t="s">
        <v>53</v>
      </c>
      <c r="J14" s="43"/>
      <c r="K14" s="43"/>
      <c r="L14" s="44" t="s">
        <v>53</v>
      </c>
      <c r="M14" s="44"/>
      <c r="N14" s="43"/>
      <c r="O14" s="43"/>
      <c r="P14" s="48"/>
      <c r="Q14" s="44"/>
      <c r="R14" s="43"/>
      <c r="S14" s="44"/>
      <c r="T14" s="46"/>
      <c r="U14" s="43"/>
      <c r="V14" s="49"/>
      <c r="W14" s="44"/>
      <c r="X14" s="43"/>
      <c r="Y14" s="43"/>
      <c r="Z14" s="43"/>
      <c r="AA14" s="43"/>
      <c r="AB14" s="43"/>
      <c r="AC14" s="44"/>
      <c r="AD14" s="44"/>
      <c r="AE14" s="44"/>
      <c r="AF14" s="44"/>
      <c r="AG14" s="43"/>
      <c r="AH14" s="43"/>
      <c r="AI14" s="43"/>
      <c r="AJ14" s="47">
        <f t="shared" si="2"/>
        <v>0</v>
      </c>
      <c r="AK14" s="4">
        <f t="shared" si="3"/>
        <v>3</v>
      </c>
      <c r="AL14" s="4">
        <f t="shared" si="4"/>
        <v>0</v>
      </c>
      <c r="AM14" s="51"/>
      <c r="AN14" s="51"/>
      <c r="AO14" s="32"/>
      <c r="AP14" s="37"/>
      <c r="AQ14" s="37"/>
      <c r="AR14" s="37"/>
      <c r="AS14" s="37"/>
      <c r="AT14" s="37"/>
      <c r="AU14" s="37"/>
      <c r="AV14" s="37"/>
      <c r="AW14" s="37"/>
      <c r="AX14" s="37"/>
      <c r="AY14" s="37"/>
      <c r="AZ14" s="37"/>
      <c r="BA14" s="37"/>
      <c r="BB14" s="37"/>
      <c r="BC14" s="37"/>
      <c r="BD14" s="37"/>
      <c r="BE14" s="37"/>
      <c r="BF14" s="37"/>
    </row>
    <row r="15" spans="1:58" ht="21" customHeight="1" x14ac:dyDescent="0.25">
      <c r="A15" s="39">
        <v>9</v>
      </c>
      <c r="B15" s="65">
        <v>2253403020006</v>
      </c>
      <c r="C15" s="41" t="s">
        <v>143</v>
      </c>
      <c r="D15" s="66" t="s">
        <v>77</v>
      </c>
      <c r="E15" s="43"/>
      <c r="F15" s="43"/>
      <c r="G15" s="43"/>
      <c r="H15" s="44" t="s">
        <v>53</v>
      </c>
      <c r="I15" s="44"/>
      <c r="J15" s="43"/>
      <c r="K15" s="43"/>
      <c r="L15" s="43"/>
      <c r="M15" s="43"/>
      <c r="N15" s="43"/>
      <c r="O15" s="43"/>
      <c r="P15" s="45" t="s">
        <v>53</v>
      </c>
      <c r="Q15" s="44" t="s">
        <v>132</v>
      </c>
      <c r="R15" s="43"/>
      <c r="S15" s="43"/>
      <c r="T15" s="46"/>
      <c r="U15" s="43"/>
      <c r="V15" s="46"/>
      <c r="W15" s="44"/>
      <c r="X15" s="44"/>
      <c r="Y15" s="43"/>
      <c r="Z15" s="43"/>
      <c r="AA15" s="43"/>
      <c r="AB15" s="43"/>
      <c r="AC15" s="43"/>
      <c r="AD15" s="44"/>
      <c r="AE15" s="43"/>
      <c r="AF15" s="43"/>
      <c r="AG15" s="43"/>
      <c r="AH15" s="43"/>
      <c r="AI15" s="43"/>
      <c r="AJ15" s="47">
        <f t="shared" si="2"/>
        <v>0</v>
      </c>
      <c r="AK15" s="4">
        <f t="shared" si="3"/>
        <v>3</v>
      </c>
      <c r="AL15" s="4">
        <f t="shared" si="4"/>
        <v>0</v>
      </c>
      <c r="AM15" s="51"/>
      <c r="AN15" s="51"/>
      <c r="AO15" s="32"/>
      <c r="AP15" s="37"/>
      <c r="AQ15" s="37"/>
      <c r="AR15" s="37"/>
      <c r="AS15" s="37"/>
      <c r="AT15" s="37"/>
      <c r="AU15" s="37"/>
      <c r="AV15" s="37"/>
      <c r="AW15" s="37"/>
      <c r="AX15" s="37"/>
      <c r="AY15" s="37"/>
      <c r="AZ15" s="37"/>
      <c r="BA15" s="37"/>
      <c r="BB15" s="37"/>
      <c r="BC15" s="37"/>
      <c r="BD15" s="37"/>
      <c r="BE15" s="37"/>
      <c r="BF15" s="37"/>
    </row>
    <row r="16" spans="1:58" ht="21" customHeight="1" x14ac:dyDescent="0.25">
      <c r="A16" s="39">
        <v>10</v>
      </c>
      <c r="B16" s="65">
        <v>2253403020002</v>
      </c>
      <c r="C16" s="41" t="s">
        <v>144</v>
      </c>
      <c r="D16" s="66" t="s">
        <v>145</v>
      </c>
      <c r="E16" s="43"/>
      <c r="F16" s="43"/>
      <c r="G16" s="43"/>
      <c r="H16" s="43"/>
      <c r="I16" s="43"/>
      <c r="J16" s="43"/>
      <c r="K16" s="43"/>
      <c r="L16" s="43"/>
      <c r="M16" s="43"/>
      <c r="N16" s="43"/>
      <c r="O16" s="44" t="s">
        <v>52</v>
      </c>
      <c r="P16" s="45" t="s">
        <v>53</v>
      </c>
      <c r="Q16" s="44" t="s">
        <v>132</v>
      </c>
      <c r="R16" s="43"/>
      <c r="S16" s="43"/>
      <c r="T16" s="46"/>
      <c r="U16" s="43"/>
      <c r="V16" s="46"/>
      <c r="W16" s="43"/>
      <c r="X16" s="43"/>
      <c r="Y16" s="43"/>
      <c r="Z16" s="43"/>
      <c r="AA16" s="43"/>
      <c r="AB16" s="43"/>
      <c r="AC16" s="43"/>
      <c r="AD16" s="43"/>
      <c r="AE16" s="43"/>
      <c r="AF16" s="43"/>
      <c r="AG16" s="43"/>
      <c r="AH16" s="43"/>
      <c r="AI16" s="43"/>
      <c r="AJ16" s="47">
        <f t="shared" si="2"/>
        <v>1</v>
      </c>
      <c r="AK16" s="4">
        <f t="shared" si="3"/>
        <v>2</v>
      </c>
      <c r="AL16" s="4">
        <f t="shared" si="4"/>
        <v>0</v>
      </c>
      <c r="AM16" s="51"/>
      <c r="AN16" s="51"/>
      <c r="AO16" s="32"/>
      <c r="AP16" s="37"/>
      <c r="AQ16" s="37"/>
      <c r="AR16" s="37"/>
      <c r="AS16" s="37"/>
      <c r="AT16" s="37"/>
      <c r="AU16" s="37"/>
      <c r="AV16" s="37"/>
      <c r="AW16" s="37"/>
      <c r="AX16" s="37"/>
      <c r="AY16" s="37"/>
      <c r="AZ16" s="37"/>
      <c r="BA16" s="37"/>
      <c r="BB16" s="37"/>
      <c r="BC16" s="37"/>
      <c r="BD16" s="37"/>
      <c r="BE16" s="37"/>
      <c r="BF16" s="37"/>
    </row>
    <row r="17" spans="1:58" ht="21" customHeight="1" x14ac:dyDescent="0.25">
      <c r="A17" s="39">
        <v>11</v>
      </c>
      <c r="B17" s="65">
        <v>2253402020004</v>
      </c>
      <c r="C17" s="41" t="s">
        <v>146</v>
      </c>
      <c r="D17" s="66" t="s">
        <v>147</v>
      </c>
      <c r="E17" s="43"/>
      <c r="F17" s="43"/>
      <c r="G17" s="43"/>
      <c r="H17" s="43"/>
      <c r="I17" s="44"/>
      <c r="J17" s="43"/>
      <c r="K17" s="43"/>
      <c r="L17" s="43"/>
      <c r="M17" s="43"/>
      <c r="N17" s="43"/>
      <c r="O17" s="43"/>
      <c r="P17" s="48"/>
      <c r="Q17" s="44" t="s">
        <v>132</v>
      </c>
      <c r="R17" s="43"/>
      <c r="S17" s="43"/>
      <c r="T17" s="46"/>
      <c r="U17" s="43"/>
      <c r="V17" s="49"/>
      <c r="W17" s="44"/>
      <c r="X17" s="44"/>
      <c r="Y17" s="43"/>
      <c r="Z17" s="43"/>
      <c r="AA17" s="43"/>
      <c r="AB17" s="43"/>
      <c r="AC17" s="43"/>
      <c r="AD17" s="43"/>
      <c r="AE17" s="43"/>
      <c r="AF17" s="43"/>
      <c r="AG17" s="43"/>
      <c r="AH17" s="43"/>
      <c r="AI17" s="43"/>
      <c r="AJ17" s="47">
        <f t="shared" si="2"/>
        <v>0</v>
      </c>
      <c r="AK17" s="4">
        <f t="shared" si="3"/>
        <v>1</v>
      </c>
      <c r="AL17" s="4">
        <f t="shared" si="4"/>
        <v>0</v>
      </c>
      <c r="AM17" s="51"/>
      <c r="AN17" s="51"/>
      <c r="AO17" s="32"/>
      <c r="AP17" s="37"/>
      <c r="AQ17" s="37"/>
      <c r="AR17" s="37"/>
      <c r="AS17" s="37"/>
      <c r="AT17" s="37"/>
      <c r="AU17" s="37"/>
      <c r="AV17" s="37"/>
      <c r="AW17" s="37"/>
      <c r="AX17" s="37"/>
      <c r="AY17" s="37"/>
      <c r="AZ17" s="37"/>
      <c r="BA17" s="37"/>
      <c r="BB17" s="37"/>
      <c r="BC17" s="37"/>
      <c r="BD17" s="37"/>
      <c r="BE17" s="37"/>
      <c r="BF17" s="37"/>
    </row>
    <row r="18" spans="1:58" ht="21" customHeight="1" x14ac:dyDescent="0.25">
      <c r="A18" s="39">
        <v>12</v>
      </c>
      <c r="B18" s="65">
        <v>2253402020003</v>
      </c>
      <c r="C18" s="41" t="s">
        <v>148</v>
      </c>
      <c r="D18" s="66" t="s">
        <v>149</v>
      </c>
      <c r="E18" s="43"/>
      <c r="F18" s="44"/>
      <c r="G18" s="44"/>
      <c r="H18" s="43"/>
      <c r="I18" s="44"/>
      <c r="J18" s="43"/>
      <c r="K18" s="43"/>
      <c r="L18" s="43"/>
      <c r="M18" s="43"/>
      <c r="N18" s="43"/>
      <c r="O18" s="43"/>
      <c r="P18" s="48"/>
      <c r="Q18" s="44" t="s">
        <v>132</v>
      </c>
      <c r="R18" s="43"/>
      <c r="S18" s="43"/>
      <c r="T18" s="49"/>
      <c r="U18" s="43"/>
      <c r="V18" s="46"/>
      <c r="W18" s="43"/>
      <c r="X18" s="43"/>
      <c r="Y18" s="44"/>
      <c r="Z18" s="43"/>
      <c r="AA18" s="43"/>
      <c r="AB18" s="43"/>
      <c r="AC18" s="43"/>
      <c r="AD18" s="43"/>
      <c r="AE18" s="43"/>
      <c r="AF18" s="43"/>
      <c r="AG18" s="43"/>
      <c r="AH18" s="43"/>
      <c r="AI18" s="43"/>
      <c r="AJ18" s="47">
        <f t="shared" si="2"/>
        <v>0</v>
      </c>
      <c r="AK18" s="4">
        <f t="shared" si="3"/>
        <v>1</v>
      </c>
      <c r="AL18" s="4">
        <f t="shared" si="4"/>
        <v>0</v>
      </c>
      <c r="AM18" s="51"/>
      <c r="AN18" s="51"/>
      <c r="AO18" s="32"/>
      <c r="AP18" s="37"/>
      <c r="AQ18" s="37"/>
      <c r="AR18" s="37"/>
      <c r="AS18" s="37"/>
      <c r="AT18" s="37"/>
      <c r="AU18" s="37"/>
      <c r="AV18" s="37"/>
      <c r="AW18" s="37"/>
      <c r="AX18" s="37"/>
      <c r="AY18" s="37"/>
      <c r="AZ18" s="37"/>
      <c r="BA18" s="37"/>
      <c r="BB18" s="37"/>
      <c r="BC18" s="37"/>
      <c r="BD18" s="37"/>
      <c r="BE18" s="37"/>
      <c r="BF18" s="37"/>
    </row>
    <row r="19" spans="1:58" ht="21" customHeight="1" x14ac:dyDescent="0.25">
      <c r="A19" s="39">
        <v>13</v>
      </c>
      <c r="B19" s="65">
        <v>2253403020030</v>
      </c>
      <c r="C19" s="41" t="s">
        <v>150</v>
      </c>
      <c r="D19" s="66" t="s">
        <v>151</v>
      </c>
      <c r="E19" s="43"/>
      <c r="F19" s="43"/>
      <c r="G19" s="43"/>
      <c r="H19" s="43"/>
      <c r="I19" s="43"/>
      <c r="J19" s="43"/>
      <c r="K19" s="43"/>
      <c r="L19" s="43"/>
      <c r="M19" s="43"/>
      <c r="N19" s="43"/>
      <c r="O19" s="43"/>
      <c r="P19" s="48"/>
      <c r="Q19" s="43"/>
      <c r="R19" s="44"/>
      <c r="S19" s="43"/>
      <c r="T19" s="46"/>
      <c r="U19" s="43"/>
      <c r="V19" s="46"/>
      <c r="W19" s="43"/>
      <c r="X19" s="43"/>
      <c r="Y19" s="43"/>
      <c r="Z19" s="43"/>
      <c r="AA19" s="43"/>
      <c r="AB19" s="43"/>
      <c r="AC19" s="43"/>
      <c r="AD19" s="43"/>
      <c r="AE19" s="43"/>
      <c r="AF19" s="43"/>
      <c r="AG19" s="43"/>
      <c r="AH19" s="43"/>
      <c r="AI19" s="43"/>
      <c r="AJ19" s="47">
        <f t="shared" si="2"/>
        <v>0</v>
      </c>
      <c r="AK19" s="4">
        <f t="shared" si="3"/>
        <v>0</v>
      </c>
      <c r="AL19" s="4">
        <f t="shared" si="4"/>
        <v>0</v>
      </c>
      <c r="AM19" s="51"/>
      <c r="AN19" s="51"/>
      <c r="AO19" s="32"/>
      <c r="AP19" s="37"/>
      <c r="AQ19" s="37"/>
      <c r="AR19" s="37"/>
      <c r="AS19" s="37"/>
      <c r="AT19" s="37"/>
      <c r="AU19" s="37"/>
      <c r="AV19" s="37"/>
      <c r="AW19" s="37"/>
      <c r="AX19" s="37"/>
      <c r="AY19" s="37"/>
      <c r="AZ19" s="37"/>
      <c r="BA19" s="37"/>
      <c r="BB19" s="37"/>
      <c r="BC19" s="37"/>
      <c r="BD19" s="37"/>
      <c r="BE19" s="37"/>
      <c r="BF19" s="37"/>
    </row>
    <row r="20" spans="1:58" ht="21" customHeight="1" x14ac:dyDescent="0.25">
      <c r="A20" s="39">
        <v>14</v>
      </c>
      <c r="B20" s="65">
        <v>2253403020009</v>
      </c>
      <c r="C20" s="41" t="s">
        <v>152</v>
      </c>
      <c r="D20" s="66" t="s">
        <v>87</v>
      </c>
      <c r="E20" s="43"/>
      <c r="F20" s="43"/>
      <c r="G20" s="43"/>
      <c r="H20" s="43"/>
      <c r="I20" s="43"/>
      <c r="J20" s="43"/>
      <c r="K20" s="43"/>
      <c r="L20" s="43"/>
      <c r="M20" s="43"/>
      <c r="N20" s="44"/>
      <c r="O20" s="43"/>
      <c r="P20" s="48"/>
      <c r="Q20" s="44"/>
      <c r="R20" s="43"/>
      <c r="S20" s="43"/>
      <c r="T20" s="46"/>
      <c r="U20" s="44"/>
      <c r="V20" s="46"/>
      <c r="W20" s="43"/>
      <c r="X20" s="43"/>
      <c r="Y20" s="44"/>
      <c r="Z20" s="43"/>
      <c r="AA20" s="43"/>
      <c r="AB20" s="43"/>
      <c r="AC20" s="44"/>
      <c r="AD20" s="43"/>
      <c r="AE20" s="43"/>
      <c r="AF20" s="43"/>
      <c r="AG20" s="43"/>
      <c r="AH20" s="44"/>
      <c r="AI20" s="43"/>
      <c r="AJ20" s="47">
        <f t="shared" si="2"/>
        <v>0</v>
      </c>
      <c r="AK20" s="4">
        <f t="shared" si="3"/>
        <v>0</v>
      </c>
      <c r="AL20" s="4">
        <f t="shared" si="4"/>
        <v>0</v>
      </c>
      <c r="AM20" s="51"/>
      <c r="AN20" s="51"/>
      <c r="AO20" s="32"/>
      <c r="AP20" s="37"/>
      <c r="AQ20" s="37"/>
      <c r="AR20" s="37"/>
      <c r="AS20" s="37"/>
      <c r="AT20" s="37"/>
      <c r="AU20" s="37"/>
      <c r="AV20" s="37"/>
      <c r="AW20" s="37"/>
      <c r="AX20" s="37"/>
      <c r="AY20" s="37"/>
      <c r="AZ20" s="37"/>
      <c r="BA20" s="37"/>
      <c r="BB20" s="37"/>
      <c r="BC20" s="37"/>
      <c r="BD20" s="37"/>
      <c r="BE20" s="37"/>
      <c r="BF20" s="37"/>
    </row>
    <row r="21" spans="1:58" ht="21" customHeight="1" x14ac:dyDescent="0.25">
      <c r="A21" s="39">
        <v>15</v>
      </c>
      <c r="B21" s="65">
        <v>2253403020024</v>
      </c>
      <c r="C21" s="41" t="s">
        <v>153</v>
      </c>
      <c r="D21" s="66" t="s">
        <v>154</v>
      </c>
      <c r="E21" s="43"/>
      <c r="F21" s="44"/>
      <c r="G21" s="44"/>
      <c r="H21" s="43"/>
      <c r="I21" s="43"/>
      <c r="J21" s="43"/>
      <c r="K21" s="43"/>
      <c r="L21" s="43"/>
      <c r="M21" s="44"/>
      <c r="N21" s="43"/>
      <c r="O21" s="43"/>
      <c r="P21" s="48"/>
      <c r="Q21" s="44" t="s">
        <v>132</v>
      </c>
      <c r="R21" s="43"/>
      <c r="S21" s="43"/>
      <c r="T21" s="44"/>
      <c r="U21" s="43"/>
      <c r="V21" s="46"/>
      <c r="W21" s="43"/>
      <c r="X21" s="43"/>
      <c r="Y21" s="43"/>
      <c r="Z21" s="44"/>
      <c r="AA21" s="44"/>
      <c r="AB21" s="43"/>
      <c r="AC21" s="43"/>
      <c r="AD21" s="43"/>
      <c r="AE21" s="43"/>
      <c r="AF21" s="43"/>
      <c r="AG21" s="43"/>
      <c r="AH21" s="43"/>
      <c r="AI21" s="43"/>
      <c r="AJ21" s="47">
        <f t="shared" si="2"/>
        <v>0</v>
      </c>
      <c r="AK21" s="4">
        <f t="shared" si="3"/>
        <v>1</v>
      </c>
      <c r="AL21" s="4">
        <f t="shared" si="4"/>
        <v>0</v>
      </c>
      <c r="AM21" s="51"/>
      <c r="AN21" s="51"/>
      <c r="AO21" s="32"/>
      <c r="AP21" s="37"/>
      <c r="AQ21" s="37"/>
      <c r="AR21" s="37"/>
      <c r="AS21" s="37"/>
      <c r="AT21" s="37"/>
      <c r="AU21" s="37"/>
      <c r="AV21" s="37"/>
      <c r="AW21" s="37"/>
      <c r="AX21" s="37"/>
      <c r="AY21" s="37"/>
      <c r="AZ21" s="37"/>
      <c r="BA21" s="37"/>
      <c r="BB21" s="37"/>
      <c r="BC21" s="37"/>
      <c r="BD21" s="37"/>
      <c r="BE21" s="37"/>
      <c r="BF21" s="37"/>
    </row>
    <row r="22" spans="1:58" ht="21" customHeight="1" x14ac:dyDescent="0.25">
      <c r="A22" s="39">
        <v>16</v>
      </c>
      <c r="B22" s="65">
        <v>2253403020007</v>
      </c>
      <c r="C22" s="41" t="s">
        <v>155</v>
      </c>
      <c r="D22" s="66" t="s">
        <v>156</v>
      </c>
      <c r="E22" s="43"/>
      <c r="F22" s="43"/>
      <c r="G22" s="44"/>
      <c r="H22" s="43"/>
      <c r="I22" s="44"/>
      <c r="J22" s="44"/>
      <c r="K22" s="43"/>
      <c r="L22" s="43"/>
      <c r="M22" s="43"/>
      <c r="N22" s="44"/>
      <c r="O22" s="43"/>
      <c r="P22" s="48"/>
      <c r="Q22" s="44"/>
      <c r="R22" s="43"/>
      <c r="S22" s="44"/>
      <c r="T22" s="43"/>
      <c r="U22" s="44"/>
      <c r="V22" s="46"/>
      <c r="W22" s="43"/>
      <c r="X22" s="44"/>
      <c r="Y22" s="43"/>
      <c r="Z22" s="43"/>
      <c r="AA22" s="43"/>
      <c r="AB22" s="44"/>
      <c r="AC22" s="44"/>
      <c r="AD22" s="43"/>
      <c r="AE22" s="43"/>
      <c r="AF22" s="44"/>
      <c r="AG22" s="43"/>
      <c r="AH22" s="43"/>
      <c r="AI22" s="43"/>
      <c r="AJ22" s="47">
        <f t="shared" si="2"/>
        <v>0</v>
      </c>
      <c r="AK22" s="4">
        <f t="shared" si="3"/>
        <v>0</v>
      </c>
      <c r="AL22" s="4">
        <f t="shared" si="4"/>
        <v>0</v>
      </c>
      <c r="AM22" s="51"/>
      <c r="AN22" s="51"/>
      <c r="AO22" s="32"/>
      <c r="AP22" s="37"/>
      <c r="AQ22" s="37"/>
      <c r="AR22" s="37"/>
      <c r="AS22" s="37"/>
      <c r="AT22" s="37"/>
      <c r="AU22" s="37"/>
      <c r="AV22" s="37"/>
      <c r="AW22" s="37"/>
      <c r="AX22" s="37"/>
      <c r="AY22" s="37"/>
      <c r="AZ22" s="37"/>
      <c r="BA22" s="37"/>
      <c r="BB22" s="37"/>
      <c r="BC22" s="37"/>
      <c r="BD22" s="37"/>
      <c r="BE22" s="37"/>
      <c r="BF22" s="37"/>
    </row>
    <row r="23" spans="1:58" ht="21" customHeight="1" x14ac:dyDescent="0.25">
      <c r="A23" s="39">
        <v>17</v>
      </c>
      <c r="B23" s="65">
        <v>2253403020016</v>
      </c>
      <c r="C23" s="41" t="s">
        <v>157</v>
      </c>
      <c r="D23" s="66" t="s">
        <v>92</v>
      </c>
      <c r="E23" s="43"/>
      <c r="F23" s="43"/>
      <c r="G23" s="43"/>
      <c r="H23" s="43"/>
      <c r="I23" s="43"/>
      <c r="J23" s="43"/>
      <c r="K23" s="43"/>
      <c r="L23" s="43"/>
      <c r="M23" s="43"/>
      <c r="N23" s="43"/>
      <c r="O23" s="43"/>
      <c r="P23" s="48"/>
      <c r="Q23" s="43"/>
      <c r="R23" s="43"/>
      <c r="S23" s="43"/>
      <c r="T23" s="43"/>
      <c r="U23" s="43"/>
      <c r="W23" s="43"/>
      <c r="X23" s="43"/>
      <c r="Y23" s="43"/>
      <c r="Z23" s="43"/>
      <c r="AA23" s="43"/>
      <c r="AB23" s="43"/>
      <c r="AC23" s="43"/>
      <c r="AD23" s="43"/>
      <c r="AE23" s="43"/>
      <c r="AF23" s="43"/>
      <c r="AG23" s="43"/>
      <c r="AH23" s="43"/>
      <c r="AI23" s="43"/>
      <c r="AJ23" s="47">
        <f t="shared" si="2"/>
        <v>0</v>
      </c>
      <c r="AK23" s="4">
        <f t="shared" si="3"/>
        <v>0</v>
      </c>
      <c r="AL23" s="4">
        <f t="shared" si="4"/>
        <v>0</v>
      </c>
      <c r="AM23" s="51"/>
      <c r="AN23" s="51"/>
      <c r="AO23" s="32"/>
      <c r="AP23" s="37"/>
      <c r="AQ23" s="37"/>
      <c r="AR23" s="37"/>
      <c r="AS23" s="37"/>
      <c r="AT23" s="37"/>
      <c r="AU23" s="37"/>
      <c r="AV23" s="37"/>
      <c r="AW23" s="37"/>
      <c r="AX23" s="37"/>
      <c r="AY23" s="37"/>
      <c r="AZ23" s="37"/>
      <c r="BA23" s="37"/>
      <c r="BB23" s="37"/>
      <c r="BC23" s="37"/>
      <c r="BD23" s="37"/>
      <c r="BE23" s="37"/>
      <c r="BF23" s="37"/>
    </row>
    <row r="24" spans="1:58" ht="21" customHeight="1" x14ac:dyDescent="0.25">
      <c r="A24" s="39">
        <v>18</v>
      </c>
      <c r="B24" s="65">
        <v>2253403020018</v>
      </c>
      <c r="C24" s="41" t="s">
        <v>158</v>
      </c>
      <c r="D24" s="66" t="s">
        <v>92</v>
      </c>
      <c r="E24" s="43"/>
      <c r="F24" s="43"/>
      <c r="G24" s="44"/>
      <c r="H24" s="43"/>
      <c r="I24" s="44" t="s">
        <v>53</v>
      </c>
      <c r="J24" s="44"/>
      <c r="K24" s="43"/>
      <c r="L24" s="44"/>
      <c r="M24" s="44" t="s">
        <v>53</v>
      </c>
      <c r="N24" s="43"/>
      <c r="O24" s="44"/>
      <c r="P24" s="45" t="s">
        <v>53</v>
      </c>
      <c r="Q24" s="44"/>
      <c r="R24" s="43"/>
      <c r="S24" s="44"/>
      <c r="T24" s="43"/>
      <c r="U24" s="43"/>
      <c r="V24" s="44"/>
      <c r="W24" s="44"/>
      <c r="X24" s="44"/>
      <c r="Y24" s="43"/>
      <c r="Z24" s="44"/>
      <c r="AA24" s="43"/>
      <c r="AB24" s="43"/>
      <c r="AC24" s="43"/>
      <c r="AD24" s="43"/>
      <c r="AE24" s="44"/>
      <c r="AF24" s="43"/>
      <c r="AG24" s="44"/>
      <c r="AH24" s="43"/>
      <c r="AI24" s="43"/>
      <c r="AJ24" s="47">
        <f t="shared" si="2"/>
        <v>0</v>
      </c>
      <c r="AK24" s="4">
        <f t="shared" si="3"/>
        <v>3</v>
      </c>
      <c r="AL24" s="4">
        <f t="shared" si="4"/>
        <v>0</v>
      </c>
      <c r="AM24" s="51"/>
      <c r="AN24" s="51"/>
      <c r="AO24" s="32"/>
      <c r="AP24" s="37"/>
      <c r="AQ24" s="37"/>
      <c r="AR24" s="37"/>
      <c r="AS24" s="37"/>
      <c r="AT24" s="37"/>
      <c r="AU24" s="37"/>
      <c r="AV24" s="37"/>
      <c r="AW24" s="37"/>
      <c r="AX24" s="37"/>
      <c r="AY24" s="37"/>
      <c r="AZ24" s="37"/>
      <c r="BA24" s="37"/>
      <c r="BB24" s="37"/>
      <c r="BC24" s="37"/>
      <c r="BD24" s="37"/>
      <c r="BE24" s="37"/>
      <c r="BF24" s="37"/>
    </row>
    <row r="25" spans="1:58" ht="21" customHeight="1" x14ac:dyDescent="0.25">
      <c r="A25" s="39">
        <v>19</v>
      </c>
      <c r="B25" s="65">
        <v>2253403020027</v>
      </c>
      <c r="C25" s="41" t="s">
        <v>159</v>
      </c>
      <c r="D25" s="66" t="s">
        <v>160</v>
      </c>
      <c r="E25" s="43"/>
      <c r="F25" s="44" t="s">
        <v>53</v>
      </c>
      <c r="G25" s="43"/>
      <c r="H25" s="44"/>
      <c r="I25" s="44"/>
      <c r="J25" s="44"/>
      <c r="K25" s="43"/>
      <c r="L25" s="44" t="s">
        <v>53</v>
      </c>
      <c r="M25" s="43"/>
      <c r="N25" s="43"/>
      <c r="O25" s="43"/>
      <c r="P25" s="48"/>
      <c r="Q25" s="44" t="s">
        <v>132</v>
      </c>
      <c r="R25" s="43"/>
      <c r="S25" s="43"/>
      <c r="T25" s="43"/>
      <c r="U25" s="43"/>
      <c r="V25" s="43"/>
      <c r="W25" s="43"/>
      <c r="X25" s="43"/>
      <c r="Y25" s="43"/>
      <c r="Z25" s="43"/>
      <c r="AA25" s="43"/>
      <c r="AB25" s="43"/>
      <c r="AC25" s="44"/>
      <c r="AD25" s="44"/>
      <c r="AE25" s="44"/>
      <c r="AF25" s="44"/>
      <c r="AG25" s="44"/>
      <c r="AH25" s="43"/>
      <c r="AI25" s="43"/>
      <c r="AJ25" s="47">
        <f t="shared" si="2"/>
        <v>0</v>
      </c>
      <c r="AK25" s="4">
        <f t="shared" si="3"/>
        <v>3</v>
      </c>
      <c r="AL25" s="4">
        <f t="shared" si="4"/>
        <v>0</v>
      </c>
      <c r="AM25" s="51"/>
      <c r="AN25" s="51"/>
      <c r="AO25" s="32"/>
      <c r="AP25" s="37"/>
      <c r="AQ25" s="37"/>
      <c r="AR25" s="37"/>
      <c r="AS25" s="37"/>
      <c r="AT25" s="37"/>
      <c r="AU25" s="37"/>
      <c r="AV25" s="37"/>
      <c r="AW25" s="37"/>
      <c r="AX25" s="37"/>
      <c r="AY25" s="37"/>
      <c r="AZ25" s="37"/>
      <c r="BA25" s="37"/>
      <c r="BB25" s="37"/>
      <c r="BC25" s="37"/>
      <c r="BD25" s="37"/>
      <c r="BE25" s="37"/>
      <c r="BF25" s="37"/>
    </row>
    <row r="26" spans="1:58" ht="21" customHeight="1" x14ac:dyDescent="0.25">
      <c r="A26" s="39">
        <v>20</v>
      </c>
      <c r="B26" s="65">
        <v>2253403020015</v>
      </c>
      <c r="C26" s="53" t="s">
        <v>161</v>
      </c>
      <c r="D26" s="66" t="s">
        <v>162</v>
      </c>
      <c r="E26" s="43"/>
      <c r="F26" s="43"/>
      <c r="G26" s="43"/>
      <c r="H26" s="43"/>
      <c r="I26" s="43"/>
      <c r="J26" s="43"/>
      <c r="K26" s="43"/>
      <c r="L26" s="43"/>
      <c r="M26" s="43"/>
      <c r="N26" s="43"/>
      <c r="O26" s="43"/>
      <c r="P26" s="48"/>
      <c r="Q26" s="43"/>
      <c r="R26" s="43"/>
      <c r="S26" s="43"/>
      <c r="T26" s="43"/>
      <c r="U26" s="43"/>
      <c r="V26" s="43"/>
      <c r="W26" s="43"/>
      <c r="X26" s="43"/>
      <c r="Y26" s="43"/>
      <c r="Z26" s="43"/>
      <c r="AA26" s="43"/>
      <c r="AB26" s="43"/>
      <c r="AC26" s="43"/>
      <c r="AD26" s="43"/>
      <c r="AE26" s="43"/>
      <c r="AF26" s="43"/>
      <c r="AG26" s="43"/>
      <c r="AH26" s="43"/>
      <c r="AI26" s="43"/>
      <c r="AJ26" s="47">
        <f t="shared" si="2"/>
        <v>0</v>
      </c>
      <c r="AK26" s="4">
        <f t="shared" si="3"/>
        <v>0</v>
      </c>
      <c r="AL26" s="4">
        <f t="shared" si="4"/>
        <v>0</v>
      </c>
      <c r="AM26" s="51"/>
      <c r="AN26" s="51"/>
      <c r="AO26" s="32"/>
      <c r="AP26" s="37"/>
      <c r="AQ26" s="37"/>
      <c r="AR26" s="37"/>
      <c r="AS26" s="37"/>
      <c r="AT26" s="37"/>
      <c r="AU26" s="37"/>
      <c r="AV26" s="37"/>
      <c r="AW26" s="37"/>
      <c r="AX26" s="37"/>
      <c r="AY26" s="37"/>
      <c r="AZ26" s="37"/>
      <c r="BA26" s="37"/>
      <c r="BB26" s="37"/>
      <c r="BC26" s="37"/>
      <c r="BD26" s="37"/>
      <c r="BE26" s="37"/>
      <c r="BF26" s="37"/>
    </row>
    <row r="27" spans="1:58" ht="21" customHeight="1" x14ac:dyDescent="0.25">
      <c r="A27" s="39">
        <v>21</v>
      </c>
      <c r="B27" s="65">
        <v>2253403020023</v>
      </c>
      <c r="C27" s="41" t="s">
        <v>163</v>
      </c>
      <c r="D27" s="66" t="s">
        <v>164</v>
      </c>
      <c r="E27" s="43"/>
      <c r="F27" s="44" t="s">
        <v>53</v>
      </c>
      <c r="G27" s="43"/>
      <c r="H27" s="44" t="s">
        <v>53</v>
      </c>
      <c r="I27" s="44" t="s">
        <v>53</v>
      </c>
      <c r="J27" s="43"/>
      <c r="K27" s="43"/>
      <c r="L27" s="44" t="s">
        <v>53</v>
      </c>
      <c r="M27" s="44" t="s">
        <v>53</v>
      </c>
      <c r="N27" s="44" t="s">
        <v>53</v>
      </c>
      <c r="O27" s="44" t="s">
        <v>52</v>
      </c>
      <c r="P27" s="45" t="s">
        <v>53</v>
      </c>
      <c r="Q27" s="44" t="s">
        <v>132</v>
      </c>
      <c r="R27" s="43"/>
      <c r="S27" s="43"/>
      <c r="T27" s="43"/>
      <c r="U27" s="43"/>
      <c r="V27" s="43"/>
      <c r="W27" s="43"/>
      <c r="X27" s="43"/>
      <c r="Y27" s="43"/>
      <c r="Z27" s="43"/>
      <c r="AA27" s="43"/>
      <c r="AB27" s="43"/>
      <c r="AC27" s="43"/>
      <c r="AD27" s="43"/>
      <c r="AE27" s="43"/>
      <c r="AF27" s="43"/>
      <c r="AG27" s="43"/>
      <c r="AH27" s="43"/>
      <c r="AI27" s="43"/>
      <c r="AJ27" s="47">
        <f t="shared" si="2"/>
        <v>1</v>
      </c>
      <c r="AK27" s="4">
        <f t="shared" si="3"/>
        <v>8</v>
      </c>
      <c r="AL27" s="4">
        <f t="shared" si="4"/>
        <v>0</v>
      </c>
      <c r="AM27" s="51"/>
      <c r="AN27" s="51"/>
      <c r="AO27" s="32"/>
      <c r="AP27" s="37"/>
      <c r="AQ27" s="37"/>
      <c r="AR27" s="37"/>
      <c r="AS27" s="37"/>
      <c r="AT27" s="37"/>
      <c r="AU27" s="37"/>
      <c r="AV27" s="37"/>
      <c r="AW27" s="37"/>
      <c r="AX27" s="37"/>
      <c r="AY27" s="37"/>
      <c r="AZ27" s="37"/>
      <c r="BA27" s="37"/>
      <c r="BB27" s="37"/>
      <c r="BC27" s="37"/>
      <c r="BD27" s="37"/>
      <c r="BE27" s="37"/>
      <c r="BF27" s="37"/>
    </row>
    <row r="28" spans="1:58" ht="21" customHeight="1" x14ac:dyDescent="0.25">
      <c r="A28" s="39">
        <v>22</v>
      </c>
      <c r="B28" s="65">
        <v>2253402020005</v>
      </c>
      <c r="C28" s="41" t="s">
        <v>165</v>
      </c>
      <c r="D28" s="66" t="s">
        <v>166</v>
      </c>
      <c r="E28" s="43"/>
      <c r="F28" s="44" t="s">
        <v>53</v>
      </c>
      <c r="G28" s="43"/>
      <c r="H28" s="43"/>
      <c r="I28" s="43"/>
      <c r="J28" s="43"/>
      <c r="K28" s="43"/>
      <c r="L28" s="43"/>
      <c r="M28" s="43"/>
      <c r="N28" s="43"/>
      <c r="O28" s="43"/>
      <c r="P28" s="48"/>
      <c r="Q28" s="44" t="s">
        <v>132</v>
      </c>
      <c r="R28" s="43"/>
      <c r="S28" s="43"/>
      <c r="T28" s="43"/>
      <c r="U28" s="43"/>
      <c r="V28" s="43"/>
      <c r="W28" s="43"/>
      <c r="X28" s="43"/>
      <c r="Y28" s="43"/>
      <c r="Z28" s="43"/>
      <c r="AA28" s="43"/>
      <c r="AB28" s="43"/>
      <c r="AC28" s="43"/>
      <c r="AD28" s="43"/>
      <c r="AE28" s="43"/>
      <c r="AF28" s="43"/>
      <c r="AG28" s="43"/>
      <c r="AH28" s="43"/>
      <c r="AI28" s="43"/>
      <c r="AJ28" s="47">
        <f t="shared" si="2"/>
        <v>0</v>
      </c>
      <c r="AK28" s="4">
        <f t="shared" si="3"/>
        <v>2</v>
      </c>
      <c r="AL28" s="4">
        <f t="shared" si="4"/>
        <v>0</v>
      </c>
      <c r="AM28" s="51"/>
      <c r="AN28" s="51"/>
      <c r="AO28" s="32"/>
      <c r="AP28" s="37"/>
      <c r="AQ28" s="37"/>
      <c r="AR28" s="37"/>
      <c r="AS28" s="37"/>
      <c r="AT28" s="37"/>
      <c r="AU28" s="37"/>
      <c r="AV28" s="37"/>
      <c r="AW28" s="37"/>
      <c r="AX28" s="37"/>
      <c r="AY28" s="37"/>
      <c r="AZ28" s="37"/>
      <c r="BA28" s="37"/>
      <c r="BB28" s="37"/>
      <c r="BC28" s="37"/>
      <c r="BD28" s="37"/>
      <c r="BE28" s="37"/>
      <c r="BF28" s="37"/>
    </row>
    <row r="29" spans="1:58" ht="21" customHeight="1" x14ac:dyDescent="0.25">
      <c r="A29" s="39">
        <v>23</v>
      </c>
      <c r="B29" s="65">
        <v>2253403020020</v>
      </c>
      <c r="C29" s="41" t="s">
        <v>167</v>
      </c>
      <c r="D29" s="66" t="s">
        <v>106</v>
      </c>
      <c r="E29" s="43"/>
      <c r="F29" s="43"/>
      <c r="G29" s="43"/>
      <c r="H29" s="43"/>
      <c r="I29" s="43"/>
      <c r="J29" s="43"/>
      <c r="K29" s="43"/>
      <c r="L29" s="43"/>
      <c r="M29" s="43"/>
      <c r="N29" s="43"/>
      <c r="O29" s="43"/>
      <c r="P29" s="48"/>
      <c r="Q29" s="43"/>
      <c r="R29" s="43"/>
      <c r="S29" s="43"/>
      <c r="T29" s="43"/>
      <c r="U29" s="43"/>
      <c r="V29" s="43"/>
      <c r="W29" s="43"/>
      <c r="X29" s="43"/>
      <c r="Y29" s="43"/>
      <c r="Z29" s="43"/>
      <c r="AA29" s="43"/>
      <c r="AB29" s="43"/>
      <c r="AC29" s="43"/>
      <c r="AD29" s="43"/>
      <c r="AE29" s="43"/>
      <c r="AF29" s="43"/>
      <c r="AG29" s="43"/>
      <c r="AH29" s="43"/>
      <c r="AI29" s="43"/>
      <c r="AJ29" s="47">
        <f t="shared" si="2"/>
        <v>0</v>
      </c>
      <c r="AK29" s="4">
        <f t="shared" si="3"/>
        <v>0</v>
      </c>
      <c r="AL29" s="4">
        <f t="shared" si="4"/>
        <v>0</v>
      </c>
      <c r="AM29" s="51"/>
      <c r="AN29" s="51"/>
      <c r="AO29" s="32"/>
      <c r="AP29" s="37"/>
      <c r="AQ29" s="37"/>
      <c r="AR29" s="37"/>
      <c r="AS29" s="37"/>
      <c r="AT29" s="37"/>
      <c r="AU29" s="37"/>
      <c r="AV29" s="37"/>
      <c r="AW29" s="37"/>
      <c r="AX29" s="37"/>
      <c r="AY29" s="37"/>
      <c r="AZ29" s="37"/>
      <c r="BA29" s="37"/>
      <c r="BB29" s="37"/>
      <c r="BC29" s="37"/>
      <c r="BD29" s="37"/>
      <c r="BE29" s="37"/>
      <c r="BF29" s="37"/>
    </row>
    <row r="30" spans="1:58" ht="21" customHeight="1" x14ac:dyDescent="0.25">
      <c r="A30" s="39">
        <v>24</v>
      </c>
      <c r="B30" s="65">
        <v>2253401020005</v>
      </c>
      <c r="C30" s="41" t="s">
        <v>168</v>
      </c>
      <c r="D30" s="66" t="s">
        <v>106</v>
      </c>
      <c r="E30" s="43"/>
      <c r="F30" s="43"/>
      <c r="G30" s="43"/>
      <c r="H30" s="43"/>
      <c r="I30" s="43"/>
      <c r="J30" s="43"/>
      <c r="K30" s="43"/>
      <c r="L30" s="43"/>
      <c r="M30" s="43"/>
      <c r="N30" s="43"/>
      <c r="O30" s="43"/>
      <c r="P30" s="48"/>
      <c r="Q30" s="43"/>
      <c r="R30" s="43"/>
      <c r="S30" s="43"/>
      <c r="T30" s="43"/>
      <c r="U30" s="43"/>
      <c r="V30" s="43"/>
      <c r="W30" s="43"/>
      <c r="X30" s="43"/>
      <c r="Y30" s="43"/>
      <c r="Z30" s="43"/>
      <c r="AA30" s="43"/>
      <c r="AB30" s="43"/>
      <c r="AC30" s="43"/>
      <c r="AD30" s="43"/>
      <c r="AE30" s="43"/>
      <c r="AF30" s="43"/>
      <c r="AG30" s="43"/>
      <c r="AH30" s="43"/>
      <c r="AI30" s="43"/>
      <c r="AJ30" s="47">
        <f t="shared" si="2"/>
        <v>0</v>
      </c>
      <c r="AK30" s="4">
        <f t="shared" si="3"/>
        <v>0</v>
      </c>
      <c r="AL30" s="4">
        <f t="shared" si="4"/>
        <v>0</v>
      </c>
      <c r="AM30" s="51"/>
      <c r="AN30" s="51"/>
      <c r="AO30" s="32"/>
      <c r="AP30" s="37"/>
      <c r="AQ30" s="37"/>
      <c r="AR30" s="37"/>
      <c r="AS30" s="37"/>
      <c r="AT30" s="37"/>
      <c r="AU30" s="37"/>
      <c r="AV30" s="37"/>
      <c r="AW30" s="37"/>
      <c r="AX30" s="37"/>
      <c r="AY30" s="37"/>
      <c r="AZ30" s="37"/>
      <c r="BA30" s="37"/>
      <c r="BB30" s="37"/>
      <c r="BC30" s="37"/>
      <c r="BD30" s="37"/>
      <c r="BE30" s="37"/>
      <c r="BF30" s="37"/>
    </row>
    <row r="31" spans="1:58" ht="21" customHeight="1" x14ac:dyDescent="0.25">
      <c r="A31" s="39">
        <v>25</v>
      </c>
      <c r="B31" s="65">
        <v>2253403020031</v>
      </c>
      <c r="C31" s="41" t="s">
        <v>169</v>
      </c>
      <c r="D31" s="66" t="s">
        <v>112</v>
      </c>
      <c r="E31" s="43"/>
      <c r="F31" s="44"/>
      <c r="G31" s="43"/>
      <c r="H31" s="43"/>
      <c r="I31" s="43"/>
      <c r="J31" s="43"/>
      <c r="K31" s="43"/>
      <c r="L31" s="43"/>
      <c r="M31" s="43"/>
      <c r="N31" s="43"/>
      <c r="O31" s="44"/>
      <c r="P31" s="48"/>
      <c r="Q31" s="44" t="s">
        <v>132</v>
      </c>
      <c r="R31" s="43"/>
      <c r="S31" s="43"/>
      <c r="T31" s="43"/>
      <c r="U31" s="43"/>
      <c r="V31" s="44"/>
      <c r="W31" s="43"/>
      <c r="X31" s="44"/>
      <c r="Y31" s="44"/>
      <c r="Z31" s="44"/>
      <c r="AA31" s="43"/>
      <c r="AB31" s="43"/>
      <c r="AC31" s="43"/>
      <c r="AD31" s="43"/>
      <c r="AE31" s="44"/>
      <c r="AF31" s="44"/>
      <c r="AG31" s="43"/>
      <c r="AH31" s="43"/>
      <c r="AI31" s="43"/>
      <c r="AJ31" s="47">
        <f t="shared" si="2"/>
        <v>0</v>
      </c>
      <c r="AK31" s="4">
        <f t="shared" si="3"/>
        <v>1</v>
      </c>
      <c r="AL31" s="4">
        <f t="shared" si="4"/>
        <v>0</v>
      </c>
      <c r="AM31" s="51"/>
      <c r="AN31" s="51"/>
      <c r="AO31" s="32"/>
      <c r="AP31" s="37"/>
      <c r="AQ31" s="37"/>
      <c r="AR31" s="37"/>
      <c r="AS31" s="37"/>
      <c r="AT31" s="37"/>
      <c r="AU31" s="37"/>
      <c r="AV31" s="37"/>
      <c r="AW31" s="37"/>
      <c r="AX31" s="37"/>
      <c r="AY31" s="37"/>
      <c r="AZ31" s="37"/>
      <c r="BA31" s="37"/>
      <c r="BB31" s="37"/>
      <c r="BC31" s="37"/>
      <c r="BD31" s="37"/>
      <c r="BE31" s="37"/>
      <c r="BF31" s="37"/>
    </row>
    <row r="32" spans="1:58" ht="21" customHeight="1" x14ac:dyDescent="0.25">
      <c r="A32" s="39">
        <v>26</v>
      </c>
      <c r="B32" s="65">
        <v>2253403020011</v>
      </c>
      <c r="C32" s="41" t="s">
        <v>170</v>
      </c>
      <c r="D32" s="66" t="s">
        <v>171</v>
      </c>
      <c r="E32" s="43"/>
      <c r="F32" s="43"/>
      <c r="G32" s="43"/>
      <c r="H32" s="44"/>
      <c r="I32" s="44" t="s">
        <v>53</v>
      </c>
      <c r="J32" s="43"/>
      <c r="K32" s="43"/>
      <c r="L32" s="43"/>
      <c r="M32" s="43"/>
      <c r="N32" s="43"/>
      <c r="O32" s="44"/>
      <c r="P32" s="48"/>
      <c r="Q32" s="44" t="s">
        <v>132</v>
      </c>
      <c r="R32" s="43"/>
      <c r="S32" s="43"/>
      <c r="T32" s="43"/>
      <c r="U32" s="43"/>
      <c r="V32" s="43"/>
      <c r="W32" s="44"/>
      <c r="X32" s="43"/>
      <c r="Y32" s="44"/>
      <c r="Z32" s="43"/>
      <c r="AA32" s="43"/>
      <c r="AB32" s="43"/>
      <c r="AC32" s="43"/>
      <c r="AD32" s="44"/>
      <c r="AE32" s="43"/>
      <c r="AF32" s="44"/>
      <c r="AG32" s="43"/>
      <c r="AH32" s="43"/>
      <c r="AI32" s="43"/>
      <c r="AJ32" s="47">
        <f t="shared" si="2"/>
        <v>0</v>
      </c>
      <c r="AK32" s="4">
        <f t="shared" si="3"/>
        <v>2</v>
      </c>
      <c r="AL32" s="4">
        <f t="shared" si="4"/>
        <v>0</v>
      </c>
      <c r="AM32" s="51"/>
      <c r="AN32" s="51"/>
      <c r="AO32" s="32"/>
      <c r="AP32" s="37"/>
      <c r="AQ32" s="37"/>
      <c r="AR32" s="37"/>
      <c r="AS32" s="37"/>
      <c r="AT32" s="37"/>
      <c r="AU32" s="37"/>
      <c r="AV32" s="37"/>
      <c r="AW32" s="37"/>
      <c r="AX32" s="37"/>
      <c r="AY32" s="37"/>
      <c r="AZ32" s="37"/>
      <c r="BA32" s="37"/>
      <c r="BB32" s="37"/>
      <c r="BC32" s="37"/>
      <c r="BD32" s="37"/>
      <c r="BE32" s="37"/>
      <c r="BF32" s="37"/>
    </row>
    <row r="33" spans="1:58" ht="21" customHeight="1" x14ac:dyDescent="0.25">
      <c r="A33" s="39">
        <v>27</v>
      </c>
      <c r="B33" s="65">
        <v>2253401020006</v>
      </c>
      <c r="C33" s="53" t="s">
        <v>172</v>
      </c>
      <c r="D33" s="66" t="s">
        <v>173</v>
      </c>
      <c r="E33" s="44"/>
      <c r="F33" s="43"/>
      <c r="G33" s="43"/>
      <c r="H33" s="43"/>
      <c r="I33" s="43"/>
      <c r="J33" s="44"/>
      <c r="K33" s="43"/>
      <c r="L33" s="44" t="s">
        <v>53</v>
      </c>
      <c r="M33" s="44" t="s">
        <v>53</v>
      </c>
      <c r="N33" s="44" t="s">
        <v>53</v>
      </c>
      <c r="O33" s="44"/>
      <c r="P33" s="45" t="s">
        <v>53</v>
      </c>
      <c r="Q33" s="44" t="s">
        <v>132</v>
      </c>
      <c r="R33" s="43"/>
      <c r="S33" s="43"/>
      <c r="T33" s="43"/>
      <c r="U33" s="43"/>
      <c r="V33" s="44"/>
      <c r="W33" s="44"/>
      <c r="X33" s="43"/>
      <c r="Y33" s="43"/>
      <c r="Z33" s="44"/>
      <c r="AA33" s="43"/>
      <c r="AB33" s="44"/>
      <c r="AC33" s="43"/>
      <c r="AD33" s="43"/>
      <c r="AE33" s="43"/>
      <c r="AF33" s="43"/>
      <c r="AG33" s="43"/>
      <c r="AH33" s="43"/>
      <c r="AI33" s="44"/>
      <c r="AJ33" s="47">
        <f t="shared" si="2"/>
        <v>0</v>
      </c>
      <c r="AK33" s="4">
        <f t="shared" si="3"/>
        <v>5</v>
      </c>
      <c r="AL33" s="4">
        <f t="shared" si="4"/>
        <v>0</v>
      </c>
      <c r="AM33" s="51"/>
      <c r="AN33" s="51"/>
      <c r="AO33" s="32"/>
      <c r="AP33" s="37"/>
      <c r="AQ33" s="37"/>
      <c r="AR33" s="37"/>
      <c r="AS33" s="37"/>
      <c r="AT33" s="37"/>
      <c r="AU33" s="37"/>
      <c r="AV33" s="37"/>
      <c r="AW33" s="37"/>
      <c r="AX33" s="37"/>
      <c r="AY33" s="37"/>
      <c r="AZ33" s="37"/>
      <c r="BA33" s="37"/>
      <c r="BB33" s="37"/>
      <c r="BC33" s="37"/>
      <c r="BD33" s="37"/>
      <c r="BE33" s="37"/>
      <c r="BF33" s="37"/>
    </row>
    <row r="34" spans="1:58" ht="21" customHeight="1" x14ac:dyDescent="0.25">
      <c r="A34" s="39">
        <v>28</v>
      </c>
      <c r="B34" s="65">
        <v>2253403020021</v>
      </c>
      <c r="C34" s="41" t="s">
        <v>174</v>
      </c>
      <c r="D34" s="66" t="s">
        <v>119</v>
      </c>
      <c r="E34" s="43"/>
      <c r="F34" s="44" t="s">
        <v>53</v>
      </c>
      <c r="G34" s="44"/>
      <c r="H34" s="43"/>
      <c r="I34" s="44" t="s">
        <v>53</v>
      </c>
      <c r="J34" s="43"/>
      <c r="K34" s="43"/>
      <c r="L34" s="43"/>
      <c r="M34" s="43"/>
      <c r="N34" s="43"/>
      <c r="O34" s="44"/>
      <c r="P34" s="48"/>
      <c r="Q34" s="44" t="s">
        <v>132</v>
      </c>
      <c r="R34" s="43"/>
      <c r="S34" s="43"/>
      <c r="T34" s="43"/>
      <c r="U34" s="43"/>
      <c r="V34" s="43"/>
      <c r="W34" s="43"/>
      <c r="X34" s="43"/>
      <c r="Y34" s="44"/>
      <c r="Z34" s="43"/>
      <c r="AA34" s="43"/>
      <c r="AB34" s="43"/>
      <c r="AC34" s="43"/>
      <c r="AD34" s="43"/>
      <c r="AE34" s="43"/>
      <c r="AF34" s="43"/>
      <c r="AG34" s="43"/>
      <c r="AH34" s="43"/>
      <c r="AI34" s="43"/>
      <c r="AJ34" s="47">
        <f t="shared" si="2"/>
        <v>0</v>
      </c>
      <c r="AK34" s="4">
        <f t="shared" si="3"/>
        <v>3</v>
      </c>
      <c r="AL34" s="4">
        <f t="shared" si="4"/>
        <v>0</v>
      </c>
      <c r="AM34" s="32"/>
      <c r="AN34" s="32"/>
      <c r="AO34" s="32"/>
      <c r="AP34" s="37"/>
      <c r="AQ34" s="37"/>
      <c r="AR34" s="37"/>
      <c r="AS34" s="37"/>
      <c r="AT34" s="37"/>
      <c r="AU34" s="37"/>
      <c r="AV34" s="37"/>
      <c r="AW34" s="37"/>
      <c r="AX34" s="37"/>
      <c r="AY34" s="37"/>
      <c r="AZ34" s="37"/>
      <c r="BA34" s="37"/>
      <c r="BB34" s="37"/>
      <c r="BC34" s="37"/>
      <c r="BD34" s="37"/>
      <c r="BE34" s="37"/>
      <c r="BF34" s="37"/>
    </row>
    <row r="35" spans="1:58" ht="21" customHeight="1" x14ac:dyDescent="0.25">
      <c r="A35" s="39">
        <v>29</v>
      </c>
      <c r="B35" s="65">
        <v>2253402020013</v>
      </c>
      <c r="C35" s="53" t="s">
        <v>175</v>
      </c>
      <c r="D35" s="66" t="s">
        <v>119</v>
      </c>
      <c r="E35" s="44"/>
      <c r="F35" s="44"/>
      <c r="G35" s="44"/>
      <c r="H35" s="44"/>
      <c r="I35" s="43"/>
      <c r="J35" s="44"/>
      <c r="K35" s="43"/>
      <c r="L35" s="43"/>
      <c r="M35" s="44"/>
      <c r="N35" s="43"/>
      <c r="O35" s="43"/>
      <c r="P35" s="45"/>
      <c r="Q35" s="44"/>
      <c r="R35" s="43"/>
      <c r="S35" s="43"/>
      <c r="T35" s="43"/>
      <c r="U35" s="43"/>
      <c r="V35" s="43"/>
      <c r="W35" s="44"/>
      <c r="X35" s="43"/>
      <c r="Y35" s="43"/>
      <c r="Z35" s="43"/>
      <c r="AA35" s="43"/>
      <c r="AB35" s="44"/>
      <c r="AC35" s="44"/>
      <c r="AD35" s="44"/>
      <c r="AE35" s="43"/>
      <c r="AF35" s="44"/>
      <c r="AG35" s="44"/>
      <c r="AH35" s="44"/>
      <c r="AI35" s="44"/>
      <c r="AJ35" s="47">
        <f t="shared" si="2"/>
        <v>0</v>
      </c>
      <c r="AK35" s="4">
        <f t="shared" si="3"/>
        <v>0</v>
      </c>
      <c r="AL35" s="4">
        <f t="shared" si="4"/>
        <v>0</v>
      </c>
      <c r="AM35" s="32"/>
      <c r="AN35" s="32"/>
      <c r="AO35" s="32"/>
      <c r="AP35" s="37"/>
      <c r="AQ35" s="37"/>
      <c r="AR35" s="37"/>
      <c r="AS35" s="37"/>
      <c r="AT35" s="37"/>
      <c r="AU35" s="37"/>
      <c r="AV35" s="37"/>
      <c r="AW35" s="37"/>
      <c r="AX35" s="37"/>
      <c r="AY35" s="37"/>
      <c r="AZ35" s="37"/>
      <c r="BA35" s="37"/>
      <c r="BB35" s="37"/>
      <c r="BC35" s="37"/>
      <c r="BD35" s="37"/>
      <c r="BE35" s="37"/>
      <c r="BF35" s="37"/>
    </row>
    <row r="36" spans="1:58" ht="21" customHeight="1" x14ac:dyDescent="0.25">
      <c r="A36" s="39">
        <v>30</v>
      </c>
      <c r="B36" s="65">
        <v>2253403020130</v>
      </c>
      <c r="C36" s="41" t="s">
        <v>120</v>
      </c>
      <c r="D36" s="66" t="s">
        <v>154</v>
      </c>
      <c r="E36" s="43"/>
      <c r="F36" s="43"/>
      <c r="G36" s="43"/>
      <c r="H36" s="43"/>
      <c r="I36" s="43"/>
      <c r="J36" s="44"/>
      <c r="K36" s="43"/>
      <c r="L36" s="43"/>
      <c r="M36" s="44" t="s">
        <v>53</v>
      </c>
      <c r="N36" s="44"/>
      <c r="O36" s="44" t="s">
        <v>52</v>
      </c>
      <c r="P36" s="48"/>
      <c r="Q36" s="43"/>
      <c r="R36" s="43"/>
      <c r="S36" s="43"/>
      <c r="T36" s="43"/>
      <c r="U36" s="43"/>
      <c r="V36" s="43"/>
      <c r="W36" s="44"/>
      <c r="X36" s="43"/>
      <c r="Y36" s="43"/>
      <c r="Z36" s="43"/>
      <c r="AA36" s="43"/>
      <c r="AB36" s="44"/>
      <c r="AC36" s="43"/>
      <c r="AD36" s="43"/>
      <c r="AE36" s="44"/>
      <c r="AF36" s="44"/>
      <c r="AG36" s="44"/>
      <c r="AH36" s="43"/>
      <c r="AI36" s="43"/>
      <c r="AJ36" s="47">
        <f t="shared" si="2"/>
        <v>1</v>
      </c>
      <c r="AK36" s="4">
        <f t="shared" si="3"/>
        <v>1</v>
      </c>
      <c r="AL36" s="4">
        <f t="shared" si="4"/>
        <v>0</v>
      </c>
      <c r="AM36" s="32"/>
      <c r="AN36" s="32"/>
      <c r="AO36" s="32"/>
      <c r="AP36" s="37"/>
      <c r="AQ36" s="37"/>
      <c r="AR36" s="37"/>
      <c r="AS36" s="37"/>
      <c r="AT36" s="37"/>
      <c r="AU36" s="37"/>
      <c r="AV36" s="37"/>
      <c r="AW36" s="37"/>
      <c r="AX36" s="37"/>
      <c r="AY36" s="37"/>
      <c r="AZ36" s="37"/>
      <c r="BA36" s="37"/>
      <c r="BB36" s="37"/>
      <c r="BC36" s="37"/>
      <c r="BD36" s="37"/>
      <c r="BE36" s="37"/>
      <c r="BF36" s="37"/>
    </row>
    <row r="37" spans="1:58" ht="21" customHeight="1" x14ac:dyDescent="0.25">
      <c r="A37" s="39">
        <v>31</v>
      </c>
      <c r="B37" s="65">
        <v>2253403020153</v>
      </c>
      <c r="C37" s="41" t="s">
        <v>176</v>
      </c>
      <c r="D37" s="66" t="s">
        <v>177</v>
      </c>
      <c r="E37" s="43"/>
      <c r="F37" s="44" t="s">
        <v>53</v>
      </c>
      <c r="G37" s="43"/>
      <c r="H37" s="44"/>
      <c r="I37" s="44" t="s">
        <v>53</v>
      </c>
      <c r="J37" s="44"/>
      <c r="K37" s="43"/>
      <c r="L37" s="43"/>
      <c r="M37" s="44" t="s">
        <v>53</v>
      </c>
      <c r="N37" s="44"/>
      <c r="O37" s="44" t="s">
        <v>52</v>
      </c>
      <c r="P37" s="48"/>
      <c r="Q37" s="43"/>
      <c r="R37" s="43"/>
      <c r="S37" s="43"/>
      <c r="T37" s="43"/>
      <c r="U37" s="43"/>
      <c r="V37" s="43"/>
      <c r="W37" s="43"/>
      <c r="X37" s="43"/>
      <c r="Y37" s="44"/>
      <c r="Z37" s="44"/>
      <c r="AA37" s="43"/>
      <c r="AB37" s="43"/>
      <c r="AC37" s="43"/>
      <c r="AD37" s="43"/>
      <c r="AE37" s="43"/>
      <c r="AF37" s="43"/>
      <c r="AG37" s="44"/>
      <c r="AH37" s="43"/>
      <c r="AI37" s="43"/>
      <c r="AJ37" s="47">
        <f t="shared" si="2"/>
        <v>1</v>
      </c>
      <c r="AK37" s="4">
        <f t="shared" si="3"/>
        <v>3</v>
      </c>
      <c r="AL37" s="4">
        <f t="shared" si="4"/>
        <v>0</v>
      </c>
      <c r="AM37" s="32"/>
      <c r="AN37" s="32"/>
      <c r="AO37" s="32"/>
      <c r="AP37" s="37"/>
      <c r="AQ37" s="37"/>
      <c r="AR37" s="37"/>
      <c r="AS37" s="37"/>
      <c r="AT37" s="37"/>
      <c r="AU37" s="37"/>
      <c r="AV37" s="37"/>
      <c r="AW37" s="37"/>
      <c r="AX37" s="37"/>
      <c r="AY37" s="37"/>
      <c r="AZ37" s="37"/>
      <c r="BA37" s="37"/>
      <c r="BB37" s="37"/>
      <c r="BC37" s="37"/>
      <c r="BD37" s="37"/>
      <c r="BE37" s="37"/>
      <c r="BF37" s="37"/>
    </row>
    <row r="38" spans="1:58" ht="21" customHeight="1" x14ac:dyDescent="0.25">
      <c r="A38" s="39">
        <v>32</v>
      </c>
      <c r="B38" s="65"/>
      <c r="C38" s="41"/>
      <c r="D38" s="66"/>
      <c r="E38" s="43"/>
      <c r="F38" s="43"/>
      <c r="G38" s="43"/>
      <c r="H38" s="43"/>
      <c r="I38" s="43"/>
      <c r="J38" s="43"/>
      <c r="K38" s="43"/>
      <c r="L38" s="43"/>
      <c r="M38" s="43"/>
      <c r="N38" s="43"/>
      <c r="O38" s="43"/>
      <c r="P38" s="48"/>
      <c r="Q38" s="43"/>
      <c r="R38" s="43"/>
      <c r="S38" s="43"/>
      <c r="T38" s="43"/>
      <c r="U38" s="43"/>
      <c r="V38" s="43"/>
      <c r="W38" s="43"/>
      <c r="X38" s="43"/>
      <c r="Y38" s="43"/>
      <c r="Z38" s="43"/>
      <c r="AA38" s="43"/>
      <c r="AB38" s="43"/>
      <c r="AC38" s="43"/>
      <c r="AD38" s="43"/>
      <c r="AE38" s="43"/>
      <c r="AF38" s="43"/>
      <c r="AG38" s="43"/>
      <c r="AH38" s="43"/>
      <c r="AI38" s="43"/>
      <c r="AJ38" s="47">
        <f t="shared" si="2"/>
        <v>0</v>
      </c>
      <c r="AK38" s="4">
        <f t="shared" si="3"/>
        <v>0</v>
      </c>
      <c r="AL38" s="4">
        <f t="shared" si="4"/>
        <v>0</v>
      </c>
      <c r="AM38" s="32"/>
      <c r="AN38" s="32"/>
      <c r="AO38" s="32"/>
      <c r="AP38" s="37"/>
      <c r="AQ38" s="37"/>
      <c r="AR38" s="37"/>
      <c r="AS38" s="37"/>
      <c r="AT38" s="37"/>
      <c r="AU38" s="37"/>
      <c r="AV38" s="37"/>
      <c r="AW38" s="37"/>
      <c r="AX38" s="37"/>
      <c r="AY38" s="37"/>
      <c r="AZ38" s="37"/>
      <c r="BA38" s="37"/>
      <c r="BB38" s="37"/>
      <c r="BC38" s="37"/>
      <c r="BD38" s="37"/>
      <c r="BE38" s="37"/>
      <c r="BF38" s="37"/>
    </row>
    <row r="39" spans="1:58" ht="21" customHeight="1" x14ac:dyDescent="0.25">
      <c r="A39" s="39">
        <v>33</v>
      </c>
      <c r="B39" s="65"/>
      <c r="C39" s="41"/>
      <c r="D39" s="66"/>
      <c r="E39" s="43"/>
      <c r="F39" s="43"/>
      <c r="G39" s="43"/>
      <c r="H39" s="43"/>
      <c r="I39" s="43"/>
      <c r="J39" s="43"/>
      <c r="K39" s="43"/>
      <c r="L39" s="43"/>
      <c r="M39" s="43"/>
      <c r="N39" s="43"/>
      <c r="O39" s="43"/>
      <c r="P39" s="48"/>
      <c r="Q39" s="43"/>
      <c r="R39" s="43"/>
      <c r="S39" s="43"/>
      <c r="T39" s="43"/>
      <c r="U39" s="43"/>
      <c r="V39" s="43"/>
      <c r="W39" s="43"/>
      <c r="X39" s="43"/>
      <c r="Y39" s="43"/>
      <c r="Z39" s="43"/>
      <c r="AA39" s="43"/>
      <c r="AB39" s="43"/>
      <c r="AC39" s="43"/>
      <c r="AD39" s="43"/>
      <c r="AE39" s="43"/>
      <c r="AF39" s="43"/>
      <c r="AG39" s="43"/>
      <c r="AH39" s="43"/>
      <c r="AI39" s="43"/>
      <c r="AJ39" s="47">
        <f t="shared" si="2"/>
        <v>0</v>
      </c>
      <c r="AK39" s="4">
        <f t="shared" si="3"/>
        <v>0</v>
      </c>
      <c r="AL39" s="4">
        <f t="shared" si="4"/>
        <v>0</v>
      </c>
      <c r="AM39" s="32"/>
      <c r="AN39" s="32"/>
      <c r="AO39" s="32"/>
      <c r="AP39" s="37"/>
      <c r="AQ39" s="37"/>
      <c r="AR39" s="37"/>
      <c r="AS39" s="37"/>
      <c r="AT39" s="37"/>
      <c r="AU39" s="37"/>
      <c r="AV39" s="37"/>
      <c r="AW39" s="37"/>
      <c r="AX39" s="37"/>
      <c r="AY39" s="37"/>
      <c r="AZ39" s="37"/>
      <c r="BA39" s="37"/>
      <c r="BB39" s="37"/>
      <c r="BC39" s="37"/>
      <c r="BD39" s="37"/>
      <c r="BE39" s="37"/>
      <c r="BF39" s="37"/>
    </row>
    <row r="40" spans="1:58" ht="21" customHeight="1" x14ac:dyDescent="0.25">
      <c r="A40" s="39">
        <v>34</v>
      </c>
      <c r="B40" s="65"/>
      <c r="C40" s="41"/>
      <c r="D40" s="66"/>
      <c r="E40" s="43"/>
      <c r="F40" s="43"/>
      <c r="G40" s="43"/>
      <c r="H40" s="43"/>
      <c r="I40" s="43"/>
      <c r="J40" s="43"/>
      <c r="K40" s="43"/>
      <c r="L40" s="43"/>
      <c r="M40" s="43"/>
      <c r="N40" s="43"/>
      <c r="O40" s="43"/>
      <c r="P40" s="48"/>
      <c r="Q40" s="43"/>
      <c r="R40" s="43"/>
      <c r="S40" s="43"/>
      <c r="T40" s="43"/>
      <c r="U40" s="43"/>
      <c r="V40" s="43"/>
      <c r="W40" s="43"/>
      <c r="X40" s="43"/>
      <c r="Y40" s="43"/>
      <c r="Z40" s="43"/>
      <c r="AA40" s="43"/>
      <c r="AB40" s="43"/>
      <c r="AC40" s="43"/>
      <c r="AD40" s="43"/>
      <c r="AE40" s="43"/>
      <c r="AF40" s="43"/>
      <c r="AG40" s="43"/>
      <c r="AH40" s="43"/>
      <c r="AI40" s="43"/>
      <c r="AJ40" s="47">
        <f t="shared" si="2"/>
        <v>0</v>
      </c>
      <c r="AK40" s="4">
        <f t="shared" si="3"/>
        <v>0</v>
      </c>
      <c r="AL40" s="4">
        <f t="shared" si="4"/>
        <v>0</v>
      </c>
      <c r="AM40" s="32"/>
      <c r="AN40" s="32"/>
      <c r="AO40" s="32"/>
      <c r="AP40" s="37"/>
      <c r="AQ40" s="37"/>
      <c r="AR40" s="37"/>
      <c r="AS40" s="37"/>
      <c r="AT40" s="37"/>
      <c r="AU40" s="37"/>
      <c r="AV40" s="37"/>
      <c r="AW40" s="37"/>
      <c r="AX40" s="37"/>
      <c r="AY40" s="37"/>
      <c r="AZ40" s="37"/>
      <c r="BA40" s="37"/>
      <c r="BB40" s="37"/>
      <c r="BC40" s="37"/>
      <c r="BD40" s="37"/>
      <c r="BE40" s="37"/>
      <c r="BF40" s="37"/>
    </row>
    <row r="41" spans="1:58" ht="21" customHeight="1" x14ac:dyDescent="0.25">
      <c r="A41" s="39">
        <v>35</v>
      </c>
      <c r="B41" s="65"/>
      <c r="C41" s="41"/>
      <c r="D41" s="66"/>
      <c r="E41" s="43"/>
      <c r="F41" s="43"/>
      <c r="G41" s="43"/>
      <c r="H41" s="43"/>
      <c r="I41" s="43"/>
      <c r="J41" s="43"/>
      <c r="K41" s="43"/>
      <c r="L41" s="43"/>
      <c r="M41" s="43"/>
      <c r="N41" s="43"/>
      <c r="O41" s="43"/>
      <c r="P41" s="48"/>
      <c r="Q41" s="43"/>
      <c r="R41" s="43"/>
      <c r="S41" s="43"/>
      <c r="T41" s="43"/>
      <c r="U41" s="43"/>
      <c r="V41" s="43"/>
      <c r="W41" s="43"/>
      <c r="X41" s="43"/>
      <c r="Y41" s="43"/>
      <c r="Z41" s="43"/>
      <c r="AA41" s="43"/>
      <c r="AB41" s="43"/>
      <c r="AC41" s="43"/>
      <c r="AD41" s="43"/>
      <c r="AE41" s="43"/>
      <c r="AF41" s="43"/>
      <c r="AG41" s="43"/>
      <c r="AH41" s="43"/>
      <c r="AI41" s="43"/>
      <c r="AJ41" s="47">
        <f t="shared" si="2"/>
        <v>0</v>
      </c>
      <c r="AK41" s="4">
        <f t="shared" si="3"/>
        <v>0</v>
      </c>
      <c r="AL41" s="4">
        <f t="shared" si="4"/>
        <v>0</v>
      </c>
      <c r="AM41" s="32"/>
      <c r="AN41" s="32"/>
      <c r="AO41" s="32"/>
      <c r="AP41" s="37"/>
      <c r="AQ41" s="37"/>
      <c r="AR41" s="37"/>
      <c r="AS41" s="37"/>
      <c r="AT41" s="37"/>
      <c r="AU41" s="37"/>
      <c r="AV41" s="37"/>
      <c r="AW41" s="37"/>
      <c r="AX41" s="37"/>
      <c r="AY41" s="37"/>
      <c r="AZ41" s="37"/>
      <c r="BA41" s="37"/>
      <c r="BB41" s="37"/>
      <c r="BC41" s="37"/>
      <c r="BD41" s="37"/>
      <c r="BE41" s="37"/>
      <c r="BF41" s="37"/>
    </row>
    <row r="42" spans="1:58" ht="21" customHeight="1" x14ac:dyDescent="0.25">
      <c r="A42" s="163" t="s">
        <v>124</v>
      </c>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c r="AC42" s="125"/>
      <c r="AD42" s="125"/>
      <c r="AE42" s="125"/>
      <c r="AF42" s="125"/>
      <c r="AG42" s="125"/>
      <c r="AH42" s="125"/>
      <c r="AI42" s="126"/>
      <c r="AJ42" s="47">
        <f t="shared" ref="AJ42:AL42" si="5">SUM(AJ8:AJ41)</f>
        <v>6</v>
      </c>
      <c r="AK42" s="47">
        <f t="shared" si="5"/>
        <v>52</v>
      </c>
      <c r="AL42" s="47">
        <f t="shared" si="5"/>
        <v>0</v>
      </c>
      <c r="AM42" s="47" t="s">
        <v>125</v>
      </c>
      <c r="AN42" s="47" t="s">
        <v>126</v>
      </c>
      <c r="AO42" s="47" t="s">
        <v>127</v>
      </c>
      <c r="AP42" s="32"/>
      <c r="AQ42" s="32"/>
      <c r="AR42" s="37"/>
      <c r="AS42" s="37"/>
      <c r="AT42" s="37"/>
      <c r="AU42" s="37"/>
      <c r="AV42" s="37"/>
      <c r="AW42" s="37"/>
      <c r="AX42" s="37"/>
      <c r="AY42" s="37"/>
      <c r="AZ42" s="37"/>
      <c r="BA42" s="37"/>
      <c r="BB42" s="37"/>
      <c r="BC42" s="37"/>
      <c r="BD42" s="37"/>
      <c r="BE42" s="37"/>
      <c r="BF42" s="37"/>
    </row>
    <row r="43" spans="1:58" ht="21" customHeight="1" x14ac:dyDescent="0.25">
      <c r="A43" s="160" t="s">
        <v>128</v>
      </c>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26"/>
      <c r="AM43" s="47"/>
      <c r="AN43" s="47"/>
      <c r="AO43" s="47"/>
      <c r="AP43" s="32"/>
      <c r="AQ43" s="32"/>
      <c r="AR43" s="37"/>
      <c r="AS43" s="37"/>
      <c r="AT43" s="37"/>
      <c r="AU43" s="37"/>
      <c r="AV43" s="37"/>
      <c r="AW43" s="37"/>
      <c r="AX43" s="37"/>
      <c r="AY43" s="37"/>
      <c r="AZ43" s="37"/>
      <c r="BA43" s="37"/>
      <c r="BB43" s="37"/>
      <c r="BC43" s="37"/>
      <c r="BD43" s="37"/>
      <c r="BE43" s="37"/>
      <c r="BF43" s="37"/>
    </row>
    <row r="44" spans="1:58" ht="18" customHeight="1" x14ac:dyDescent="0.25">
      <c r="A44" s="61"/>
      <c r="B44" s="61"/>
      <c r="C44" s="152"/>
      <c r="D44" s="147"/>
      <c r="E44" s="33"/>
      <c r="F44" s="33"/>
      <c r="G44" s="33"/>
      <c r="H44" s="63"/>
      <c r="I44" s="64"/>
      <c r="J44" s="64"/>
      <c r="K44" s="64"/>
      <c r="L44" s="64"/>
      <c r="M44" s="64"/>
      <c r="N44" s="64"/>
      <c r="O44" s="64"/>
      <c r="P44" s="64"/>
      <c r="Q44" s="64"/>
      <c r="R44" s="64"/>
      <c r="S44" s="64"/>
      <c r="T44" s="64"/>
      <c r="U44" s="64"/>
      <c r="V44" s="64"/>
      <c r="W44" s="64"/>
      <c r="X44" s="64"/>
      <c r="Y44" s="64"/>
      <c r="Z44" s="64"/>
      <c r="AA44" s="64"/>
      <c r="AB44" s="64"/>
      <c r="AC44" s="64"/>
      <c r="AD44" s="64"/>
      <c r="AE44" s="64"/>
      <c r="AF44" s="64"/>
      <c r="AG44" s="64"/>
      <c r="AH44" s="64"/>
      <c r="AI44" s="64"/>
      <c r="AJ44" s="64"/>
      <c r="AK44" s="64"/>
      <c r="AL44" s="64"/>
      <c r="AM44" s="33"/>
      <c r="AN44" s="33"/>
      <c r="AO44" s="33"/>
      <c r="AP44" s="33"/>
      <c r="AQ44" s="33"/>
      <c r="AR44" s="33"/>
      <c r="AS44" s="33"/>
      <c r="AT44" s="33"/>
      <c r="AU44" s="33"/>
      <c r="AV44" s="33"/>
      <c r="AW44" s="33"/>
      <c r="AX44" s="33"/>
      <c r="AY44" s="33"/>
      <c r="AZ44" s="33"/>
      <c r="BA44" s="33"/>
      <c r="BB44" s="33"/>
      <c r="BC44" s="33"/>
      <c r="BD44" s="33"/>
      <c r="BE44" s="33"/>
      <c r="BF44" s="33"/>
    </row>
    <row r="45" spans="1:58" ht="18" customHeight="1" x14ac:dyDescent="0.25">
      <c r="A45" s="33"/>
      <c r="B45" s="33"/>
      <c r="C45" s="62"/>
      <c r="D45" s="33"/>
      <c r="E45" s="33"/>
      <c r="F45" s="33"/>
      <c r="G45" s="33"/>
      <c r="H45" s="64"/>
      <c r="I45" s="64"/>
      <c r="J45" s="64"/>
      <c r="K45" s="64"/>
      <c r="L45" s="64"/>
      <c r="M45" s="64"/>
      <c r="N45" s="64"/>
      <c r="O45" s="64"/>
      <c r="P45" s="64"/>
      <c r="Q45" s="64"/>
      <c r="R45" s="64"/>
      <c r="S45" s="64"/>
      <c r="T45" s="64"/>
      <c r="U45" s="64"/>
      <c r="V45" s="64"/>
      <c r="W45" s="64"/>
      <c r="X45" s="64"/>
      <c r="Y45" s="64"/>
      <c r="Z45" s="64"/>
      <c r="AA45" s="64"/>
      <c r="AB45" s="64"/>
      <c r="AC45" s="64"/>
      <c r="AD45" s="64"/>
      <c r="AE45" s="64"/>
      <c r="AF45" s="64"/>
      <c r="AG45" s="64"/>
      <c r="AH45" s="64"/>
      <c r="AI45" s="64"/>
      <c r="AJ45" s="64"/>
      <c r="AK45" s="64"/>
      <c r="AL45" s="64"/>
      <c r="AM45" s="33"/>
      <c r="AN45" s="33"/>
      <c r="AO45" s="33"/>
      <c r="AP45" s="33"/>
      <c r="AQ45" s="33"/>
      <c r="AR45" s="33"/>
      <c r="AS45" s="33"/>
      <c r="AT45" s="33"/>
      <c r="AU45" s="33"/>
      <c r="AV45" s="33"/>
      <c r="AW45" s="33"/>
      <c r="AX45" s="33"/>
      <c r="AY45" s="33"/>
      <c r="AZ45" s="33"/>
      <c r="BA45" s="33"/>
      <c r="BB45" s="33"/>
      <c r="BC45" s="33"/>
      <c r="BD45" s="33"/>
      <c r="BE45" s="33"/>
      <c r="BF45" s="33"/>
    </row>
    <row r="46" spans="1:58" ht="18" customHeight="1" x14ac:dyDescent="0.25">
      <c r="A46" s="33"/>
      <c r="B46" s="33"/>
      <c r="C46" s="62"/>
      <c r="D46" s="33"/>
      <c r="E46" s="33"/>
      <c r="F46" s="33"/>
      <c r="G46" s="33"/>
      <c r="H46" s="64"/>
      <c r="I46" s="64"/>
      <c r="J46" s="64"/>
      <c r="K46" s="64"/>
      <c r="L46" s="64"/>
      <c r="M46" s="64"/>
      <c r="N46" s="64"/>
      <c r="O46" s="64"/>
      <c r="P46" s="64"/>
      <c r="Q46" s="64"/>
      <c r="R46" s="64"/>
      <c r="S46" s="64"/>
      <c r="T46" s="64"/>
      <c r="U46" s="64"/>
      <c r="V46" s="64"/>
      <c r="W46" s="64"/>
      <c r="X46" s="64"/>
      <c r="Y46" s="64"/>
      <c r="Z46" s="64"/>
      <c r="AA46" s="64"/>
      <c r="AB46" s="64"/>
      <c r="AC46" s="64"/>
      <c r="AD46" s="64"/>
      <c r="AE46" s="64"/>
      <c r="AF46" s="64"/>
      <c r="AG46" s="64"/>
      <c r="AH46" s="64"/>
      <c r="AI46" s="64"/>
      <c r="AJ46" s="64"/>
      <c r="AK46" s="64"/>
      <c r="AL46" s="64"/>
      <c r="AM46" s="33"/>
      <c r="AN46" s="33"/>
      <c r="AO46" s="33"/>
      <c r="AP46" s="33"/>
      <c r="AQ46" s="33"/>
      <c r="AR46" s="33"/>
      <c r="AS46" s="33"/>
      <c r="AT46" s="33"/>
      <c r="AU46" s="33"/>
      <c r="AV46" s="33"/>
      <c r="AW46" s="33"/>
      <c r="AX46" s="33"/>
      <c r="AY46" s="33"/>
      <c r="AZ46" s="33"/>
      <c r="BA46" s="33"/>
      <c r="BB46" s="33"/>
      <c r="BC46" s="33"/>
      <c r="BD46" s="33"/>
      <c r="BE46" s="33"/>
      <c r="BF46" s="33"/>
    </row>
    <row r="47" spans="1:58" ht="18" customHeight="1" x14ac:dyDescent="0.25">
      <c r="A47" s="33"/>
      <c r="B47" s="33"/>
      <c r="C47" s="152"/>
      <c r="D47" s="147"/>
      <c r="E47" s="33"/>
      <c r="F47" s="33"/>
      <c r="G47" s="33"/>
      <c r="H47" s="64"/>
      <c r="I47" s="64"/>
      <c r="J47" s="64"/>
      <c r="K47" s="64"/>
      <c r="L47" s="64"/>
      <c r="M47" s="64"/>
      <c r="N47" s="64"/>
      <c r="O47" s="64"/>
      <c r="P47" s="64"/>
      <c r="Q47" s="64"/>
      <c r="R47" s="64"/>
      <c r="S47" s="64"/>
      <c r="T47" s="64"/>
      <c r="U47" s="64"/>
      <c r="V47" s="64"/>
      <c r="W47" s="64"/>
      <c r="X47" s="64"/>
      <c r="Y47" s="64"/>
      <c r="Z47" s="64"/>
      <c r="AA47" s="64"/>
      <c r="AB47" s="64"/>
      <c r="AC47" s="64"/>
      <c r="AD47" s="64"/>
      <c r="AE47" s="64"/>
      <c r="AF47" s="64"/>
      <c r="AG47" s="64"/>
      <c r="AH47" s="64"/>
      <c r="AI47" s="64"/>
      <c r="AJ47" s="64"/>
      <c r="AK47" s="64"/>
      <c r="AL47" s="64"/>
      <c r="AM47" s="33"/>
      <c r="AN47" s="33"/>
      <c r="AO47" s="33"/>
      <c r="AP47" s="33"/>
      <c r="AQ47" s="33"/>
      <c r="AR47" s="33"/>
      <c r="AS47" s="33"/>
      <c r="AT47" s="33"/>
      <c r="AU47" s="33"/>
      <c r="AV47" s="33"/>
      <c r="AW47" s="33"/>
      <c r="AX47" s="33"/>
      <c r="AY47" s="33"/>
      <c r="AZ47" s="33"/>
      <c r="BA47" s="33"/>
      <c r="BB47" s="33"/>
      <c r="BC47" s="33"/>
      <c r="BD47" s="33"/>
      <c r="BE47" s="33"/>
      <c r="BF47" s="33"/>
    </row>
    <row r="48" spans="1:58" ht="18" customHeight="1" x14ac:dyDescent="0.25">
      <c r="A48" s="33"/>
      <c r="B48" s="33"/>
      <c r="C48" s="152"/>
      <c r="D48" s="147"/>
      <c r="E48" s="147"/>
      <c r="F48" s="147"/>
      <c r="G48" s="147"/>
      <c r="H48" s="64"/>
      <c r="I48" s="64"/>
      <c r="J48" s="64"/>
      <c r="K48" s="64"/>
      <c r="L48" s="64"/>
      <c r="M48" s="64"/>
      <c r="N48" s="64"/>
      <c r="O48" s="64"/>
      <c r="P48" s="64"/>
      <c r="Q48" s="64"/>
      <c r="R48" s="64"/>
      <c r="S48" s="64"/>
      <c r="T48" s="64"/>
      <c r="U48" s="64"/>
      <c r="V48" s="64"/>
      <c r="W48" s="64"/>
      <c r="X48" s="64"/>
      <c r="Y48" s="64"/>
      <c r="Z48" s="64"/>
      <c r="AA48" s="64"/>
      <c r="AB48" s="64"/>
      <c r="AC48" s="64"/>
      <c r="AD48" s="64"/>
      <c r="AE48" s="64"/>
      <c r="AF48" s="64"/>
      <c r="AG48" s="64"/>
      <c r="AH48" s="64"/>
      <c r="AI48" s="64"/>
      <c r="AJ48" s="64"/>
      <c r="AK48" s="64"/>
      <c r="AL48" s="64"/>
      <c r="AM48" s="33"/>
      <c r="AN48" s="33"/>
      <c r="AO48" s="33"/>
      <c r="AP48" s="33"/>
      <c r="AQ48" s="33"/>
      <c r="AR48" s="33"/>
      <c r="AS48" s="33"/>
      <c r="AT48" s="33"/>
      <c r="AU48" s="33"/>
      <c r="AV48" s="33"/>
      <c r="AW48" s="33"/>
      <c r="AX48" s="33"/>
      <c r="AY48" s="33"/>
      <c r="AZ48" s="33"/>
      <c r="BA48" s="33"/>
      <c r="BB48" s="33"/>
      <c r="BC48" s="33"/>
      <c r="BD48" s="33"/>
      <c r="BE48" s="33"/>
      <c r="BF48" s="33"/>
    </row>
    <row r="49" spans="1:58" ht="18" customHeight="1" x14ac:dyDescent="0.25">
      <c r="A49" s="33"/>
      <c r="B49" s="33"/>
      <c r="C49" s="152"/>
      <c r="D49" s="147"/>
      <c r="E49" s="147"/>
      <c r="F49" s="33"/>
      <c r="G49" s="33"/>
      <c r="H49" s="64"/>
      <c r="I49" s="64"/>
      <c r="J49" s="64"/>
      <c r="K49" s="64"/>
      <c r="L49" s="64"/>
      <c r="M49" s="64"/>
      <c r="N49" s="64"/>
      <c r="O49" s="64"/>
      <c r="P49" s="64"/>
      <c r="Q49" s="64"/>
      <c r="R49" s="64"/>
      <c r="S49" s="64"/>
      <c r="T49" s="64"/>
      <c r="U49" s="64"/>
      <c r="V49" s="64"/>
      <c r="W49" s="64"/>
      <c r="X49" s="64"/>
      <c r="Y49" s="64"/>
      <c r="Z49" s="64"/>
      <c r="AA49" s="64"/>
      <c r="AB49" s="64"/>
      <c r="AC49" s="64"/>
      <c r="AD49" s="64"/>
      <c r="AE49" s="64"/>
      <c r="AF49" s="64"/>
      <c r="AG49" s="64"/>
      <c r="AH49" s="64"/>
      <c r="AI49" s="64"/>
      <c r="AJ49" s="64"/>
      <c r="AK49" s="64"/>
      <c r="AL49" s="64"/>
      <c r="AM49" s="33"/>
      <c r="AN49" s="33"/>
      <c r="AO49" s="33"/>
      <c r="AP49" s="33"/>
      <c r="AQ49" s="33"/>
      <c r="AR49" s="33"/>
      <c r="AS49" s="33"/>
      <c r="AT49" s="33"/>
      <c r="AU49" s="33"/>
      <c r="AV49" s="33"/>
      <c r="AW49" s="33"/>
      <c r="AX49" s="33"/>
      <c r="AY49" s="33"/>
      <c r="AZ49" s="33"/>
      <c r="BA49" s="33"/>
      <c r="BB49" s="33"/>
      <c r="BC49" s="33"/>
      <c r="BD49" s="33"/>
      <c r="BE49" s="33"/>
      <c r="BF49" s="33"/>
    </row>
    <row r="50" spans="1:58" ht="18" customHeight="1" x14ac:dyDescent="0.25">
      <c r="A50" s="33"/>
      <c r="B50" s="33"/>
      <c r="C50" s="152"/>
      <c r="D50" s="147"/>
      <c r="E50" s="33"/>
      <c r="F50" s="33"/>
      <c r="G50" s="33"/>
      <c r="H50" s="64"/>
      <c r="I50" s="64"/>
      <c r="J50" s="64"/>
      <c r="K50" s="64"/>
      <c r="L50" s="64"/>
      <c r="M50" s="64"/>
      <c r="N50" s="64"/>
      <c r="O50" s="64"/>
      <c r="P50" s="64"/>
      <c r="Q50" s="64"/>
      <c r="R50" s="64"/>
      <c r="S50" s="64"/>
      <c r="T50" s="64"/>
      <c r="U50" s="64"/>
      <c r="V50" s="64"/>
      <c r="W50" s="64"/>
      <c r="X50" s="64"/>
      <c r="Y50" s="64"/>
      <c r="Z50" s="64"/>
      <c r="AA50" s="64"/>
      <c r="AB50" s="64"/>
      <c r="AC50" s="64"/>
      <c r="AD50" s="64"/>
      <c r="AE50" s="64"/>
      <c r="AF50" s="64"/>
      <c r="AG50" s="64"/>
      <c r="AH50" s="64"/>
      <c r="AI50" s="64"/>
      <c r="AJ50" s="64"/>
      <c r="AK50" s="64"/>
      <c r="AL50" s="64"/>
      <c r="AM50" s="33"/>
      <c r="AN50" s="33"/>
      <c r="AO50" s="33"/>
      <c r="AP50" s="33"/>
      <c r="AQ50" s="33"/>
      <c r="AR50" s="33"/>
      <c r="AS50" s="33"/>
      <c r="AT50" s="33"/>
      <c r="AU50" s="33"/>
      <c r="AV50" s="33"/>
      <c r="AW50" s="33"/>
      <c r="AX50" s="33"/>
      <c r="AY50" s="33"/>
      <c r="AZ50" s="33"/>
      <c r="BA50" s="33"/>
      <c r="BB50" s="33"/>
      <c r="BC50" s="33"/>
      <c r="BD50" s="33"/>
      <c r="BE50" s="33"/>
      <c r="BF50" s="33"/>
    </row>
    <row r="51" spans="1:58" ht="18" customHeight="1" x14ac:dyDescent="0.25">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row>
    <row r="52" spans="1:58" ht="18" customHeight="1" x14ac:dyDescent="0.25">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row>
    <row r="53" spans="1:58" ht="18" customHeight="1" x14ac:dyDescent="0.25">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row>
    <row r="54" spans="1:58" ht="18" customHeight="1" x14ac:dyDescent="0.25">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row>
    <row r="55" spans="1:58" ht="18" customHeight="1" x14ac:dyDescent="0.25">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row>
    <row r="56" spans="1:58" ht="18" customHeight="1" x14ac:dyDescent="0.25">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row>
    <row r="57" spans="1:58" ht="18" customHeight="1" x14ac:dyDescent="0.25">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row>
    <row r="58" spans="1:58" ht="18" customHeight="1" x14ac:dyDescent="0.25">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row>
    <row r="59" spans="1:58" ht="18" customHeight="1" x14ac:dyDescent="0.25">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row>
    <row r="60" spans="1:58" ht="18" customHeight="1" x14ac:dyDescent="0.25">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row>
    <row r="61" spans="1:58" ht="18" customHeight="1" x14ac:dyDescent="0.25">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row>
    <row r="62" spans="1:58" ht="18" customHeight="1" x14ac:dyDescent="0.25">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row>
    <row r="63" spans="1:58" ht="18" customHeight="1" x14ac:dyDescent="0.25">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row>
    <row r="64" spans="1:58" ht="18" customHeight="1" x14ac:dyDescent="0.25">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row>
    <row r="65" spans="1:58" ht="18" customHeight="1" x14ac:dyDescent="0.25">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row>
    <row r="66" spans="1:58" ht="18" customHeight="1" x14ac:dyDescent="0.25">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row>
    <row r="67" spans="1:58" ht="18" customHeight="1" x14ac:dyDescent="0.25">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row>
    <row r="68" spans="1:58" ht="18" customHeight="1" x14ac:dyDescent="0.25">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row>
    <row r="69" spans="1:58" ht="18" customHeight="1" x14ac:dyDescent="0.25">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row>
    <row r="70" spans="1:58" ht="18" customHeight="1" x14ac:dyDescent="0.25">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row>
    <row r="71" spans="1:58" ht="18" customHeight="1" x14ac:dyDescent="0.25">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row>
    <row r="72" spans="1:58" ht="18" customHeight="1" x14ac:dyDescent="0.25">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row>
    <row r="73" spans="1:58" ht="18" customHeight="1" x14ac:dyDescent="0.25">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row>
    <row r="74" spans="1:58" ht="18" customHeight="1" x14ac:dyDescent="0.25">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row>
    <row r="75" spans="1:58" ht="18" customHeight="1" x14ac:dyDescent="0.25">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row>
    <row r="76" spans="1:58" ht="18" customHeight="1" x14ac:dyDescent="0.25">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row>
    <row r="77" spans="1:58" ht="18" customHeight="1" x14ac:dyDescent="0.25">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row>
    <row r="78" spans="1:58" ht="18" customHeight="1" x14ac:dyDescent="0.25">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row>
    <row r="79" spans="1:58" ht="18" customHeight="1" x14ac:dyDescent="0.25">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row>
    <row r="80" spans="1:58" ht="18" customHeight="1" x14ac:dyDescent="0.25">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row>
    <row r="81" spans="1:58" ht="18" customHeight="1" x14ac:dyDescent="0.25">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row>
    <row r="82" spans="1:58" ht="18" customHeight="1" x14ac:dyDescent="0.25">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row>
    <row r="83" spans="1:58" ht="18" customHeight="1" x14ac:dyDescent="0.25">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row>
    <row r="84" spans="1:58" ht="18" customHeight="1" x14ac:dyDescent="0.25">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row>
    <row r="85" spans="1:58" ht="18" customHeight="1" x14ac:dyDescent="0.25">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row>
    <row r="86" spans="1:58" ht="18" customHeight="1" x14ac:dyDescent="0.25">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row>
    <row r="87" spans="1:58" ht="18" customHeight="1" x14ac:dyDescent="0.25">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row>
    <row r="88" spans="1:58" ht="18" customHeight="1" x14ac:dyDescent="0.25">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row>
    <row r="89" spans="1:58" ht="18" customHeight="1" x14ac:dyDescent="0.25">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row>
    <row r="90" spans="1:58" ht="18" customHeight="1" x14ac:dyDescent="0.25">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row>
    <row r="91" spans="1:58" ht="18" customHeight="1" x14ac:dyDescent="0.25">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row>
    <row r="92" spans="1:58" ht="18" customHeight="1" x14ac:dyDescent="0.25">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row>
    <row r="93" spans="1:58" ht="18" customHeight="1" x14ac:dyDescent="0.25">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row>
    <row r="94" spans="1:58" ht="18" customHeight="1" x14ac:dyDescent="0.25">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row>
    <row r="95" spans="1:58" ht="18" customHeight="1" x14ac:dyDescent="0.25">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row>
    <row r="96" spans="1:58" ht="18" customHeight="1" x14ac:dyDescent="0.25">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row>
    <row r="97" spans="1:58" ht="18" customHeight="1" x14ac:dyDescent="0.25">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row>
    <row r="98" spans="1:58" ht="18" customHeight="1" x14ac:dyDescent="0.25">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row>
    <row r="99" spans="1:58" ht="18" customHeight="1" x14ac:dyDescent="0.25">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row>
    <row r="100" spans="1:58" ht="18" customHeight="1" x14ac:dyDescent="0.25">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row>
    <row r="101" spans="1:58" ht="18" customHeight="1" x14ac:dyDescent="0.25">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row>
    <row r="102" spans="1:58" ht="18" customHeight="1" x14ac:dyDescent="0.25">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row>
    <row r="103" spans="1:58" ht="18" customHeight="1" x14ac:dyDescent="0.25">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row>
    <row r="104" spans="1:58" ht="18" customHeight="1" x14ac:dyDescent="0.25">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row>
    <row r="105" spans="1:58" ht="18" customHeight="1" x14ac:dyDescent="0.25">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row>
    <row r="106" spans="1:58" ht="18" customHeight="1" x14ac:dyDescent="0.25">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row>
    <row r="107" spans="1:58" ht="18" customHeight="1" x14ac:dyDescent="0.25">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row>
    <row r="108" spans="1:58" ht="18" customHeight="1" x14ac:dyDescent="0.25">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row>
    <row r="109" spans="1:58" ht="18" customHeight="1" x14ac:dyDescent="0.25">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row>
    <row r="110" spans="1:58" ht="18" customHeight="1" x14ac:dyDescent="0.25">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row>
    <row r="111" spans="1:58" ht="18" customHeight="1" x14ac:dyDescent="0.25">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row>
    <row r="112" spans="1:58" ht="18" customHeight="1" x14ac:dyDescent="0.25">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row>
    <row r="113" spans="1:58" ht="18" customHeight="1" x14ac:dyDescent="0.25">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row>
    <row r="114" spans="1:58" ht="18" customHeight="1" x14ac:dyDescent="0.25">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row>
    <row r="115" spans="1:58" ht="18" customHeight="1" x14ac:dyDescent="0.25">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row>
    <row r="116" spans="1:58" ht="18" customHeight="1" x14ac:dyDescent="0.25">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row>
    <row r="117" spans="1:58" ht="18" customHeight="1" x14ac:dyDescent="0.25">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row>
    <row r="118" spans="1:58" ht="18" customHeight="1" x14ac:dyDescent="0.25">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row>
    <row r="119" spans="1:58" ht="18" customHeight="1" x14ac:dyDescent="0.25">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row>
    <row r="120" spans="1:58" ht="18" customHeight="1" x14ac:dyDescent="0.25">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row>
    <row r="121" spans="1:58" ht="18" customHeight="1" x14ac:dyDescent="0.25">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row>
    <row r="122" spans="1:58" ht="18" customHeight="1" x14ac:dyDescent="0.25">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row>
    <row r="123" spans="1:58" ht="18" customHeight="1" x14ac:dyDescent="0.25">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row>
    <row r="124" spans="1:58" ht="18" customHeight="1" x14ac:dyDescent="0.25">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row>
    <row r="125" spans="1:58" ht="18" customHeight="1" x14ac:dyDescent="0.25">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row>
    <row r="126" spans="1:58" ht="18" customHeight="1" x14ac:dyDescent="0.25">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row>
    <row r="127" spans="1:58" ht="18" customHeight="1" x14ac:dyDescent="0.25">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row>
    <row r="128" spans="1:58" ht="18" customHeight="1" x14ac:dyDescent="0.25">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row>
    <row r="129" spans="1:58" ht="18" customHeight="1" x14ac:dyDescent="0.25">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row>
    <row r="130" spans="1:58" ht="18" customHeight="1" x14ac:dyDescent="0.25">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row>
    <row r="131" spans="1:58" ht="18" customHeight="1" x14ac:dyDescent="0.25">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row>
    <row r="132" spans="1:58" ht="18" customHeight="1" x14ac:dyDescent="0.25">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row>
    <row r="133" spans="1:58" ht="18" customHeight="1" x14ac:dyDescent="0.25">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row>
    <row r="134" spans="1:58" ht="18" customHeight="1" x14ac:dyDescent="0.25">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row>
    <row r="135" spans="1:58" ht="18" customHeight="1" x14ac:dyDescent="0.25">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row>
    <row r="136" spans="1:58" ht="18" customHeight="1" x14ac:dyDescent="0.25">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row>
    <row r="137" spans="1:58" ht="18" customHeight="1" x14ac:dyDescent="0.25">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row>
    <row r="138" spans="1:58" ht="18" customHeight="1" x14ac:dyDescent="0.25">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row>
    <row r="139" spans="1:58" ht="18" customHeight="1" x14ac:dyDescent="0.25">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row>
    <row r="140" spans="1:58" ht="18" customHeight="1" x14ac:dyDescent="0.25">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row>
    <row r="141" spans="1:58" ht="18" customHeight="1" x14ac:dyDescent="0.25">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row>
    <row r="142" spans="1:58" ht="18" customHeight="1" x14ac:dyDescent="0.25">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row>
    <row r="143" spans="1:58" ht="18" customHeight="1" x14ac:dyDescent="0.25">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row>
    <row r="144" spans="1:58" ht="18" customHeight="1" x14ac:dyDescent="0.25">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row>
    <row r="145" spans="1:58" ht="18" customHeight="1" x14ac:dyDescent="0.25">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row>
    <row r="146" spans="1:58" ht="18" customHeight="1" x14ac:dyDescent="0.25">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row>
    <row r="147" spans="1:58" ht="18" customHeight="1" x14ac:dyDescent="0.25">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row>
    <row r="148" spans="1:58" ht="18" customHeight="1" x14ac:dyDescent="0.25">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row>
    <row r="149" spans="1:58" ht="18" customHeight="1" x14ac:dyDescent="0.25">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row>
    <row r="150" spans="1:58" ht="18" customHeight="1" x14ac:dyDescent="0.25">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row>
    <row r="151" spans="1:58" ht="18" customHeight="1" x14ac:dyDescent="0.25">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row>
    <row r="152" spans="1:58" ht="18" customHeight="1" x14ac:dyDescent="0.25">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row>
    <row r="153" spans="1:58" ht="18" customHeight="1" x14ac:dyDescent="0.25">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row>
    <row r="154" spans="1:58" ht="18" customHeight="1" x14ac:dyDescent="0.25">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row>
    <row r="155" spans="1:58" ht="18" customHeight="1" x14ac:dyDescent="0.25">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row>
    <row r="156" spans="1:58" ht="18" customHeight="1" x14ac:dyDescent="0.25">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row>
    <row r="157" spans="1:58" ht="18" customHeight="1" x14ac:dyDescent="0.25">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row>
    <row r="158" spans="1:58" ht="18" customHeight="1" x14ac:dyDescent="0.25">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row>
    <row r="159" spans="1:58" ht="18" customHeight="1" x14ac:dyDescent="0.25">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row>
    <row r="160" spans="1:58" ht="18" customHeight="1" x14ac:dyDescent="0.25">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row>
    <row r="161" spans="1:58" ht="18" customHeight="1" x14ac:dyDescent="0.25">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row>
    <row r="162" spans="1:58" ht="18" customHeight="1" x14ac:dyDescent="0.25">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row>
    <row r="163" spans="1:58" ht="18" customHeight="1" x14ac:dyDescent="0.25">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row>
    <row r="164" spans="1:58" ht="18" customHeight="1" x14ac:dyDescent="0.25">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row>
    <row r="165" spans="1:58" ht="18" customHeight="1" x14ac:dyDescent="0.25">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row>
    <row r="166" spans="1:58" ht="18" customHeight="1" x14ac:dyDescent="0.25">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row>
    <row r="167" spans="1:58" ht="18" customHeight="1" x14ac:dyDescent="0.25">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row>
    <row r="168" spans="1:58" ht="18" customHeight="1" x14ac:dyDescent="0.25">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row>
    <row r="169" spans="1:58" ht="18" customHeight="1" x14ac:dyDescent="0.25">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row>
    <row r="170" spans="1:58" ht="18" customHeight="1" x14ac:dyDescent="0.25">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row>
    <row r="171" spans="1:58" ht="18" customHeight="1" x14ac:dyDescent="0.25">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row>
    <row r="172" spans="1:58" ht="18" customHeight="1" x14ac:dyDescent="0.25">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row>
    <row r="173" spans="1:58" ht="18" customHeight="1" x14ac:dyDescent="0.25">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row>
    <row r="174" spans="1:58" ht="18" customHeight="1" x14ac:dyDescent="0.25">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row>
    <row r="175" spans="1:58" ht="18" customHeight="1" x14ac:dyDescent="0.25">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row>
    <row r="176" spans="1:58" ht="18" customHeight="1" x14ac:dyDescent="0.25">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row>
    <row r="177" spans="1:58" ht="18" customHeight="1" x14ac:dyDescent="0.25">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row>
    <row r="178" spans="1:58" ht="18" customHeight="1" x14ac:dyDescent="0.25">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row>
    <row r="179" spans="1:58" ht="18" customHeight="1" x14ac:dyDescent="0.25">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row>
    <row r="180" spans="1:58" ht="18" customHeight="1" x14ac:dyDescent="0.25">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row>
    <row r="181" spans="1:58" ht="18" customHeight="1" x14ac:dyDescent="0.25">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row>
    <row r="182" spans="1:58" ht="18" customHeight="1" x14ac:dyDescent="0.25">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row>
    <row r="183" spans="1:58" ht="18" customHeight="1" x14ac:dyDescent="0.25">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row>
    <row r="184" spans="1:58" ht="18" customHeight="1" x14ac:dyDescent="0.25">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row>
    <row r="185" spans="1:58" ht="18" customHeight="1" x14ac:dyDescent="0.25">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row>
    <row r="186" spans="1:58" ht="18" customHeight="1" x14ac:dyDescent="0.25">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row>
    <row r="187" spans="1:58" ht="18" customHeight="1" x14ac:dyDescent="0.25">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row>
    <row r="188" spans="1:58" ht="18" customHeight="1" x14ac:dyDescent="0.25">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row>
    <row r="189" spans="1:58" ht="18" customHeight="1" x14ac:dyDescent="0.25">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row>
    <row r="190" spans="1:58" ht="18" customHeight="1" x14ac:dyDescent="0.25">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row>
    <row r="191" spans="1:58" ht="18" customHeight="1" x14ac:dyDescent="0.25">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row>
    <row r="192" spans="1:58" ht="18" customHeight="1" x14ac:dyDescent="0.25">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row>
    <row r="193" spans="1:58" ht="18" customHeight="1" x14ac:dyDescent="0.25">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row>
    <row r="194" spans="1:58" ht="18" customHeight="1" x14ac:dyDescent="0.25">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row>
    <row r="195" spans="1:58" ht="18" customHeight="1" x14ac:dyDescent="0.25">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row>
    <row r="196" spans="1:58" ht="18" customHeight="1" x14ac:dyDescent="0.25">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row>
    <row r="197" spans="1:58" ht="18" customHeight="1" x14ac:dyDescent="0.25">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row>
    <row r="198" spans="1:58" ht="18" customHeight="1" x14ac:dyDescent="0.25">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row>
    <row r="199" spans="1:58" ht="18" customHeight="1" x14ac:dyDescent="0.25">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row>
    <row r="200" spans="1:58" ht="18" customHeight="1" x14ac:dyDescent="0.25">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row>
    <row r="201" spans="1:58" ht="18" customHeight="1" x14ac:dyDescent="0.25">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row>
    <row r="202" spans="1:58" ht="18" customHeight="1" x14ac:dyDescent="0.25">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row>
    <row r="203" spans="1:58" ht="18" customHeight="1" x14ac:dyDescent="0.25">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row>
    <row r="204" spans="1:58" ht="18" customHeight="1" x14ac:dyDescent="0.25">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row>
    <row r="205" spans="1:58" ht="18" customHeight="1" x14ac:dyDescent="0.25">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row>
    <row r="206" spans="1:58" ht="18" customHeight="1" x14ac:dyDescent="0.25">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row>
    <row r="207" spans="1:58" ht="18" customHeight="1" x14ac:dyDescent="0.25">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row>
    <row r="208" spans="1:58" ht="18" customHeight="1" x14ac:dyDescent="0.25">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row>
    <row r="209" spans="1:58" ht="18" customHeight="1" x14ac:dyDescent="0.25">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row>
    <row r="210" spans="1:58" ht="18" customHeight="1" x14ac:dyDescent="0.25">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row>
    <row r="211" spans="1:58" ht="18" customHeight="1" x14ac:dyDescent="0.25">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row>
    <row r="212" spans="1:58" ht="18" customHeight="1" x14ac:dyDescent="0.25">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row>
    <row r="213" spans="1:58" ht="18" customHeight="1" x14ac:dyDescent="0.25">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row>
    <row r="214" spans="1:58" ht="18" customHeight="1" x14ac:dyDescent="0.25">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row>
    <row r="215" spans="1:58" ht="18" customHeight="1" x14ac:dyDescent="0.25">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row>
    <row r="216" spans="1:58" ht="18" customHeight="1" x14ac:dyDescent="0.25">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row>
    <row r="217" spans="1:58" ht="18" customHeight="1" x14ac:dyDescent="0.25">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row>
    <row r="218" spans="1:58" ht="18" customHeight="1" x14ac:dyDescent="0.25">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row>
    <row r="219" spans="1:58" ht="18" customHeight="1" x14ac:dyDescent="0.25">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row>
    <row r="220" spans="1:58" ht="18" customHeight="1" x14ac:dyDescent="0.25">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row>
    <row r="221" spans="1:58" ht="18" customHeight="1" x14ac:dyDescent="0.25">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row>
    <row r="222" spans="1:58" ht="18" customHeight="1" x14ac:dyDescent="0.25">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row>
    <row r="223" spans="1:58" ht="18" customHeight="1" x14ac:dyDescent="0.25">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row>
    <row r="224" spans="1:58" ht="18" customHeight="1" x14ac:dyDescent="0.25">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row>
    <row r="225" spans="1:58" ht="18" customHeight="1" x14ac:dyDescent="0.25">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row>
    <row r="226" spans="1:58" ht="18" customHeight="1" x14ac:dyDescent="0.25">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row>
    <row r="227" spans="1:58" ht="18" customHeight="1" x14ac:dyDescent="0.25">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row>
    <row r="228" spans="1:58" ht="18" customHeight="1" x14ac:dyDescent="0.25">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row>
    <row r="229" spans="1:58" ht="18" customHeight="1" x14ac:dyDescent="0.25">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row>
    <row r="230" spans="1:58" ht="18" customHeight="1" x14ac:dyDescent="0.25">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row>
    <row r="231" spans="1:58" ht="18" customHeight="1" x14ac:dyDescent="0.25">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row>
    <row r="232" spans="1:58" ht="18" customHeight="1" x14ac:dyDescent="0.25">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row>
    <row r="233" spans="1:58" ht="18" customHeight="1" x14ac:dyDescent="0.25">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row>
    <row r="234" spans="1:58" ht="18" customHeight="1" x14ac:dyDescent="0.25">
      <c r="A234" s="33"/>
      <c r="B234" s="33"/>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row>
    <row r="235" spans="1:58" ht="18" customHeight="1" x14ac:dyDescent="0.25">
      <c r="A235" s="33"/>
      <c r="B235" s="33"/>
      <c r="C235" s="33"/>
      <c r="D235" s="33"/>
      <c r="E235" s="33"/>
      <c r="F235" s="33"/>
      <c r="G235" s="33"/>
      <c r="H235" s="33"/>
      <c r="I235" s="33"/>
      <c r="J235" s="33"/>
      <c r="K235" s="33"/>
      <c r="L235" s="33"/>
      <c r="M235" s="33"/>
      <c r="N235" s="33"/>
      <c r="O235" s="33"/>
      <c r="P235" s="33"/>
      <c r="Q235" s="33"/>
      <c r="R235" s="33"/>
      <c r="S235" s="33"/>
      <c r="T235" s="33"/>
      <c r="U235" s="33"/>
      <c r="V235" s="33"/>
      <c r="W235" s="33"/>
      <c r="X235" s="33"/>
      <c r="Y235" s="33"/>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row>
    <row r="236" spans="1:58" ht="18" customHeight="1" x14ac:dyDescent="0.25">
      <c r="A236" s="33"/>
      <c r="B236" s="33"/>
      <c r="C236" s="33"/>
      <c r="D236" s="33"/>
      <c r="E236" s="33"/>
      <c r="F236" s="33"/>
      <c r="G236" s="33"/>
      <c r="H236" s="33"/>
      <c r="I236" s="33"/>
      <c r="J236" s="33"/>
      <c r="K236" s="33"/>
      <c r="L236" s="33"/>
      <c r="M236" s="33"/>
      <c r="N236" s="33"/>
      <c r="O236" s="33"/>
      <c r="P236" s="33"/>
      <c r="Q236" s="33"/>
      <c r="R236" s="33"/>
      <c r="S236" s="33"/>
      <c r="T236" s="33"/>
      <c r="U236" s="33"/>
      <c r="V236" s="33"/>
      <c r="W236" s="33"/>
      <c r="X236" s="33"/>
      <c r="Y236" s="33"/>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33"/>
      <c r="BF236" s="33"/>
    </row>
    <row r="237" spans="1:58" ht="18" customHeight="1" x14ac:dyDescent="0.25">
      <c r="A237" s="33"/>
      <c r="B237" s="33"/>
      <c r="C237" s="33"/>
      <c r="D237" s="33"/>
      <c r="E237" s="33"/>
      <c r="F237" s="33"/>
      <c r="G237" s="33"/>
      <c r="H237" s="33"/>
      <c r="I237" s="33"/>
      <c r="J237" s="33"/>
      <c r="K237" s="33"/>
      <c r="L237" s="33"/>
      <c r="M237" s="33"/>
      <c r="N237" s="33"/>
      <c r="O237" s="33"/>
      <c r="P237" s="33"/>
      <c r="Q237" s="33"/>
      <c r="R237" s="33"/>
      <c r="S237" s="33"/>
      <c r="T237" s="33"/>
      <c r="U237" s="33"/>
      <c r="V237" s="33"/>
      <c r="W237" s="33"/>
      <c r="X237" s="33"/>
      <c r="Y237" s="33"/>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row>
    <row r="238" spans="1:58" ht="18" customHeight="1" x14ac:dyDescent="0.25">
      <c r="A238" s="33"/>
      <c r="B238" s="33"/>
      <c r="C238" s="33"/>
      <c r="D238" s="33"/>
      <c r="E238" s="33"/>
      <c r="F238" s="33"/>
      <c r="G238" s="33"/>
      <c r="H238" s="33"/>
      <c r="I238" s="33"/>
      <c r="J238" s="33"/>
      <c r="K238" s="33"/>
      <c r="L238" s="33"/>
      <c r="M238" s="33"/>
      <c r="N238" s="33"/>
      <c r="O238" s="33"/>
      <c r="P238" s="33"/>
      <c r="Q238" s="33"/>
      <c r="R238" s="33"/>
      <c r="S238" s="33"/>
      <c r="T238" s="33"/>
      <c r="U238" s="33"/>
      <c r="V238" s="33"/>
      <c r="W238" s="33"/>
      <c r="X238" s="33"/>
      <c r="Y238" s="33"/>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33"/>
      <c r="BF238" s="33"/>
    </row>
    <row r="239" spans="1:58" ht="18" customHeight="1" x14ac:dyDescent="0.25">
      <c r="A239" s="33"/>
      <c r="B239" s="33"/>
      <c r="C239" s="33"/>
      <c r="D239" s="33"/>
      <c r="E239" s="33"/>
      <c r="F239" s="33"/>
      <c r="G239" s="33"/>
      <c r="H239" s="33"/>
      <c r="I239" s="33"/>
      <c r="J239" s="33"/>
      <c r="K239" s="33"/>
      <c r="L239" s="33"/>
      <c r="M239" s="33"/>
      <c r="N239" s="33"/>
      <c r="O239" s="33"/>
      <c r="P239" s="33"/>
      <c r="Q239" s="33"/>
      <c r="R239" s="33"/>
      <c r="S239" s="33"/>
      <c r="T239" s="33"/>
      <c r="U239" s="33"/>
      <c r="V239" s="33"/>
      <c r="W239" s="33"/>
      <c r="X239" s="33"/>
      <c r="Y239" s="33"/>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c r="AZ239" s="33"/>
      <c r="BA239" s="33"/>
      <c r="BB239" s="33"/>
      <c r="BC239" s="33"/>
      <c r="BD239" s="33"/>
      <c r="BE239" s="33"/>
      <c r="BF239" s="33"/>
    </row>
    <row r="240" spans="1:58" ht="18" customHeight="1" x14ac:dyDescent="0.25">
      <c r="A240" s="33"/>
      <c r="B240" s="33"/>
      <c r="C240" s="33"/>
      <c r="D240" s="33"/>
      <c r="E240" s="33"/>
      <c r="F240" s="33"/>
      <c r="G240" s="33"/>
      <c r="H240" s="33"/>
      <c r="I240" s="33"/>
      <c r="J240" s="33"/>
      <c r="K240" s="33"/>
      <c r="L240" s="33"/>
      <c r="M240" s="33"/>
      <c r="N240" s="33"/>
      <c r="O240" s="33"/>
      <c r="P240" s="33"/>
      <c r="Q240" s="33"/>
      <c r="R240" s="33"/>
      <c r="S240" s="33"/>
      <c r="T240" s="33"/>
      <c r="U240" s="33"/>
      <c r="V240" s="33"/>
      <c r="W240" s="33"/>
      <c r="X240" s="33"/>
      <c r="Y240" s="33"/>
      <c r="Z240" s="33"/>
      <c r="AA240" s="3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3"/>
      <c r="BA240" s="33"/>
      <c r="BB240" s="33"/>
      <c r="BC240" s="33"/>
      <c r="BD240" s="33"/>
      <c r="BE240" s="33"/>
      <c r="BF240" s="33"/>
    </row>
    <row r="241" spans="1:58" ht="18" customHeight="1" x14ac:dyDescent="0.25">
      <c r="A241" s="33"/>
      <c r="B241" s="33"/>
      <c r="C241" s="33"/>
      <c r="D241" s="33"/>
      <c r="E241" s="33"/>
      <c r="F241" s="33"/>
      <c r="G241" s="33"/>
      <c r="H241" s="33"/>
      <c r="I241" s="33"/>
      <c r="J241" s="33"/>
      <c r="K241" s="33"/>
      <c r="L241" s="33"/>
      <c r="M241" s="33"/>
      <c r="N241" s="33"/>
      <c r="O241" s="33"/>
      <c r="P241" s="33"/>
      <c r="Q241" s="33"/>
      <c r="R241" s="33"/>
      <c r="S241" s="33"/>
      <c r="T241" s="33"/>
      <c r="U241" s="33"/>
      <c r="V241" s="33"/>
      <c r="W241" s="33"/>
      <c r="X241" s="33"/>
      <c r="Y241" s="33"/>
      <c r="Z241" s="33"/>
      <c r="AA241" s="33"/>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33"/>
      <c r="AY241" s="33"/>
      <c r="AZ241" s="33"/>
      <c r="BA241" s="33"/>
      <c r="BB241" s="33"/>
      <c r="BC241" s="33"/>
      <c r="BD241" s="33"/>
      <c r="BE241" s="33"/>
      <c r="BF241" s="33"/>
    </row>
    <row r="242" spans="1:58" ht="18" customHeight="1" x14ac:dyDescent="0.25">
      <c r="A242" s="33"/>
      <c r="B242" s="33"/>
      <c r="C242" s="33"/>
      <c r="D242" s="33"/>
      <c r="E242" s="33"/>
      <c r="F242" s="33"/>
      <c r="G242" s="33"/>
      <c r="H242" s="33"/>
      <c r="I242" s="33"/>
      <c r="J242" s="33"/>
      <c r="K242" s="33"/>
      <c r="L242" s="33"/>
      <c r="M242" s="33"/>
      <c r="N242" s="33"/>
      <c r="O242" s="33"/>
      <c r="P242" s="33"/>
      <c r="Q242" s="33"/>
      <c r="R242" s="33"/>
      <c r="S242" s="33"/>
      <c r="T242" s="33"/>
      <c r="U242" s="33"/>
      <c r="V242" s="33"/>
      <c r="W242" s="33"/>
      <c r="X242" s="33"/>
      <c r="Y242" s="33"/>
      <c r="Z242" s="33"/>
      <c r="AA242" s="33"/>
      <c r="AB242" s="33"/>
      <c r="AC242" s="33"/>
      <c r="AD242" s="33"/>
      <c r="AE242" s="33"/>
      <c r="AF242" s="33"/>
      <c r="AG242" s="33"/>
      <c r="AH242" s="33"/>
      <c r="AI242" s="33"/>
      <c r="AJ242" s="33"/>
      <c r="AK242" s="33"/>
      <c r="AL242" s="33"/>
      <c r="AM242" s="33"/>
      <c r="AN242" s="33"/>
      <c r="AO242" s="33"/>
      <c r="AP242" s="33"/>
      <c r="AQ242" s="33"/>
      <c r="AR242" s="33"/>
      <c r="AS242" s="33"/>
      <c r="AT242" s="33"/>
      <c r="AU242" s="33"/>
      <c r="AV242" s="33"/>
      <c r="AW242" s="33"/>
      <c r="AX242" s="33"/>
      <c r="AY242" s="33"/>
      <c r="AZ242" s="33"/>
      <c r="BA242" s="33"/>
      <c r="BB242" s="33"/>
      <c r="BC242" s="33"/>
      <c r="BD242" s="33"/>
      <c r="BE242" s="33"/>
      <c r="BF242" s="33"/>
    </row>
    <row r="243" spans="1:58" ht="18" customHeight="1" x14ac:dyDescent="0.25">
      <c r="A243" s="33"/>
      <c r="B243" s="33"/>
      <c r="C243" s="33"/>
      <c r="D243" s="33"/>
      <c r="E243" s="33"/>
      <c r="F243" s="33"/>
      <c r="G243" s="33"/>
      <c r="H243" s="33"/>
      <c r="I243" s="33"/>
      <c r="J243" s="33"/>
      <c r="K243" s="33"/>
      <c r="L243" s="33"/>
      <c r="M243" s="33"/>
      <c r="N243" s="33"/>
      <c r="O243" s="33"/>
      <c r="P243" s="33"/>
      <c r="Q243" s="33"/>
      <c r="R243" s="33"/>
      <c r="S243" s="33"/>
      <c r="T243" s="33"/>
      <c r="U243" s="33"/>
      <c r="V243" s="33"/>
      <c r="W243" s="33"/>
      <c r="X243" s="33"/>
      <c r="Y243" s="33"/>
      <c r="Z243" s="33"/>
      <c r="AA243" s="33"/>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33"/>
      <c r="AY243" s="33"/>
      <c r="AZ243" s="33"/>
      <c r="BA243" s="33"/>
      <c r="BB243" s="33"/>
      <c r="BC243" s="33"/>
      <c r="BD243" s="33"/>
      <c r="BE243" s="33"/>
      <c r="BF243" s="33"/>
    </row>
    <row r="244" spans="1:58" ht="15.75" customHeight="1" x14ac:dyDescent="0.2"/>
    <row r="245" spans="1:58" ht="15.75" customHeight="1" x14ac:dyDescent="0.2"/>
    <row r="246" spans="1:58" ht="15.75" customHeight="1" x14ac:dyDescent="0.2"/>
    <row r="247" spans="1:58" ht="15.75" customHeight="1" x14ac:dyDescent="0.2"/>
    <row r="248" spans="1:58" ht="15.75" customHeight="1" x14ac:dyDescent="0.2"/>
    <row r="249" spans="1:58" ht="15.75" customHeight="1" x14ac:dyDescent="0.2"/>
    <row r="250" spans="1:58" ht="15.75" customHeight="1" x14ac:dyDescent="0.2"/>
    <row r="251" spans="1:58" ht="15.75" customHeight="1" x14ac:dyDescent="0.2"/>
    <row r="252" spans="1:58" ht="15.75" customHeight="1" x14ac:dyDescent="0.2"/>
    <row r="253" spans="1:58" ht="15.75" customHeight="1" x14ac:dyDescent="0.2"/>
    <row r="254" spans="1:58" ht="15.75" customHeight="1" x14ac:dyDescent="0.2"/>
    <row r="255" spans="1:58" ht="15.75" customHeight="1" x14ac:dyDescent="0.2"/>
    <row r="256" spans="1:58"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22">
    <mergeCell ref="A1:P1"/>
    <mergeCell ref="Q1:AL1"/>
    <mergeCell ref="A2:P2"/>
    <mergeCell ref="Q2:AL2"/>
    <mergeCell ref="A3:AK3"/>
    <mergeCell ref="I4:L4"/>
    <mergeCell ref="M4:N4"/>
    <mergeCell ref="C5:D6"/>
    <mergeCell ref="A42:AI42"/>
    <mergeCell ref="A43:AL43"/>
    <mergeCell ref="O4:Q4"/>
    <mergeCell ref="R4:T4"/>
    <mergeCell ref="A5:A6"/>
    <mergeCell ref="B5:B6"/>
    <mergeCell ref="AJ5:AJ6"/>
    <mergeCell ref="AK5:AK6"/>
    <mergeCell ref="AL5:AL6"/>
    <mergeCell ref="C44:D44"/>
    <mergeCell ref="C47:D47"/>
    <mergeCell ref="C48:G48"/>
    <mergeCell ref="C49:E49"/>
    <mergeCell ref="C50:D50"/>
  </mergeCells>
  <conditionalFormatting sqref="E6:G41 H6 I6:N41 O6:P6 Q6:AI41">
    <cfRule type="expression" dxfId="57" priority="1">
      <formula>IF(E$6="CN",1,0)</formula>
    </cfRule>
  </conditionalFormatting>
  <conditionalFormatting sqref="E6:G41 H6 I6:N41 O6:P6 Q6:AI41">
    <cfRule type="expression" dxfId="56" priority="2">
      <formula>IF(E$6="CN",1,0)</formula>
    </cfRule>
  </conditionalFormatting>
  <pageMargins left="0.30902777777777801" right="0.25" top="0.30902777777777801" bottom="0.16875000000000001" header="0" footer="0"/>
  <pageSetup orientation="landscape"/>
  <colBreaks count="1" manualBreakCount="1">
    <brk id="38" man="1"/>
  </col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F1000"/>
  <sheetViews>
    <sheetView workbookViewId="0"/>
  </sheetViews>
  <sheetFormatPr defaultColWidth="14.42578125" defaultRowHeight="15" customHeight="1" x14ac:dyDescent="0.2"/>
  <cols>
    <col min="1" max="1" width="6.42578125" customWidth="1"/>
    <col min="2" max="2" width="21.140625" customWidth="1"/>
    <col min="3" max="3" width="26.5703125" customWidth="1"/>
    <col min="4" max="4" width="10.42578125" customWidth="1"/>
    <col min="5" max="5" width="3.85546875" customWidth="1"/>
    <col min="6" max="17" width="4" customWidth="1"/>
    <col min="18" max="18" width="4.85546875" customWidth="1"/>
    <col min="19" max="35" width="4" customWidth="1"/>
    <col min="36" max="38" width="6.85546875" customWidth="1"/>
    <col min="39" max="39" width="10.85546875" hidden="1" customWidth="1"/>
    <col min="40" max="40" width="12.140625" hidden="1" customWidth="1"/>
    <col min="41" max="41" width="10.85546875" hidden="1" customWidth="1"/>
    <col min="42" max="44" width="9.28515625" hidden="1" customWidth="1"/>
    <col min="45" max="58" width="9.28515625" customWidth="1"/>
  </cols>
  <sheetData>
    <row r="1" spans="1:58" ht="22.5" customHeight="1" x14ac:dyDescent="0.25">
      <c r="A1" s="164" t="s">
        <v>178</v>
      </c>
      <c r="B1" s="147"/>
      <c r="C1" s="147"/>
      <c r="D1" s="147"/>
      <c r="E1" s="147"/>
      <c r="F1" s="147"/>
      <c r="G1" s="147"/>
      <c r="H1" s="147"/>
      <c r="I1" s="147"/>
      <c r="J1" s="147"/>
      <c r="K1" s="147"/>
      <c r="L1" s="147"/>
      <c r="M1" s="147"/>
      <c r="N1" s="147"/>
      <c r="O1" s="147"/>
      <c r="P1" s="147"/>
      <c r="Q1" s="165" t="s">
        <v>43</v>
      </c>
      <c r="R1" s="147"/>
      <c r="S1" s="147"/>
      <c r="T1" s="147"/>
      <c r="U1" s="147"/>
      <c r="V1" s="147"/>
      <c r="W1" s="147"/>
      <c r="X1" s="147"/>
      <c r="Y1" s="147"/>
      <c r="Z1" s="147"/>
      <c r="AA1" s="147"/>
      <c r="AB1" s="147"/>
      <c r="AC1" s="147"/>
      <c r="AD1" s="147"/>
      <c r="AE1" s="147"/>
      <c r="AF1" s="147"/>
      <c r="AG1" s="147"/>
      <c r="AH1" s="147"/>
      <c r="AI1" s="147"/>
      <c r="AJ1" s="147"/>
      <c r="AK1" s="147"/>
      <c r="AL1" s="147"/>
      <c r="AM1" s="33"/>
      <c r="AN1" s="33"/>
      <c r="AO1" s="33"/>
      <c r="AP1" s="33"/>
      <c r="AQ1" s="33"/>
      <c r="AR1" s="33"/>
      <c r="AS1" s="33"/>
      <c r="AT1" s="33"/>
      <c r="AU1" s="33"/>
      <c r="AV1" s="33"/>
      <c r="AW1" s="33"/>
      <c r="AX1" s="33"/>
      <c r="AY1" s="33"/>
      <c r="AZ1" s="33"/>
      <c r="BA1" s="33"/>
      <c r="BB1" s="33"/>
      <c r="BC1" s="33"/>
      <c r="BD1" s="33"/>
      <c r="BE1" s="33"/>
      <c r="BF1" s="33"/>
    </row>
    <row r="2" spans="1:58" ht="22.5" customHeight="1" x14ac:dyDescent="0.25">
      <c r="A2" s="165" t="s">
        <v>44</v>
      </c>
      <c r="B2" s="147"/>
      <c r="C2" s="147"/>
      <c r="D2" s="147"/>
      <c r="E2" s="147"/>
      <c r="F2" s="147"/>
      <c r="G2" s="147"/>
      <c r="H2" s="147"/>
      <c r="I2" s="147"/>
      <c r="J2" s="147"/>
      <c r="K2" s="147"/>
      <c r="L2" s="147"/>
      <c r="M2" s="147"/>
      <c r="N2" s="147"/>
      <c r="O2" s="147"/>
      <c r="P2" s="147"/>
      <c r="Q2" s="165" t="s">
        <v>45</v>
      </c>
      <c r="R2" s="147"/>
      <c r="S2" s="147"/>
      <c r="T2" s="147"/>
      <c r="U2" s="147"/>
      <c r="V2" s="147"/>
      <c r="W2" s="147"/>
      <c r="X2" s="147"/>
      <c r="Y2" s="147"/>
      <c r="Z2" s="147"/>
      <c r="AA2" s="147"/>
      <c r="AB2" s="147"/>
      <c r="AC2" s="147"/>
      <c r="AD2" s="147"/>
      <c r="AE2" s="147"/>
      <c r="AF2" s="147"/>
      <c r="AG2" s="147"/>
      <c r="AH2" s="147"/>
      <c r="AI2" s="147"/>
      <c r="AJ2" s="147"/>
      <c r="AK2" s="147"/>
      <c r="AL2" s="147"/>
      <c r="AM2" s="33"/>
      <c r="AN2" s="33"/>
      <c r="AO2" s="33"/>
      <c r="AP2" s="33"/>
      <c r="AQ2" s="33"/>
      <c r="AR2" s="33"/>
      <c r="AS2" s="33"/>
      <c r="AT2" s="33"/>
      <c r="AU2" s="33"/>
      <c r="AV2" s="33"/>
      <c r="AW2" s="33"/>
      <c r="AX2" s="33"/>
      <c r="AY2" s="33"/>
      <c r="AZ2" s="33"/>
      <c r="BA2" s="33"/>
      <c r="BB2" s="33"/>
      <c r="BC2" s="33"/>
      <c r="BD2" s="33"/>
      <c r="BE2" s="33"/>
      <c r="BF2" s="33"/>
    </row>
    <row r="3" spans="1:58" ht="31.5" customHeight="1" x14ac:dyDescent="0.25">
      <c r="A3" s="166" t="s">
        <v>179</v>
      </c>
      <c r="B3" s="147"/>
      <c r="C3" s="147"/>
      <c r="D3" s="147"/>
      <c r="E3" s="147"/>
      <c r="F3" s="147"/>
      <c r="G3" s="147"/>
      <c r="H3" s="147"/>
      <c r="I3" s="147"/>
      <c r="J3" s="147"/>
      <c r="K3" s="147"/>
      <c r="L3" s="147"/>
      <c r="M3" s="147"/>
      <c r="N3" s="147"/>
      <c r="O3" s="147"/>
      <c r="P3" s="147"/>
      <c r="Q3" s="147"/>
      <c r="R3" s="147"/>
      <c r="S3" s="147"/>
      <c r="T3" s="147"/>
      <c r="U3" s="147"/>
      <c r="V3" s="147"/>
      <c r="W3" s="147"/>
      <c r="X3" s="147"/>
      <c r="Y3" s="147"/>
      <c r="Z3" s="147"/>
      <c r="AA3" s="147"/>
      <c r="AB3" s="147"/>
      <c r="AC3" s="147"/>
      <c r="AD3" s="147"/>
      <c r="AE3" s="147"/>
      <c r="AF3" s="147"/>
      <c r="AG3" s="147"/>
      <c r="AH3" s="147"/>
      <c r="AI3" s="147"/>
      <c r="AJ3" s="147"/>
      <c r="AK3" s="147"/>
      <c r="AL3" s="34"/>
      <c r="AM3" s="33"/>
      <c r="AN3" s="33"/>
      <c r="AO3" s="33"/>
      <c r="AP3" s="33"/>
      <c r="AQ3" s="33"/>
      <c r="AR3" s="33"/>
      <c r="AS3" s="33"/>
      <c r="AT3" s="33"/>
      <c r="AU3" s="33"/>
      <c r="AV3" s="33"/>
      <c r="AW3" s="33"/>
      <c r="AX3" s="33"/>
      <c r="AY3" s="33"/>
      <c r="AZ3" s="33"/>
      <c r="BA3" s="33"/>
      <c r="BB3" s="33"/>
      <c r="BC3" s="33"/>
      <c r="BD3" s="33"/>
      <c r="BE3" s="33"/>
      <c r="BF3" s="33"/>
    </row>
    <row r="4" spans="1:58" ht="31.5" customHeight="1" x14ac:dyDescent="0.25">
      <c r="A4" s="33"/>
      <c r="B4" s="35"/>
      <c r="C4" s="35"/>
      <c r="D4" s="35"/>
      <c r="E4" s="35" t="s">
        <v>0</v>
      </c>
      <c r="F4" s="35" t="s">
        <v>0</v>
      </c>
      <c r="G4" s="35"/>
      <c r="H4" s="35"/>
      <c r="I4" s="153" t="s">
        <v>47</v>
      </c>
      <c r="J4" s="154"/>
      <c r="K4" s="154"/>
      <c r="L4" s="154"/>
      <c r="M4" s="153">
        <v>1</v>
      </c>
      <c r="N4" s="154"/>
      <c r="O4" s="153" t="s">
        <v>48</v>
      </c>
      <c r="P4" s="154"/>
      <c r="Q4" s="154"/>
      <c r="R4" s="153">
        <v>2024</v>
      </c>
      <c r="S4" s="154"/>
      <c r="T4" s="154"/>
      <c r="U4" s="35"/>
      <c r="V4" s="35"/>
      <c r="W4" s="35"/>
      <c r="X4" s="35"/>
      <c r="Y4" s="35"/>
      <c r="Z4" s="35"/>
      <c r="AA4" s="35"/>
      <c r="AB4" s="35"/>
      <c r="AC4" s="35"/>
      <c r="AD4" s="35"/>
      <c r="AE4" s="35"/>
      <c r="AF4" s="35"/>
      <c r="AG4" s="35"/>
      <c r="AH4" s="35"/>
      <c r="AI4" s="35"/>
      <c r="AJ4" s="35"/>
      <c r="AK4" s="35"/>
      <c r="AL4" s="35"/>
      <c r="AM4" s="33"/>
      <c r="AN4" s="33"/>
      <c r="AO4" s="33"/>
      <c r="AP4" s="33"/>
      <c r="AQ4" s="33"/>
      <c r="AR4" s="33"/>
      <c r="AS4" s="33"/>
      <c r="AT4" s="33"/>
      <c r="AU4" s="33"/>
      <c r="AV4" s="33"/>
      <c r="AW4" s="33"/>
      <c r="AX4" s="33"/>
      <c r="AY4" s="33"/>
      <c r="AZ4" s="33"/>
      <c r="BA4" s="33"/>
      <c r="BB4" s="33"/>
      <c r="BC4" s="33"/>
      <c r="BD4" s="33"/>
      <c r="BE4" s="33"/>
      <c r="BF4" s="33"/>
    </row>
    <row r="5" spans="1:58" ht="21" customHeight="1" x14ac:dyDescent="0.25">
      <c r="A5" s="155" t="s">
        <v>49</v>
      </c>
      <c r="B5" s="155" t="s">
        <v>50</v>
      </c>
      <c r="C5" s="157" t="s">
        <v>51</v>
      </c>
      <c r="D5" s="143"/>
      <c r="E5" s="36">
        <f>DATE(R4,M4,1)</f>
        <v>45292</v>
      </c>
      <c r="F5" s="36">
        <f t="shared" ref="F5:AI5" si="0">E5+1</f>
        <v>45293</v>
      </c>
      <c r="G5" s="36">
        <f t="shared" si="0"/>
        <v>45294</v>
      </c>
      <c r="H5" s="36">
        <f t="shared" si="0"/>
        <v>45295</v>
      </c>
      <c r="I5" s="36">
        <f t="shared" si="0"/>
        <v>45296</v>
      </c>
      <c r="J5" s="36">
        <f t="shared" si="0"/>
        <v>45297</v>
      </c>
      <c r="K5" s="36">
        <f t="shared" si="0"/>
        <v>45298</v>
      </c>
      <c r="L5" s="36">
        <f t="shared" si="0"/>
        <v>45299</v>
      </c>
      <c r="M5" s="36">
        <f t="shared" si="0"/>
        <v>45300</v>
      </c>
      <c r="N5" s="36">
        <f t="shared" si="0"/>
        <v>45301</v>
      </c>
      <c r="O5" s="36">
        <f t="shared" si="0"/>
        <v>45302</v>
      </c>
      <c r="P5" s="36">
        <f t="shared" si="0"/>
        <v>45303</v>
      </c>
      <c r="Q5" s="36">
        <f t="shared" si="0"/>
        <v>45304</v>
      </c>
      <c r="R5" s="36">
        <f t="shared" si="0"/>
        <v>45305</v>
      </c>
      <c r="S5" s="36">
        <f t="shared" si="0"/>
        <v>45306</v>
      </c>
      <c r="T5" s="36">
        <f t="shared" si="0"/>
        <v>45307</v>
      </c>
      <c r="U5" s="36">
        <f t="shared" si="0"/>
        <v>45308</v>
      </c>
      <c r="V5" s="36">
        <f t="shared" si="0"/>
        <v>45309</v>
      </c>
      <c r="W5" s="36">
        <f t="shared" si="0"/>
        <v>45310</v>
      </c>
      <c r="X5" s="36">
        <f t="shared" si="0"/>
        <v>45311</v>
      </c>
      <c r="Y5" s="36">
        <f t="shared" si="0"/>
        <v>45312</v>
      </c>
      <c r="Z5" s="36">
        <f t="shared" si="0"/>
        <v>45313</v>
      </c>
      <c r="AA5" s="36">
        <f t="shared" si="0"/>
        <v>45314</v>
      </c>
      <c r="AB5" s="36">
        <f t="shared" si="0"/>
        <v>45315</v>
      </c>
      <c r="AC5" s="36">
        <f t="shared" si="0"/>
        <v>45316</v>
      </c>
      <c r="AD5" s="36">
        <f t="shared" si="0"/>
        <v>45317</v>
      </c>
      <c r="AE5" s="36">
        <f t="shared" si="0"/>
        <v>45318</v>
      </c>
      <c r="AF5" s="36">
        <f t="shared" si="0"/>
        <v>45319</v>
      </c>
      <c r="AG5" s="36">
        <f t="shared" si="0"/>
        <v>45320</v>
      </c>
      <c r="AH5" s="36">
        <f t="shared" si="0"/>
        <v>45321</v>
      </c>
      <c r="AI5" s="36">
        <f t="shared" si="0"/>
        <v>45322</v>
      </c>
      <c r="AJ5" s="161" t="s">
        <v>52</v>
      </c>
      <c r="AK5" s="161" t="s">
        <v>53</v>
      </c>
      <c r="AL5" s="161" t="s">
        <v>54</v>
      </c>
      <c r="AM5" s="37"/>
      <c r="AN5" s="37"/>
      <c r="AO5" s="37"/>
      <c r="AP5" s="37"/>
      <c r="AQ5" s="37"/>
      <c r="AR5" s="37"/>
      <c r="AS5" s="37"/>
      <c r="AT5" s="37"/>
      <c r="AU5" s="37"/>
      <c r="AV5" s="37"/>
      <c r="AW5" s="37"/>
      <c r="AX5" s="37"/>
      <c r="AY5" s="37"/>
      <c r="AZ5" s="37"/>
      <c r="BA5" s="37"/>
      <c r="BB5" s="37"/>
      <c r="BC5" s="37"/>
      <c r="BD5" s="37"/>
      <c r="BE5" s="37"/>
      <c r="BF5" s="37"/>
    </row>
    <row r="6" spans="1:58" ht="21" customHeight="1" x14ac:dyDescent="0.25">
      <c r="A6" s="156"/>
      <c r="B6" s="156"/>
      <c r="C6" s="158"/>
      <c r="D6" s="159"/>
      <c r="E6" s="38">
        <f t="shared" ref="E6:AI6" si="1">IF(WEEKDAY(E5)=1,"CN",WEEKDAY(E5))</f>
        <v>2</v>
      </c>
      <c r="F6" s="38">
        <f t="shared" si="1"/>
        <v>3</v>
      </c>
      <c r="G6" s="38">
        <f t="shared" si="1"/>
        <v>4</v>
      </c>
      <c r="H6" s="38">
        <f t="shared" si="1"/>
        <v>5</v>
      </c>
      <c r="I6" s="38">
        <f t="shared" si="1"/>
        <v>6</v>
      </c>
      <c r="J6" s="38">
        <f t="shared" si="1"/>
        <v>7</v>
      </c>
      <c r="K6" s="38" t="str">
        <f t="shared" si="1"/>
        <v>CN</v>
      </c>
      <c r="L6" s="38">
        <f t="shared" si="1"/>
        <v>2</v>
      </c>
      <c r="M6" s="38">
        <f t="shared" si="1"/>
        <v>3</v>
      </c>
      <c r="N6" s="38">
        <f t="shared" si="1"/>
        <v>4</v>
      </c>
      <c r="O6" s="38">
        <f t="shared" si="1"/>
        <v>5</v>
      </c>
      <c r="P6" s="38">
        <f t="shared" si="1"/>
        <v>6</v>
      </c>
      <c r="Q6" s="38">
        <f t="shared" si="1"/>
        <v>7</v>
      </c>
      <c r="R6" s="38" t="str">
        <f t="shared" si="1"/>
        <v>CN</v>
      </c>
      <c r="S6" s="38">
        <f t="shared" si="1"/>
        <v>2</v>
      </c>
      <c r="T6" s="38">
        <f t="shared" si="1"/>
        <v>3</v>
      </c>
      <c r="U6" s="38">
        <f t="shared" si="1"/>
        <v>4</v>
      </c>
      <c r="V6" s="38">
        <f t="shared" si="1"/>
        <v>5</v>
      </c>
      <c r="W6" s="38">
        <f t="shared" si="1"/>
        <v>6</v>
      </c>
      <c r="X6" s="38">
        <f t="shared" si="1"/>
        <v>7</v>
      </c>
      <c r="Y6" s="38" t="str">
        <f t="shared" si="1"/>
        <v>CN</v>
      </c>
      <c r="Z6" s="38">
        <f t="shared" si="1"/>
        <v>2</v>
      </c>
      <c r="AA6" s="38">
        <f t="shared" si="1"/>
        <v>3</v>
      </c>
      <c r="AB6" s="38">
        <f t="shared" si="1"/>
        <v>4</v>
      </c>
      <c r="AC6" s="38">
        <f t="shared" si="1"/>
        <v>5</v>
      </c>
      <c r="AD6" s="38">
        <f t="shared" si="1"/>
        <v>6</v>
      </c>
      <c r="AE6" s="38">
        <f t="shared" si="1"/>
        <v>7</v>
      </c>
      <c r="AF6" s="38" t="str">
        <f t="shared" si="1"/>
        <v>CN</v>
      </c>
      <c r="AG6" s="38">
        <f t="shared" si="1"/>
        <v>2</v>
      </c>
      <c r="AH6" s="38">
        <f t="shared" si="1"/>
        <v>3</v>
      </c>
      <c r="AI6" s="38">
        <f t="shared" si="1"/>
        <v>4</v>
      </c>
      <c r="AJ6" s="156"/>
      <c r="AK6" s="156"/>
      <c r="AL6" s="156"/>
      <c r="AM6" s="37"/>
      <c r="AN6" s="37"/>
      <c r="AO6" s="37"/>
      <c r="AP6" s="37"/>
      <c r="AQ6" s="37"/>
      <c r="AR6" s="37"/>
      <c r="AS6" s="37"/>
      <c r="AT6" s="37"/>
      <c r="AU6" s="37"/>
      <c r="AV6" s="37"/>
      <c r="AW6" s="37"/>
      <c r="AX6" s="37"/>
      <c r="AY6" s="37"/>
      <c r="AZ6" s="37"/>
      <c r="BA6" s="37"/>
      <c r="BB6" s="37"/>
      <c r="BC6" s="37"/>
      <c r="BD6" s="37"/>
      <c r="BE6" s="37"/>
      <c r="BF6" s="37"/>
    </row>
    <row r="7" spans="1:58" ht="21" customHeight="1" x14ac:dyDescent="0.25">
      <c r="A7" s="39">
        <v>1</v>
      </c>
      <c r="B7" s="65">
        <v>2253401130028</v>
      </c>
      <c r="C7" s="41" t="s">
        <v>180</v>
      </c>
      <c r="D7" s="67" t="s">
        <v>130</v>
      </c>
      <c r="E7" s="43"/>
      <c r="F7" s="44"/>
      <c r="G7" s="43"/>
      <c r="H7" s="43"/>
      <c r="I7" s="43"/>
      <c r="J7" s="43"/>
      <c r="K7" s="43"/>
      <c r="L7" s="43"/>
      <c r="M7" s="44"/>
      <c r="N7" s="43"/>
      <c r="O7" s="43"/>
      <c r="P7" s="45"/>
      <c r="Q7" s="43"/>
      <c r="R7" s="44"/>
      <c r="S7" s="43"/>
      <c r="T7" s="46"/>
      <c r="U7" s="44"/>
      <c r="V7" s="46"/>
      <c r="W7" s="43"/>
      <c r="X7" s="44"/>
      <c r="Y7" s="44"/>
      <c r="Z7" s="43"/>
      <c r="AA7" s="43"/>
      <c r="AB7" s="43"/>
      <c r="AC7" s="43"/>
      <c r="AD7" s="43"/>
      <c r="AE7" s="43"/>
      <c r="AF7" s="43"/>
      <c r="AG7" s="44"/>
      <c r="AH7" s="44"/>
      <c r="AI7" s="44"/>
      <c r="AJ7" s="47">
        <f t="shared" ref="AJ7:AJ46" si="2">COUNTIF(E7:AI7,"K")+2*COUNTIF(E7:AI7,"2K")+COUNTIF(E7:AI7,"TK")+COUNTIF(E7:AI7,"KT")+COUNTIF(E7:AI7,"PK")+COUNTIF(E7:AI7,"KP")+2*COUNTIF(E7:AI7,"K2")</f>
        <v>0</v>
      </c>
      <c r="AK7" s="4">
        <f t="shared" ref="AK7:AK46" si="3">COUNTIF(F7:AJ7,"P")+2*COUNTIF(F7:AJ7,"2P")+COUNTIF(F7:AJ7,"TP")+COUNTIF(F7:AJ7,"PT")+COUNTIF(F7:AJ7,"PK")+COUNTIF(F7:AJ7,"KP")+2*COUNTIF(F7:AJ7,"P2")</f>
        <v>0</v>
      </c>
      <c r="AL7" s="4">
        <f t="shared" ref="AL7:AL46" si="4">COUNTIF(E7:AI7,"T")+2*COUNTIF(E7:AI7,"2T")+2*COUNTIF(E7:AI7,"T2")+COUNTIF(E7:AI7,"PT")+COUNTIF(E7:AI7,"TP")+COUNTIF(E7:AI7,"TK")+COUNTIF(E7:AI7,"KT")</f>
        <v>0</v>
      </c>
      <c r="AM7" s="37"/>
      <c r="AN7" s="37"/>
      <c r="AO7" s="37"/>
      <c r="AP7" s="37"/>
      <c r="AQ7" s="37"/>
      <c r="AR7" s="37"/>
      <c r="AS7" s="37"/>
      <c r="AT7" s="37"/>
      <c r="AU7" s="37"/>
      <c r="AV7" s="37"/>
      <c r="AW7" s="37"/>
      <c r="AX7" s="37"/>
      <c r="AY7" s="37"/>
      <c r="AZ7" s="37"/>
      <c r="BA7" s="37"/>
      <c r="BB7" s="37"/>
      <c r="BC7" s="37"/>
      <c r="BD7" s="37"/>
      <c r="BE7" s="37"/>
      <c r="BF7" s="37"/>
    </row>
    <row r="8" spans="1:58" ht="21" customHeight="1" x14ac:dyDescent="0.25">
      <c r="A8" s="39">
        <v>2</v>
      </c>
      <c r="B8" s="65">
        <v>2253401130016</v>
      </c>
      <c r="C8" s="41" t="s">
        <v>181</v>
      </c>
      <c r="D8" s="67" t="s">
        <v>130</v>
      </c>
      <c r="E8" s="43"/>
      <c r="F8" s="43"/>
      <c r="G8" s="43"/>
      <c r="H8" s="43"/>
      <c r="I8" s="43"/>
      <c r="J8" s="43"/>
      <c r="K8" s="43"/>
      <c r="L8" s="43"/>
      <c r="M8" s="43"/>
      <c r="N8" s="43"/>
      <c r="O8" s="43"/>
      <c r="P8" s="48"/>
      <c r="Q8" s="43"/>
      <c r="R8" s="43"/>
      <c r="S8" s="43"/>
      <c r="T8" s="46"/>
      <c r="U8" s="43"/>
      <c r="V8" s="49"/>
      <c r="W8" s="43"/>
      <c r="X8" s="43"/>
      <c r="Y8" s="43"/>
      <c r="Z8" s="43"/>
      <c r="AA8" s="43"/>
      <c r="AB8" s="43"/>
      <c r="AC8" s="43"/>
      <c r="AD8" s="43"/>
      <c r="AE8" s="43"/>
      <c r="AF8" s="43"/>
      <c r="AG8" s="43"/>
      <c r="AH8" s="43"/>
      <c r="AI8" s="43"/>
      <c r="AJ8" s="47">
        <f t="shared" si="2"/>
        <v>0</v>
      </c>
      <c r="AK8" s="4">
        <f t="shared" si="3"/>
        <v>0</v>
      </c>
      <c r="AL8" s="4">
        <f t="shared" si="4"/>
        <v>0</v>
      </c>
      <c r="AM8" s="50"/>
      <c r="AN8" s="51"/>
      <c r="AO8" s="32"/>
      <c r="AP8" s="37"/>
      <c r="AQ8" s="37"/>
      <c r="AR8" s="37"/>
      <c r="AS8" s="37"/>
      <c r="AT8" s="37"/>
      <c r="AU8" s="37"/>
      <c r="AV8" s="37"/>
      <c r="AW8" s="37"/>
      <c r="AX8" s="37"/>
      <c r="AY8" s="37"/>
      <c r="AZ8" s="37"/>
      <c r="BA8" s="37"/>
      <c r="BB8" s="37"/>
      <c r="BC8" s="37"/>
      <c r="BD8" s="37"/>
      <c r="BE8" s="37"/>
      <c r="BF8" s="37"/>
    </row>
    <row r="9" spans="1:58" ht="21" customHeight="1" x14ac:dyDescent="0.25">
      <c r="A9" s="39">
        <v>3</v>
      </c>
      <c r="B9" s="65">
        <v>2253401020003</v>
      </c>
      <c r="C9" s="41" t="s">
        <v>182</v>
      </c>
      <c r="D9" s="67" t="s">
        <v>130</v>
      </c>
      <c r="E9" s="43"/>
      <c r="F9" s="43"/>
      <c r="G9" s="43"/>
      <c r="H9" s="43"/>
      <c r="I9" s="43"/>
      <c r="J9" s="44"/>
      <c r="K9" s="43"/>
      <c r="L9" s="43"/>
      <c r="M9" s="43"/>
      <c r="N9" s="44"/>
      <c r="O9" s="43"/>
      <c r="P9" s="48"/>
      <c r="Q9" s="44"/>
      <c r="R9" s="43"/>
      <c r="S9" s="43"/>
      <c r="T9" s="46"/>
      <c r="U9" s="43"/>
      <c r="V9" s="46"/>
      <c r="W9" s="43"/>
      <c r="X9" s="44"/>
      <c r="Y9" s="43"/>
      <c r="Z9" s="44"/>
      <c r="AA9" s="43"/>
      <c r="AB9" s="43"/>
      <c r="AC9" s="43"/>
      <c r="AD9" s="43"/>
      <c r="AE9" s="43"/>
      <c r="AF9" s="44"/>
      <c r="AG9" s="43"/>
      <c r="AH9" s="43"/>
      <c r="AI9" s="43"/>
      <c r="AJ9" s="47">
        <f t="shared" si="2"/>
        <v>0</v>
      </c>
      <c r="AK9" s="4">
        <f t="shared" si="3"/>
        <v>0</v>
      </c>
      <c r="AL9" s="4">
        <f t="shared" si="4"/>
        <v>0</v>
      </c>
      <c r="AM9" s="51"/>
      <c r="AN9" s="51"/>
      <c r="AO9" s="32"/>
      <c r="AP9" s="37"/>
      <c r="AQ9" s="37"/>
      <c r="AR9" s="37"/>
      <c r="AS9" s="37"/>
      <c r="AT9" s="37"/>
      <c r="AU9" s="37"/>
      <c r="AV9" s="37"/>
      <c r="AW9" s="37"/>
      <c r="AX9" s="37"/>
      <c r="AY9" s="37"/>
      <c r="AZ9" s="37"/>
      <c r="BA9" s="37"/>
      <c r="BB9" s="37"/>
      <c r="BC9" s="37"/>
      <c r="BD9" s="37"/>
      <c r="BE9" s="37"/>
      <c r="BF9" s="37"/>
    </row>
    <row r="10" spans="1:58" ht="21" customHeight="1" x14ac:dyDescent="0.25">
      <c r="A10" s="39">
        <v>4</v>
      </c>
      <c r="B10" s="65">
        <v>2253401130008</v>
      </c>
      <c r="C10" s="41" t="s">
        <v>183</v>
      </c>
      <c r="D10" s="68" t="s">
        <v>184</v>
      </c>
      <c r="E10" s="44"/>
      <c r="F10" s="44"/>
      <c r="G10" s="44"/>
      <c r="H10" s="43"/>
      <c r="I10" s="43"/>
      <c r="J10" s="44"/>
      <c r="K10" s="43"/>
      <c r="L10" s="44"/>
      <c r="M10" s="43"/>
      <c r="N10" s="44"/>
      <c r="O10" s="44"/>
      <c r="P10" s="45"/>
      <c r="Q10" s="43"/>
      <c r="R10" s="43"/>
      <c r="S10" s="43"/>
      <c r="T10" s="46"/>
      <c r="U10" s="43"/>
      <c r="V10" s="46"/>
      <c r="W10" s="44"/>
      <c r="X10" s="43"/>
      <c r="Y10" s="44"/>
      <c r="Z10" s="44"/>
      <c r="AA10" s="43"/>
      <c r="AB10" s="43"/>
      <c r="AC10" s="44"/>
      <c r="AD10" s="43"/>
      <c r="AE10" s="44"/>
      <c r="AF10" s="44"/>
      <c r="AG10" s="43"/>
      <c r="AH10" s="43"/>
      <c r="AI10" s="43"/>
      <c r="AJ10" s="47">
        <f t="shared" si="2"/>
        <v>0</v>
      </c>
      <c r="AK10" s="4">
        <f t="shared" si="3"/>
        <v>0</v>
      </c>
      <c r="AL10" s="4">
        <f t="shared" si="4"/>
        <v>0</v>
      </c>
      <c r="AM10" s="51"/>
      <c r="AN10" s="51"/>
      <c r="AO10" s="32"/>
      <c r="AP10" s="37"/>
      <c r="AQ10" s="37"/>
      <c r="AR10" s="37"/>
      <c r="AS10" s="37"/>
      <c r="AT10" s="37"/>
      <c r="AU10" s="37"/>
      <c r="AV10" s="37"/>
      <c r="AW10" s="37"/>
      <c r="AX10" s="37"/>
      <c r="AY10" s="37"/>
      <c r="AZ10" s="37"/>
      <c r="BA10" s="37"/>
      <c r="BB10" s="37"/>
      <c r="BC10" s="37"/>
      <c r="BD10" s="37"/>
      <c r="BE10" s="37"/>
      <c r="BF10" s="37"/>
    </row>
    <row r="11" spans="1:58" ht="21" customHeight="1" x14ac:dyDescent="0.25">
      <c r="A11" s="39">
        <v>5</v>
      </c>
      <c r="B11" s="65">
        <v>2253401020010</v>
      </c>
      <c r="C11" s="41" t="s">
        <v>185</v>
      </c>
      <c r="D11" s="67" t="s">
        <v>186</v>
      </c>
      <c r="E11" s="43"/>
      <c r="F11" s="43"/>
      <c r="G11" s="43"/>
      <c r="H11" s="43"/>
      <c r="I11" s="43"/>
      <c r="J11" s="43"/>
      <c r="K11" s="43"/>
      <c r="L11" s="43"/>
      <c r="M11" s="43"/>
      <c r="N11" s="43"/>
      <c r="O11" s="43"/>
      <c r="P11" s="48"/>
      <c r="Q11" s="43"/>
      <c r="R11" s="44"/>
      <c r="S11" s="44"/>
      <c r="T11" s="46"/>
      <c r="U11" s="43"/>
      <c r="V11" s="46"/>
      <c r="W11" s="43"/>
      <c r="X11" s="43"/>
      <c r="Y11" s="44"/>
      <c r="Z11" s="43"/>
      <c r="AA11" s="43"/>
      <c r="AB11" s="43"/>
      <c r="AC11" s="43"/>
      <c r="AD11" s="43"/>
      <c r="AE11" s="43"/>
      <c r="AF11" s="43"/>
      <c r="AG11" s="43"/>
      <c r="AH11" s="43"/>
      <c r="AI11" s="43"/>
      <c r="AJ11" s="47">
        <f t="shared" si="2"/>
        <v>0</v>
      </c>
      <c r="AK11" s="4">
        <f t="shared" si="3"/>
        <v>0</v>
      </c>
      <c r="AL11" s="4">
        <f t="shared" si="4"/>
        <v>0</v>
      </c>
      <c r="AM11" s="51"/>
      <c r="AN11" s="51"/>
      <c r="AO11" s="32"/>
      <c r="AP11" s="37"/>
      <c r="AQ11" s="37"/>
      <c r="AR11" s="37"/>
      <c r="AS11" s="37"/>
      <c r="AT11" s="37"/>
      <c r="AU11" s="37"/>
      <c r="AV11" s="37"/>
      <c r="AW11" s="37"/>
      <c r="AX11" s="37"/>
      <c r="AY11" s="37"/>
      <c r="AZ11" s="37"/>
      <c r="BA11" s="37"/>
      <c r="BB11" s="37"/>
      <c r="BC11" s="37"/>
      <c r="BD11" s="37"/>
      <c r="BE11" s="37"/>
      <c r="BF11" s="37"/>
    </row>
    <row r="12" spans="1:58" ht="21" customHeight="1" x14ac:dyDescent="0.25">
      <c r="A12" s="39">
        <v>6</v>
      </c>
      <c r="B12" s="65">
        <v>2255202050029</v>
      </c>
      <c r="C12" s="69" t="s">
        <v>187</v>
      </c>
      <c r="D12" s="70" t="s">
        <v>188</v>
      </c>
      <c r="E12" s="44"/>
      <c r="F12" s="44"/>
      <c r="G12" s="44"/>
      <c r="H12" s="44"/>
      <c r="I12" s="44"/>
      <c r="J12" s="44"/>
      <c r="K12" s="43"/>
      <c r="L12" s="44"/>
      <c r="M12" s="44"/>
      <c r="N12" s="43"/>
      <c r="O12" s="43"/>
      <c r="P12" s="45"/>
      <c r="Q12" s="43"/>
      <c r="R12" s="44"/>
      <c r="S12" s="43"/>
      <c r="T12" s="46"/>
      <c r="U12" s="44"/>
      <c r="V12" s="46"/>
      <c r="W12" s="44"/>
      <c r="X12" s="44"/>
      <c r="Y12" s="44"/>
      <c r="Z12" s="44"/>
      <c r="AA12" s="43"/>
      <c r="AB12" s="44"/>
      <c r="AC12" s="44"/>
      <c r="AD12" s="44"/>
      <c r="AE12" s="43"/>
      <c r="AF12" s="44"/>
      <c r="AG12" s="44"/>
      <c r="AH12" s="43"/>
      <c r="AI12" s="44"/>
      <c r="AJ12" s="47">
        <f t="shared" si="2"/>
        <v>0</v>
      </c>
      <c r="AK12" s="4">
        <f t="shared" si="3"/>
        <v>0</v>
      </c>
      <c r="AL12" s="4">
        <f t="shared" si="4"/>
        <v>0</v>
      </c>
      <c r="AM12" s="51"/>
      <c r="AN12" s="51"/>
      <c r="AO12" s="32"/>
      <c r="AP12" s="37"/>
      <c r="AQ12" s="37"/>
      <c r="AR12" s="37"/>
      <c r="AS12" s="37"/>
      <c r="AT12" s="37"/>
      <c r="AU12" s="37"/>
      <c r="AV12" s="37"/>
      <c r="AW12" s="37"/>
      <c r="AX12" s="37"/>
      <c r="AY12" s="37"/>
      <c r="AZ12" s="37"/>
      <c r="BA12" s="37"/>
      <c r="BB12" s="37"/>
      <c r="BC12" s="37"/>
      <c r="BD12" s="37"/>
      <c r="BE12" s="37"/>
      <c r="BF12" s="37"/>
    </row>
    <row r="13" spans="1:58" ht="21" customHeight="1" x14ac:dyDescent="0.25">
      <c r="A13" s="39">
        <v>7</v>
      </c>
      <c r="B13" s="65">
        <v>2253401220005</v>
      </c>
      <c r="C13" s="53" t="s">
        <v>189</v>
      </c>
      <c r="D13" s="71" t="s">
        <v>66</v>
      </c>
      <c r="E13" s="43"/>
      <c r="F13" s="43"/>
      <c r="G13" s="43"/>
      <c r="H13" s="43"/>
      <c r="I13" s="43"/>
      <c r="J13" s="44"/>
      <c r="K13" s="43"/>
      <c r="L13" s="43"/>
      <c r="M13" s="43"/>
      <c r="N13" s="43"/>
      <c r="O13" s="43"/>
      <c r="P13" s="45" t="s">
        <v>53</v>
      </c>
      <c r="Q13" s="44"/>
      <c r="R13" s="43"/>
      <c r="S13" s="44"/>
      <c r="T13" s="46"/>
      <c r="U13" s="43"/>
      <c r="V13" s="46"/>
      <c r="W13" s="43"/>
      <c r="X13" s="43"/>
      <c r="Y13" s="43"/>
      <c r="Z13" s="44"/>
      <c r="AA13" s="43"/>
      <c r="AB13" s="43"/>
      <c r="AC13" s="43"/>
      <c r="AD13" s="43"/>
      <c r="AE13" s="43"/>
      <c r="AF13" s="43"/>
      <c r="AG13" s="44"/>
      <c r="AH13" s="43"/>
      <c r="AI13" s="43"/>
      <c r="AJ13" s="47">
        <f t="shared" si="2"/>
        <v>0</v>
      </c>
      <c r="AK13" s="4">
        <f t="shared" si="3"/>
        <v>1</v>
      </c>
      <c r="AL13" s="4">
        <f t="shared" si="4"/>
        <v>0</v>
      </c>
      <c r="AM13" s="51"/>
      <c r="AN13" s="51"/>
      <c r="AO13" s="32"/>
      <c r="AP13" s="37"/>
      <c r="AQ13" s="37"/>
      <c r="AR13" s="37"/>
      <c r="AS13" s="37"/>
      <c r="AT13" s="37"/>
      <c r="AU13" s="37"/>
      <c r="AV13" s="37"/>
      <c r="AW13" s="37"/>
      <c r="AX13" s="37"/>
      <c r="AY13" s="37"/>
      <c r="AZ13" s="37"/>
      <c r="BA13" s="37"/>
      <c r="BB13" s="37"/>
      <c r="BC13" s="37"/>
      <c r="BD13" s="37"/>
      <c r="BE13" s="37"/>
      <c r="BF13" s="37"/>
    </row>
    <row r="14" spans="1:58" ht="21" customHeight="1" x14ac:dyDescent="0.25">
      <c r="A14" s="39">
        <v>8</v>
      </c>
      <c r="B14" s="65">
        <v>2253401020004</v>
      </c>
      <c r="C14" s="41" t="s">
        <v>190</v>
      </c>
      <c r="D14" s="67" t="s">
        <v>66</v>
      </c>
      <c r="E14" s="44"/>
      <c r="F14" s="44"/>
      <c r="G14" s="44"/>
      <c r="H14" s="43"/>
      <c r="I14" s="44"/>
      <c r="J14" s="43"/>
      <c r="K14" s="43"/>
      <c r="L14" s="43"/>
      <c r="M14" s="44"/>
      <c r="N14" s="43"/>
      <c r="O14" s="43"/>
      <c r="P14" s="48"/>
      <c r="Q14" s="44"/>
      <c r="R14" s="43"/>
      <c r="S14" s="44"/>
      <c r="T14" s="46"/>
      <c r="U14" s="43"/>
      <c r="V14" s="49"/>
      <c r="W14" s="44"/>
      <c r="X14" s="43"/>
      <c r="Y14" s="43"/>
      <c r="Z14" s="43"/>
      <c r="AA14" s="43"/>
      <c r="AB14" s="43"/>
      <c r="AC14" s="44"/>
      <c r="AD14" s="44"/>
      <c r="AE14" s="44"/>
      <c r="AF14" s="44"/>
      <c r="AG14" s="43"/>
      <c r="AH14" s="43"/>
      <c r="AI14" s="43"/>
      <c r="AJ14" s="47">
        <f t="shared" si="2"/>
        <v>0</v>
      </c>
      <c r="AK14" s="4">
        <f t="shared" si="3"/>
        <v>0</v>
      </c>
      <c r="AL14" s="4">
        <f t="shared" si="4"/>
        <v>0</v>
      </c>
      <c r="AM14" s="51"/>
      <c r="AN14" s="51"/>
      <c r="AO14" s="32"/>
      <c r="AP14" s="37"/>
      <c r="AQ14" s="37"/>
      <c r="AR14" s="37"/>
      <c r="AS14" s="37"/>
      <c r="AT14" s="37"/>
      <c r="AU14" s="37"/>
      <c r="AV14" s="37"/>
      <c r="AW14" s="37"/>
      <c r="AX14" s="37"/>
      <c r="AY14" s="37"/>
      <c r="AZ14" s="37"/>
      <c r="BA14" s="37"/>
      <c r="BB14" s="37"/>
      <c r="BC14" s="37"/>
      <c r="BD14" s="37"/>
      <c r="BE14" s="37"/>
      <c r="BF14" s="37"/>
    </row>
    <row r="15" spans="1:58" ht="21" customHeight="1" x14ac:dyDescent="0.25">
      <c r="A15" s="39">
        <v>9</v>
      </c>
      <c r="B15" s="65">
        <v>2253401130001</v>
      </c>
      <c r="C15" s="41" t="s">
        <v>191</v>
      </c>
      <c r="D15" s="67" t="s">
        <v>192</v>
      </c>
      <c r="E15" s="43"/>
      <c r="F15" s="43"/>
      <c r="G15" s="43"/>
      <c r="H15" s="43"/>
      <c r="I15" s="43"/>
      <c r="J15" s="43"/>
      <c r="K15" s="43"/>
      <c r="L15" s="43"/>
      <c r="M15" s="43"/>
      <c r="N15" s="43"/>
      <c r="O15" s="43"/>
      <c r="P15" s="48"/>
      <c r="Q15" s="43"/>
      <c r="R15" s="43"/>
      <c r="S15" s="43"/>
      <c r="T15" s="46"/>
      <c r="U15" s="43"/>
      <c r="V15" s="46"/>
      <c r="W15" s="44"/>
      <c r="X15" s="44"/>
      <c r="Y15" s="43"/>
      <c r="Z15" s="43"/>
      <c r="AA15" s="43"/>
      <c r="AB15" s="43"/>
      <c r="AC15" s="43"/>
      <c r="AD15" s="44"/>
      <c r="AE15" s="43"/>
      <c r="AF15" s="43"/>
      <c r="AG15" s="43"/>
      <c r="AH15" s="43"/>
      <c r="AI15" s="43"/>
      <c r="AJ15" s="47">
        <f t="shared" si="2"/>
        <v>0</v>
      </c>
      <c r="AK15" s="4">
        <f t="shared" si="3"/>
        <v>0</v>
      </c>
      <c r="AL15" s="4">
        <f t="shared" si="4"/>
        <v>0</v>
      </c>
      <c r="AM15" s="51"/>
      <c r="AN15" s="51"/>
      <c r="AO15" s="32"/>
      <c r="AP15" s="37"/>
      <c r="AQ15" s="37"/>
      <c r="AR15" s="37"/>
      <c r="AS15" s="37"/>
      <c r="AT15" s="37"/>
      <c r="AU15" s="37"/>
      <c r="AV15" s="37"/>
      <c r="AW15" s="37"/>
      <c r="AX15" s="37"/>
      <c r="AY15" s="37"/>
      <c r="AZ15" s="37"/>
      <c r="BA15" s="37"/>
      <c r="BB15" s="37"/>
      <c r="BC15" s="37"/>
      <c r="BD15" s="37"/>
      <c r="BE15" s="37"/>
      <c r="BF15" s="37"/>
    </row>
    <row r="16" spans="1:58" ht="21" customHeight="1" x14ac:dyDescent="0.25">
      <c r="A16" s="39">
        <v>10</v>
      </c>
      <c r="B16" s="65">
        <v>2253401220009</v>
      </c>
      <c r="C16" s="41" t="s">
        <v>193</v>
      </c>
      <c r="D16" s="67" t="s">
        <v>194</v>
      </c>
      <c r="E16" s="43"/>
      <c r="F16" s="44" t="s">
        <v>53</v>
      </c>
      <c r="G16" s="43"/>
      <c r="H16" s="43"/>
      <c r="I16" s="43"/>
      <c r="J16" s="43"/>
      <c r="K16" s="43"/>
      <c r="L16" s="44" t="s">
        <v>53</v>
      </c>
      <c r="M16" s="43"/>
      <c r="N16" s="43"/>
      <c r="O16" s="43"/>
      <c r="P16" s="48"/>
      <c r="Q16" s="43"/>
      <c r="R16" s="43"/>
      <c r="S16" s="43"/>
      <c r="T16" s="46"/>
      <c r="U16" s="43"/>
      <c r="V16" s="46"/>
      <c r="W16" s="43"/>
      <c r="X16" s="43"/>
      <c r="Y16" s="43"/>
      <c r="Z16" s="43"/>
      <c r="AA16" s="43"/>
      <c r="AB16" s="43"/>
      <c r="AC16" s="43"/>
      <c r="AD16" s="43"/>
      <c r="AE16" s="43"/>
      <c r="AF16" s="43"/>
      <c r="AG16" s="43"/>
      <c r="AH16" s="43"/>
      <c r="AI16" s="43"/>
      <c r="AJ16" s="47">
        <f t="shared" si="2"/>
        <v>0</v>
      </c>
      <c r="AK16" s="4">
        <f t="shared" si="3"/>
        <v>2</v>
      </c>
      <c r="AL16" s="4">
        <f t="shared" si="4"/>
        <v>0</v>
      </c>
      <c r="AM16" s="51"/>
      <c r="AN16" s="51"/>
      <c r="AO16" s="32"/>
      <c r="AP16" s="37"/>
      <c r="AQ16" s="37"/>
      <c r="AR16" s="37"/>
      <c r="AS16" s="37"/>
      <c r="AT16" s="37"/>
      <c r="AU16" s="37"/>
      <c r="AV16" s="37"/>
      <c r="AW16" s="37"/>
      <c r="AX16" s="37"/>
      <c r="AY16" s="37"/>
      <c r="AZ16" s="37"/>
      <c r="BA16" s="37"/>
      <c r="BB16" s="37"/>
      <c r="BC16" s="37"/>
      <c r="BD16" s="37"/>
      <c r="BE16" s="37"/>
      <c r="BF16" s="37"/>
    </row>
    <row r="17" spans="1:58" ht="21" customHeight="1" x14ac:dyDescent="0.25">
      <c r="A17" s="39">
        <v>11</v>
      </c>
      <c r="B17" s="65">
        <v>2253401130026</v>
      </c>
      <c r="C17" s="41" t="s">
        <v>195</v>
      </c>
      <c r="D17" s="67" t="s">
        <v>196</v>
      </c>
      <c r="E17" s="43"/>
      <c r="F17" s="43"/>
      <c r="G17" s="43"/>
      <c r="H17" s="43"/>
      <c r="I17" s="44"/>
      <c r="J17" s="43"/>
      <c r="K17" s="43"/>
      <c r="L17" s="43"/>
      <c r="M17" s="43"/>
      <c r="N17" s="43"/>
      <c r="O17" s="43"/>
      <c r="P17" s="48"/>
      <c r="Q17" s="43"/>
      <c r="R17" s="43"/>
      <c r="S17" s="43"/>
      <c r="T17" s="46"/>
      <c r="U17" s="43"/>
      <c r="V17" s="49"/>
      <c r="W17" s="44"/>
      <c r="X17" s="44"/>
      <c r="Y17" s="43"/>
      <c r="Z17" s="43"/>
      <c r="AA17" s="43"/>
      <c r="AB17" s="43"/>
      <c r="AC17" s="43"/>
      <c r="AD17" s="43"/>
      <c r="AE17" s="43"/>
      <c r="AF17" s="43"/>
      <c r="AG17" s="43"/>
      <c r="AH17" s="43"/>
      <c r="AI17" s="43"/>
      <c r="AJ17" s="47">
        <f t="shared" si="2"/>
        <v>0</v>
      </c>
      <c r="AK17" s="4">
        <f t="shared" si="3"/>
        <v>0</v>
      </c>
      <c r="AL17" s="4">
        <f t="shared" si="4"/>
        <v>0</v>
      </c>
      <c r="AM17" s="51"/>
      <c r="AN17" s="51"/>
      <c r="AO17" s="32"/>
      <c r="AP17" s="37"/>
      <c r="AQ17" s="37"/>
      <c r="AR17" s="37"/>
      <c r="AS17" s="37"/>
      <c r="AT17" s="37"/>
      <c r="AU17" s="37"/>
      <c r="AV17" s="37"/>
      <c r="AW17" s="37"/>
      <c r="AX17" s="37"/>
      <c r="AY17" s="37"/>
      <c r="AZ17" s="37"/>
      <c r="BA17" s="37"/>
      <c r="BB17" s="37"/>
      <c r="BC17" s="37"/>
      <c r="BD17" s="37"/>
      <c r="BE17" s="37"/>
      <c r="BF17" s="37"/>
    </row>
    <row r="18" spans="1:58" ht="21" customHeight="1" x14ac:dyDescent="0.25">
      <c r="A18" s="39">
        <v>12</v>
      </c>
      <c r="B18" s="52">
        <v>2253401130063</v>
      </c>
      <c r="C18" s="41" t="s">
        <v>197</v>
      </c>
      <c r="D18" s="42" t="s">
        <v>196</v>
      </c>
      <c r="E18" s="43"/>
      <c r="F18" s="44"/>
      <c r="G18" s="44"/>
      <c r="H18" s="43"/>
      <c r="I18" s="44"/>
      <c r="J18" s="43"/>
      <c r="K18" s="43"/>
      <c r="L18" s="43"/>
      <c r="M18" s="43"/>
      <c r="N18" s="43"/>
      <c r="O18" s="43"/>
      <c r="P18" s="48"/>
      <c r="Q18" s="44"/>
      <c r="R18" s="43"/>
      <c r="S18" s="43"/>
      <c r="T18" s="49"/>
      <c r="U18" s="43"/>
      <c r="V18" s="46"/>
      <c r="W18" s="43"/>
      <c r="X18" s="43"/>
      <c r="Y18" s="44"/>
      <c r="Z18" s="43"/>
      <c r="AA18" s="43"/>
      <c r="AB18" s="43"/>
      <c r="AC18" s="43"/>
      <c r="AD18" s="43"/>
      <c r="AE18" s="43"/>
      <c r="AF18" s="43"/>
      <c r="AG18" s="43"/>
      <c r="AH18" s="43"/>
      <c r="AI18" s="43"/>
      <c r="AJ18" s="47">
        <f t="shared" si="2"/>
        <v>0</v>
      </c>
      <c r="AK18" s="4">
        <f t="shared" si="3"/>
        <v>0</v>
      </c>
      <c r="AL18" s="4">
        <f t="shared" si="4"/>
        <v>0</v>
      </c>
      <c r="AM18" s="51"/>
      <c r="AN18" s="51"/>
      <c r="AO18" s="32"/>
      <c r="AP18" s="37"/>
      <c r="AQ18" s="37"/>
      <c r="AR18" s="37"/>
      <c r="AS18" s="37"/>
      <c r="AT18" s="37"/>
      <c r="AU18" s="37"/>
      <c r="AV18" s="37"/>
      <c r="AW18" s="37"/>
      <c r="AX18" s="37"/>
      <c r="AY18" s="37"/>
      <c r="AZ18" s="37"/>
      <c r="BA18" s="37"/>
      <c r="BB18" s="37"/>
      <c r="BC18" s="37"/>
      <c r="BD18" s="37"/>
      <c r="BE18" s="37"/>
      <c r="BF18" s="37"/>
    </row>
    <row r="19" spans="1:58" ht="21" customHeight="1" x14ac:dyDescent="0.25">
      <c r="A19" s="39">
        <v>13</v>
      </c>
      <c r="B19" s="65">
        <v>2253401130006</v>
      </c>
      <c r="C19" s="41" t="s">
        <v>198</v>
      </c>
      <c r="D19" s="67" t="s">
        <v>196</v>
      </c>
      <c r="E19" s="43"/>
      <c r="F19" s="43"/>
      <c r="G19" s="43"/>
      <c r="H19" s="43"/>
      <c r="I19" s="43"/>
      <c r="J19" s="43"/>
      <c r="K19" s="43"/>
      <c r="L19" s="44" t="s">
        <v>53</v>
      </c>
      <c r="M19" s="43"/>
      <c r="N19" s="43"/>
      <c r="O19" s="43"/>
      <c r="P19" s="48"/>
      <c r="Q19" s="43"/>
      <c r="R19" s="44"/>
      <c r="S19" s="43"/>
      <c r="T19" s="46"/>
      <c r="U19" s="43"/>
      <c r="V19" s="46"/>
      <c r="W19" s="43"/>
      <c r="X19" s="43"/>
      <c r="Y19" s="43"/>
      <c r="Z19" s="43"/>
      <c r="AA19" s="43"/>
      <c r="AB19" s="43"/>
      <c r="AC19" s="43"/>
      <c r="AD19" s="43"/>
      <c r="AE19" s="43"/>
      <c r="AF19" s="43"/>
      <c r="AG19" s="43"/>
      <c r="AH19" s="43"/>
      <c r="AI19" s="43"/>
      <c r="AJ19" s="47">
        <f t="shared" si="2"/>
        <v>0</v>
      </c>
      <c r="AK19" s="4">
        <f t="shared" si="3"/>
        <v>1</v>
      </c>
      <c r="AL19" s="4">
        <f t="shared" si="4"/>
        <v>0</v>
      </c>
      <c r="AM19" s="51"/>
      <c r="AN19" s="51"/>
      <c r="AO19" s="32"/>
      <c r="AP19" s="37"/>
      <c r="AQ19" s="37"/>
      <c r="AR19" s="37"/>
      <c r="AS19" s="37"/>
      <c r="AT19" s="37"/>
      <c r="AU19" s="37"/>
      <c r="AV19" s="37"/>
      <c r="AW19" s="37"/>
      <c r="AX19" s="37"/>
      <c r="AY19" s="37"/>
      <c r="AZ19" s="37"/>
      <c r="BA19" s="37"/>
      <c r="BB19" s="37"/>
      <c r="BC19" s="37"/>
      <c r="BD19" s="37"/>
      <c r="BE19" s="37"/>
      <c r="BF19" s="37"/>
    </row>
    <row r="20" spans="1:58" ht="21" customHeight="1" x14ac:dyDescent="0.25">
      <c r="A20" s="39">
        <v>14</v>
      </c>
      <c r="B20" s="65">
        <v>2253401130020</v>
      </c>
      <c r="C20" s="41" t="s">
        <v>199</v>
      </c>
      <c r="D20" s="67" t="s">
        <v>200</v>
      </c>
      <c r="E20" s="43"/>
      <c r="F20" s="44" t="s">
        <v>132</v>
      </c>
      <c r="G20" s="43"/>
      <c r="H20" s="43"/>
      <c r="I20" s="43"/>
      <c r="J20" s="43"/>
      <c r="K20" s="43"/>
      <c r="L20" s="43"/>
      <c r="M20" s="43"/>
      <c r="N20" s="44"/>
      <c r="O20" s="43"/>
      <c r="P20" s="48"/>
      <c r="Q20" s="44"/>
      <c r="R20" s="43"/>
      <c r="S20" s="43"/>
      <c r="T20" s="46"/>
      <c r="U20" s="44"/>
      <c r="V20" s="46"/>
      <c r="W20" s="43"/>
      <c r="X20" s="43"/>
      <c r="Y20" s="44"/>
      <c r="Z20" s="43"/>
      <c r="AA20" s="43"/>
      <c r="AB20" s="43"/>
      <c r="AC20" s="44"/>
      <c r="AD20" s="43"/>
      <c r="AE20" s="43"/>
      <c r="AF20" s="43"/>
      <c r="AG20" s="43"/>
      <c r="AH20" s="44"/>
      <c r="AI20" s="43"/>
      <c r="AJ20" s="47">
        <f t="shared" si="2"/>
        <v>0</v>
      </c>
      <c r="AK20" s="4">
        <f t="shared" si="3"/>
        <v>1</v>
      </c>
      <c r="AL20" s="4">
        <f t="shared" si="4"/>
        <v>0</v>
      </c>
      <c r="AM20" s="51"/>
      <c r="AN20" s="51"/>
      <c r="AO20" s="32"/>
      <c r="AP20" s="37"/>
      <c r="AQ20" s="37"/>
      <c r="AR20" s="37"/>
      <c r="AS20" s="37"/>
      <c r="AT20" s="37"/>
      <c r="AU20" s="37"/>
      <c r="AV20" s="37"/>
      <c r="AW20" s="37"/>
      <c r="AX20" s="37"/>
      <c r="AY20" s="37"/>
      <c r="AZ20" s="37"/>
      <c r="BA20" s="37"/>
      <c r="BB20" s="37"/>
      <c r="BC20" s="37"/>
      <c r="BD20" s="37"/>
      <c r="BE20" s="37"/>
      <c r="BF20" s="37"/>
    </row>
    <row r="21" spans="1:58" ht="21" customHeight="1" x14ac:dyDescent="0.25">
      <c r="A21" s="39">
        <v>15</v>
      </c>
      <c r="B21" s="65">
        <v>2253401130011</v>
      </c>
      <c r="C21" s="41" t="s">
        <v>201</v>
      </c>
      <c r="D21" s="67" t="s">
        <v>77</v>
      </c>
      <c r="E21" s="43"/>
      <c r="F21" s="44" t="s">
        <v>132</v>
      </c>
      <c r="G21" s="44"/>
      <c r="H21" s="43"/>
      <c r="I21" s="43"/>
      <c r="J21" s="43"/>
      <c r="K21" s="43"/>
      <c r="L21" s="43"/>
      <c r="M21" s="44"/>
      <c r="N21" s="44" t="s">
        <v>53</v>
      </c>
      <c r="O21" s="43"/>
      <c r="P21" s="48"/>
      <c r="Q21" s="43"/>
      <c r="R21" s="43"/>
      <c r="S21" s="43"/>
      <c r="T21" s="44"/>
      <c r="U21" s="43"/>
      <c r="V21" s="46"/>
      <c r="W21" s="43"/>
      <c r="X21" s="43"/>
      <c r="Y21" s="43"/>
      <c r="Z21" s="44"/>
      <c r="AA21" s="44"/>
      <c r="AB21" s="43"/>
      <c r="AC21" s="43"/>
      <c r="AD21" s="43"/>
      <c r="AE21" s="43"/>
      <c r="AF21" s="43"/>
      <c r="AG21" s="43"/>
      <c r="AH21" s="43"/>
      <c r="AI21" s="43"/>
      <c r="AJ21" s="47">
        <f t="shared" si="2"/>
        <v>0</v>
      </c>
      <c r="AK21" s="4">
        <f t="shared" si="3"/>
        <v>2</v>
      </c>
      <c r="AL21" s="4">
        <f t="shared" si="4"/>
        <v>0</v>
      </c>
      <c r="AM21" s="51"/>
      <c r="AN21" s="51"/>
      <c r="AO21" s="32"/>
      <c r="AP21" s="37"/>
      <c r="AQ21" s="37"/>
      <c r="AR21" s="37"/>
      <c r="AS21" s="37"/>
      <c r="AT21" s="37"/>
      <c r="AU21" s="37"/>
      <c r="AV21" s="37"/>
      <c r="AW21" s="37"/>
      <c r="AX21" s="37"/>
      <c r="AY21" s="37"/>
      <c r="AZ21" s="37"/>
      <c r="BA21" s="37"/>
      <c r="BB21" s="37"/>
      <c r="BC21" s="37"/>
      <c r="BD21" s="37"/>
      <c r="BE21" s="37"/>
      <c r="BF21" s="37"/>
    </row>
    <row r="22" spans="1:58" ht="21" customHeight="1" x14ac:dyDescent="0.25">
      <c r="A22" s="39">
        <v>16</v>
      </c>
      <c r="B22" s="65">
        <v>2253401130003</v>
      </c>
      <c r="C22" s="41" t="s">
        <v>111</v>
      </c>
      <c r="D22" s="67" t="s">
        <v>77</v>
      </c>
      <c r="E22" s="43"/>
      <c r="F22" s="43"/>
      <c r="G22" s="44"/>
      <c r="H22" s="43"/>
      <c r="I22" s="44"/>
      <c r="J22" s="44"/>
      <c r="K22" s="43"/>
      <c r="L22" s="43"/>
      <c r="M22" s="43"/>
      <c r="N22" s="44"/>
      <c r="O22" s="43"/>
      <c r="P22" s="45" t="s">
        <v>53</v>
      </c>
      <c r="Q22" s="44"/>
      <c r="R22" s="43"/>
      <c r="S22" s="44"/>
      <c r="T22" s="43"/>
      <c r="U22" s="44"/>
      <c r="V22" s="46"/>
      <c r="W22" s="43"/>
      <c r="X22" s="44"/>
      <c r="Y22" s="43"/>
      <c r="Z22" s="43"/>
      <c r="AA22" s="43"/>
      <c r="AB22" s="44"/>
      <c r="AC22" s="44"/>
      <c r="AD22" s="43"/>
      <c r="AE22" s="43"/>
      <c r="AF22" s="44"/>
      <c r="AG22" s="43"/>
      <c r="AH22" s="43"/>
      <c r="AI22" s="43"/>
      <c r="AJ22" s="47">
        <f t="shared" si="2"/>
        <v>0</v>
      </c>
      <c r="AK22" s="4">
        <f t="shared" si="3"/>
        <v>1</v>
      </c>
      <c r="AL22" s="4">
        <f t="shared" si="4"/>
        <v>0</v>
      </c>
      <c r="AM22" s="51"/>
      <c r="AN22" s="51"/>
      <c r="AO22" s="32"/>
      <c r="AP22" s="37"/>
      <c r="AQ22" s="37"/>
      <c r="AR22" s="37"/>
      <c r="AS22" s="37"/>
      <c r="AT22" s="37"/>
      <c r="AU22" s="37"/>
      <c r="AV22" s="37"/>
      <c r="AW22" s="37"/>
      <c r="AX22" s="37"/>
      <c r="AY22" s="37"/>
      <c r="AZ22" s="37"/>
      <c r="BA22" s="37"/>
      <c r="BB22" s="37"/>
      <c r="BC22" s="37"/>
      <c r="BD22" s="37"/>
      <c r="BE22" s="37"/>
      <c r="BF22" s="37"/>
    </row>
    <row r="23" spans="1:58" ht="21" customHeight="1" x14ac:dyDescent="0.25">
      <c r="A23" s="39">
        <v>17</v>
      </c>
      <c r="B23" s="65">
        <v>2253401130023</v>
      </c>
      <c r="C23" s="41" t="s">
        <v>202</v>
      </c>
      <c r="D23" s="67" t="s">
        <v>77</v>
      </c>
      <c r="E23" s="43"/>
      <c r="F23" s="43"/>
      <c r="G23" s="43"/>
      <c r="H23" s="43"/>
      <c r="I23" s="43"/>
      <c r="J23" s="43"/>
      <c r="K23" s="43"/>
      <c r="L23" s="43"/>
      <c r="M23" s="43"/>
      <c r="N23" s="43"/>
      <c r="O23" s="43"/>
      <c r="P23" s="48"/>
      <c r="Q23" s="43"/>
      <c r="R23" s="43"/>
      <c r="S23" s="43"/>
      <c r="T23" s="43"/>
      <c r="U23" s="43"/>
      <c r="W23" s="43"/>
      <c r="X23" s="43"/>
      <c r="Y23" s="43"/>
      <c r="Z23" s="43"/>
      <c r="AA23" s="43"/>
      <c r="AB23" s="43"/>
      <c r="AC23" s="43"/>
      <c r="AD23" s="43"/>
      <c r="AE23" s="43"/>
      <c r="AF23" s="43"/>
      <c r="AG23" s="43"/>
      <c r="AH23" s="43"/>
      <c r="AI23" s="43"/>
      <c r="AJ23" s="47">
        <f t="shared" si="2"/>
        <v>0</v>
      </c>
      <c r="AK23" s="4">
        <f t="shared" si="3"/>
        <v>0</v>
      </c>
      <c r="AL23" s="4">
        <f t="shared" si="4"/>
        <v>0</v>
      </c>
      <c r="AM23" s="51"/>
      <c r="AN23" s="51"/>
      <c r="AO23" s="32"/>
      <c r="AP23" s="37"/>
      <c r="AQ23" s="37"/>
      <c r="AR23" s="37"/>
      <c r="AS23" s="37"/>
      <c r="AT23" s="37"/>
      <c r="AU23" s="37"/>
      <c r="AV23" s="37"/>
      <c r="AW23" s="37"/>
      <c r="AX23" s="37"/>
      <c r="AY23" s="37"/>
      <c r="AZ23" s="37"/>
      <c r="BA23" s="37"/>
      <c r="BB23" s="37"/>
      <c r="BC23" s="37"/>
      <c r="BD23" s="37"/>
      <c r="BE23" s="37"/>
      <c r="BF23" s="37"/>
    </row>
    <row r="24" spans="1:58" ht="21" customHeight="1" x14ac:dyDescent="0.25">
      <c r="A24" s="39">
        <v>18</v>
      </c>
      <c r="B24" s="65">
        <v>2253401130005</v>
      </c>
      <c r="C24" s="53" t="s">
        <v>140</v>
      </c>
      <c r="D24" s="67" t="s">
        <v>81</v>
      </c>
      <c r="E24" s="43"/>
      <c r="F24" s="43"/>
      <c r="G24" s="44"/>
      <c r="H24" s="43"/>
      <c r="I24" s="44"/>
      <c r="J24" s="44"/>
      <c r="K24" s="43"/>
      <c r="L24" s="44"/>
      <c r="M24" s="44"/>
      <c r="N24" s="43"/>
      <c r="O24" s="44"/>
      <c r="P24" s="45"/>
      <c r="Q24" s="44"/>
      <c r="R24" s="43"/>
      <c r="S24" s="44"/>
      <c r="T24" s="43"/>
      <c r="U24" s="43"/>
      <c r="V24" s="44"/>
      <c r="W24" s="44"/>
      <c r="X24" s="44"/>
      <c r="Y24" s="43"/>
      <c r="Z24" s="44"/>
      <c r="AA24" s="43"/>
      <c r="AB24" s="43"/>
      <c r="AC24" s="43"/>
      <c r="AD24" s="43"/>
      <c r="AE24" s="44"/>
      <c r="AF24" s="43"/>
      <c r="AG24" s="44"/>
      <c r="AH24" s="43"/>
      <c r="AI24" s="43"/>
      <c r="AJ24" s="47">
        <f t="shared" si="2"/>
        <v>0</v>
      </c>
      <c r="AK24" s="4">
        <f t="shared" si="3"/>
        <v>0</v>
      </c>
      <c r="AL24" s="4">
        <f t="shared" si="4"/>
        <v>0</v>
      </c>
      <c r="AM24" s="51"/>
      <c r="AN24" s="51"/>
      <c r="AO24" s="32"/>
      <c r="AP24" s="37"/>
      <c r="AQ24" s="37"/>
      <c r="AR24" s="37"/>
      <c r="AS24" s="37"/>
      <c r="AT24" s="37"/>
      <c r="AU24" s="37"/>
      <c r="AV24" s="37"/>
      <c r="AW24" s="37"/>
      <c r="AX24" s="37"/>
      <c r="AY24" s="37"/>
      <c r="AZ24" s="37"/>
      <c r="BA24" s="37"/>
      <c r="BB24" s="37"/>
      <c r="BC24" s="37"/>
      <c r="BD24" s="37"/>
      <c r="BE24" s="37"/>
      <c r="BF24" s="37"/>
    </row>
    <row r="25" spans="1:58" ht="21" customHeight="1" x14ac:dyDescent="0.25">
      <c r="A25" s="39">
        <v>19</v>
      </c>
      <c r="B25" s="65">
        <v>2253402020009</v>
      </c>
      <c r="C25" s="41" t="s">
        <v>203</v>
      </c>
      <c r="D25" s="67" t="s">
        <v>147</v>
      </c>
      <c r="E25" s="43"/>
      <c r="F25" s="43"/>
      <c r="G25" s="43"/>
      <c r="H25" s="44"/>
      <c r="I25" s="44"/>
      <c r="J25" s="44"/>
      <c r="K25" s="43"/>
      <c r="L25" s="43"/>
      <c r="M25" s="43"/>
      <c r="N25" s="43"/>
      <c r="O25" s="43"/>
      <c r="P25" s="48"/>
      <c r="Q25" s="43"/>
      <c r="R25" s="43"/>
      <c r="S25" s="43"/>
      <c r="T25" s="43"/>
      <c r="U25" s="43"/>
      <c r="V25" s="43"/>
      <c r="W25" s="43"/>
      <c r="X25" s="43"/>
      <c r="Y25" s="43"/>
      <c r="Z25" s="43"/>
      <c r="AA25" s="43"/>
      <c r="AB25" s="43"/>
      <c r="AC25" s="44"/>
      <c r="AD25" s="44"/>
      <c r="AE25" s="44"/>
      <c r="AF25" s="44"/>
      <c r="AG25" s="44"/>
      <c r="AH25" s="43"/>
      <c r="AI25" s="43"/>
      <c r="AJ25" s="47">
        <f t="shared" si="2"/>
        <v>0</v>
      </c>
      <c r="AK25" s="4">
        <f t="shared" si="3"/>
        <v>0</v>
      </c>
      <c r="AL25" s="4">
        <f t="shared" si="4"/>
        <v>0</v>
      </c>
      <c r="AM25" s="51"/>
      <c r="AN25" s="51"/>
      <c r="AO25" s="32"/>
      <c r="AP25" s="37"/>
      <c r="AQ25" s="37"/>
      <c r="AR25" s="37"/>
      <c r="AS25" s="37"/>
      <c r="AT25" s="37"/>
      <c r="AU25" s="37"/>
      <c r="AV25" s="37"/>
      <c r="AW25" s="37"/>
      <c r="AX25" s="37"/>
      <c r="AY25" s="37"/>
      <c r="AZ25" s="37"/>
      <c r="BA25" s="37"/>
      <c r="BB25" s="37"/>
      <c r="BC25" s="37"/>
      <c r="BD25" s="37"/>
      <c r="BE25" s="37"/>
      <c r="BF25" s="37"/>
    </row>
    <row r="26" spans="1:58" ht="21" customHeight="1" x14ac:dyDescent="0.25">
      <c r="A26" s="39">
        <v>20</v>
      </c>
      <c r="B26" s="65">
        <v>2253401130022</v>
      </c>
      <c r="C26" s="41" t="s">
        <v>204</v>
      </c>
      <c r="D26" s="67" t="s">
        <v>205</v>
      </c>
      <c r="E26" s="43"/>
      <c r="F26" s="43"/>
      <c r="G26" s="43"/>
      <c r="H26" s="43"/>
      <c r="I26" s="43"/>
      <c r="J26" s="43"/>
      <c r="K26" s="43"/>
      <c r="L26" s="43"/>
      <c r="M26" s="43"/>
      <c r="N26" s="43"/>
      <c r="O26" s="43"/>
      <c r="P26" s="48"/>
      <c r="Q26" s="43"/>
      <c r="R26" s="43"/>
      <c r="S26" s="43"/>
      <c r="T26" s="43"/>
      <c r="U26" s="43"/>
      <c r="V26" s="43"/>
      <c r="W26" s="43"/>
      <c r="X26" s="43"/>
      <c r="Y26" s="43"/>
      <c r="Z26" s="43"/>
      <c r="AA26" s="43"/>
      <c r="AB26" s="43"/>
      <c r="AC26" s="43"/>
      <c r="AD26" s="43"/>
      <c r="AE26" s="43"/>
      <c r="AF26" s="43"/>
      <c r="AG26" s="43"/>
      <c r="AH26" s="43"/>
      <c r="AI26" s="43"/>
      <c r="AJ26" s="47">
        <f t="shared" si="2"/>
        <v>0</v>
      </c>
      <c r="AK26" s="4">
        <f t="shared" si="3"/>
        <v>0</v>
      </c>
      <c r="AL26" s="4">
        <f t="shared" si="4"/>
        <v>0</v>
      </c>
      <c r="AM26" s="51"/>
      <c r="AN26" s="51"/>
      <c r="AO26" s="32"/>
      <c r="AP26" s="37"/>
      <c r="AQ26" s="37"/>
      <c r="AR26" s="37"/>
      <c r="AS26" s="37"/>
      <c r="AT26" s="37"/>
      <c r="AU26" s="37"/>
      <c r="AV26" s="37"/>
      <c r="AW26" s="37"/>
      <c r="AX26" s="37"/>
      <c r="AY26" s="37"/>
      <c r="AZ26" s="37"/>
      <c r="BA26" s="37"/>
      <c r="BB26" s="37"/>
      <c r="BC26" s="37"/>
      <c r="BD26" s="37"/>
      <c r="BE26" s="37"/>
      <c r="BF26" s="37"/>
    </row>
    <row r="27" spans="1:58" ht="21" customHeight="1" x14ac:dyDescent="0.25">
      <c r="A27" s="39">
        <v>21</v>
      </c>
      <c r="B27" s="65">
        <v>2255201170003</v>
      </c>
      <c r="C27" s="41" t="s">
        <v>206</v>
      </c>
      <c r="D27" s="67" t="s">
        <v>85</v>
      </c>
      <c r="E27" s="43"/>
      <c r="F27" s="43"/>
      <c r="G27" s="43"/>
      <c r="H27" s="43"/>
      <c r="I27" s="43"/>
      <c r="J27" s="43"/>
      <c r="K27" s="43"/>
      <c r="L27" s="43"/>
      <c r="M27" s="43"/>
      <c r="N27" s="43"/>
      <c r="O27" s="43"/>
      <c r="P27" s="48"/>
      <c r="Q27" s="43"/>
      <c r="R27" s="43"/>
      <c r="S27" s="43"/>
      <c r="T27" s="43"/>
      <c r="U27" s="43"/>
      <c r="V27" s="43"/>
      <c r="W27" s="43"/>
      <c r="X27" s="43"/>
      <c r="Y27" s="43"/>
      <c r="Z27" s="43"/>
      <c r="AA27" s="43"/>
      <c r="AB27" s="43"/>
      <c r="AC27" s="43"/>
      <c r="AD27" s="43"/>
      <c r="AE27" s="43"/>
      <c r="AF27" s="43"/>
      <c r="AG27" s="43"/>
      <c r="AH27" s="43"/>
      <c r="AI27" s="43"/>
      <c r="AJ27" s="47">
        <f t="shared" si="2"/>
        <v>0</v>
      </c>
      <c r="AK27" s="4">
        <f t="shared" si="3"/>
        <v>0</v>
      </c>
      <c r="AL27" s="4">
        <f t="shared" si="4"/>
        <v>0</v>
      </c>
      <c r="AM27" s="51"/>
      <c r="AN27" s="51"/>
      <c r="AO27" s="32"/>
      <c r="AP27" s="37"/>
      <c r="AQ27" s="37"/>
      <c r="AR27" s="37"/>
      <c r="AS27" s="37"/>
      <c r="AT27" s="37"/>
      <c r="AU27" s="37"/>
      <c r="AV27" s="37"/>
      <c r="AW27" s="37"/>
      <c r="AX27" s="37"/>
      <c r="AY27" s="37"/>
      <c r="AZ27" s="37"/>
      <c r="BA27" s="37"/>
      <c r="BB27" s="37"/>
      <c r="BC27" s="37"/>
      <c r="BD27" s="37"/>
      <c r="BE27" s="37"/>
      <c r="BF27" s="37"/>
    </row>
    <row r="28" spans="1:58" ht="21" customHeight="1" x14ac:dyDescent="0.25">
      <c r="A28" s="39">
        <v>22</v>
      </c>
      <c r="B28" s="65">
        <v>2253401230001</v>
      </c>
      <c r="C28" s="41" t="s">
        <v>207</v>
      </c>
      <c r="D28" s="67" t="s">
        <v>85</v>
      </c>
      <c r="E28" s="43"/>
      <c r="F28" s="43"/>
      <c r="G28" s="43"/>
      <c r="H28" s="43"/>
      <c r="I28" s="43"/>
      <c r="J28" s="43"/>
      <c r="K28" s="43"/>
      <c r="L28" s="43"/>
      <c r="M28" s="43"/>
      <c r="N28" s="43"/>
      <c r="O28" s="43"/>
      <c r="P28" s="48"/>
      <c r="Q28" s="43"/>
      <c r="R28" s="43"/>
      <c r="S28" s="43"/>
      <c r="T28" s="43"/>
      <c r="U28" s="43"/>
      <c r="V28" s="43"/>
      <c r="W28" s="43"/>
      <c r="X28" s="43"/>
      <c r="Y28" s="43"/>
      <c r="Z28" s="43"/>
      <c r="AA28" s="43"/>
      <c r="AB28" s="43"/>
      <c r="AC28" s="43"/>
      <c r="AD28" s="43"/>
      <c r="AE28" s="43"/>
      <c r="AF28" s="43"/>
      <c r="AG28" s="43"/>
      <c r="AH28" s="43"/>
      <c r="AI28" s="43"/>
      <c r="AJ28" s="47">
        <f t="shared" si="2"/>
        <v>0</v>
      </c>
      <c r="AK28" s="4">
        <f t="shared" si="3"/>
        <v>0</v>
      </c>
      <c r="AL28" s="4">
        <f t="shared" si="4"/>
        <v>0</v>
      </c>
      <c r="AM28" s="51"/>
      <c r="AN28" s="51"/>
      <c r="AO28" s="32"/>
      <c r="AP28" s="37"/>
      <c r="AQ28" s="37"/>
      <c r="AR28" s="37"/>
      <c r="AS28" s="37"/>
      <c r="AT28" s="37"/>
      <c r="AU28" s="37"/>
      <c r="AV28" s="37"/>
      <c r="AW28" s="37"/>
      <c r="AX28" s="37"/>
      <c r="AY28" s="37"/>
      <c r="AZ28" s="37"/>
      <c r="BA28" s="37"/>
      <c r="BB28" s="37"/>
      <c r="BC28" s="37"/>
      <c r="BD28" s="37"/>
      <c r="BE28" s="37"/>
      <c r="BF28" s="37"/>
    </row>
    <row r="29" spans="1:58" ht="21" customHeight="1" x14ac:dyDescent="0.25">
      <c r="A29" s="39">
        <v>23</v>
      </c>
      <c r="B29" s="65">
        <v>2253401130007</v>
      </c>
      <c r="C29" s="41" t="s">
        <v>208</v>
      </c>
      <c r="D29" s="67" t="s">
        <v>209</v>
      </c>
      <c r="E29" s="43"/>
      <c r="F29" s="43"/>
      <c r="G29" s="43"/>
      <c r="H29" s="43"/>
      <c r="I29" s="43"/>
      <c r="J29" s="43"/>
      <c r="K29" s="43"/>
      <c r="L29" s="43"/>
      <c r="M29" s="43"/>
      <c r="N29" s="43"/>
      <c r="O29" s="43"/>
      <c r="P29" s="48"/>
      <c r="Q29" s="43"/>
      <c r="R29" s="43"/>
      <c r="S29" s="43"/>
      <c r="T29" s="43"/>
      <c r="U29" s="43"/>
      <c r="V29" s="43"/>
      <c r="W29" s="43"/>
      <c r="X29" s="43"/>
      <c r="Y29" s="43"/>
      <c r="Z29" s="43"/>
      <c r="AA29" s="43"/>
      <c r="AB29" s="43"/>
      <c r="AC29" s="43"/>
      <c r="AD29" s="43"/>
      <c r="AE29" s="43"/>
      <c r="AF29" s="43"/>
      <c r="AG29" s="43"/>
      <c r="AH29" s="43"/>
      <c r="AI29" s="43"/>
      <c r="AJ29" s="47">
        <f t="shared" si="2"/>
        <v>0</v>
      </c>
      <c r="AK29" s="4">
        <f t="shared" si="3"/>
        <v>0</v>
      </c>
      <c r="AL29" s="4">
        <f t="shared" si="4"/>
        <v>0</v>
      </c>
      <c r="AM29" s="51"/>
      <c r="AN29" s="51"/>
      <c r="AO29" s="32"/>
      <c r="AP29" s="37"/>
      <c r="AQ29" s="37"/>
      <c r="AR29" s="37"/>
      <c r="AS29" s="37"/>
      <c r="AT29" s="37"/>
      <c r="AU29" s="37"/>
      <c r="AV29" s="37"/>
      <c r="AW29" s="37"/>
      <c r="AX29" s="37"/>
      <c r="AY29" s="37"/>
      <c r="AZ29" s="37"/>
      <c r="BA29" s="37"/>
      <c r="BB29" s="37"/>
      <c r="BC29" s="37"/>
      <c r="BD29" s="37"/>
      <c r="BE29" s="37"/>
      <c r="BF29" s="37"/>
    </row>
    <row r="30" spans="1:58" ht="21" customHeight="1" x14ac:dyDescent="0.25">
      <c r="A30" s="39">
        <v>24</v>
      </c>
      <c r="B30" s="65">
        <v>2253401020007</v>
      </c>
      <c r="C30" s="41" t="s">
        <v>210</v>
      </c>
      <c r="D30" s="67" t="s">
        <v>209</v>
      </c>
      <c r="E30" s="43"/>
      <c r="F30" s="43"/>
      <c r="G30" s="43"/>
      <c r="H30" s="43"/>
      <c r="I30" s="43"/>
      <c r="J30" s="43"/>
      <c r="K30" s="43"/>
      <c r="L30" s="43"/>
      <c r="M30" s="43"/>
      <c r="N30" s="43"/>
      <c r="O30" s="43"/>
      <c r="P30" s="48"/>
      <c r="Q30" s="43"/>
      <c r="R30" s="43"/>
      <c r="S30" s="43"/>
      <c r="T30" s="43"/>
      <c r="U30" s="43"/>
      <c r="V30" s="43"/>
      <c r="W30" s="43"/>
      <c r="X30" s="43"/>
      <c r="Y30" s="43"/>
      <c r="Z30" s="43"/>
      <c r="AA30" s="43"/>
      <c r="AB30" s="43"/>
      <c r="AC30" s="43"/>
      <c r="AD30" s="43"/>
      <c r="AE30" s="43"/>
      <c r="AF30" s="43"/>
      <c r="AG30" s="43"/>
      <c r="AH30" s="43"/>
      <c r="AI30" s="43"/>
      <c r="AJ30" s="47">
        <f t="shared" si="2"/>
        <v>0</v>
      </c>
      <c r="AK30" s="4">
        <f t="shared" si="3"/>
        <v>0</v>
      </c>
      <c r="AL30" s="4">
        <f t="shared" si="4"/>
        <v>0</v>
      </c>
      <c r="AM30" s="51"/>
      <c r="AN30" s="51"/>
      <c r="AO30" s="32"/>
      <c r="AP30" s="37"/>
      <c r="AQ30" s="37"/>
      <c r="AR30" s="37"/>
      <c r="AS30" s="37"/>
      <c r="AT30" s="37"/>
      <c r="AU30" s="37"/>
      <c r="AV30" s="37"/>
      <c r="AW30" s="37"/>
      <c r="AX30" s="37"/>
      <c r="AY30" s="37"/>
      <c r="AZ30" s="37"/>
      <c r="BA30" s="37"/>
      <c r="BB30" s="37"/>
      <c r="BC30" s="37"/>
      <c r="BD30" s="37"/>
      <c r="BE30" s="37"/>
      <c r="BF30" s="37"/>
    </row>
    <row r="31" spans="1:58" ht="21" customHeight="1" x14ac:dyDescent="0.25">
      <c r="A31" s="39">
        <v>25</v>
      </c>
      <c r="B31" s="65">
        <v>2253401130004</v>
      </c>
      <c r="C31" s="41" t="s">
        <v>211</v>
      </c>
      <c r="D31" s="67" t="s">
        <v>212</v>
      </c>
      <c r="E31" s="43"/>
      <c r="F31" s="43"/>
      <c r="G31" s="43"/>
      <c r="H31" s="43"/>
      <c r="I31" s="43"/>
      <c r="J31" s="43"/>
      <c r="K31" s="43"/>
      <c r="L31" s="43"/>
      <c r="M31" s="43"/>
      <c r="N31" s="43"/>
      <c r="O31" s="43"/>
      <c r="P31" s="48"/>
      <c r="Q31" s="43"/>
      <c r="R31" s="43"/>
      <c r="S31" s="43"/>
      <c r="T31" s="43"/>
      <c r="U31" s="43"/>
      <c r="V31" s="43"/>
      <c r="W31" s="43"/>
      <c r="X31" s="43"/>
      <c r="Y31" s="43"/>
      <c r="Z31" s="43"/>
      <c r="AA31" s="43"/>
      <c r="AB31" s="43"/>
      <c r="AC31" s="43"/>
      <c r="AD31" s="43"/>
      <c r="AE31" s="43"/>
      <c r="AF31" s="44"/>
      <c r="AG31" s="43"/>
      <c r="AH31" s="43"/>
      <c r="AI31" s="43"/>
      <c r="AJ31" s="47">
        <f t="shared" si="2"/>
        <v>0</v>
      </c>
      <c r="AK31" s="4">
        <f t="shared" si="3"/>
        <v>0</v>
      </c>
      <c r="AL31" s="4">
        <f t="shared" si="4"/>
        <v>0</v>
      </c>
      <c r="AM31" s="51"/>
      <c r="AN31" s="51"/>
      <c r="AO31" s="32"/>
      <c r="AP31" s="37"/>
      <c r="AQ31" s="37"/>
      <c r="AR31" s="37"/>
      <c r="AS31" s="37"/>
      <c r="AT31" s="37"/>
      <c r="AU31" s="37"/>
      <c r="AV31" s="37"/>
      <c r="AW31" s="37"/>
      <c r="AX31" s="37"/>
      <c r="AY31" s="37"/>
      <c r="AZ31" s="37"/>
      <c r="BA31" s="37"/>
      <c r="BB31" s="37"/>
      <c r="BC31" s="37"/>
      <c r="BD31" s="37"/>
      <c r="BE31" s="37"/>
      <c r="BF31" s="37"/>
    </row>
    <row r="32" spans="1:58" ht="21" customHeight="1" x14ac:dyDescent="0.25">
      <c r="A32" s="39">
        <v>26</v>
      </c>
      <c r="B32" s="65">
        <v>2253401020001</v>
      </c>
      <c r="C32" s="41" t="s">
        <v>213</v>
      </c>
      <c r="D32" s="67" t="s">
        <v>154</v>
      </c>
      <c r="E32" s="43"/>
      <c r="F32" s="43"/>
      <c r="G32" s="43"/>
      <c r="H32" s="43"/>
      <c r="I32" s="43"/>
      <c r="J32" s="43"/>
      <c r="K32" s="43"/>
      <c r="L32" s="43"/>
      <c r="M32" s="43"/>
      <c r="N32" s="43"/>
      <c r="O32" s="43"/>
      <c r="P32" s="48"/>
      <c r="Q32" s="44"/>
      <c r="R32" s="43"/>
      <c r="S32" s="43"/>
      <c r="T32" s="43"/>
      <c r="U32" s="43"/>
      <c r="V32" s="43"/>
      <c r="W32" s="43"/>
      <c r="X32" s="43"/>
      <c r="Y32" s="43"/>
      <c r="Z32" s="43"/>
      <c r="AA32" s="43"/>
      <c r="AB32" s="43"/>
      <c r="AC32" s="43"/>
      <c r="AD32" s="43"/>
      <c r="AE32" s="43"/>
      <c r="AF32" s="43"/>
      <c r="AG32" s="43"/>
      <c r="AH32" s="44"/>
      <c r="AI32" s="43"/>
      <c r="AJ32" s="47">
        <f t="shared" si="2"/>
        <v>0</v>
      </c>
      <c r="AK32" s="4">
        <f t="shared" si="3"/>
        <v>0</v>
      </c>
      <c r="AL32" s="4">
        <f t="shared" si="4"/>
        <v>0</v>
      </c>
      <c r="AM32" s="51"/>
      <c r="AN32" s="51"/>
      <c r="AO32" s="32"/>
      <c r="AP32" s="37"/>
      <c r="AQ32" s="37"/>
      <c r="AR32" s="37"/>
      <c r="AS32" s="37"/>
      <c r="AT32" s="37"/>
      <c r="AU32" s="37"/>
      <c r="AV32" s="37"/>
      <c r="AW32" s="37"/>
      <c r="AX32" s="37"/>
      <c r="AY32" s="37"/>
      <c r="AZ32" s="37"/>
      <c r="BA32" s="37"/>
      <c r="BB32" s="37"/>
      <c r="BC32" s="37"/>
      <c r="BD32" s="37"/>
      <c r="BE32" s="37"/>
      <c r="BF32" s="37"/>
    </row>
    <row r="33" spans="1:58" ht="21" customHeight="1" x14ac:dyDescent="0.25">
      <c r="A33" s="39">
        <v>27</v>
      </c>
      <c r="B33" s="65">
        <v>2253401130013</v>
      </c>
      <c r="C33" s="41" t="s">
        <v>214</v>
      </c>
      <c r="D33" s="67" t="s">
        <v>215</v>
      </c>
      <c r="E33" s="43"/>
      <c r="F33" s="43"/>
      <c r="G33" s="43"/>
      <c r="H33" s="43"/>
      <c r="I33" s="43"/>
      <c r="J33" s="44"/>
      <c r="K33" s="43"/>
      <c r="L33" s="43"/>
      <c r="M33" s="44"/>
      <c r="N33" s="43"/>
      <c r="O33" s="43"/>
      <c r="P33" s="48"/>
      <c r="Q33" s="43"/>
      <c r="R33" s="43"/>
      <c r="S33" s="43"/>
      <c r="T33" s="44"/>
      <c r="U33" s="43"/>
      <c r="V33" s="43"/>
      <c r="W33" s="43"/>
      <c r="X33" s="43"/>
      <c r="Y33" s="43"/>
      <c r="Z33" s="43"/>
      <c r="AA33" s="43"/>
      <c r="AB33" s="43"/>
      <c r="AC33" s="43"/>
      <c r="AD33" s="43"/>
      <c r="AE33" s="43"/>
      <c r="AF33" s="43"/>
      <c r="AG33" s="43"/>
      <c r="AH33" s="44"/>
      <c r="AI33" s="44"/>
      <c r="AJ33" s="47">
        <f t="shared" si="2"/>
        <v>0</v>
      </c>
      <c r="AK33" s="4">
        <f t="shared" si="3"/>
        <v>0</v>
      </c>
      <c r="AL33" s="4">
        <f t="shared" si="4"/>
        <v>0</v>
      </c>
      <c r="AM33" s="51"/>
      <c r="AN33" s="51"/>
      <c r="AO33" s="32"/>
      <c r="AP33" s="37"/>
      <c r="AQ33" s="37"/>
      <c r="AR33" s="37"/>
      <c r="AS33" s="37"/>
      <c r="AT33" s="37"/>
      <c r="AU33" s="37"/>
      <c r="AV33" s="37"/>
      <c r="AW33" s="37"/>
      <c r="AX33" s="37"/>
      <c r="AY33" s="37"/>
      <c r="AZ33" s="37"/>
      <c r="BA33" s="37"/>
      <c r="BB33" s="37"/>
      <c r="BC33" s="37"/>
      <c r="BD33" s="37"/>
      <c r="BE33" s="37"/>
      <c r="BF33" s="37"/>
    </row>
    <row r="34" spans="1:58" ht="21" customHeight="1" x14ac:dyDescent="0.25">
      <c r="A34" s="39">
        <v>28</v>
      </c>
      <c r="B34" s="65">
        <v>2253401220001</v>
      </c>
      <c r="C34" s="53" t="s">
        <v>216</v>
      </c>
      <c r="D34" s="67" t="s">
        <v>217</v>
      </c>
      <c r="E34" s="43"/>
      <c r="F34" s="43"/>
      <c r="G34" s="43"/>
      <c r="H34" s="43"/>
      <c r="I34" s="43"/>
      <c r="J34" s="43"/>
      <c r="K34" s="43"/>
      <c r="L34" s="43"/>
      <c r="M34" s="43"/>
      <c r="N34" s="43"/>
      <c r="O34" s="43"/>
      <c r="P34" s="48"/>
      <c r="Q34" s="43"/>
      <c r="R34" s="43"/>
      <c r="S34" s="43"/>
      <c r="T34" s="43"/>
      <c r="U34" s="43"/>
      <c r="V34" s="43"/>
      <c r="W34" s="43"/>
      <c r="X34" s="43"/>
      <c r="Y34" s="43"/>
      <c r="Z34" s="43"/>
      <c r="AA34" s="43"/>
      <c r="AB34" s="43"/>
      <c r="AC34" s="43"/>
      <c r="AD34" s="43"/>
      <c r="AE34" s="43"/>
      <c r="AF34" s="44"/>
      <c r="AG34" s="43"/>
      <c r="AH34" s="43"/>
      <c r="AI34" s="43"/>
      <c r="AJ34" s="47">
        <f t="shared" si="2"/>
        <v>0</v>
      </c>
      <c r="AK34" s="4">
        <f t="shared" si="3"/>
        <v>0</v>
      </c>
      <c r="AL34" s="4">
        <f t="shared" si="4"/>
        <v>0</v>
      </c>
      <c r="AM34" s="32"/>
      <c r="AN34" s="32"/>
      <c r="AO34" s="32"/>
      <c r="AP34" s="37"/>
      <c r="AQ34" s="37"/>
      <c r="AR34" s="37"/>
      <c r="AS34" s="37"/>
      <c r="AT34" s="37"/>
      <c r="AU34" s="37"/>
      <c r="AV34" s="37"/>
      <c r="AW34" s="37"/>
      <c r="AX34" s="37"/>
      <c r="AY34" s="37"/>
      <c r="AZ34" s="37"/>
      <c r="BA34" s="37"/>
      <c r="BB34" s="37"/>
      <c r="BC34" s="37"/>
      <c r="BD34" s="37"/>
      <c r="BE34" s="37"/>
      <c r="BF34" s="37"/>
    </row>
    <row r="35" spans="1:58" ht="21" customHeight="1" x14ac:dyDescent="0.25">
      <c r="A35" s="39">
        <v>29</v>
      </c>
      <c r="B35" s="65">
        <v>2253401130017</v>
      </c>
      <c r="C35" s="41" t="s">
        <v>218</v>
      </c>
      <c r="D35" s="67" t="s">
        <v>217</v>
      </c>
      <c r="E35" s="43"/>
      <c r="F35" s="43"/>
      <c r="G35" s="43"/>
      <c r="H35" s="43"/>
      <c r="I35" s="43"/>
      <c r="J35" s="43"/>
      <c r="K35" s="43"/>
      <c r="L35" s="43"/>
      <c r="M35" s="44" t="s">
        <v>53</v>
      </c>
      <c r="N35" s="43"/>
      <c r="O35" s="43"/>
      <c r="P35" s="48"/>
      <c r="Q35" s="44"/>
      <c r="R35" s="43"/>
      <c r="S35" s="44"/>
      <c r="T35" s="43"/>
      <c r="U35" s="43"/>
      <c r="V35" s="43"/>
      <c r="W35" s="43"/>
      <c r="X35" s="43"/>
      <c r="Y35" s="43"/>
      <c r="Z35" s="43"/>
      <c r="AA35" s="43"/>
      <c r="AB35" s="44"/>
      <c r="AC35" s="44"/>
      <c r="AD35" s="44"/>
      <c r="AE35" s="43"/>
      <c r="AF35" s="44"/>
      <c r="AG35" s="43"/>
      <c r="AH35" s="44"/>
      <c r="AI35" s="43"/>
      <c r="AJ35" s="47">
        <f t="shared" si="2"/>
        <v>0</v>
      </c>
      <c r="AK35" s="4">
        <f t="shared" si="3"/>
        <v>1</v>
      </c>
      <c r="AL35" s="4">
        <f t="shared" si="4"/>
        <v>0</v>
      </c>
      <c r="AM35" s="32"/>
      <c r="AN35" s="32"/>
      <c r="AO35" s="32"/>
      <c r="AP35" s="37"/>
      <c r="AQ35" s="37"/>
      <c r="AR35" s="37"/>
      <c r="AS35" s="37"/>
      <c r="AT35" s="37"/>
      <c r="AU35" s="37"/>
      <c r="AV35" s="37"/>
      <c r="AW35" s="37"/>
      <c r="AX35" s="37"/>
      <c r="AY35" s="37"/>
      <c r="AZ35" s="37"/>
      <c r="BA35" s="37"/>
      <c r="BB35" s="37"/>
      <c r="BC35" s="37"/>
      <c r="BD35" s="37"/>
      <c r="BE35" s="37"/>
      <c r="BF35" s="37"/>
    </row>
    <row r="36" spans="1:58" ht="21" customHeight="1" x14ac:dyDescent="0.25">
      <c r="A36" s="39">
        <v>30</v>
      </c>
      <c r="B36" s="65">
        <v>2253402020001</v>
      </c>
      <c r="C36" s="41" t="s">
        <v>219</v>
      </c>
      <c r="D36" s="67" t="s">
        <v>220</v>
      </c>
      <c r="E36" s="43"/>
      <c r="F36" s="43"/>
      <c r="G36" s="43"/>
      <c r="H36" s="43"/>
      <c r="I36" s="43"/>
      <c r="J36" s="43"/>
      <c r="K36" s="43"/>
      <c r="L36" s="43"/>
      <c r="M36" s="43"/>
      <c r="N36" s="43"/>
      <c r="O36" s="43"/>
      <c r="P36" s="48"/>
      <c r="Q36" s="43"/>
      <c r="R36" s="43"/>
      <c r="S36" s="43"/>
      <c r="T36" s="43"/>
      <c r="U36" s="43"/>
      <c r="V36" s="43"/>
      <c r="W36" s="43"/>
      <c r="X36" s="43"/>
      <c r="Y36" s="43"/>
      <c r="Z36" s="43"/>
      <c r="AA36" s="43"/>
      <c r="AB36" s="43"/>
      <c r="AC36" s="43"/>
      <c r="AD36" s="43"/>
      <c r="AE36" s="43"/>
      <c r="AF36" s="44"/>
      <c r="AG36" s="43"/>
      <c r="AH36" s="43"/>
      <c r="AI36" s="43"/>
      <c r="AJ36" s="47">
        <f t="shared" si="2"/>
        <v>0</v>
      </c>
      <c r="AK36" s="4">
        <f t="shared" si="3"/>
        <v>0</v>
      </c>
      <c r="AL36" s="4">
        <f t="shared" si="4"/>
        <v>0</v>
      </c>
      <c r="AM36" s="32"/>
      <c r="AN36" s="32"/>
      <c r="AO36" s="32"/>
      <c r="AP36" s="37"/>
      <c r="AQ36" s="37"/>
      <c r="AR36" s="37"/>
      <c r="AS36" s="37"/>
      <c r="AT36" s="37"/>
      <c r="AU36" s="37"/>
      <c r="AV36" s="37"/>
      <c r="AW36" s="37"/>
      <c r="AX36" s="37"/>
      <c r="AY36" s="37"/>
      <c r="AZ36" s="37"/>
      <c r="BA36" s="37"/>
      <c r="BB36" s="37"/>
      <c r="BC36" s="37"/>
      <c r="BD36" s="37"/>
      <c r="BE36" s="37"/>
      <c r="BF36" s="37"/>
    </row>
    <row r="37" spans="1:58" ht="21" customHeight="1" x14ac:dyDescent="0.25">
      <c r="A37" s="39">
        <v>31</v>
      </c>
      <c r="B37" s="65">
        <v>2253401130015</v>
      </c>
      <c r="C37" s="41" t="s">
        <v>221</v>
      </c>
      <c r="D37" s="67" t="s">
        <v>220</v>
      </c>
      <c r="E37" s="43"/>
      <c r="F37" s="43"/>
      <c r="G37" s="43"/>
      <c r="H37" s="43"/>
      <c r="I37" s="43"/>
      <c r="J37" s="43"/>
      <c r="K37" s="43"/>
      <c r="L37" s="43"/>
      <c r="M37" s="44"/>
      <c r="N37" s="43"/>
      <c r="O37" s="43"/>
      <c r="P37" s="48"/>
      <c r="Q37" s="43"/>
      <c r="R37" s="43"/>
      <c r="S37" s="43"/>
      <c r="T37" s="43"/>
      <c r="U37" s="43"/>
      <c r="V37" s="43"/>
      <c r="W37" s="43"/>
      <c r="X37" s="43"/>
      <c r="Y37" s="43"/>
      <c r="Z37" s="43"/>
      <c r="AA37" s="43"/>
      <c r="AB37" s="43"/>
      <c r="AC37" s="43"/>
      <c r="AD37" s="43"/>
      <c r="AE37" s="43"/>
      <c r="AF37" s="44"/>
      <c r="AG37" s="43"/>
      <c r="AH37" s="43"/>
      <c r="AI37" s="43"/>
      <c r="AJ37" s="47">
        <f t="shared" si="2"/>
        <v>0</v>
      </c>
      <c r="AK37" s="4">
        <f t="shared" si="3"/>
        <v>0</v>
      </c>
      <c r="AL37" s="4">
        <f t="shared" si="4"/>
        <v>0</v>
      </c>
      <c r="AM37" s="32"/>
      <c r="AN37" s="32"/>
      <c r="AO37" s="32"/>
      <c r="AP37" s="37"/>
      <c r="AQ37" s="37"/>
      <c r="AR37" s="37"/>
      <c r="AS37" s="37"/>
      <c r="AT37" s="37"/>
      <c r="AU37" s="37"/>
      <c r="AV37" s="37"/>
      <c r="AW37" s="37"/>
      <c r="AX37" s="37"/>
      <c r="AY37" s="37"/>
      <c r="AZ37" s="37"/>
      <c r="BA37" s="37"/>
      <c r="BB37" s="37"/>
      <c r="BC37" s="37"/>
      <c r="BD37" s="37"/>
      <c r="BE37" s="37"/>
      <c r="BF37" s="37"/>
    </row>
    <row r="38" spans="1:58" ht="21" customHeight="1" x14ac:dyDescent="0.25">
      <c r="A38" s="39">
        <v>32</v>
      </c>
      <c r="B38" s="65">
        <v>2253401130021</v>
      </c>
      <c r="C38" s="41" t="s">
        <v>222</v>
      </c>
      <c r="D38" s="67" t="s">
        <v>220</v>
      </c>
      <c r="E38" s="43"/>
      <c r="F38" s="43"/>
      <c r="G38" s="43"/>
      <c r="H38" s="43"/>
      <c r="I38" s="43"/>
      <c r="J38" s="43"/>
      <c r="K38" s="43"/>
      <c r="L38" s="43"/>
      <c r="M38" s="43"/>
      <c r="N38" s="43"/>
      <c r="O38" s="43"/>
      <c r="P38" s="48"/>
      <c r="Q38" s="43"/>
      <c r="R38" s="43"/>
      <c r="S38" s="43"/>
      <c r="T38" s="43"/>
      <c r="U38" s="43"/>
      <c r="V38" s="43"/>
      <c r="W38" s="43"/>
      <c r="X38" s="43"/>
      <c r="Y38" s="43"/>
      <c r="Z38" s="43"/>
      <c r="AA38" s="43"/>
      <c r="AB38" s="43"/>
      <c r="AC38" s="43"/>
      <c r="AD38" s="43"/>
      <c r="AE38" s="43"/>
      <c r="AF38" s="44"/>
      <c r="AG38" s="43"/>
      <c r="AH38" s="43"/>
      <c r="AI38" s="43"/>
      <c r="AJ38" s="47">
        <f t="shared" si="2"/>
        <v>0</v>
      </c>
      <c r="AK38" s="4">
        <f t="shared" si="3"/>
        <v>0</v>
      </c>
      <c r="AL38" s="4">
        <f t="shared" si="4"/>
        <v>0</v>
      </c>
      <c r="AM38" s="32"/>
      <c r="AN38" s="32"/>
      <c r="AO38" s="32"/>
      <c r="AP38" s="37"/>
      <c r="AQ38" s="37"/>
      <c r="AR38" s="37"/>
      <c r="AS38" s="37"/>
      <c r="AT38" s="37"/>
      <c r="AU38" s="37"/>
      <c r="AV38" s="37"/>
      <c r="AW38" s="37"/>
      <c r="AX38" s="37"/>
      <c r="AY38" s="37"/>
      <c r="AZ38" s="37"/>
      <c r="BA38" s="37"/>
      <c r="BB38" s="37"/>
      <c r="BC38" s="37"/>
      <c r="BD38" s="37"/>
      <c r="BE38" s="37"/>
      <c r="BF38" s="37"/>
    </row>
    <row r="39" spans="1:58" ht="21" customHeight="1" x14ac:dyDescent="0.25">
      <c r="A39" s="39">
        <v>33</v>
      </c>
      <c r="B39" s="65">
        <v>2253401130031</v>
      </c>
      <c r="C39" s="41" t="s">
        <v>223</v>
      </c>
      <c r="D39" s="67" t="s">
        <v>224</v>
      </c>
      <c r="E39" s="43"/>
      <c r="F39" s="43"/>
      <c r="G39" s="43"/>
      <c r="H39" s="43"/>
      <c r="I39" s="43"/>
      <c r="J39" s="43"/>
      <c r="K39" s="43"/>
      <c r="L39" s="43"/>
      <c r="M39" s="43"/>
      <c r="N39" s="43"/>
      <c r="O39" s="43"/>
      <c r="P39" s="45" t="s">
        <v>53</v>
      </c>
      <c r="Q39" s="43"/>
      <c r="R39" s="43"/>
      <c r="S39" s="43"/>
      <c r="T39" s="43"/>
      <c r="U39" s="43"/>
      <c r="V39" s="43"/>
      <c r="W39" s="43"/>
      <c r="X39" s="43"/>
      <c r="Y39" s="43"/>
      <c r="Z39" s="43"/>
      <c r="AA39" s="43"/>
      <c r="AB39" s="43"/>
      <c r="AC39" s="43"/>
      <c r="AD39" s="43"/>
      <c r="AE39" s="43"/>
      <c r="AF39" s="44"/>
      <c r="AG39" s="43"/>
      <c r="AH39" s="44"/>
      <c r="AI39" s="43"/>
      <c r="AJ39" s="47">
        <f t="shared" si="2"/>
        <v>0</v>
      </c>
      <c r="AK39" s="4">
        <f t="shared" si="3"/>
        <v>1</v>
      </c>
      <c r="AL39" s="4">
        <f t="shared" si="4"/>
        <v>0</v>
      </c>
      <c r="AM39" s="32"/>
      <c r="AN39" s="32"/>
      <c r="AO39" s="32"/>
      <c r="AP39" s="37"/>
      <c r="AQ39" s="37"/>
      <c r="AR39" s="37"/>
      <c r="AS39" s="37"/>
      <c r="AT39" s="37"/>
      <c r="AU39" s="37"/>
      <c r="AV39" s="37"/>
      <c r="AW39" s="37"/>
      <c r="AX39" s="37"/>
      <c r="AY39" s="37"/>
      <c r="AZ39" s="37"/>
      <c r="BA39" s="37"/>
      <c r="BB39" s="37"/>
      <c r="BC39" s="37"/>
      <c r="BD39" s="37"/>
      <c r="BE39" s="37"/>
      <c r="BF39" s="37"/>
    </row>
    <row r="40" spans="1:58" ht="21" customHeight="1" x14ac:dyDescent="0.25">
      <c r="A40" s="39">
        <v>34</v>
      </c>
      <c r="B40" s="65">
        <v>2253401130018</v>
      </c>
      <c r="C40" s="41" t="s">
        <v>225</v>
      </c>
      <c r="D40" s="67" t="s">
        <v>226</v>
      </c>
      <c r="E40" s="43"/>
      <c r="F40" s="43"/>
      <c r="G40" s="43"/>
      <c r="H40" s="44"/>
      <c r="I40" s="43"/>
      <c r="J40" s="43"/>
      <c r="K40" s="43"/>
      <c r="L40" s="43"/>
      <c r="M40" s="43"/>
      <c r="N40" s="43"/>
      <c r="O40" s="43"/>
      <c r="P40" s="48"/>
      <c r="Q40" s="43"/>
      <c r="R40" s="43"/>
      <c r="S40" s="43"/>
      <c r="T40" s="43"/>
      <c r="U40" s="43"/>
      <c r="V40" s="43"/>
      <c r="W40" s="43"/>
      <c r="X40" s="43"/>
      <c r="Y40" s="43"/>
      <c r="Z40" s="43"/>
      <c r="AA40" s="43"/>
      <c r="AB40" s="43"/>
      <c r="AC40" s="44"/>
      <c r="AD40" s="43"/>
      <c r="AE40" s="43"/>
      <c r="AF40" s="44"/>
      <c r="AG40" s="43"/>
      <c r="AH40" s="43"/>
      <c r="AI40" s="43"/>
      <c r="AJ40" s="47">
        <f t="shared" si="2"/>
        <v>0</v>
      </c>
      <c r="AK40" s="4">
        <f t="shared" si="3"/>
        <v>0</v>
      </c>
      <c r="AL40" s="4">
        <f t="shared" si="4"/>
        <v>0</v>
      </c>
      <c r="AM40" s="32"/>
      <c r="AN40" s="32"/>
      <c r="AO40" s="32"/>
      <c r="AP40" s="37"/>
      <c r="AQ40" s="37"/>
      <c r="AR40" s="37"/>
      <c r="AS40" s="37"/>
      <c r="AT40" s="37"/>
      <c r="AU40" s="37"/>
      <c r="AV40" s="37"/>
      <c r="AW40" s="37"/>
      <c r="AX40" s="37"/>
      <c r="AY40" s="37"/>
      <c r="AZ40" s="37"/>
      <c r="BA40" s="37"/>
      <c r="BB40" s="37"/>
      <c r="BC40" s="37"/>
      <c r="BD40" s="37"/>
      <c r="BE40" s="37"/>
      <c r="BF40" s="37"/>
    </row>
    <row r="41" spans="1:58" ht="21" customHeight="1" x14ac:dyDescent="0.25">
      <c r="A41" s="39">
        <v>35</v>
      </c>
      <c r="B41" s="65">
        <v>2253401130010</v>
      </c>
      <c r="C41" s="41" t="s">
        <v>227</v>
      </c>
      <c r="D41" s="71" t="s">
        <v>166</v>
      </c>
      <c r="E41" s="43"/>
      <c r="F41" s="44" t="s">
        <v>132</v>
      </c>
      <c r="G41" s="43"/>
      <c r="H41" s="43"/>
      <c r="I41" s="43"/>
      <c r="J41" s="43"/>
      <c r="K41" s="43"/>
      <c r="L41" s="43"/>
      <c r="M41" s="43"/>
      <c r="N41" s="43"/>
      <c r="O41" s="44"/>
      <c r="P41" s="48"/>
      <c r="Q41" s="43"/>
      <c r="R41" s="43"/>
      <c r="S41" s="43"/>
      <c r="T41" s="43"/>
      <c r="U41" s="43"/>
      <c r="V41" s="43"/>
      <c r="W41" s="43"/>
      <c r="X41" s="43"/>
      <c r="Y41" s="43"/>
      <c r="Z41" s="43"/>
      <c r="AA41" s="43"/>
      <c r="AB41" s="43"/>
      <c r="AC41" s="43"/>
      <c r="AD41" s="43"/>
      <c r="AE41" s="43"/>
      <c r="AF41" s="44"/>
      <c r="AG41" s="43"/>
      <c r="AH41" s="44"/>
      <c r="AI41" s="43"/>
      <c r="AJ41" s="47">
        <f t="shared" si="2"/>
        <v>0</v>
      </c>
      <c r="AK41" s="4">
        <f t="shared" si="3"/>
        <v>1</v>
      </c>
      <c r="AL41" s="4">
        <f t="shared" si="4"/>
        <v>0</v>
      </c>
      <c r="AM41" s="32"/>
      <c r="AN41" s="32"/>
      <c r="AO41" s="32"/>
      <c r="AP41" s="37"/>
      <c r="AQ41" s="37"/>
      <c r="AR41" s="37"/>
      <c r="AS41" s="37"/>
      <c r="AT41" s="37"/>
      <c r="AU41" s="37"/>
      <c r="AV41" s="37"/>
      <c r="AW41" s="37"/>
      <c r="AX41" s="37"/>
      <c r="AY41" s="37"/>
      <c r="AZ41" s="37"/>
      <c r="BA41" s="37"/>
      <c r="BB41" s="37"/>
      <c r="BC41" s="37"/>
      <c r="BD41" s="37"/>
      <c r="BE41" s="37"/>
      <c r="BF41" s="37"/>
    </row>
    <row r="42" spans="1:58" ht="21" customHeight="1" x14ac:dyDescent="0.25">
      <c r="A42" s="39">
        <v>36</v>
      </c>
      <c r="B42" s="65">
        <v>2253401130014</v>
      </c>
      <c r="C42" s="41" t="s">
        <v>228</v>
      </c>
      <c r="D42" s="67" t="s">
        <v>104</v>
      </c>
      <c r="E42" s="44"/>
      <c r="F42" s="43"/>
      <c r="G42" s="44"/>
      <c r="H42" s="44"/>
      <c r="I42" s="43"/>
      <c r="J42" s="43"/>
      <c r="K42" s="44"/>
      <c r="L42" s="44"/>
      <c r="M42" s="44"/>
      <c r="N42" s="44" t="s">
        <v>53</v>
      </c>
      <c r="O42" s="43"/>
      <c r="P42" s="48"/>
      <c r="Q42" s="44"/>
      <c r="R42" s="44"/>
      <c r="S42" s="44"/>
      <c r="T42" s="43"/>
      <c r="U42" s="44"/>
      <c r="V42" s="44"/>
      <c r="W42" s="43"/>
      <c r="X42" s="43"/>
      <c r="Y42" s="44"/>
      <c r="Z42" s="44"/>
      <c r="AA42" s="44"/>
      <c r="AB42" s="44"/>
      <c r="AC42" s="44"/>
      <c r="AD42" s="43"/>
      <c r="AE42" s="43"/>
      <c r="AF42" s="43"/>
      <c r="AG42" s="44"/>
      <c r="AH42" s="44"/>
      <c r="AI42" s="44"/>
      <c r="AJ42" s="47">
        <f t="shared" si="2"/>
        <v>0</v>
      </c>
      <c r="AK42" s="4">
        <f t="shared" si="3"/>
        <v>1</v>
      </c>
      <c r="AL42" s="4">
        <f t="shared" si="4"/>
        <v>0</v>
      </c>
      <c r="AM42" s="55"/>
      <c r="AN42" s="55"/>
      <c r="AO42" s="55"/>
      <c r="AP42" s="56"/>
      <c r="AQ42" s="56"/>
      <c r="AR42" s="56"/>
      <c r="AS42" s="56"/>
      <c r="AT42" s="56"/>
      <c r="AU42" s="56"/>
      <c r="AV42" s="56"/>
      <c r="AW42" s="56"/>
      <c r="AX42" s="56"/>
      <c r="AY42" s="56"/>
      <c r="AZ42" s="56"/>
      <c r="BA42" s="56"/>
      <c r="BB42" s="56"/>
      <c r="BC42" s="56"/>
      <c r="BD42" s="56"/>
      <c r="BE42" s="56"/>
      <c r="BF42" s="56"/>
    </row>
    <row r="43" spans="1:58" ht="21" customHeight="1" x14ac:dyDescent="0.25">
      <c r="A43" s="39">
        <v>37</v>
      </c>
      <c r="B43" s="65">
        <v>2253401220006</v>
      </c>
      <c r="C43" s="41" t="s">
        <v>229</v>
      </c>
      <c r="D43" s="67" t="s">
        <v>119</v>
      </c>
      <c r="E43" s="43"/>
      <c r="F43" s="43"/>
      <c r="G43" s="43"/>
      <c r="H43" s="43"/>
      <c r="I43" s="43"/>
      <c r="J43" s="43"/>
      <c r="K43" s="43"/>
      <c r="L43" s="43"/>
      <c r="M43" s="43"/>
      <c r="N43" s="43"/>
      <c r="O43" s="43"/>
      <c r="P43" s="48"/>
      <c r="Q43" s="43"/>
      <c r="R43" s="43"/>
      <c r="S43" s="43"/>
      <c r="T43" s="43"/>
      <c r="U43" s="43"/>
      <c r="V43" s="43"/>
      <c r="W43" s="43"/>
      <c r="X43" s="43"/>
      <c r="Y43" s="43"/>
      <c r="Z43" s="43"/>
      <c r="AA43" s="43"/>
      <c r="AB43" s="43"/>
      <c r="AC43" s="43"/>
      <c r="AD43" s="43"/>
      <c r="AE43" s="43"/>
      <c r="AF43" s="44"/>
      <c r="AG43" s="43"/>
      <c r="AH43" s="43"/>
      <c r="AI43" s="43"/>
      <c r="AJ43" s="47">
        <f t="shared" si="2"/>
        <v>0</v>
      </c>
      <c r="AK43" s="4">
        <f t="shared" si="3"/>
        <v>0</v>
      </c>
      <c r="AL43" s="4">
        <f t="shared" si="4"/>
        <v>0</v>
      </c>
      <c r="AM43" s="162"/>
      <c r="AN43" s="147"/>
      <c r="AO43" s="32"/>
      <c r="AP43" s="37"/>
      <c r="AQ43" s="37"/>
      <c r="AR43" s="37"/>
      <c r="AS43" s="37"/>
      <c r="AT43" s="37"/>
      <c r="AU43" s="37"/>
      <c r="AV43" s="37"/>
      <c r="AW43" s="37"/>
      <c r="AX43" s="37"/>
      <c r="AY43" s="37"/>
      <c r="AZ43" s="37"/>
      <c r="BA43" s="37"/>
      <c r="BB43" s="37"/>
      <c r="BC43" s="37"/>
      <c r="BD43" s="37"/>
      <c r="BE43" s="37"/>
      <c r="BF43" s="37"/>
    </row>
    <row r="44" spans="1:58" ht="21" customHeight="1" x14ac:dyDescent="0.25">
      <c r="A44" s="39">
        <v>38</v>
      </c>
      <c r="B44" s="65"/>
      <c r="C44" s="41"/>
      <c r="D44" s="67"/>
      <c r="E44" s="43"/>
      <c r="F44" s="43"/>
      <c r="G44" s="43"/>
      <c r="H44" s="43"/>
      <c r="I44" s="43"/>
      <c r="J44" s="43"/>
      <c r="K44" s="43"/>
      <c r="L44" s="43"/>
      <c r="M44" s="43"/>
      <c r="N44" s="43"/>
      <c r="O44" s="43"/>
      <c r="P44" s="48"/>
      <c r="Q44" s="43"/>
      <c r="R44" s="43"/>
      <c r="S44" s="43"/>
      <c r="T44" s="43"/>
      <c r="U44" s="43"/>
      <c r="V44" s="43"/>
      <c r="W44" s="43"/>
      <c r="X44" s="43"/>
      <c r="Y44" s="43"/>
      <c r="Z44" s="43"/>
      <c r="AA44" s="43"/>
      <c r="AB44" s="43"/>
      <c r="AC44" s="43"/>
      <c r="AD44" s="43"/>
      <c r="AE44" s="43"/>
      <c r="AF44" s="43"/>
      <c r="AG44" s="43"/>
      <c r="AH44" s="43"/>
      <c r="AI44" s="43"/>
      <c r="AJ44" s="47">
        <f t="shared" si="2"/>
        <v>0</v>
      </c>
      <c r="AK44" s="4">
        <f t="shared" si="3"/>
        <v>0</v>
      </c>
      <c r="AL44" s="4">
        <f t="shared" si="4"/>
        <v>0</v>
      </c>
      <c r="AM44" s="32"/>
      <c r="AN44" s="32"/>
      <c r="AO44" s="32"/>
      <c r="AP44" s="37"/>
      <c r="AQ44" s="37"/>
      <c r="AR44" s="37"/>
      <c r="AS44" s="37"/>
      <c r="AT44" s="37"/>
      <c r="AU44" s="37"/>
      <c r="AV44" s="37"/>
      <c r="AW44" s="37"/>
      <c r="AX44" s="37"/>
      <c r="AY44" s="37"/>
      <c r="AZ44" s="37"/>
      <c r="BA44" s="37"/>
      <c r="BB44" s="37"/>
      <c r="BC44" s="37"/>
      <c r="BD44" s="37"/>
      <c r="BE44" s="37"/>
      <c r="BF44" s="37"/>
    </row>
    <row r="45" spans="1:58" ht="21" customHeight="1" x14ac:dyDescent="0.25">
      <c r="A45" s="39">
        <v>39</v>
      </c>
      <c r="B45" s="65"/>
      <c r="C45" s="41"/>
      <c r="D45" s="71"/>
      <c r="E45" s="43"/>
      <c r="F45" s="43"/>
      <c r="G45" s="43"/>
      <c r="H45" s="43"/>
      <c r="I45" s="43"/>
      <c r="J45" s="43"/>
      <c r="K45" s="43"/>
      <c r="L45" s="43"/>
      <c r="M45" s="43"/>
      <c r="N45" s="43"/>
      <c r="O45" s="43"/>
      <c r="P45" s="48"/>
      <c r="Q45" s="43"/>
      <c r="R45" s="43"/>
      <c r="S45" s="43"/>
      <c r="T45" s="43"/>
      <c r="U45" s="43"/>
      <c r="V45" s="43"/>
      <c r="W45" s="43"/>
      <c r="X45" s="43"/>
      <c r="Y45" s="43"/>
      <c r="Z45" s="43"/>
      <c r="AA45" s="43"/>
      <c r="AB45" s="43"/>
      <c r="AC45" s="43"/>
      <c r="AD45" s="43"/>
      <c r="AE45" s="43"/>
      <c r="AF45" s="43"/>
      <c r="AG45" s="43"/>
      <c r="AH45" s="43"/>
      <c r="AI45" s="43"/>
      <c r="AJ45" s="47">
        <f t="shared" si="2"/>
        <v>0</v>
      </c>
      <c r="AK45" s="4">
        <f t="shared" si="3"/>
        <v>0</v>
      </c>
      <c r="AL45" s="4">
        <f t="shared" si="4"/>
        <v>0</v>
      </c>
      <c r="AM45" s="32"/>
      <c r="AN45" s="32"/>
      <c r="AO45" s="32"/>
      <c r="AP45" s="37"/>
      <c r="AQ45" s="37"/>
      <c r="AR45" s="37"/>
      <c r="AS45" s="37"/>
      <c r="AT45" s="37"/>
      <c r="AU45" s="37"/>
      <c r="AV45" s="37"/>
      <c r="AW45" s="37"/>
      <c r="AX45" s="37"/>
      <c r="AY45" s="37"/>
      <c r="AZ45" s="37"/>
      <c r="BA45" s="37"/>
      <c r="BB45" s="37"/>
      <c r="BC45" s="37"/>
      <c r="BD45" s="37"/>
      <c r="BE45" s="37"/>
      <c r="BF45" s="37"/>
    </row>
    <row r="46" spans="1:58" ht="21" customHeight="1" x14ac:dyDescent="0.25">
      <c r="A46" s="39">
        <v>40</v>
      </c>
      <c r="B46" s="65"/>
      <c r="C46" s="41"/>
      <c r="D46" s="67"/>
      <c r="E46" s="43"/>
      <c r="F46" s="43"/>
      <c r="G46" s="43"/>
      <c r="H46" s="43"/>
      <c r="I46" s="43"/>
      <c r="J46" s="43"/>
      <c r="K46" s="43"/>
      <c r="L46" s="43"/>
      <c r="M46" s="43"/>
      <c r="N46" s="43"/>
      <c r="O46" s="43"/>
      <c r="P46" s="48"/>
      <c r="Q46" s="43"/>
      <c r="R46" s="43"/>
      <c r="S46" s="43"/>
      <c r="T46" s="43"/>
      <c r="U46" s="43"/>
      <c r="V46" s="43"/>
      <c r="W46" s="43"/>
      <c r="X46" s="43"/>
      <c r="Y46" s="43"/>
      <c r="Z46" s="43"/>
      <c r="AA46" s="43"/>
      <c r="AB46" s="43"/>
      <c r="AC46" s="43"/>
      <c r="AD46" s="43"/>
      <c r="AE46" s="43"/>
      <c r="AF46" s="43"/>
      <c r="AG46" s="43"/>
      <c r="AH46" s="43"/>
      <c r="AI46" s="43"/>
      <c r="AJ46" s="47">
        <f t="shared" si="2"/>
        <v>0</v>
      </c>
      <c r="AK46" s="4">
        <f t="shared" si="3"/>
        <v>0</v>
      </c>
      <c r="AL46" s="4">
        <f t="shared" si="4"/>
        <v>0</v>
      </c>
      <c r="AM46" s="32"/>
      <c r="AN46" s="32"/>
      <c r="AO46" s="32"/>
      <c r="AP46" s="37"/>
      <c r="AQ46" s="37"/>
      <c r="AR46" s="37"/>
      <c r="AS46" s="37"/>
      <c r="AT46" s="37"/>
      <c r="AU46" s="37"/>
      <c r="AV46" s="37"/>
      <c r="AW46" s="37"/>
      <c r="AX46" s="37"/>
      <c r="AY46" s="37"/>
      <c r="AZ46" s="37"/>
      <c r="BA46" s="37"/>
      <c r="BB46" s="37"/>
      <c r="BC46" s="37"/>
      <c r="BD46" s="37"/>
      <c r="BE46" s="37"/>
      <c r="BF46" s="37"/>
    </row>
    <row r="47" spans="1:58" ht="21" customHeight="1" x14ac:dyDescent="0.25">
      <c r="A47" s="163" t="s">
        <v>124</v>
      </c>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c r="AC47" s="125"/>
      <c r="AD47" s="125"/>
      <c r="AE47" s="125"/>
      <c r="AF47" s="125"/>
      <c r="AG47" s="125"/>
      <c r="AH47" s="125"/>
      <c r="AI47" s="126"/>
      <c r="AJ47" s="47">
        <f t="shared" ref="AJ47:AL47" si="5">SUM(AJ8:AJ46)</f>
        <v>0</v>
      </c>
      <c r="AK47" s="47">
        <f t="shared" si="5"/>
        <v>12</v>
      </c>
      <c r="AL47" s="47">
        <f t="shared" si="5"/>
        <v>0</v>
      </c>
      <c r="AM47" s="47" t="s">
        <v>125</v>
      </c>
      <c r="AN47" s="47" t="s">
        <v>126</v>
      </c>
      <c r="AO47" s="47" t="s">
        <v>127</v>
      </c>
      <c r="AP47" s="32"/>
      <c r="AQ47" s="32"/>
      <c r="AR47" s="37"/>
      <c r="AS47" s="37"/>
      <c r="AT47" s="37"/>
      <c r="AU47" s="37"/>
      <c r="AV47" s="37"/>
      <c r="AW47" s="37"/>
      <c r="AX47" s="37"/>
      <c r="AY47" s="37"/>
      <c r="AZ47" s="37"/>
      <c r="BA47" s="37"/>
      <c r="BB47" s="37"/>
      <c r="BC47" s="37"/>
      <c r="BD47" s="37"/>
      <c r="BE47" s="37"/>
      <c r="BF47" s="37"/>
    </row>
    <row r="48" spans="1:58" ht="21" customHeight="1" x14ac:dyDescent="0.25">
      <c r="A48" s="160" t="s">
        <v>128</v>
      </c>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5"/>
      <c r="AC48" s="125"/>
      <c r="AD48" s="125"/>
      <c r="AE48" s="125"/>
      <c r="AF48" s="125"/>
      <c r="AG48" s="125"/>
      <c r="AH48" s="125"/>
      <c r="AI48" s="125"/>
      <c r="AJ48" s="125"/>
      <c r="AK48" s="125"/>
      <c r="AL48" s="126"/>
      <c r="AM48" s="47"/>
      <c r="AN48" s="47"/>
      <c r="AO48" s="47"/>
      <c r="AP48" s="32"/>
      <c r="AQ48" s="32"/>
      <c r="AR48" s="37"/>
      <c r="AS48" s="37"/>
      <c r="AT48" s="37"/>
      <c r="AU48" s="37"/>
      <c r="AV48" s="37"/>
      <c r="AW48" s="37"/>
      <c r="AX48" s="37"/>
      <c r="AY48" s="37"/>
      <c r="AZ48" s="37"/>
      <c r="BA48" s="37"/>
      <c r="BB48" s="37"/>
      <c r="BC48" s="37"/>
      <c r="BD48" s="37"/>
      <c r="BE48" s="37"/>
      <c r="BF48" s="37"/>
    </row>
    <row r="49" spans="1:58" ht="18" customHeight="1" x14ac:dyDescent="0.25">
      <c r="A49" s="61"/>
      <c r="B49" s="61"/>
      <c r="C49" s="152"/>
      <c r="D49" s="147"/>
      <c r="E49" s="33"/>
      <c r="F49" s="33"/>
      <c r="G49" s="33"/>
      <c r="H49" s="63"/>
      <c r="I49" s="64"/>
      <c r="J49" s="64"/>
      <c r="K49" s="64"/>
      <c r="L49" s="64"/>
      <c r="M49" s="64"/>
      <c r="N49" s="64"/>
      <c r="O49" s="64"/>
      <c r="P49" s="64"/>
      <c r="Q49" s="64"/>
      <c r="R49" s="64"/>
      <c r="S49" s="64"/>
      <c r="T49" s="64"/>
      <c r="U49" s="64"/>
      <c r="V49" s="64"/>
      <c r="W49" s="64"/>
      <c r="X49" s="64"/>
      <c r="Y49" s="64"/>
      <c r="Z49" s="64"/>
      <c r="AA49" s="64"/>
      <c r="AB49" s="64"/>
      <c r="AC49" s="64"/>
      <c r="AD49" s="64"/>
      <c r="AE49" s="64"/>
      <c r="AF49" s="64"/>
      <c r="AG49" s="64"/>
      <c r="AH49" s="64"/>
      <c r="AI49" s="64"/>
      <c r="AJ49" s="64"/>
      <c r="AK49" s="64"/>
      <c r="AL49" s="64"/>
      <c r="AM49" s="33"/>
      <c r="AN49" s="33"/>
      <c r="AO49" s="33"/>
      <c r="AP49" s="33"/>
      <c r="AQ49" s="33"/>
      <c r="AR49" s="33"/>
      <c r="AS49" s="33"/>
      <c r="AT49" s="33"/>
      <c r="AU49" s="33"/>
      <c r="AV49" s="33"/>
      <c r="AW49" s="33"/>
      <c r="AX49" s="33"/>
      <c r="AY49" s="33"/>
      <c r="AZ49" s="33"/>
      <c r="BA49" s="33"/>
      <c r="BB49" s="33"/>
      <c r="BC49" s="33"/>
      <c r="BD49" s="33"/>
      <c r="BE49" s="33"/>
      <c r="BF49" s="33"/>
    </row>
    <row r="50" spans="1:58" ht="18" customHeight="1" x14ac:dyDescent="0.25">
      <c r="A50" s="33"/>
      <c r="B50" s="33"/>
      <c r="C50" s="62"/>
      <c r="D50" s="33"/>
      <c r="E50" s="33"/>
      <c r="F50" s="33"/>
      <c r="G50" s="33"/>
      <c r="H50" s="64"/>
      <c r="I50" s="64"/>
      <c r="J50" s="64"/>
      <c r="K50" s="64"/>
      <c r="L50" s="64"/>
      <c r="M50" s="64"/>
      <c r="N50" s="64"/>
      <c r="O50" s="64"/>
      <c r="P50" s="64"/>
      <c r="Q50" s="64"/>
      <c r="R50" s="64"/>
      <c r="S50" s="64"/>
      <c r="T50" s="64"/>
      <c r="U50" s="64"/>
      <c r="V50" s="64"/>
      <c r="W50" s="64"/>
      <c r="X50" s="64"/>
      <c r="Y50" s="64"/>
      <c r="Z50" s="64"/>
      <c r="AA50" s="64"/>
      <c r="AB50" s="64"/>
      <c r="AC50" s="64"/>
      <c r="AD50" s="64"/>
      <c r="AE50" s="64"/>
      <c r="AF50" s="64"/>
      <c r="AG50" s="64"/>
      <c r="AH50" s="64"/>
      <c r="AI50" s="64"/>
      <c r="AJ50" s="64"/>
      <c r="AK50" s="64"/>
      <c r="AL50" s="64"/>
      <c r="AM50" s="33"/>
      <c r="AN50" s="33"/>
      <c r="AO50" s="33"/>
      <c r="AP50" s="33"/>
      <c r="AQ50" s="33"/>
      <c r="AR50" s="33"/>
      <c r="AS50" s="33"/>
      <c r="AT50" s="33"/>
      <c r="AU50" s="33"/>
      <c r="AV50" s="33"/>
      <c r="AW50" s="33"/>
      <c r="AX50" s="33"/>
      <c r="AY50" s="33"/>
      <c r="AZ50" s="33"/>
      <c r="BA50" s="33"/>
      <c r="BB50" s="33"/>
      <c r="BC50" s="33"/>
      <c r="BD50" s="33"/>
      <c r="BE50" s="33"/>
      <c r="BF50" s="33"/>
    </row>
    <row r="51" spans="1:58" ht="18" customHeight="1" x14ac:dyDescent="0.25">
      <c r="A51" s="33"/>
      <c r="B51" s="33"/>
      <c r="C51" s="62"/>
      <c r="D51" s="33"/>
      <c r="E51" s="33"/>
      <c r="F51" s="33"/>
      <c r="G51" s="33"/>
      <c r="H51" s="64"/>
      <c r="I51" s="64"/>
      <c r="J51" s="64"/>
      <c r="K51" s="64"/>
      <c r="L51" s="64"/>
      <c r="M51" s="64"/>
      <c r="N51" s="64"/>
      <c r="O51" s="64"/>
      <c r="P51" s="64"/>
      <c r="Q51" s="64"/>
      <c r="R51" s="64"/>
      <c r="S51" s="64"/>
      <c r="T51" s="64"/>
      <c r="U51" s="64"/>
      <c r="V51" s="64"/>
      <c r="W51" s="64"/>
      <c r="X51" s="64"/>
      <c r="Y51" s="64"/>
      <c r="Z51" s="64"/>
      <c r="AA51" s="64"/>
      <c r="AB51" s="64"/>
      <c r="AC51" s="64"/>
      <c r="AD51" s="64"/>
      <c r="AE51" s="64"/>
      <c r="AF51" s="64"/>
      <c r="AG51" s="64"/>
      <c r="AH51" s="64"/>
      <c r="AI51" s="64"/>
      <c r="AJ51" s="64"/>
      <c r="AK51" s="64"/>
      <c r="AL51" s="64"/>
      <c r="AM51" s="33"/>
      <c r="AN51" s="33"/>
      <c r="AO51" s="33"/>
      <c r="AP51" s="33"/>
      <c r="AQ51" s="33"/>
      <c r="AR51" s="33"/>
      <c r="AS51" s="33"/>
      <c r="AT51" s="33"/>
      <c r="AU51" s="33"/>
      <c r="AV51" s="33"/>
      <c r="AW51" s="33"/>
      <c r="AX51" s="33"/>
      <c r="AY51" s="33"/>
      <c r="AZ51" s="33"/>
      <c r="BA51" s="33"/>
      <c r="BB51" s="33"/>
      <c r="BC51" s="33"/>
      <c r="BD51" s="33"/>
      <c r="BE51" s="33"/>
      <c r="BF51" s="33"/>
    </row>
    <row r="52" spans="1:58" ht="18" customHeight="1" x14ac:dyDescent="0.25">
      <c r="A52" s="33"/>
      <c r="B52" s="33"/>
      <c r="C52" s="152"/>
      <c r="D52" s="147"/>
      <c r="E52" s="33"/>
      <c r="F52" s="33"/>
      <c r="G52" s="33"/>
      <c r="H52" s="64"/>
      <c r="I52" s="64"/>
      <c r="J52" s="64"/>
      <c r="K52" s="64"/>
      <c r="L52" s="64"/>
      <c r="M52" s="64"/>
      <c r="N52" s="64"/>
      <c r="O52" s="64"/>
      <c r="P52" s="64"/>
      <c r="Q52" s="64"/>
      <c r="R52" s="64"/>
      <c r="S52" s="64"/>
      <c r="T52" s="64"/>
      <c r="U52" s="64"/>
      <c r="V52" s="64"/>
      <c r="W52" s="64"/>
      <c r="X52" s="64"/>
      <c r="Y52" s="64"/>
      <c r="Z52" s="64"/>
      <c r="AA52" s="64"/>
      <c r="AB52" s="64"/>
      <c r="AC52" s="64"/>
      <c r="AD52" s="64"/>
      <c r="AE52" s="64"/>
      <c r="AF52" s="64"/>
      <c r="AG52" s="64"/>
      <c r="AH52" s="64"/>
      <c r="AI52" s="64"/>
      <c r="AJ52" s="64"/>
      <c r="AK52" s="64"/>
      <c r="AL52" s="64"/>
      <c r="AM52" s="33"/>
      <c r="AN52" s="33"/>
      <c r="AO52" s="33"/>
      <c r="AP52" s="33"/>
      <c r="AQ52" s="33"/>
      <c r="AR52" s="33"/>
      <c r="AS52" s="33"/>
      <c r="AT52" s="33"/>
      <c r="AU52" s="33"/>
      <c r="AV52" s="33"/>
      <c r="AW52" s="33"/>
      <c r="AX52" s="33"/>
      <c r="AY52" s="33"/>
      <c r="AZ52" s="33"/>
      <c r="BA52" s="33"/>
      <c r="BB52" s="33"/>
      <c r="BC52" s="33"/>
      <c r="BD52" s="33"/>
      <c r="BE52" s="33"/>
      <c r="BF52" s="33"/>
    </row>
    <row r="53" spans="1:58" ht="18" customHeight="1" x14ac:dyDescent="0.25">
      <c r="A53" s="33"/>
      <c r="B53" s="33"/>
      <c r="C53" s="152"/>
      <c r="D53" s="147"/>
      <c r="E53" s="147"/>
      <c r="F53" s="147"/>
      <c r="G53" s="147"/>
      <c r="H53" s="64"/>
      <c r="I53" s="64"/>
      <c r="J53" s="64"/>
      <c r="K53" s="64"/>
      <c r="L53" s="64"/>
      <c r="M53" s="64"/>
      <c r="N53" s="64"/>
      <c r="O53" s="64"/>
      <c r="P53" s="64"/>
      <c r="Q53" s="64"/>
      <c r="R53" s="64"/>
      <c r="S53" s="64"/>
      <c r="T53" s="64"/>
      <c r="U53" s="64"/>
      <c r="V53" s="64"/>
      <c r="W53" s="64"/>
      <c r="X53" s="64"/>
      <c r="Y53" s="64"/>
      <c r="Z53" s="64"/>
      <c r="AA53" s="64"/>
      <c r="AB53" s="64"/>
      <c r="AC53" s="64"/>
      <c r="AD53" s="64"/>
      <c r="AE53" s="64"/>
      <c r="AF53" s="64"/>
      <c r="AG53" s="64"/>
      <c r="AH53" s="64"/>
      <c r="AI53" s="64"/>
      <c r="AJ53" s="64"/>
      <c r="AK53" s="64"/>
      <c r="AL53" s="64"/>
      <c r="AM53" s="33"/>
      <c r="AN53" s="33"/>
      <c r="AO53" s="33"/>
      <c r="AP53" s="33"/>
      <c r="AQ53" s="33"/>
      <c r="AR53" s="33"/>
      <c r="AS53" s="33"/>
      <c r="AT53" s="33"/>
      <c r="AU53" s="33"/>
      <c r="AV53" s="33"/>
      <c r="AW53" s="33"/>
      <c r="AX53" s="33"/>
      <c r="AY53" s="33"/>
      <c r="AZ53" s="33"/>
      <c r="BA53" s="33"/>
      <c r="BB53" s="33"/>
      <c r="BC53" s="33"/>
      <c r="BD53" s="33"/>
      <c r="BE53" s="33"/>
      <c r="BF53" s="33"/>
    </row>
    <row r="54" spans="1:58" ht="18" customHeight="1" x14ac:dyDescent="0.25">
      <c r="A54" s="33"/>
      <c r="B54" s="33"/>
      <c r="C54" s="152"/>
      <c r="D54" s="147"/>
      <c r="E54" s="147"/>
      <c r="F54" s="33"/>
      <c r="G54" s="33"/>
      <c r="H54" s="64"/>
      <c r="I54" s="64"/>
      <c r="J54" s="64"/>
      <c r="K54" s="64"/>
      <c r="L54" s="64"/>
      <c r="M54" s="64"/>
      <c r="N54" s="64"/>
      <c r="O54" s="64"/>
      <c r="P54" s="64"/>
      <c r="Q54" s="64"/>
      <c r="R54" s="64"/>
      <c r="S54" s="64"/>
      <c r="T54" s="64"/>
      <c r="U54" s="64"/>
      <c r="V54" s="64"/>
      <c r="W54" s="64"/>
      <c r="X54" s="64"/>
      <c r="Y54" s="64"/>
      <c r="Z54" s="64"/>
      <c r="AA54" s="64"/>
      <c r="AB54" s="64"/>
      <c r="AC54" s="64"/>
      <c r="AD54" s="64"/>
      <c r="AE54" s="64"/>
      <c r="AF54" s="64"/>
      <c r="AG54" s="64"/>
      <c r="AH54" s="64"/>
      <c r="AI54" s="64"/>
      <c r="AJ54" s="64"/>
      <c r="AK54" s="64"/>
      <c r="AL54" s="64"/>
      <c r="AM54" s="33"/>
      <c r="AN54" s="33"/>
      <c r="AO54" s="33"/>
      <c r="AP54" s="33"/>
      <c r="AQ54" s="33"/>
      <c r="AR54" s="33"/>
      <c r="AS54" s="33"/>
      <c r="AT54" s="33"/>
      <c r="AU54" s="33"/>
      <c r="AV54" s="33"/>
      <c r="AW54" s="33"/>
      <c r="AX54" s="33"/>
      <c r="AY54" s="33"/>
      <c r="AZ54" s="33"/>
      <c r="BA54" s="33"/>
      <c r="BB54" s="33"/>
      <c r="BC54" s="33"/>
      <c r="BD54" s="33"/>
      <c r="BE54" s="33"/>
      <c r="BF54" s="33"/>
    </row>
    <row r="55" spans="1:58" ht="18" customHeight="1" x14ac:dyDescent="0.25">
      <c r="A55" s="33"/>
      <c r="B55" s="33"/>
      <c r="C55" s="152"/>
      <c r="D55" s="147"/>
      <c r="E55" s="33"/>
      <c r="F55" s="33"/>
      <c r="G55" s="33"/>
      <c r="H55" s="64"/>
      <c r="I55" s="64"/>
      <c r="J55" s="64"/>
      <c r="K55" s="64"/>
      <c r="L55" s="64"/>
      <c r="M55" s="64"/>
      <c r="N55" s="64"/>
      <c r="O55" s="64"/>
      <c r="P55" s="64"/>
      <c r="Q55" s="64"/>
      <c r="R55" s="64"/>
      <c r="S55" s="64"/>
      <c r="T55" s="64"/>
      <c r="U55" s="64"/>
      <c r="V55" s="64"/>
      <c r="W55" s="64"/>
      <c r="X55" s="64"/>
      <c r="Y55" s="64"/>
      <c r="Z55" s="64"/>
      <c r="AA55" s="64"/>
      <c r="AB55" s="64"/>
      <c r="AC55" s="64"/>
      <c r="AD55" s="64"/>
      <c r="AE55" s="64"/>
      <c r="AF55" s="64"/>
      <c r="AG55" s="64"/>
      <c r="AH55" s="64"/>
      <c r="AI55" s="64"/>
      <c r="AJ55" s="64"/>
      <c r="AK55" s="64"/>
      <c r="AL55" s="64"/>
      <c r="AM55" s="33"/>
      <c r="AN55" s="33"/>
      <c r="AO55" s="33"/>
      <c r="AP55" s="33"/>
      <c r="AQ55" s="33"/>
      <c r="AR55" s="33"/>
      <c r="AS55" s="33"/>
      <c r="AT55" s="33"/>
      <c r="AU55" s="33"/>
      <c r="AV55" s="33"/>
      <c r="AW55" s="33"/>
      <c r="AX55" s="33"/>
      <c r="AY55" s="33"/>
      <c r="AZ55" s="33"/>
      <c r="BA55" s="33"/>
      <c r="BB55" s="33"/>
      <c r="BC55" s="33"/>
      <c r="BD55" s="33"/>
      <c r="BE55" s="33"/>
      <c r="BF55" s="33"/>
    </row>
    <row r="56" spans="1:58" ht="18" customHeight="1" x14ac:dyDescent="0.25">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row>
    <row r="57" spans="1:58" ht="18" customHeight="1" x14ac:dyDescent="0.25">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row>
    <row r="58" spans="1:58" ht="18" customHeight="1" x14ac:dyDescent="0.25">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row>
    <row r="59" spans="1:58" ht="18" customHeight="1" x14ac:dyDescent="0.25">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row>
    <row r="60" spans="1:58" ht="18" customHeight="1" x14ac:dyDescent="0.25">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row>
    <row r="61" spans="1:58" ht="18" customHeight="1" x14ac:dyDescent="0.25">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row>
    <row r="62" spans="1:58" ht="18" customHeight="1" x14ac:dyDescent="0.25">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row>
    <row r="63" spans="1:58" ht="18" customHeight="1" x14ac:dyDescent="0.25">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row>
    <row r="64" spans="1:58" ht="18" customHeight="1" x14ac:dyDescent="0.25">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row>
    <row r="65" spans="1:58" ht="18" customHeight="1" x14ac:dyDescent="0.25">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row>
    <row r="66" spans="1:58" ht="18" customHeight="1" x14ac:dyDescent="0.25">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row>
    <row r="67" spans="1:58" ht="18" customHeight="1" x14ac:dyDescent="0.25">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row>
    <row r="68" spans="1:58" ht="18" customHeight="1" x14ac:dyDescent="0.25">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row>
    <row r="69" spans="1:58" ht="18" customHeight="1" x14ac:dyDescent="0.25">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row>
    <row r="70" spans="1:58" ht="18" customHeight="1" x14ac:dyDescent="0.25">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row>
    <row r="71" spans="1:58" ht="18" customHeight="1" x14ac:dyDescent="0.25">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row>
    <row r="72" spans="1:58" ht="18" customHeight="1" x14ac:dyDescent="0.25">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row>
    <row r="73" spans="1:58" ht="18" customHeight="1" x14ac:dyDescent="0.25">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row>
    <row r="74" spans="1:58" ht="18" customHeight="1" x14ac:dyDescent="0.25">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row>
    <row r="75" spans="1:58" ht="18" customHeight="1" x14ac:dyDescent="0.25">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row>
    <row r="76" spans="1:58" ht="18" customHeight="1" x14ac:dyDescent="0.25">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row>
    <row r="77" spans="1:58" ht="18" customHeight="1" x14ac:dyDescent="0.25">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row>
    <row r="78" spans="1:58" ht="18" customHeight="1" x14ac:dyDescent="0.25">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row>
    <row r="79" spans="1:58" ht="18" customHeight="1" x14ac:dyDescent="0.25">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row>
    <row r="80" spans="1:58" ht="18" customHeight="1" x14ac:dyDescent="0.25">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row>
    <row r="81" spans="1:58" ht="18" customHeight="1" x14ac:dyDescent="0.25">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row>
    <row r="82" spans="1:58" ht="18" customHeight="1" x14ac:dyDescent="0.25">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row>
    <row r="83" spans="1:58" ht="18" customHeight="1" x14ac:dyDescent="0.25">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row>
    <row r="84" spans="1:58" ht="18" customHeight="1" x14ac:dyDescent="0.25">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row>
    <row r="85" spans="1:58" ht="18" customHeight="1" x14ac:dyDescent="0.25">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row>
    <row r="86" spans="1:58" ht="18" customHeight="1" x14ac:dyDescent="0.25">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row>
    <row r="87" spans="1:58" ht="18" customHeight="1" x14ac:dyDescent="0.25">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row>
    <row r="88" spans="1:58" ht="18" customHeight="1" x14ac:dyDescent="0.25">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row>
    <row r="89" spans="1:58" ht="18" customHeight="1" x14ac:dyDescent="0.25">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row>
    <row r="90" spans="1:58" ht="18" customHeight="1" x14ac:dyDescent="0.25">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row>
    <row r="91" spans="1:58" ht="18" customHeight="1" x14ac:dyDescent="0.25">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row>
    <row r="92" spans="1:58" ht="18" customHeight="1" x14ac:dyDescent="0.25">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row>
    <row r="93" spans="1:58" ht="18" customHeight="1" x14ac:dyDescent="0.25">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row>
    <row r="94" spans="1:58" ht="18" customHeight="1" x14ac:dyDescent="0.25">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row>
    <row r="95" spans="1:58" ht="18" customHeight="1" x14ac:dyDescent="0.25">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row>
    <row r="96" spans="1:58" ht="18" customHeight="1" x14ac:dyDescent="0.25">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row>
    <row r="97" spans="1:58" ht="18" customHeight="1" x14ac:dyDescent="0.25">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row>
    <row r="98" spans="1:58" ht="18" customHeight="1" x14ac:dyDescent="0.25">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row>
    <row r="99" spans="1:58" ht="18" customHeight="1" x14ac:dyDescent="0.25">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row>
    <row r="100" spans="1:58" ht="18" customHeight="1" x14ac:dyDescent="0.25">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row>
    <row r="101" spans="1:58" ht="18" customHeight="1" x14ac:dyDescent="0.25">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row>
    <row r="102" spans="1:58" ht="18" customHeight="1" x14ac:dyDescent="0.25">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row>
    <row r="103" spans="1:58" ht="18" customHeight="1" x14ac:dyDescent="0.25">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row>
    <row r="104" spans="1:58" ht="18" customHeight="1" x14ac:dyDescent="0.25">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row>
    <row r="105" spans="1:58" ht="18" customHeight="1" x14ac:dyDescent="0.25">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row>
    <row r="106" spans="1:58" ht="18" customHeight="1" x14ac:dyDescent="0.25">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row>
    <row r="107" spans="1:58" ht="18" customHeight="1" x14ac:dyDescent="0.25">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row>
    <row r="108" spans="1:58" ht="18" customHeight="1" x14ac:dyDescent="0.25">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row>
    <row r="109" spans="1:58" ht="18" customHeight="1" x14ac:dyDescent="0.25">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row>
    <row r="110" spans="1:58" ht="18" customHeight="1" x14ac:dyDescent="0.25">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row>
    <row r="111" spans="1:58" ht="18" customHeight="1" x14ac:dyDescent="0.25">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row>
    <row r="112" spans="1:58" ht="18" customHeight="1" x14ac:dyDescent="0.25">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row>
    <row r="113" spans="1:58" ht="18" customHeight="1" x14ac:dyDescent="0.25">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row>
    <row r="114" spans="1:58" ht="18" customHeight="1" x14ac:dyDescent="0.25">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row>
    <row r="115" spans="1:58" ht="18" customHeight="1" x14ac:dyDescent="0.25">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row>
    <row r="116" spans="1:58" ht="18" customHeight="1" x14ac:dyDescent="0.25">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row>
    <row r="117" spans="1:58" ht="18" customHeight="1" x14ac:dyDescent="0.25">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row>
    <row r="118" spans="1:58" ht="18" customHeight="1" x14ac:dyDescent="0.25">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row>
    <row r="119" spans="1:58" ht="18" customHeight="1" x14ac:dyDescent="0.25">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row>
    <row r="120" spans="1:58" ht="18" customHeight="1" x14ac:dyDescent="0.25">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row>
    <row r="121" spans="1:58" ht="18" customHeight="1" x14ac:dyDescent="0.25">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row>
    <row r="122" spans="1:58" ht="18" customHeight="1" x14ac:dyDescent="0.25">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row>
    <row r="123" spans="1:58" ht="18" customHeight="1" x14ac:dyDescent="0.25">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row>
    <row r="124" spans="1:58" ht="18" customHeight="1" x14ac:dyDescent="0.25">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row>
    <row r="125" spans="1:58" ht="18" customHeight="1" x14ac:dyDescent="0.25">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row>
    <row r="126" spans="1:58" ht="18" customHeight="1" x14ac:dyDescent="0.25">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row>
    <row r="127" spans="1:58" ht="18" customHeight="1" x14ac:dyDescent="0.25">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row>
    <row r="128" spans="1:58" ht="18" customHeight="1" x14ac:dyDescent="0.25">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row>
    <row r="129" spans="1:58" ht="18" customHeight="1" x14ac:dyDescent="0.25">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row>
    <row r="130" spans="1:58" ht="18" customHeight="1" x14ac:dyDescent="0.25">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row>
    <row r="131" spans="1:58" ht="18" customHeight="1" x14ac:dyDescent="0.25">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row>
    <row r="132" spans="1:58" ht="18" customHeight="1" x14ac:dyDescent="0.25">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row>
    <row r="133" spans="1:58" ht="18" customHeight="1" x14ac:dyDescent="0.25">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row>
    <row r="134" spans="1:58" ht="18" customHeight="1" x14ac:dyDescent="0.25">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row>
    <row r="135" spans="1:58" ht="18" customHeight="1" x14ac:dyDescent="0.25">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row>
    <row r="136" spans="1:58" ht="18" customHeight="1" x14ac:dyDescent="0.25">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row>
    <row r="137" spans="1:58" ht="18" customHeight="1" x14ac:dyDescent="0.25">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row>
    <row r="138" spans="1:58" ht="18" customHeight="1" x14ac:dyDescent="0.25">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row>
    <row r="139" spans="1:58" ht="18" customHeight="1" x14ac:dyDescent="0.25">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row>
    <row r="140" spans="1:58" ht="18" customHeight="1" x14ac:dyDescent="0.25">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row>
    <row r="141" spans="1:58" ht="18" customHeight="1" x14ac:dyDescent="0.25">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row>
    <row r="142" spans="1:58" ht="18" customHeight="1" x14ac:dyDescent="0.25">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row>
    <row r="143" spans="1:58" ht="18" customHeight="1" x14ac:dyDescent="0.25">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row>
    <row r="144" spans="1:58" ht="18" customHeight="1" x14ac:dyDescent="0.25">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row>
    <row r="145" spans="1:58" ht="18" customHeight="1" x14ac:dyDescent="0.25">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row>
    <row r="146" spans="1:58" ht="18" customHeight="1" x14ac:dyDescent="0.25">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row>
    <row r="147" spans="1:58" ht="18" customHeight="1" x14ac:dyDescent="0.25">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row>
    <row r="148" spans="1:58" ht="18" customHeight="1" x14ac:dyDescent="0.25">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row>
    <row r="149" spans="1:58" ht="18" customHeight="1" x14ac:dyDescent="0.25">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row>
    <row r="150" spans="1:58" ht="18" customHeight="1" x14ac:dyDescent="0.25">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row>
    <row r="151" spans="1:58" ht="18" customHeight="1" x14ac:dyDescent="0.25">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row>
    <row r="152" spans="1:58" ht="18" customHeight="1" x14ac:dyDescent="0.25">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row>
    <row r="153" spans="1:58" ht="18" customHeight="1" x14ac:dyDescent="0.25">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row>
    <row r="154" spans="1:58" ht="18" customHeight="1" x14ac:dyDescent="0.25">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row>
    <row r="155" spans="1:58" ht="18" customHeight="1" x14ac:dyDescent="0.25">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row>
    <row r="156" spans="1:58" ht="18" customHeight="1" x14ac:dyDescent="0.25">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row>
    <row r="157" spans="1:58" ht="18" customHeight="1" x14ac:dyDescent="0.25">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row>
    <row r="158" spans="1:58" ht="18" customHeight="1" x14ac:dyDescent="0.25">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row>
    <row r="159" spans="1:58" ht="18" customHeight="1" x14ac:dyDescent="0.25">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row>
    <row r="160" spans="1:58" ht="18" customHeight="1" x14ac:dyDescent="0.25">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row>
    <row r="161" spans="1:58" ht="18" customHeight="1" x14ac:dyDescent="0.25">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row>
    <row r="162" spans="1:58" ht="18" customHeight="1" x14ac:dyDescent="0.25">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row>
    <row r="163" spans="1:58" ht="18" customHeight="1" x14ac:dyDescent="0.25">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row>
    <row r="164" spans="1:58" ht="18" customHeight="1" x14ac:dyDescent="0.25">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row>
    <row r="165" spans="1:58" ht="18" customHeight="1" x14ac:dyDescent="0.25">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row>
    <row r="166" spans="1:58" ht="18" customHeight="1" x14ac:dyDescent="0.25">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row>
    <row r="167" spans="1:58" ht="18" customHeight="1" x14ac:dyDescent="0.25">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row>
    <row r="168" spans="1:58" ht="18" customHeight="1" x14ac:dyDescent="0.25">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row>
    <row r="169" spans="1:58" ht="18" customHeight="1" x14ac:dyDescent="0.25">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row>
    <row r="170" spans="1:58" ht="18" customHeight="1" x14ac:dyDescent="0.25">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row>
    <row r="171" spans="1:58" ht="18" customHeight="1" x14ac:dyDescent="0.25">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row>
    <row r="172" spans="1:58" ht="18" customHeight="1" x14ac:dyDescent="0.25">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row>
    <row r="173" spans="1:58" ht="18" customHeight="1" x14ac:dyDescent="0.25">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row>
    <row r="174" spans="1:58" ht="18" customHeight="1" x14ac:dyDescent="0.25">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row>
    <row r="175" spans="1:58" ht="18" customHeight="1" x14ac:dyDescent="0.25">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row>
    <row r="176" spans="1:58" ht="18" customHeight="1" x14ac:dyDescent="0.25">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row>
    <row r="177" spans="1:58" ht="18" customHeight="1" x14ac:dyDescent="0.25">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row>
    <row r="178" spans="1:58" ht="18" customHeight="1" x14ac:dyDescent="0.25">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row>
    <row r="179" spans="1:58" ht="18" customHeight="1" x14ac:dyDescent="0.25">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row>
    <row r="180" spans="1:58" ht="18" customHeight="1" x14ac:dyDescent="0.25">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row>
    <row r="181" spans="1:58" ht="18" customHeight="1" x14ac:dyDescent="0.25">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row>
    <row r="182" spans="1:58" ht="18" customHeight="1" x14ac:dyDescent="0.25">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row>
    <row r="183" spans="1:58" ht="18" customHeight="1" x14ac:dyDescent="0.25">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row>
    <row r="184" spans="1:58" ht="18" customHeight="1" x14ac:dyDescent="0.25">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row>
    <row r="185" spans="1:58" ht="18" customHeight="1" x14ac:dyDescent="0.25">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row>
    <row r="186" spans="1:58" ht="18" customHeight="1" x14ac:dyDescent="0.25">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row>
    <row r="187" spans="1:58" ht="18" customHeight="1" x14ac:dyDescent="0.25">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row>
    <row r="188" spans="1:58" ht="18" customHeight="1" x14ac:dyDescent="0.25">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row>
    <row r="189" spans="1:58" ht="18" customHeight="1" x14ac:dyDescent="0.25">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row>
    <row r="190" spans="1:58" ht="18" customHeight="1" x14ac:dyDescent="0.25">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row>
    <row r="191" spans="1:58" ht="18" customHeight="1" x14ac:dyDescent="0.25">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row>
    <row r="192" spans="1:58" ht="18" customHeight="1" x14ac:dyDescent="0.25">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row>
    <row r="193" spans="1:58" ht="18" customHeight="1" x14ac:dyDescent="0.25">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row>
    <row r="194" spans="1:58" ht="18" customHeight="1" x14ac:dyDescent="0.25">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row>
    <row r="195" spans="1:58" ht="18" customHeight="1" x14ac:dyDescent="0.25">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row>
    <row r="196" spans="1:58" ht="18" customHeight="1" x14ac:dyDescent="0.25">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row>
    <row r="197" spans="1:58" ht="18" customHeight="1" x14ac:dyDescent="0.25">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row>
    <row r="198" spans="1:58" ht="18" customHeight="1" x14ac:dyDescent="0.25">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row>
    <row r="199" spans="1:58" ht="18" customHeight="1" x14ac:dyDescent="0.25">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row>
    <row r="200" spans="1:58" ht="18" customHeight="1" x14ac:dyDescent="0.25">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row>
    <row r="201" spans="1:58" ht="18" customHeight="1" x14ac:dyDescent="0.25">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row>
    <row r="202" spans="1:58" ht="18" customHeight="1" x14ac:dyDescent="0.25">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row>
    <row r="203" spans="1:58" ht="18" customHeight="1" x14ac:dyDescent="0.25">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row>
    <row r="204" spans="1:58" ht="18" customHeight="1" x14ac:dyDescent="0.25">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row>
    <row r="205" spans="1:58" ht="18" customHeight="1" x14ac:dyDescent="0.25">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row>
    <row r="206" spans="1:58" ht="18" customHeight="1" x14ac:dyDescent="0.25">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row>
    <row r="207" spans="1:58" ht="18" customHeight="1" x14ac:dyDescent="0.25">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row>
    <row r="208" spans="1:58" ht="18" customHeight="1" x14ac:dyDescent="0.25">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row>
    <row r="209" spans="1:58" ht="18" customHeight="1" x14ac:dyDescent="0.25">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row>
    <row r="210" spans="1:58" ht="18" customHeight="1" x14ac:dyDescent="0.25">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row>
    <row r="211" spans="1:58" ht="18" customHeight="1" x14ac:dyDescent="0.25">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row>
    <row r="212" spans="1:58" ht="18" customHeight="1" x14ac:dyDescent="0.25">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row>
    <row r="213" spans="1:58" ht="18" customHeight="1" x14ac:dyDescent="0.25">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row>
    <row r="214" spans="1:58" ht="18" customHeight="1" x14ac:dyDescent="0.25">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row>
    <row r="215" spans="1:58" ht="18" customHeight="1" x14ac:dyDescent="0.25">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row>
    <row r="216" spans="1:58" ht="18" customHeight="1" x14ac:dyDescent="0.25">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row>
    <row r="217" spans="1:58" ht="18" customHeight="1" x14ac:dyDescent="0.25">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row>
    <row r="218" spans="1:58" ht="18" customHeight="1" x14ac:dyDescent="0.25">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row>
    <row r="219" spans="1:58" ht="18" customHeight="1" x14ac:dyDescent="0.25">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row>
    <row r="220" spans="1:58" ht="18" customHeight="1" x14ac:dyDescent="0.25">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row>
    <row r="221" spans="1:58" ht="18" customHeight="1" x14ac:dyDescent="0.25">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row>
    <row r="222" spans="1:58" ht="18" customHeight="1" x14ac:dyDescent="0.25">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row>
    <row r="223" spans="1:58" ht="18" customHeight="1" x14ac:dyDescent="0.25">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row>
    <row r="224" spans="1:58" ht="18" customHeight="1" x14ac:dyDescent="0.25">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row>
    <row r="225" spans="1:58" ht="18" customHeight="1" x14ac:dyDescent="0.25">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row>
    <row r="226" spans="1:58" ht="18" customHeight="1" x14ac:dyDescent="0.25">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row>
    <row r="227" spans="1:58" ht="18" customHeight="1" x14ac:dyDescent="0.25">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row>
    <row r="228" spans="1:58" ht="18" customHeight="1" x14ac:dyDescent="0.25">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row>
    <row r="229" spans="1:58" ht="18" customHeight="1" x14ac:dyDescent="0.25">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row>
    <row r="230" spans="1:58" ht="18" customHeight="1" x14ac:dyDescent="0.25">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row>
    <row r="231" spans="1:58" ht="18" customHeight="1" x14ac:dyDescent="0.25">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row>
    <row r="232" spans="1:58" ht="18" customHeight="1" x14ac:dyDescent="0.25">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row>
    <row r="233" spans="1:58" ht="18" customHeight="1" x14ac:dyDescent="0.25">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row>
    <row r="234" spans="1:58" ht="18" customHeight="1" x14ac:dyDescent="0.25">
      <c r="A234" s="33"/>
      <c r="B234" s="33"/>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row>
    <row r="235" spans="1:58" ht="18" customHeight="1" x14ac:dyDescent="0.25">
      <c r="A235" s="33"/>
      <c r="B235" s="33"/>
      <c r="C235" s="33"/>
      <c r="D235" s="33"/>
      <c r="E235" s="33"/>
      <c r="F235" s="33"/>
      <c r="G235" s="33"/>
      <c r="H235" s="33"/>
      <c r="I235" s="33"/>
      <c r="J235" s="33"/>
      <c r="K235" s="33"/>
      <c r="L235" s="33"/>
      <c r="M235" s="33"/>
      <c r="N235" s="33"/>
      <c r="O235" s="33"/>
      <c r="P235" s="33"/>
      <c r="Q235" s="33"/>
      <c r="R235" s="33"/>
      <c r="S235" s="33"/>
      <c r="T235" s="33"/>
      <c r="U235" s="33"/>
      <c r="V235" s="33"/>
      <c r="W235" s="33"/>
      <c r="X235" s="33"/>
      <c r="Y235" s="33"/>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row>
    <row r="236" spans="1:58" ht="18" customHeight="1" x14ac:dyDescent="0.25">
      <c r="A236" s="33"/>
      <c r="B236" s="33"/>
      <c r="C236" s="33"/>
      <c r="D236" s="33"/>
      <c r="E236" s="33"/>
      <c r="F236" s="33"/>
      <c r="G236" s="33"/>
      <c r="H236" s="33"/>
      <c r="I236" s="33"/>
      <c r="J236" s="33"/>
      <c r="K236" s="33"/>
      <c r="L236" s="33"/>
      <c r="M236" s="33"/>
      <c r="N236" s="33"/>
      <c r="O236" s="33"/>
      <c r="P236" s="33"/>
      <c r="Q236" s="33"/>
      <c r="R236" s="33"/>
      <c r="S236" s="33"/>
      <c r="T236" s="33"/>
      <c r="U236" s="33"/>
      <c r="V236" s="33"/>
      <c r="W236" s="33"/>
      <c r="X236" s="33"/>
      <c r="Y236" s="33"/>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33"/>
      <c r="BF236" s="33"/>
    </row>
    <row r="237" spans="1:58" ht="18" customHeight="1" x14ac:dyDescent="0.25">
      <c r="A237" s="33"/>
      <c r="B237" s="33"/>
      <c r="C237" s="33"/>
      <c r="D237" s="33"/>
      <c r="E237" s="33"/>
      <c r="F237" s="33"/>
      <c r="G237" s="33"/>
      <c r="H237" s="33"/>
      <c r="I237" s="33"/>
      <c r="J237" s="33"/>
      <c r="K237" s="33"/>
      <c r="L237" s="33"/>
      <c r="M237" s="33"/>
      <c r="N237" s="33"/>
      <c r="O237" s="33"/>
      <c r="P237" s="33"/>
      <c r="Q237" s="33"/>
      <c r="R237" s="33"/>
      <c r="S237" s="33"/>
      <c r="T237" s="33"/>
      <c r="U237" s="33"/>
      <c r="V237" s="33"/>
      <c r="W237" s="33"/>
      <c r="X237" s="33"/>
      <c r="Y237" s="33"/>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row>
    <row r="238" spans="1:58" ht="18" customHeight="1" x14ac:dyDescent="0.25">
      <c r="A238" s="33"/>
      <c r="B238" s="33"/>
      <c r="C238" s="33"/>
      <c r="D238" s="33"/>
      <c r="E238" s="33"/>
      <c r="F238" s="33"/>
      <c r="G238" s="33"/>
      <c r="H238" s="33"/>
      <c r="I238" s="33"/>
      <c r="J238" s="33"/>
      <c r="K238" s="33"/>
      <c r="L238" s="33"/>
      <c r="M238" s="33"/>
      <c r="N238" s="33"/>
      <c r="O238" s="33"/>
      <c r="P238" s="33"/>
      <c r="Q238" s="33"/>
      <c r="R238" s="33"/>
      <c r="S238" s="33"/>
      <c r="T238" s="33"/>
      <c r="U238" s="33"/>
      <c r="V238" s="33"/>
      <c r="W238" s="33"/>
      <c r="X238" s="33"/>
      <c r="Y238" s="33"/>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33"/>
      <c r="BF238" s="33"/>
    </row>
    <row r="239" spans="1:58" ht="18" customHeight="1" x14ac:dyDescent="0.25">
      <c r="A239" s="33"/>
      <c r="B239" s="33"/>
      <c r="C239" s="33"/>
      <c r="D239" s="33"/>
      <c r="E239" s="33"/>
      <c r="F239" s="33"/>
      <c r="G239" s="33"/>
      <c r="H239" s="33"/>
      <c r="I239" s="33"/>
      <c r="J239" s="33"/>
      <c r="K239" s="33"/>
      <c r="L239" s="33"/>
      <c r="M239" s="33"/>
      <c r="N239" s="33"/>
      <c r="O239" s="33"/>
      <c r="P239" s="33"/>
      <c r="Q239" s="33"/>
      <c r="R239" s="33"/>
      <c r="S239" s="33"/>
      <c r="T239" s="33"/>
      <c r="U239" s="33"/>
      <c r="V239" s="33"/>
      <c r="W239" s="33"/>
      <c r="X239" s="33"/>
      <c r="Y239" s="33"/>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c r="AZ239" s="33"/>
      <c r="BA239" s="33"/>
      <c r="BB239" s="33"/>
      <c r="BC239" s="33"/>
      <c r="BD239" s="33"/>
      <c r="BE239" s="33"/>
      <c r="BF239" s="33"/>
    </row>
    <row r="240" spans="1:58" ht="18" customHeight="1" x14ac:dyDescent="0.25">
      <c r="A240" s="33"/>
      <c r="B240" s="33"/>
      <c r="C240" s="33"/>
      <c r="D240" s="33"/>
      <c r="E240" s="33"/>
      <c r="F240" s="33"/>
      <c r="G240" s="33"/>
      <c r="H240" s="33"/>
      <c r="I240" s="33"/>
      <c r="J240" s="33"/>
      <c r="K240" s="33"/>
      <c r="L240" s="33"/>
      <c r="M240" s="33"/>
      <c r="N240" s="33"/>
      <c r="O240" s="33"/>
      <c r="P240" s="33"/>
      <c r="Q240" s="33"/>
      <c r="R240" s="33"/>
      <c r="S240" s="33"/>
      <c r="T240" s="33"/>
      <c r="U240" s="33"/>
      <c r="V240" s="33"/>
      <c r="W240" s="33"/>
      <c r="X240" s="33"/>
      <c r="Y240" s="33"/>
      <c r="Z240" s="33"/>
      <c r="AA240" s="3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3"/>
      <c r="BA240" s="33"/>
      <c r="BB240" s="33"/>
      <c r="BC240" s="33"/>
      <c r="BD240" s="33"/>
      <c r="BE240" s="33"/>
      <c r="BF240" s="33"/>
    </row>
    <row r="241" spans="1:58" ht="18" customHeight="1" x14ac:dyDescent="0.25">
      <c r="A241" s="33"/>
      <c r="B241" s="33"/>
      <c r="C241" s="33"/>
      <c r="D241" s="33"/>
      <c r="E241" s="33"/>
      <c r="F241" s="33"/>
      <c r="G241" s="33"/>
      <c r="H241" s="33"/>
      <c r="I241" s="33"/>
      <c r="J241" s="33"/>
      <c r="K241" s="33"/>
      <c r="L241" s="33"/>
      <c r="M241" s="33"/>
      <c r="N241" s="33"/>
      <c r="O241" s="33"/>
      <c r="P241" s="33"/>
      <c r="Q241" s="33"/>
      <c r="R241" s="33"/>
      <c r="S241" s="33"/>
      <c r="T241" s="33"/>
      <c r="U241" s="33"/>
      <c r="V241" s="33"/>
      <c r="W241" s="33"/>
      <c r="X241" s="33"/>
      <c r="Y241" s="33"/>
      <c r="Z241" s="33"/>
      <c r="AA241" s="33"/>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33"/>
      <c r="AY241" s="33"/>
      <c r="AZ241" s="33"/>
      <c r="BA241" s="33"/>
      <c r="BB241" s="33"/>
      <c r="BC241" s="33"/>
      <c r="BD241" s="33"/>
      <c r="BE241" s="33"/>
      <c r="BF241" s="33"/>
    </row>
    <row r="242" spans="1:58" ht="18" customHeight="1" x14ac:dyDescent="0.25">
      <c r="A242" s="33"/>
      <c r="B242" s="33"/>
      <c r="C242" s="33"/>
      <c r="D242" s="33"/>
      <c r="E242" s="33"/>
      <c r="F242" s="33"/>
      <c r="G242" s="33"/>
      <c r="H242" s="33"/>
      <c r="I242" s="33"/>
      <c r="J242" s="33"/>
      <c r="K242" s="33"/>
      <c r="L242" s="33"/>
      <c r="M242" s="33"/>
      <c r="N242" s="33"/>
      <c r="O242" s="33"/>
      <c r="P242" s="33"/>
      <c r="Q242" s="33"/>
      <c r="R242" s="33"/>
      <c r="S242" s="33"/>
      <c r="T242" s="33"/>
      <c r="U242" s="33"/>
      <c r="V242" s="33"/>
      <c r="W242" s="33"/>
      <c r="X242" s="33"/>
      <c r="Y242" s="33"/>
      <c r="Z242" s="33"/>
      <c r="AA242" s="33"/>
      <c r="AB242" s="33"/>
      <c r="AC242" s="33"/>
      <c r="AD242" s="33"/>
      <c r="AE242" s="33"/>
      <c r="AF242" s="33"/>
      <c r="AG242" s="33"/>
      <c r="AH242" s="33"/>
      <c r="AI242" s="33"/>
      <c r="AJ242" s="33"/>
      <c r="AK242" s="33"/>
      <c r="AL242" s="33"/>
      <c r="AM242" s="33"/>
      <c r="AN242" s="33"/>
      <c r="AO242" s="33"/>
      <c r="AP242" s="33"/>
      <c r="AQ242" s="33"/>
      <c r="AR242" s="33"/>
      <c r="AS242" s="33"/>
      <c r="AT242" s="33"/>
      <c r="AU242" s="33"/>
      <c r="AV242" s="33"/>
      <c r="AW242" s="33"/>
      <c r="AX242" s="33"/>
      <c r="AY242" s="33"/>
      <c r="AZ242" s="33"/>
      <c r="BA242" s="33"/>
      <c r="BB242" s="33"/>
      <c r="BC242" s="33"/>
      <c r="BD242" s="33"/>
      <c r="BE242" s="33"/>
      <c r="BF242" s="33"/>
    </row>
    <row r="243" spans="1:58" ht="18" customHeight="1" x14ac:dyDescent="0.25">
      <c r="A243" s="33"/>
      <c r="B243" s="33"/>
      <c r="C243" s="33"/>
      <c r="D243" s="33"/>
      <c r="E243" s="33"/>
      <c r="F243" s="33"/>
      <c r="G243" s="33"/>
      <c r="H243" s="33"/>
      <c r="I243" s="33"/>
      <c r="J243" s="33"/>
      <c r="K243" s="33"/>
      <c r="L243" s="33"/>
      <c r="M243" s="33"/>
      <c r="N243" s="33"/>
      <c r="O243" s="33"/>
      <c r="P243" s="33"/>
      <c r="Q243" s="33"/>
      <c r="R243" s="33"/>
      <c r="S243" s="33"/>
      <c r="T243" s="33"/>
      <c r="U243" s="33"/>
      <c r="V243" s="33"/>
      <c r="W243" s="33"/>
      <c r="X243" s="33"/>
      <c r="Y243" s="33"/>
      <c r="Z243" s="33"/>
      <c r="AA243" s="33"/>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33"/>
      <c r="AY243" s="33"/>
      <c r="AZ243" s="33"/>
      <c r="BA243" s="33"/>
      <c r="BB243" s="33"/>
      <c r="BC243" s="33"/>
      <c r="BD243" s="33"/>
      <c r="BE243" s="33"/>
      <c r="BF243" s="33"/>
    </row>
    <row r="244" spans="1:58" ht="18" customHeight="1" x14ac:dyDescent="0.25">
      <c r="A244" s="33"/>
      <c r="B244" s="33"/>
      <c r="C244" s="33"/>
      <c r="D244" s="33"/>
      <c r="E244" s="33"/>
      <c r="F244" s="33"/>
      <c r="G244" s="33"/>
      <c r="H244" s="33"/>
      <c r="I244" s="33"/>
      <c r="J244" s="33"/>
      <c r="K244" s="33"/>
      <c r="L244" s="33"/>
      <c r="M244" s="33"/>
      <c r="N244" s="33"/>
      <c r="O244" s="33"/>
      <c r="P244" s="33"/>
      <c r="Q244" s="33"/>
      <c r="R244" s="33"/>
      <c r="S244" s="33"/>
      <c r="T244" s="33"/>
      <c r="U244" s="33"/>
      <c r="V244" s="33"/>
      <c r="W244" s="33"/>
      <c r="X244" s="33"/>
      <c r="Y244" s="33"/>
      <c r="Z244" s="33"/>
      <c r="AA244" s="33"/>
      <c r="AB244" s="33"/>
      <c r="AC244" s="33"/>
      <c r="AD244" s="33"/>
      <c r="AE244" s="33"/>
      <c r="AF244" s="33"/>
      <c r="AG244" s="33"/>
      <c r="AH244" s="33"/>
      <c r="AI244" s="33"/>
      <c r="AJ244" s="33"/>
      <c r="AK244" s="33"/>
      <c r="AL244" s="33"/>
      <c r="AM244" s="33"/>
      <c r="AN244" s="33"/>
      <c r="AO244" s="33"/>
      <c r="AP244" s="33"/>
      <c r="AQ244" s="33"/>
      <c r="AR244" s="33"/>
      <c r="AS244" s="33"/>
      <c r="AT244" s="33"/>
      <c r="AU244" s="33"/>
      <c r="AV244" s="33"/>
      <c r="AW244" s="33"/>
      <c r="AX244" s="33"/>
      <c r="AY244" s="33"/>
      <c r="AZ244" s="33"/>
      <c r="BA244" s="33"/>
      <c r="BB244" s="33"/>
      <c r="BC244" s="33"/>
      <c r="BD244" s="33"/>
      <c r="BE244" s="33"/>
      <c r="BF244" s="33"/>
    </row>
    <row r="245" spans="1:58" ht="18" customHeight="1" x14ac:dyDescent="0.25">
      <c r="A245" s="33"/>
      <c r="B245" s="33"/>
      <c r="C245" s="33"/>
      <c r="D245" s="33"/>
      <c r="E245" s="33"/>
      <c r="F245" s="33"/>
      <c r="G245" s="33"/>
      <c r="H245" s="33"/>
      <c r="I245" s="33"/>
      <c r="J245" s="33"/>
      <c r="K245" s="33"/>
      <c r="L245" s="33"/>
      <c r="M245" s="33"/>
      <c r="N245" s="33"/>
      <c r="O245" s="33"/>
      <c r="P245" s="33"/>
      <c r="Q245" s="33"/>
      <c r="R245" s="33"/>
      <c r="S245" s="33"/>
      <c r="T245" s="33"/>
      <c r="U245" s="33"/>
      <c r="V245" s="33"/>
      <c r="W245" s="33"/>
      <c r="X245" s="33"/>
      <c r="Y245" s="33"/>
      <c r="Z245" s="33"/>
      <c r="AA245" s="33"/>
      <c r="AB245" s="33"/>
      <c r="AC245" s="33"/>
      <c r="AD245" s="33"/>
      <c r="AE245" s="33"/>
      <c r="AF245" s="33"/>
      <c r="AG245" s="33"/>
      <c r="AH245" s="33"/>
      <c r="AI245" s="33"/>
      <c r="AJ245" s="33"/>
      <c r="AK245" s="33"/>
      <c r="AL245" s="33"/>
      <c r="AM245" s="33"/>
      <c r="AN245" s="33"/>
      <c r="AO245" s="33"/>
      <c r="AP245" s="33"/>
      <c r="AQ245" s="33"/>
      <c r="AR245" s="33"/>
      <c r="AS245" s="33"/>
      <c r="AT245" s="33"/>
      <c r="AU245" s="33"/>
      <c r="AV245" s="33"/>
      <c r="AW245" s="33"/>
      <c r="AX245" s="33"/>
      <c r="AY245" s="33"/>
      <c r="AZ245" s="33"/>
      <c r="BA245" s="33"/>
      <c r="BB245" s="33"/>
      <c r="BC245" s="33"/>
      <c r="BD245" s="33"/>
      <c r="BE245" s="33"/>
      <c r="BF245" s="33"/>
    </row>
    <row r="246" spans="1:58" ht="18" customHeight="1" x14ac:dyDescent="0.25">
      <c r="A246" s="33"/>
      <c r="B246" s="33"/>
      <c r="C246" s="33"/>
      <c r="D246" s="33"/>
      <c r="E246" s="33"/>
      <c r="F246" s="33"/>
      <c r="G246" s="33"/>
      <c r="H246" s="33"/>
      <c r="I246" s="33"/>
      <c r="J246" s="33"/>
      <c r="K246" s="33"/>
      <c r="L246" s="33"/>
      <c r="M246" s="33"/>
      <c r="N246" s="33"/>
      <c r="O246" s="33"/>
      <c r="P246" s="33"/>
      <c r="Q246" s="33"/>
      <c r="R246" s="33"/>
      <c r="S246" s="33"/>
      <c r="T246" s="33"/>
      <c r="U246" s="33"/>
      <c r="V246" s="33"/>
      <c r="W246" s="33"/>
      <c r="X246" s="33"/>
      <c r="Y246" s="33"/>
      <c r="Z246" s="33"/>
      <c r="AA246" s="33"/>
      <c r="AB246" s="33"/>
      <c r="AC246" s="33"/>
      <c r="AD246" s="33"/>
      <c r="AE246" s="33"/>
      <c r="AF246" s="33"/>
      <c r="AG246" s="33"/>
      <c r="AH246" s="33"/>
      <c r="AI246" s="33"/>
      <c r="AJ246" s="33"/>
      <c r="AK246" s="33"/>
      <c r="AL246" s="33"/>
      <c r="AM246" s="33"/>
      <c r="AN246" s="33"/>
      <c r="AO246" s="33"/>
      <c r="AP246" s="33"/>
      <c r="AQ246" s="33"/>
      <c r="AR246" s="33"/>
      <c r="AS246" s="33"/>
      <c r="AT246" s="33"/>
      <c r="AU246" s="33"/>
      <c r="AV246" s="33"/>
      <c r="AW246" s="33"/>
      <c r="AX246" s="33"/>
      <c r="AY246" s="33"/>
      <c r="AZ246" s="33"/>
      <c r="BA246" s="33"/>
      <c r="BB246" s="33"/>
      <c r="BC246" s="33"/>
      <c r="BD246" s="33"/>
      <c r="BE246" s="33"/>
      <c r="BF246" s="33"/>
    </row>
    <row r="247" spans="1:58" ht="18" customHeight="1" x14ac:dyDescent="0.25">
      <c r="A247" s="33"/>
      <c r="B247" s="33"/>
      <c r="C247" s="33"/>
      <c r="D247" s="33"/>
      <c r="E247" s="33"/>
      <c r="F247" s="33"/>
      <c r="G247" s="33"/>
      <c r="H247" s="33"/>
      <c r="I247" s="33"/>
      <c r="J247" s="33"/>
      <c r="K247" s="33"/>
      <c r="L247" s="33"/>
      <c r="M247" s="33"/>
      <c r="N247" s="33"/>
      <c r="O247" s="33"/>
      <c r="P247" s="33"/>
      <c r="Q247" s="33"/>
      <c r="R247" s="33"/>
      <c r="S247" s="33"/>
      <c r="T247" s="33"/>
      <c r="U247" s="33"/>
      <c r="V247" s="33"/>
      <c r="W247" s="33"/>
      <c r="X247" s="33"/>
      <c r="Y247" s="33"/>
      <c r="Z247" s="33"/>
      <c r="AA247" s="33"/>
      <c r="AB247" s="33"/>
      <c r="AC247" s="33"/>
      <c r="AD247" s="33"/>
      <c r="AE247" s="33"/>
      <c r="AF247" s="33"/>
      <c r="AG247" s="33"/>
      <c r="AH247" s="33"/>
      <c r="AI247" s="33"/>
      <c r="AJ247" s="33"/>
      <c r="AK247" s="33"/>
      <c r="AL247" s="33"/>
      <c r="AM247" s="33"/>
      <c r="AN247" s="33"/>
      <c r="AO247" s="33"/>
      <c r="AP247" s="33"/>
      <c r="AQ247" s="33"/>
      <c r="AR247" s="33"/>
      <c r="AS247" s="33"/>
      <c r="AT247" s="33"/>
      <c r="AU247" s="33"/>
      <c r="AV247" s="33"/>
      <c r="AW247" s="33"/>
      <c r="AX247" s="33"/>
      <c r="AY247" s="33"/>
      <c r="AZ247" s="33"/>
      <c r="BA247" s="33"/>
      <c r="BB247" s="33"/>
      <c r="BC247" s="33"/>
      <c r="BD247" s="33"/>
      <c r="BE247" s="33"/>
      <c r="BF247" s="33"/>
    </row>
    <row r="248" spans="1:58" ht="18" customHeight="1" x14ac:dyDescent="0.25">
      <c r="A248" s="33"/>
      <c r="B248" s="33"/>
      <c r="C248" s="33"/>
      <c r="D248" s="33"/>
      <c r="E248" s="33"/>
      <c r="F248" s="33"/>
      <c r="G248" s="33"/>
      <c r="H248" s="33"/>
      <c r="I248" s="33"/>
      <c r="J248" s="33"/>
      <c r="K248" s="33"/>
      <c r="L248" s="33"/>
      <c r="M248" s="33"/>
      <c r="N248" s="33"/>
      <c r="O248" s="33"/>
      <c r="P248" s="33"/>
      <c r="Q248" s="33"/>
      <c r="R248" s="33"/>
      <c r="S248" s="33"/>
      <c r="T248" s="33"/>
      <c r="U248" s="33"/>
      <c r="V248" s="33"/>
      <c r="W248" s="33"/>
      <c r="X248" s="33"/>
      <c r="Y248" s="33"/>
      <c r="Z248" s="33"/>
      <c r="AA248" s="33"/>
      <c r="AB248" s="33"/>
      <c r="AC248" s="33"/>
      <c r="AD248" s="33"/>
      <c r="AE248" s="33"/>
      <c r="AF248" s="33"/>
      <c r="AG248" s="33"/>
      <c r="AH248" s="33"/>
      <c r="AI248" s="33"/>
      <c r="AJ248" s="33"/>
      <c r="AK248" s="33"/>
      <c r="AL248" s="33"/>
      <c r="AM248" s="33"/>
      <c r="AN248" s="33"/>
      <c r="AO248" s="33"/>
      <c r="AP248" s="33"/>
      <c r="AQ248" s="33"/>
      <c r="AR248" s="33"/>
      <c r="AS248" s="33"/>
      <c r="AT248" s="33"/>
      <c r="AU248" s="33"/>
      <c r="AV248" s="33"/>
      <c r="AW248" s="33"/>
      <c r="AX248" s="33"/>
      <c r="AY248" s="33"/>
      <c r="AZ248" s="33"/>
      <c r="BA248" s="33"/>
      <c r="BB248" s="33"/>
      <c r="BC248" s="33"/>
      <c r="BD248" s="33"/>
      <c r="BE248" s="33"/>
      <c r="BF248" s="33"/>
    </row>
    <row r="249" spans="1:58" ht="15.75" customHeight="1" x14ac:dyDescent="0.2"/>
    <row r="250" spans="1:58" ht="15.75" customHeight="1" x14ac:dyDescent="0.2"/>
    <row r="251" spans="1:58" ht="15.75" customHeight="1" x14ac:dyDescent="0.2"/>
    <row r="252" spans="1:58" ht="15.75" customHeight="1" x14ac:dyDescent="0.2"/>
    <row r="253" spans="1:58" ht="15.75" customHeight="1" x14ac:dyDescent="0.2"/>
    <row r="254" spans="1:58" ht="15.75" customHeight="1" x14ac:dyDescent="0.2"/>
    <row r="255" spans="1:58" ht="15.75" customHeight="1" x14ac:dyDescent="0.2"/>
    <row r="256" spans="1:58"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23">
    <mergeCell ref="AM43:AN43"/>
    <mergeCell ref="A47:AI47"/>
    <mergeCell ref="AJ5:AJ6"/>
    <mergeCell ref="AK5:AK6"/>
    <mergeCell ref="A1:P1"/>
    <mergeCell ref="Q1:AL1"/>
    <mergeCell ref="A2:P2"/>
    <mergeCell ref="Q2:AL2"/>
    <mergeCell ref="A3:AK3"/>
    <mergeCell ref="C55:D55"/>
    <mergeCell ref="O4:Q4"/>
    <mergeCell ref="R4:T4"/>
    <mergeCell ref="A5:A6"/>
    <mergeCell ref="B5:B6"/>
    <mergeCell ref="C5:D6"/>
    <mergeCell ref="A48:AL48"/>
    <mergeCell ref="C49:D49"/>
    <mergeCell ref="C52:D52"/>
    <mergeCell ref="C53:G53"/>
    <mergeCell ref="C54:E54"/>
    <mergeCell ref="I4:L4"/>
    <mergeCell ref="M4:N4"/>
    <mergeCell ref="AL5:AL6"/>
  </mergeCells>
  <conditionalFormatting sqref="E6:E44 F6:G46 H6 I6:I44 J6:J46 K6:L44 M6:N46 O6:P6 Q6:AI46">
    <cfRule type="expression" dxfId="55" priority="1">
      <formula>IF(E$6="CN",1,0)</formula>
    </cfRule>
  </conditionalFormatting>
  <conditionalFormatting sqref="E6:G46 H6 I6:N46 O6:P6 Q6:AI46">
    <cfRule type="expression" dxfId="54" priority="2">
      <formula>IF(E$6="CN",1,0)</formula>
    </cfRule>
  </conditionalFormatting>
  <pageMargins left="0.30902777777777801" right="0.25" top="0.30902777777777801" bottom="0.16875000000000001" header="0" footer="0"/>
  <pageSetup orientation="landscape"/>
  <colBreaks count="1" manualBreakCount="1">
    <brk id="38" man="1"/>
  </colBreaks>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F1000"/>
  <sheetViews>
    <sheetView workbookViewId="0"/>
  </sheetViews>
  <sheetFormatPr defaultColWidth="14.42578125" defaultRowHeight="15" customHeight="1" x14ac:dyDescent="0.2"/>
  <cols>
    <col min="1" max="1" width="6.42578125" customWidth="1"/>
    <col min="2" max="2" width="17.85546875" customWidth="1"/>
    <col min="3" max="3" width="26.5703125" customWidth="1"/>
    <col min="4" max="4" width="9.28515625" customWidth="1"/>
    <col min="5" max="5" width="3.85546875" customWidth="1"/>
    <col min="6" max="35" width="4" customWidth="1"/>
    <col min="36" max="38" width="6.85546875" customWidth="1"/>
    <col min="39" max="39" width="10.85546875" hidden="1" customWidth="1"/>
    <col min="40" max="40" width="12.140625" hidden="1" customWidth="1"/>
    <col min="41" max="41" width="10.85546875" hidden="1" customWidth="1"/>
    <col min="42" max="44" width="9.28515625" hidden="1" customWidth="1"/>
    <col min="45" max="45" width="12.42578125" customWidth="1"/>
    <col min="46" max="58" width="9.28515625" customWidth="1"/>
  </cols>
  <sheetData>
    <row r="1" spans="1:58" ht="22.5" customHeight="1" x14ac:dyDescent="0.25">
      <c r="A1" s="164"/>
      <c r="B1" s="147"/>
      <c r="C1" s="147"/>
      <c r="D1" s="147"/>
      <c r="E1" s="147"/>
      <c r="F1" s="147"/>
      <c r="G1" s="147"/>
      <c r="H1" s="147"/>
      <c r="I1" s="147"/>
      <c r="J1" s="147"/>
      <c r="K1" s="147"/>
      <c r="L1" s="147"/>
      <c r="M1" s="147"/>
      <c r="N1" s="147"/>
      <c r="O1" s="147"/>
      <c r="P1" s="147"/>
      <c r="Q1" s="165" t="s">
        <v>43</v>
      </c>
      <c r="R1" s="147"/>
      <c r="S1" s="147"/>
      <c r="T1" s="147"/>
      <c r="U1" s="147"/>
      <c r="V1" s="147"/>
      <c r="W1" s="147"/>
      <c r="X1" s="147"/>
      <c r="Y1" s="147"/>
      <c r="Z1" s="147"/>
      <c r="AA1" s="147"/>
      <c r="AB1" s="147"/>
      <c r="AC1" s="147"/>
      <c r="AD1" s="147"/>
      <c r="AE1" s="147"/>
      <c r="AF1" s="147"/>
      <c r="AG1" s="147"/>
      <c r="AH1" s="147"/>
      <c r="AI1" s="147"/>
      <c r="AJ1" s="147"/>
      <c r="AK1" s="147"/>
      <c r="AL1" s="147"/>
      <c r="AM1" s="33"/>
      <c r="AN1" s="33"/>
      <c r="AO1" s="33"/>
      <c r="AP1" s="33"/>
      <c r="AQ1" s="33"/>
      <c r="AR1" s="33"/>
      <c r="AS1" s="33"/>
      <c r="AT1" s="33"/>
      <c r="AU1" s="33"/>
      <c r="AV1" s="33"/>
      <c r="AW1" s="33"/>
      <c r="AX1" s="33"/>
      <c r="AY1" s="33"/>
      <c r="AZ1" s="33"/>
      <c r="BA1" s="33"/>
      <c r="BB1" s="33"/>
      <c r="BC1" s="33"/>
      <c r="BD1" s="33"/>
      <c r="BE1" s="33"/>
      <c r="BF1" s="33"/>
    </row>
    <row r="2" spans="1:58" ht="22.5" customHeight="1" x14ac:dyDescent="0.25">
      <c r="A2" s="165" t="s">
        <v>44</v>
      </c>
      <c r="B2" s="147"/>
      <c r="C2" s="147"/>
      <c r="D2" s="147"/>
      <c r="E2" s="147"/>
      <c r="F2" s="147"/>
      <c r="G2" s="147"/>
      <c r="H2" s="147"/>
      <c r="I2" s="147"/>
      <c r="J2" s="147"/>
      <c r="K2" s="147"/>
      <c r="L2" s="147"/>
      <c r="M2" s="147"/>
      <c r="N2" s="147"/>
      <c r="O2" s="147"/>
      <c r="P2" s="147"/>
      <c r="Q2" s="165" t="s">
        <v>45</v>
      </c>
      <c r="R2" s="147"/>
      <c r="S2" s="147"/>
      <c r="T2" s="147"/>
      <c r="U2" s="147"/>
      <c r="V2" s="147"/>
      <c r="W2" s="147"/>
      <c r="X2" s="147"/>
      <c r="Y2" s="147"/>
      <c r="Z2" s="147"/>
      <c r="AA2" s="147"/>
      <c r="AB2" s="147"/>
      <c r="AC2" s="147"/>
      <c r="AD2" s="147"/>
      <c r="AE2" s="147"/>
      <c r="AF2" s="147"/>
      <c r="AG2" s="147"/>
      <c r="AH2" s="147"/>
      <c r="AI2" s="147"/>
      <c r="AJ2" s="147"/>
      <c r="AK2" s="147"/>
      <c r="AL2" s="147"/>
      <c r="AM2" s="33"/>
      <c r="AN2" s="33"/>
      <c r="AO2" s="33"/>
      <c r="AP2" s="33"/>
      <c r="AQ2" s="33"/>
      <c r="AR2" s="33"/>
      <c r="AS2" s="33"/>
      <c r="AT2" s="33"/>
      <c r="AU2" s="33"/>
      <c r="AV2" s="33"/>
      <c r="AW2" s="33"/>
      <c r="AX2" s="33"/>
      <c r="AY2" s="33"/>
      <c r="AZ2" s="33"/>
      <c r="BA2" s="33"/>
      <c r="BB2" s="33"/>
      <c r="BC2" s="33"/>
      <c r="BD2" s="33"/>
      <c r="BE2" s="33"/>
      <c r="BF2" s="33"/>
    </row>
    <row r="3" spans="1:58" ht="31.5" customHeight="1" x14ac:dyDescent="0.25">
      <c r="A3" s="166" t="s">
        <v>230</v>
      </c>
      <c r="B3" s="147"/>
      <c r="C3" s="147"/>
      <c r="D3" s="147"/>
      <c r="E3" s="147"/>
      <c r="F3" s="147"/>
      <c r="G3" s="147"/>
      <c r="H3" s="147"/>
      <c r="I3" s="147"/>
      <c r="J3" s="147"/>
      <c r="K3" s="147"/>
      <c r="L3" s="147"/>
      <c r="M3" s="147"/>
      <c r="N3" s="147"/>
      <c r="O3" s="147"/>
      <c r="P3" s="147"/>
      <c r="Q3" s="147"/>
      <c r="R3" s="147"/>
      <c r="S3" s="147"/>
      <c r="T3" s="147"/>
      <c r="U3" s="147"/>
      <c r="V3" s="147"/>
      <c r="W3" s="147"/>
      <c r="X3" s="147"/>
      <c r="Y3" s="147"/>
      <c r="Z3" s="147"/>
      <c r="AA3" s="147"/>
      <c r="AB3" s="147"/>
      <c r="AC3" s="147"/>
      <c r="AD3" s="147"/>
      <c r="AE3" s="147"/>
      <c r="AF3" s="147"/>
      <c r="AG3" s="147"/>
      <c r="AH3" s="147"/>
      <c r="AI3" s="147"/>
      <c r="AJ3" s="147"/>
      <c r="AK3" s="147"/>
      <c r="AL3" s="34"/>
      <c r="AM3" s="33"/>
      <c r="AN3" s="33"/>
      <c r="AO3" s="33"/>
      <c r="AP3" s="33"/>
      <c r="AQ3" s="33"/>
      <c r="AR3" s="33"/>
      <c r="AS3" s="33"/>
      <c r="AT3" s="33"/>
      <c r="AU3" s="33"/>
      <c r="AV3" s="33"/>
      <c r="AW3" s="33"/>
      <c r="AX3" s="33"/>
      <c r="AY3" s="33"/>
      <c r="AZ3" s="33"/>
      <c r="BA3" s="33"/>
      <c r="BB3" s="33"/>
      <c r="BC3" s="33"/>
      <c r="BD3" s="33"/>
      <c r="BE3" s="33"/>
      <c r="BF3" s="33"/>
    </row>
    <row r="4" spans="1:58" ht="31.5" customHeight="1" x14ac:dyDescent="0.25">
      <c r="A4" s="33"/>
      <c r="B4" s="35"/>
      <c r="C4" s="35"/>
      <c r="D4" s="35"/>
      <c r="E4" s="35" t="s">
        <v>0</v>
      </c>
      <c r="F4" s="35" t="s">
        <v>0</v>
      </c>
      <c r="G4" s="35"/>
      <c r="H4" s="35"/>
      <c r="I4" s="153" t="s">
        <v>47</v>
      </c>
      <c r="J4" s="154"/>
      <c r="K4" s="154"/>
      <c r="L4" s="154"/>
      <c r="M4" s="153">
        <v>1</v>
      </c>
      <c r="N4" s="154"/>
      <c r="O4" s="153" t="s">
        <v>48</v>
      </c>
      <c r="P4" s="154"/>
      <c r="Q4" s="154"/>
      <c r="R4" s="153">
        <v>2024</v>
      </c>
      <c r="S4" s="154"/>
      <c r="T4" s="154"/>
      <c r="U4" s="35"/>
      <c r="V4" s="35"/>
      <c r="W4" s="35"/>
      <c r="X4" s="35"/>
      <c r="Y4" s="35"/>
      <c r="Z4" s="35"/>
      <c r="AA4" s="35"/>
      <c r="AB4" s="35"/>
      <c r="AC4" s="35"/>
      <c r="AD4" s="35"/>
      <c r="AE4" s="35"/>
      <c r="AF4" s="35"/>
      <c r="AG4" s="35"/>
      <c r="AH4" s="35"/>
      <c r="AI4" s="35"/>
      <c r="AJ4" s="35"/>
      <c r="AK4" s="35"/>
      <c r="AL4" s="35"/>
      <c r="AM4" s="33"/>
      <c r="AN4" s="33"/>
      <c r="AO4" s="33"/>
      <c r="AP4" s="33"/>
      <c r="AQ4" s="33"/>
      <c r="AR4" s="33"/>
      <c r="AS4" s="33"/>
      <c r="AT4" s="33"/>
      <c r="AU4" s="33"/>
      <c r="AV4" s="33"/>
      <c r="AW4" s="33"/>
      <c r="AX4" s="33"/>
      <c r="AY4" s="33"/>
      <c r="AZ4" s="33"/>
      <c r="BA4" s="33"/>
      <c r="BB4" s="33"/>
      <c r="BC4" s="33"/>
      <c r="BD4" s="33"/>
      <c r="BE4" s="33"/>
      <c r="BF4" s="33"/>
    </row>
    <row r="5" spans="1:58" ht="21" customHeight="1" x14ac:dyDescent="0.25">
      <c r="A5" s="155" t="s">
        <v>49</v>
      </c>
      <c r="B5" s="155" t="s">
        <v>50</v>
      </c>
      <c r="C5" s="157" t="s">
        <v>51</v>
      </c>
      <c r="D5" s="143"/>
      <c r="E5" s="36">
        <f>DATE(R4,M4,1)</f>
        <v>45292</v>
      </c>
      <c r="F5" s="36">
        <f t="shared" ref="F5:AI5" si="0">E5+1</f>
        <v>45293</v>
      </c>
      <c r="G5" s="36">
        <f t="shared" si="0"/>
        <v>45294</v>
      </c>
      <c r="H5" s="36">
        <f t="shared" si="0"/>
        <v>45295</v>
      </c>
      <c r="I5" s="36">
        <f t="shared" si="0"/>
        <v>45296</v>
      </c>
      <c r="J5" s="36">
        <f t="shared" si="0"/>
        <v>45297</v>
      </c>
      <c r="K5" s="36">
        <f t="shared" si="0"/>
        <v>45298</v>
      </c>
      <c r="L5" s="36">
        <f t="shared" si="0"/>
        <v>45299</v>
      </c>
      <c r="M5" s="36">
        <f t="shared" si="0"/>
        <v>45300</v>
      </c>
      <c r="N5" s="36">
        <f t="shared" si="0"/>
        <v>45301</v>
      </c>
      <c r="O5" s="36">
        <f t="shared" si="0"/>
        <v>45302</v>
      </c>
      <c r="P5" s="36">
        <f t="shared" si="0"/>
        <v>45303</v>
      </c>
      <c r="Q5" s="36">
        <f t="shared" si="0"/>
        <v>45304</v>
      </c>
      <c r="R5" s="36">
        <f t="shared" si="0"/>
        <v>45305</v>
      </c>
      <c r="S5" s="36">
        <f t="shared" si="0"/>
        <v>45306</v>
      </c>
      <c r="T5" s="36">
        <f t="shared" si="0"/>
        <v>45307</v>
      </c>
      <c r="U5" s="36">
        <f t="shared" si="0"/>
        <v>45308</v>
      </c>
      <c r="V5" s="36">
        <f t="shared" si="0"/>
        <v>45309</v>
      </c>
      <c r="W5" s="36">
        <f t="shared" si="0"/>
        <v>45310</v>
      </c>
      <c r="X5" s="36">
        <f t="shared" si="0"/>
        <v>45311</v>
      </c>
      <c r="Y5" s="36">
        <f t="shared" si="0"/>
        <v>45312</v>
      </c>
      <c r="Z5" s="36">
        <f t="shared" si="0"/>
        <v>45313</v>
      </c>
      <c r="AA5" s="36">
        <f t="shared" si="0"/>
        <v>45314</v>
      </c>
      <c r="AB5" s="36">
        <f t="shared" si="0"/>
        <v>45315</v>
      </c>
      <c r="AC5" s="36">
        <f t="shared" si="0"/>
        <v>45316</v>
      </c>
      <c r="AD5" s="36">
        <f t="shared" si="0"/>
        <v>45317</v>
      </c>
      <c r="AE5" s="36">
        <f t="shared" si="0"/>
        <v>45318</v>
      </c>
      <c r="AF5" s="36">
        <f t="shared" si="0"/>
        <v>45319</v>
      </c>
      <c r="AG5" s="36">
        <f t="shared" si="0"/>
        <v>45320</v>
      </c>
      <c r="AH5" s="36">
        <f t="shared" si="0"/>
        <v>45321</v>
      </c>
      <c r="AI5" s="36">
        <f t="shared" si="0"/>
        <v>45322</v>
      </c>
      <c r="AJ5" s="161" t="s">
        <v>52</v>
      </c>
      <c r="AK5" s="161" t="s">
        <v>53</v>
      </c>
      <c r="AL5" s="161" t="s">
        <v>54</v>
      </c>
      <c r="AM5" s="37"/>
      <c r="AN5" s="37"/>
      <c r="AO5" s="37"/>
      <c r="AP5" s="37"/>
      <c r="AQ5" s="37"/>
      <c r="AR5" s="37"/>
      <c r="AS5" s="37"/>
      <c r="AT5" s="37"/>
      <c r="AU5" s="37"/>
      <c r="AV5" s="37"/>
      <c r="AW5" s="37"/>
      <c r="AX5" s="37"/>
      <c r="AY5" s="37"/>
      <c r="AZ5" s="37"/>
      <c r="BA5" s="37"/>
      <c r="BB5" s="37"/>
      <c r="BC5" s="37"/>
      <c r="BD5" s="37"/>
      <c r="BE5" s="37"/>
      <c r="BF5" s="37"/>
    </row>
    <row r="6" spans="1:58" ht="21" customHeight="1" x14ac:dyDescent="0.25">
      <c r="A6" s="156"/>
      <c r="B6" s="156"/>
      <c r="C6" s="158"/>
      <c r="D6" s="159"/>
      <c r="E6" s="38">
        <f t="shared" ref="E6:AI6" si="1">IF(WEEKDAY(E5)=1,"CN",WEEKDAY(E5))</f>
        <v>2</v>
      </c>
      <c r="F6" s="38">
        <f t="shared" si="1"/>
        <v>3</v>
      </c>
      <c r="G6" s="38">
        <f t="shared" si="1"/>
        <v>4</v>
      </c>
      <c r="H6" s="38">
        <f t="shared" si="1"/>
        <v>5</v>
      </c>
      <c r="I6" s="38">
        <f t="shared" si="1"/>
        <v>6</v>
      </c>
      <c r="J6" s="38">
        <f t="shared" si="1"/>
        <v>7</v>
      </c>
      <c r="K6" s="38" t="str">
        <f t="shared" si="1"/>
        <v>CN</v>
      </c>
      <c r="L6" s="38">
        <f t="shared" si="1"/>
        <v>2</v>
      </c>
      <c r="M6" s="38">
        <f t="shared" si="1"/>
        <v>3</v>
      </c>
      <c r="N6" s="38">
        <f t="shared" si="1"/>
        <v>4</v>
      </c>
      <c r="O6" s="38">
        <f t="shared" si="1"/>
        <v>5</v>
      </c>
      <c r="P6" s="38">
        <f t="shared" si="1"/>
        <v>6</v>
      </c>
      <c r="Q6" s="38">
        <f t="shared" si="1"/>
        <v>7</v>
      </c>
      <c r="R6" s="38" t="str">
        <f t="shared" si="1"/>
        <v>CN</v>
      </c>
      <c r="S6" s="38">
        <f t="shared" si="1"/>
        <v>2</v>
      </c>
      <c r="T6" s="38">
        <f t="shared" si="1"/>
        <v>3</v>
      </c>
      <c r="U6" s="38">
        <f t="shared" si="1"/>
        <v>4</v>
      </c>
      <c r="V6" s="38">
        <f t="shared" si="1"/>
        <v>5</v>
      </c>
      <c r="W6" s="38">
        <f t="shared" si="1"/>
        <v>6</v>
      </c>
      <c r="X6" s="38">
        <f t="shared" si="1"/>
        <v>7</v>
      </c>
      <c r="Y6" s="38" t="str">
        <f t="shared" si="1"/>
        <v>CN</v>
      </c>
      <c r="Z6" s="38">
        <f t="shared" si="1"/>
        <v>2</v>
      </c>
      <c r="AA6" s="38">
        <f t="shared" si="1"/>
        <v>3</v>
      </c>
      <c r="AB6" s="38">
        <f t="shared" si="1"/>
        <v>4</v>
      </c>
      <c r="AC6" s="38">
        <f t="shared" si="1"/>
        <v>5</v>
      </c>
      <c r="AD6" s="38">
        <f t="shared" si="1"/>
        <v>6</v>
      </c>
      <c r="AE6" s="38">
        <f t="shared" si="1"/>
        <v>7</v>
      </c>
      <c r="AF6" s="38" t="str">
        <f t="shared" si="1"/>
        <v>CN</v>
      </c>
      <c r="AG6" s="38">
        <f t="shared" si="1"/>
        <v>2</v>
      </c>
      <c r="AH6" s="38">
        <f t="shared" si="1"/>
        <v>3</v>
      </c>
      <c r="AI6" s="38">
        <f t="shared" si="1"/>
        <v>4</v>
      </c>
      <c r="AJ6" s="156"/>
      <c r="AK6" s="156"/>
      <c r="AL6" s="156"/>
      <c r="AM6" s="37"/>
      <c r="AN6" s="37"/>
      <c r="AO6" s="37"/>
      <c r="AP6" s="37"/>
      <c r="AQ6" s="37"/>
      <c r="AR6" s="37"/>
      <c r="AS6" s="37"/>
      <c r="AT6" s="37"/>
      <c r="AU6" s="37"/>
      <c r="AV6" s="37"/>
      <c r="AW6" s="37"/>
      <c r="AX6" s="37"/>
      <c r="AY6" s="37"/>
      <c r="AZ6" s="37"/>
      <c r="BA6" s="37"/>
      <c r="BB6" s="37"/>
      <c r="BC6" s="37"/>
      <c r="BD6" s="37"/>
      <c r="BE6" s="37"/>
      <c r="BF6" s="37"/>
    </row>
    <row r="7" spans="1:58" ht="21" customHeight="1" x14ac:dyDescent="0.25">
      <c r="A7" s="39">
        <v>1</v>
      </c>
      <c r="B7" s="52">
        <v>2254802050073</v>
      </c>
      <c r="C7" s="41" t="s">
        <v>231</v>
      </c>
      <c r="D7" s="71" t="s">
        <v>232</v>
      </c>
      <c r="E7" s="43"/>
      <c r="F7" s="44"/>
      <c r="G7" s="43"/>
      <c r="H7" s="43"/>
      <c r="I7" s="43"/>
      <c r="J7" s="43"/>
      <c r="K7" s="43"/>
      <c r="L7" s="43"/>
      <c r="M7" s="44"/>
      <c r="N7" s="43"/>
      <c r="O7" s="43"/>
      <c r="P7" s="45"/>
      <c r="Q7" s="43"/>
      <c r="R7" s="44"/>
      <c r="S7" s="43"/>
      <c r="T7" s="46"/>
      <c r="U7" s="44"/>
      <c r="V7" s="46"/>
      <c r="W7" s="43"/>
      <c r="X7" s="44"/>
      <c r="Y7" s="44"/>
      <c r="Z7" s="43"/>
      <c r="AA7" s="43"/>
      <c r="AB7" s="43"/>
      <c r="AC7" s="43"/>
      <c r="AD7" s="43"/>
      <c r="AE7" s="43"/>
      <c r="AF7" s="43"/>
      <c r="AG7" s="44"/>
      <c r="AH7" s="44"/>
      <c r="AI7" s="44"/>
      <c r="AJ7" s="47">
        <f t="shared" ref="AJ7:AJ51" si="2">COUNTIF(E7:AI7,"K")+2*COUNTIF(E7:AI7,"2K")+COUNTIF(E7:AI7,"TK")+COUNTIF(E7:AI7,"KT")+COUNTIF(E7:AI7,"PK")+COUNTIF(E7:AI7,"KP")+2*COUNTIF(E7:AI7,"K2")</f>
        <v>0</v>
      </c>
      <c r="AK7" s="4">
        <f t="shared" ref="AK7:AK51" si="3">COUNTIF(F7:AJ7,"P")+2*COUNTIF(F7:AJ7,"2P")+COUNTIF(F7:AJ7,"TP")+COUNTIF(F7:AJ7,"PT")+COUNTIF(F7:AJ7,"PK")+COUNTIF(F7:AJ7,"KP")+2*COUNTIF(F7:AJ7,"P2")</f>
        <v>0</v>
      </c>
      <c r="AL7" s="4">
        <f t="shared" ref="AL7:AL51" si="4">COUNTIF(E7:AI7,"T")+2*COUNTIF(E7:AI7,"2T")+2*COUNTIF(E7:AI7,"T2")+COUNTIF(E7:AI7,"PT")+COUNTIF(E7:AI7,"TP")+COUNTIF(E7:AI7,"TK")+COUNTIF(E7:AI7,"KT")</f>
        <v>0</v>
      </c>
      <c r="AM7" s="37"/>
      <c r="AN7" s="37"/>
      <c r="AO7" s="37"/>
      <c r="AP7" s="37"/>
      <c r="AQ7" s="37"/>
      <c r="AR7" s="37"/>
      <c r="AS7" s="37"/>
      <c r="AT7" s="37"/>
      <c r="AU7" s="37"/>
      <c r="AV7" s="37"/>
      <c r="AW7" s="37"/>
      <c r="AX7" s="37"/>
      <c r="AY7" s="37"/>
      <c r="AZ7" s="37"/>
      <c r="BA7" s="37"/>
      <c r="BB7" s="37"/>
      <c r="BC7" s="37"/>
      <c r="BD7" s="37"/>
      <c r="BE7" s="37"/>
      <c r="BF7" s="37"/>
    </row>
    <row r="8" spans="1:58" ht="21" customHeight="1" x14ac:dyDescent="0.25">
      <c r="A8" s="39">
        <v>2</v>
      </c>
      <c r="B8" s="52">
        <v>2253401220004</v>
      </c>
      <c r="C8" s="41" t="s">
        <v>233</v>
      </c>
      <c r="D8" s="71" t="s">
        <v>234</v>
      </c>
      <c r="E8" s="43"/>
      <c r="F8" s="43"/>
      <c r="G8" s="43"/>
      <c r="H8" s="43"/>
      <c r="I8" s="43"/>
      <c r="J8" s="43"/>
      <c r="K8" s="43"/>
      <c r="L8" s="43"/>
      <c r="M8" s="43"/>
      <c r="N8" s="43"/>
      <c r="O8" s="43"/>
      <c r="P8" s="48"/>
      <c r="Q8" s="43"/>
      <c r="R8" s="43"/>
      <c r="S8" s="43"/>
      <c r="T8" s="46"/>
      <c r="U8" s="43"/>
      <c r="V8" s="49"/>
      <c r="W8" s="43"/>
      <c r="X8" s="43"/>
      <c r="Y8" s="43"/>
      <c r="Z8" s="43"/>
      <c r="AA8" s="43"/>
      <c r="AB8" s="43"/>
      <c r="AC8" s="43"/>
      <c r="AD8" s="43"/>
      <c r="AE8" s="43"/>
      <c r="AF8" s="43"/>
      <c r="AG8" s="43"/>
      <c r="AH8" s="43"/>
      <c r="AI8" s="43"/>
      <c r="AJ8" s="47">
        <f t="shared" si="2"/>
        <v>0</v>
      </c>
      <c r="AK8" s="4">
        <f t="shared" si="3"/>
        <v>0</v>
      </c>
      <c r="AL8" s="4">
        <f t="shared" si="4"/>
        <v>0</v>
      </c>
      <c r="AM8" s="50"/>
      <c r="AN8" s="51"/>
      <c r="AO8" s="32"/>
      <c r="AP8" s="37"/>
      <c r="AQ8" s="37"/>
      <c r="AR8" s="37"/>
      <c r="AS8" s="37"/>
      <c r="AT8" s="37"/>
      <c r="AU8" s="37"/>
      <c r="AV8" s="37"/>
      <c r="AW8" s="37"/>
      <c r="AX8" s="37"/>
      <c r="AY8" s="37"/>
      <c r="AZ8" s="37"/>
      <c r="BA8" s="37"/>
      <c r="BB8" s="37"/>
      <c r="BC8" s="37"/>
      <c r="BD8" s="37"/>
      <c r="BE8" s="37"/>
      <c r="BF8" s="37"/>
    </row>
    <row r="9" spans="1:58" ht="21" customHeight="1" x14ac:dyDescent="0.25">
      <c r="A9" s="39">
        <v>3</v>
      </c>
      <c r="B9" s="52">
        <v>2254802050061</v>
      </c>
      <c r="C9" s="41" t="s">
        <v>235</v>
      </c>
      <c r="D9" s="71" t="s">
        <v>236</v>
      </c>
      <c r="E9" s="43"/>
      <c r="F9" s="43"/>
      <c r="G9" s="43"/>
      <c r="H9" s="43"/>
      <c r="I9" s="43"/>
      <c r="J9" s="44"/>
      <c r="K9" s="43"/>
      <c r="L9" s="43"/>
      <c r="M9" s="43"/>
      <c r="N9" s="44"/>
      <c r="O9" s="43"/>
      <c r="P9" s="48"/>
      <c r="Q9" s="44"/>
      <c r="R9" s="43"/>
      <c r="S9" s="43"/>
      <c r="T9" s="46"/>
      <c r="U9" s="43"/>
      <c r="V9" s="46"/>
      <c r="W9" s="43"/>
      <c r="X9" s="44"/>
      <c r="Y9" s="43"/>
      <c r="Z9" s="44"/>
      <c r="AA9" s="43"/>
      <c r="AB9" s="43"/>
      <c r="AC9" s="43"/>
      <c r="AD9" s="43"/>
      <c r="AE9" s="43"/>
      <c r="AF9" s="44"/>
      <c r="AG9" s="43"/>
      <c r="AH9" s="43"/>
      <c r="AI9" s="43"/>
      <c r="AJ9" s="47">
        <f t="shared" si="2"/>
        <v>0</v>
      </c>
      <c r="AK9" s="4">
        <f t="shared" si="3"/>
        <v>0</v>
      </c>
      <c r="AL9" s="4">
        <f t="shared" si="4"/>
        <v>0</v>
      </c>
      <c r="AM9" s="51"/>
      <c r="AN9" s="51"/>
      <c r="AO9" s="32"/>
      <c r="AP9" s="37"/>
      <c r="AQ9" s="37"/>
      <c r="AR9" s="37"/>
      <c r="AS9" s="37"/>
      <c r="AT9" s="37"/>
      <c r="AU9" s="37"/>
      <c r="AV9" s="37"/>
      <c r="AW9" s="37"/>
      <c r="AX9" s="37"/>
      <c r="AY9" s="37"/>
      <c r="AZ9" s="37"/>
      <c r="BA9" s="37"/>
      <c r="BB9" s="37"/>
      <c r="BC9" s="37"/>
      <c r="BD9" s="37"/>
      <c r="BE9" s="37"/>
      <c r="BF9" s="37"/>
    </row>
    <row r="10" spans="1:58" ht="21" customHeight="1" x14ac:dyDescent="0.25">
      <c r="A10" s="39">
        <v>4</v>
      </c>
      <c r="B10" s="52">
        <v>2254802050078</v>
      </c>
      <c r="C10" s="41" t="s">
        <v>237</v>
      </c>
      <c r="D10" s="71" t="s">
        <v>238</v>
      </c>
      <c r="E10" s="44"/>
      <c r="F10" s="44"/>
      <c r="G10" s="44"/>
      <c r="H10" s="44" t="s">
        <v>54</v>
      </c>
      <c r="I10" s="43"/>
      <c r="J10" s="44"/>
      <c r="K10" s="43"/>
      <c r="L10" s="44" t="s">
        <v>54</v>
      </c>
      <c r="M10" s="43"/>
      <c r="N10" s="44"/>
      <c r="O10" s="44"/>
      <c r="P10" s="45"/>
      <c r="Q10" s="43"/>
      <c r="R10" s="43"/>
      <c r="S10" s="43"/>
      <c r="T10" s="46"/>
      <c r="U10" s="43"/>
      <c r="V10" s="46"/>
      <c r="W10" s="44"/>
      <c r="X10" s="43"/>
      <c r="Y10" s="44"/>
      <c r="Z10" s="44"/>
      <c r="AA10" s="43"/>
      <c r="AB10" s="43"/>
      <c r="AC10" s="44"/>
      <c r="AD10" s="43"/>
      <c r="AE10" s="44"/>
      <c r="AF10" s="44"/>
      <c r="AG10" s="43"/>
      <c r="AH10" s="43"/>
      <c r="AI10" s="43"/>
      <c r="AJ10" s="47">
        <f t="shared" si="2"/>
        <v>0</v>
      </c>
      <c r="AK10" s="4">
        <f t="shared" si="3"/>
        <v>0</v>
      </c>
      <c r="AL10" s="4">
        <f t="shared" si="4"/>
        <v>2</v>
      </c>
      <c r="AM10" s="51"/>
      <c r="AN10" s="51"/>
      <c r="AO10" s="32"/>
      <c r="AP10" s="37"/>
      <c r="AQ10" s="37"/>
      <c r="AR10" s="37"/>
      <c r="AS10" s="37"/>
      <c r="AT10" s="37"/>
      <c r="AU10" s="37"/>
      <c r="AV10" s="37"/>
      <c r="AW10" s="37"/>
      <c r="AX10" s="37"/>
      <c r="AY10" s="37"/>
      <c r="AZ10" s="37"/>
      <c r="BA10" s="37"/>
      <c r="BB10" s="37"/>
      <c r="BC10" s="37"/>
      <c r="BD10" s="37"/>
      <c r="BE10" s="37"/>
      <c r="BF10" s="37"/>
    </row>
    <row r="11" spans="1:58" ht="21" customHeight="1" x14ac:dyDescent="0.25">
      <c r="A11" s="39">
        <v>5</v>
      </c>
      <c r="B11" s="52">
        <v>2254802050118</v>
      </c>
      <c r="C11" s="41" t="s">
        <v>239</v>
      </c>
      <c r="D11" s="71" t="s">
        <v>240</v>
      </c>
      <c r="E11" s="43"/>
      <c r="F11" s="43"/>
      <c r="G11" s="43"/>
      <c r="H11" s="43"/>
      <c r="I11" s="43"/>
      <c r="J11" s="43"/>
      <c r="K11" s="43"/>
      <c r="L11" s="43"/>
      <c r="M11" s="43"/>
      <c r="N11" s="43"/>
      <c r="O11" s="43"/>
      <c r="P11" s="48"/>
      <c r="Q11" s="43"/>
      <c r="R11" s="44"/>
      <c r="S11" s="44"/>
      <c r="T11" s="46"/>
      <c r="U11" s="43"/>
      <c r="V11" s="46"/>
      <c r="W11" s="43"/>
      <c r="X11" s="43"/>
      <c r="Y11" s="44"/>
      <c r="Z11" s="43"/>
      <c r="AA11" s="43"/>
      <c r="AB11" s="43"/>
      <c r="AC11" s="43"/>
      <c r="AD11" s="43"/>
      <c r="AE11" s="43"/>
      <c r="AF11" s="43"/>
      <c r="AG11" s="43"/>
      <c r="AH11" s="43"/>
      <c r="AI11" s="43"/>
      <c r="AJ11" s="47">
        <f t="shared" si="2"/>
        <v>0</v>
      </c>
      <c r="AK11" s="4">
        <f t="shared" si="3"/>
        <v>0</v>
      </c>
      <c r="AL11" s="4">
        <f t="shared" si="4"/>
        <v>0</v>
      </c>
      <c r="AM11" s="51"/>
      <c r="AN11" s="51"/>
      <c r="AO11" s="32"/>
      <c r="AP11" s="37"/>
      <c r="AQ11" s="37"/>
      <c r="AR11" s="37"/>
      <c r="AS11" s="37"/>
      <c r="AT11" s="37"/>
      <c r="AU11" s="37"/>
      <c r="AV11" s="37"/>
      <c r="AW11" s="37"/>
      <c r="AX11" s="37"/>
      <c r="AY11" s="37"/>
      <c r="AZ11" s="37"/>
      <c r="BA11" s="37"/>
      <c r="BB11" s="37"/>
      <c r="BC11" s="37"/>
      <c r="BD11" s="37"/>
      <c r="BE11" s="37"/>
      <c r="BF11" s="37"/>
    </row>
    <row r="12" spans="1:58" ht="21" customHeight="1" x14ac:dyDescent="0.25">
      <c r="A12" s="39">
        <v>6</v>
      </c>
      <c r="B12" s="52">
        <v>2253201060007</v>
      </c>
      <c r="C12" s="41" t="s">
        <v>241</v>
      </c>
      <c r="D12" s="71" t="s">
        <v>242</v>
      </c>
      <c r="E12" s="44"/>
      <c r="F12" s="44"/>
      <c r="G12" s="44"/>
      <c r="H12" s="44"/>
      <c r="I12" s="44"/>
      <c r="J12" s="44"/>
      <c r="K12" s="43"/>
      <c r="L12" s="44"/>
      <c r="M12" s="44"/>
      <c r="N12" s="43"/>
      <c r="O12" s="43"/>
      <c r="P12" s="45"/>
      <c r="Q12" s="43"/>
      <c r="R12" s="44"/>
      <c r="S12" s="43"/>
      <c r="T12" s="46"/>
      <c r="U12" s="44"/>
      <c r="V12" s="46"/>
      <c r="W12" s="44"/>
      <c r="X12" s="44"/>
      <c r="Y12" s="44"/>
      <c r="Z12" s="44"/>
      <c r="AA12" s="43"/>
      <c r="AB12" s="44"/>
      <c r="AC12" s="44"/>
      <c r="AD12" s="44"/>
      <c r="AE12" s="43"/>
      <c r="AF12" s="44"/>
      <c r="AG12" s="44"/>
      <c r="AH12" s="43"/>
      <c r="AI12" s="44"/>
      <c r="AJ12" s="47">
        <f t="shared" si="2"/>
        <v>0</v>
      </c>
      <c r="AK12" s="4">
        <f t="shared" si="3"/>
        <v>0</v>
      </c>
      <c r="AL12" s="4">
        <f t="shared" si="4"/>
        <v>0</v>
      </c>
      <c r="AM12" s="51"/>
      <c r="AN12" s="51"/>
      <c r="AO12" s="32"/>
      <c r="AP12" s="37"/>
      <c r="AQ12" s="37"/>
      <c r="AR12" s="37"/>
      <c r="AS12" s="37"/>
      <c r="AT12" s="37"/>
      <c r="AU12" s="37"/>
      <c r="AV12" s="37"/>
      <c r="AW12" s="37"/>
      <c r="AX12" s="37"/>
      <c r="AY12" s="37"/>
      <c r="AZ12" s="37"/>
      <c r="BA12" s="37"/>
      <c r="BB12" s="37"/>
      <c r="BC12" s="37"/>
      <c r="BD12" s="37"/>
      <c r="BE12" s="37"/>
      <c r="BF12" s="37"/>
    </row>
    <row r="13" spans="1:58" ht="21" customHeight="1" x14ac:dyDescent="0.25">
      <c r="A13" s="39">
        <v>7</v>
      </c>
      <c r="B13" s="52">
        <v>2254802050047</v>
      </c>
      <c r="C13" s="41" t="s">
        <v>243</v>
      </c>
      <c r="D13" s="71" t="s">
        <v>244</v>
      </c>
      <c r="E13" s="43"/>
      <c r="F13" s="43"/>
      <c r="G13" s="43"/>
      <c r="H13" s="43"/>
      <c r="I13" s="43"/>
      <c r="J13" s="44"/>
      <c r="K13" s="43"/>
      <c r="L13" s="43"/>
      <c r="M13" s="43"/>
      <c r="N13" s="43"/>
      <c r="O13" s="43"/>
      <c r="P13" s="48"/>
      <c r="Q13" s="44"/>
      <c r="R13" s="43"/>
      <c r="S13" s="44"/>
      <c r="T13" s="46"/>
      <c r="U13" s="43"/>
      <c r="V13" s="46"/>
      <c r="W13" s="43"/>
      <c r="X13" s="43"/>
      <c r="Y13" s="43"/>
      <c r="Z13" s="44"/>
      <c r="AA13" s="43"/>
      <c r="AB13" s="43"/>
      <c r="AC13" s="43"/>
      <c r="AD13" s="43"/>
      <c r="AE13" s="43"/>
      <c r="AF13" s="43"/>
      <c r="AG13" s="44"/>
      <c r="AH13" s="43"/>
      <c r="AI13" s="43"/>
      <c r="AJ13" s="47">
        <f t="shared" si="2"/>
        <v>0</v>
      </c>
      <c r="AK13" s="4">
        <f t="shared" si="3"/>
        <v>0</v>
      </c>
      <c r="AL13" s="4">
        <f t="shared" si="4"/>
        <v>0</v>
      </c>
      <c r="AM13" s="51"/>
      <c r="AN13" s="51"/>
      <c r="AO13" s="32"/>
      <c r="AP13" s="37"/>
      <c r="AQ13" s="37"/>
      <c r="AR13" s="37"/>
      <c r="AS13" s="37"/>
      <c r="AT13" s="37"/>
      <c r="AU13" s="37"/>
      <c r="AV13" s="37"/>
      <c r="AW13" s="37"/>
      <c r="AX13" s="37"/>
      <c r="AY13" s="37"/>
      <c r="AZ13" s="37"/>
      <c r="BA13" s="37"/>
      <c r="BB13" s="37"/>
      <c r="BC13" s="37"/>
      <c r="BD13" s="37"/>
      <c r="BE13" s="37"/>
      <c r="BF13" s="37"/>
    </row>
    <row r="14" spans="1:58" ht="21" customHeight="1" x14ac:dyDescent="0.25">
      <c r="A14" s="39">
        <v>8</v>
      </c>
      <c r="B14" s="72">
        <v>2254802050051</v>
      </c>
      <c r="C14" s="73" t="s">
        <v>245</v>
      </c>
      <c r="D14" s="74" t="s">
        <v>246</v>
      </c>
      <c r="E14" s="44"/>
      <c r="F14" s="44"/>
      <c r="G14" s="44"/>
      <c r="H14" s="44" t="s">
        <v>54</v>
      </c>
      <c r="I14" s="44"/>
      <c r="J14" s="43"/>
      <c r="K14" s="43"/>
      <c r="L14" s="44" t="s">
        <v>54</v>
      </c>
      <c r="M14" s="44"/>
      <c r="N14" s="44" t="s">
        <v>54</v>
      </c>
      <c r="O14" s="43"/>
      <c r="P14" s="48"/>
      <c r="Q14" s="44"/>
      <c r="R14" s="43"/>
      <c r="S14" s="44"/>
      <c r="T14" s="46"/>
      <c r="U14" s="43"/>
      <c r="V14" s="49"/>
      <c r="W14" s="44"/>
      <c r="X14" s="43"/>
      <c r="Y14" s="43"/>
      <c r="Z14" s="43"/>
      <c r="AA14" s="43"/>
      <c r="AB14" s="43"/>
      <c r="AC14" s="44"/>
      <c r="AD14" s="44"/>
      <c r="AE14" s="44"/>
      <c r="AF14" s="44"/>
      <c r="AG14" s="43"/>
      <c r="AH14" s="43"/>
      <c r="AI14" s="43"/>
      <c r="AJ14" s="47">
        <f t="shared" si="2"/>
        <v>0</v>
      </c>
      <c r="AK14" s="4">
        <f t="shared" si="3"/>
        <v>0</v>
      </c>
      <c r="AL14" s="4">
        <f t="shared" si="4"/>
        <v>3</v>
      </c>
      <c r="AM14" s="51"/>
      <c r="AN14" s="51"/>
      <c r="AO14" s="32"/>
      <c r="AP14" s="37"/>
      <c r="AQ14" s="37"/>
      <c r="AR14" s="37"/>
      <c r="AS14" s="37"/>
      <c r="AT14" s="37"/>
      <c r="AU14" s="37"/>
      <c r="AV14" s="37"/>
      <c r="AW14" s="37"/>
      <c r="AX14" s="37"/>
      <c r="AY14" s="37"/>
      <c r="AZ14" s="37"/>
      <c r="BA14" s="37"/>
      <c r="BB14" s="37"/>
      <c r="BC14" s="37"/>
      <c r="BD14" s="37"/>
      <c r="BE14" s="37"/>
      <c r="BF14" s="37"/>
    </row>
    <row r="15" spans="1:58" ht="21" customHeight="1" x14ac:dyDescent="0.25">
      <c r="A15" s="39">
        <v>9</v>
      </c>
      <c r="B15" s="52">
        <v>2254802050062</v>
      </c>
      <c r="C15" s="41" t="s">
        <v>247</v>
      </c>
      <c r="D15" s="71" t="s">
        <v>66</v>
      </c>
      <c r="E15" s="43"/>
      <c r="F15" s="43"/>
      <c r="G15" s="43"/>
      <c r="H15" s="43"/>
      <c r="I15" s="43"/>
      <c r="J15" s="43"/>
      <c r="K15" s="43"/>
      <c r="L15" s="43"/>
      <c r="M15" s="43"/>
      <c r="N15" s="43"/>
      <c r="O15" s="43"/>
      <c r="P15" s="48"/>
      <c r="Q15" s="43"/>
      <c r="R15" s="43"/>
      <c r="S15" s="43"/>
      <c r="T15" s="46"/>
      <c r="U15" s="43"/>
      <c r="V15" s="46"/>
      <c r="W15" s="44"/>
      <c r="X15" s="44"/>
      <c r="Y15" s="43"/>
      <c r="Z15" s="43"/>
      <c r="AA15" s="43"/>
      <c r="AB15" s="43"/>
      <c r="AC15" s="43"/>
      <c r="AD15" s="44"/>
      <c r="AE15" s="43"/>
      <c r="AF15" s="43"/>
      <c r="AG15" s="43"/>
      <c r="AH15" s="43"/>
      <c r="AI15" s="43"/>
      <c r="AJ15" s="47">
        <f t="shared" si="2"/>
        <v>0</v>
      </c>
      <c r="AK15" s="4">
        <f t="shared" si="3"/>
        <v>0</v>
      </c>
      <c r="AL15" s="4">
        <f t="shared" si="4"/>
        <v>0</v>
      </c>
      <c r="AM15" s="51"/>
      <c r="AN15" s="51"/>
      <c r="AO15" s="32"/>
      <c r="AP15" s="37"/>
      <c r="AQ15" s="37"/>
      <c r="AR15" s="37"/>
      <c r="AS15" s="37"/>
      <c r="AT15" s="37"/>
      <c r="AU15" s="37"/>
      <c r="AV15" s="37"/>
      <c r="AW15" s="37"/>
      <c r="AX15" s="37"/>
      <c r="AY15" s="37"/>
      <c r="AZ15" s="37"/>
      <c r="BA15" s="37"/>
      <c r="BB15" s="37"/>
      <c r="BC15" s="37"/>
      <c r="BD15" s="37"/>
      <c r="BE15" s="37"/>
      <c r="BF15" s="37"/>
    </row>
    <row r="16" spans="1:58" ht="21" customHeight="1" x14ac:dyDescent="0.25">
      <c r="A16" s="39">
        <v>10</v>
      </c>
      <c r="B16" s="52">
        <v>2254802050052</v>
      </c>
      <c r="C16" s="41" t="s">
        <v>248</v>
      </c>
      <c r="D16" s="71" t="s">
        <v>249</v>
      </c>
      <c r="E16" s="43"/>
      <c r="F16" s="43"/>
      <c r="G16" s="43"/>
      <c r="H16" s="43"/>
      <c r="I16" s="43"/>
      <c r="J16" s="43"/>
      <c r="K16" s="43"/>
      <c r="L16" s="43"/>
      <c r="M16" s="43"/>
      <c r="N16" s="43"/>
      <c r="O16" s="43"/>
      <c r="P16" s="48"/>
      <c r="Q16" s="43"/>
      <c r="R16" s="43"/>
      <c r="S16" s="43"/>
      <c r="T16" s="46"/>
      <c r="U16" s="43"/>
      <c r="V16" s="46"/>
      <c r="W16" s="43"/>
      <c r="X16" s="43"/>
      <c r="Y16" s="43"/>
      <c r="Z16" s="43"/>
      <c r="AA16" s="43"/>
      <c r="AB16" s="43"/>
      <c r="AC16" s="43"/>
      <c r="AD16" s="43"/>
      <c r="AE16" s="43"/>
      <c r="AF16" s="43"/>
      <c r="AG16" s="43"/>
      <c r="AH16" s="43"/>
      <c r="AI16" s="43"/>
      <c r="AJ16" s="47">
        <f t="shared" si="2"/>
        <v>0</v>
      </c>
      <c r="AK16" s="4">
        <f t="shared" si="3"/>
        <v>0</v>
      </c>
      <c r="AL16" s="4">
        <f t="shared" si="4"/>
        <v>0</v>
      </c>
      <c r="AM16" s="51"/>
      <c r="AN16" s="51"/>
      <c r="AO16" s="32"/>
      <c r="AP16" s="37"/>
      <c r="AQ16" s="37"/>
      <c r="AR16" s="37"/>
      <c r="AS16" s="37"/>
      <c r="AT16" s="37"/>
      <c r="AU16" s="37"/>
      <c r="AV16" s="37"/>
      <c r="AW16" s="37"/>
      <c r="AX16" s="37"/>
      <c r="AY16" s="37"/>
      <c r="AZ16" s="37"/>
      <c r="BA16" s="37"/>
      <c r="BB16" s="37"/>
      <c r="BC16" s="37"/>
      <c r="BD16" s="37"/>
      <c r="BE16" s="37"/>
      <c r="BF16" s="37"/>
    </row>
    <row r="17" spans="1:58" ht="21" customHeight="1" x14ac:dyDescent="0.25">
      <c r="A17" s="39">
        <v>11</v>
      </c>
      <c r="B17" s="52">
        <v>2254802050066</v>
      </c>
      <c r="C17" s="41" t="s">
        <v>180</v>
      </c>
      <c r="D17" s="71" t="s">
        <v>250</v>
      </c>
      <c r="E17" s="43"/>
      <c r="F17" s="43"/>
      <c r="G17" s="43"/>
      <c r="H17" s="43"/>
      <c r="I17" s="44"/>
      <c r="J17" s="43"/>
      <c r="K17" s="43"/>
      <c r="L17" s="43"/>
      <c r="M17" s="43"/>
      <c r="N17" s="43"/>
      <c r="O17" s="43"/>
      <c r="P17" s="48"/>
      <c r="Q17" s="43"/>
      <c r="R17" s="43"/>
      <c r="S17" s="43"/>
      <c r="T17" s="46"/>
      <c r="U17" s="43"/>
      <c r="V17" s="49"/>
      <c r="W17" s="44"/>
      <c r="X17" s="44"/>
      <c r="Y17" s="43"/>
      <c r="Z17" s="43"/>
      <c r="AA17" s="43"/>
      <c r="AB17" s="43"/>
      <c r="AC17" s="43"/>
      <c r="AD17" s="43"/>
      <c r="AE17" s="43"/>
      <c r="AF17" s="43"/>
      <c r="AG17" s="43"/>
      <c r="AH17" s="43"/>
      <c r="AI17" s="43"/>
      <c r="AJ17" s="47">
        <f t="shared" si="2"/>
        <v>0</v>
      </c>
      <c r="AK17" s="4">
        <f t="shared" si="3"/>
        <v>0</v>
      </c>
      <c r="AL17" s="4">
        <f t="shared" si="4"/>
        <v>0</v>
      </c>
      <c r="AM17" s="51"/>
      <c r="AN17" s="51"/>
      <c r="AO17" s="32"/>
      <c r="AP17" s="37"/>
      <c r="AQ17" s="37"/>
      <c r="AR17" s="37"/>
      <c r="AS17" s="37"/>
      <c r="AT17" s="37"/>
      <c r="AU17" s="37"/>
      <c r="AV17" s="37"/>
      <c r="AW17" s="37"/>
      <c r="AX17" s="37"/>
      <c r="AY17" s="37"/>
      <c r="AZ17" s="37"/>
      <c r="BA17" s="37"/>
      <c r="BB17" s="37"/>
      <c r="BC17" s="37"/>
      <c r="BD17" s="37"/>
      <c r="BE17" s="37"/>
      <c r="BF17" s="37"/>
    </row>
    <row r="18" spans="1:58" ht="21" customHeight="1" x14ac:dyDescent="0.25">
      <c r="A18" s="39">
        <v>12</v>
      </c>
      <c r="B18" s="52">
        <v>2254802050002</v>
      </c>
      <c r="C18" s="53" t="s">
        <v>251</v>
      </c>
      <c r="D18" s="71" t="s">
        <v>196</v>
      </c>
      <c r="E18" s="43"/>
      <c r="F18" s="44"/>
      <c r="G18" s="44"/>
      <c r="H18" s="43"/>
      <c r="I18" s="44"/>
      <c r="J18" s="43"/>
      <c r="K18" s="43"/>
      <c r="L18" s="43"/>
      <c r="M18" s="43"/>
      <c r="N18" s="43"/>
      <c r="O18" s="43"/>
      <c r="P18" s="48"/>
      <c r="Q18" s="44"/>
      <c r="R18" s="43"/>
      <c r="S18" s="43"/>
      <c r="T18" s="49"/>
      <c r="U18" s="43"/>
      <c r="V18" s="46"/>
      <c r="W18" s="43"/>
      <c r="X18" s="43"/>
      <c r="Y18" s="44"/>
      <c r="Z18" s="43"/>
      <c r="AA18" s="43"/>
      <c r="AB18" s="43"/>
      <c r="AC18" s="43"/>
      <c r="AD18" s="43"/>
      <c r="AE18" s="43"/>
      <c r="AF18" s="43"/>
      <c r="AG18" s="43"/>
      <c r="AH18" s="43"/>
      <c r="AI18" s="43"/>
      <c r="AJ18" s="47">
        <f t="shared" si="2"/>
        <v>0</v>
      </c>
      <c r="AK18" s="4">
        <f t="shared" si="3"/>
        <v>0</v>
      </c>
      <c r="AL18" s="4">
        <f t="shared" si="4"/>
        <v>0</v>
      </c>
      <c r="AM18" s="51"/>
      <c r="AN18" s="51"/>
      <c r="AO18" s="32"/>
      <c r="AP18" s="37"/>
      <c r="AQ18" s="37"/>
      <c r="AR18" s="37"/>
      <c r="AS18" s="37"/>
      <c r="AT18" s="37"/>
      <c r="AU18" s="37"/>
      <c r="AV18" s="37"/>
      <c r="AW18" s="37"/>
      <c r="AX18" s="37"/>
      <c r="AY18" s="37"/>
      <c r="AZ18" s="37"/>
      <c r="BA18" s="37"/>
      <c r="BB18" s="37"/>
      <c r="BC18" s="37"/>
      <c r="BD18" s="37"/>
      <c r="BE18" s="37"/>
      <c r="BF18" s="37"/>
    </row>
    <row r="19" spans="1:58" ht="21" customHeight="1" x14ac:dyDescent="0.25">
      <c r="A19" s="39">
        <v>13</v>
      </c>
      <c r="B19" s="52">
        <v>2254802050054</v>
      </c>
      <c r="C19" s="41" t="s">
        <v>252</v>
      </c>
      <c r="D19" s="71" t="s">
        <v>253</v>
      </c>
      <c r="E19" s="43"/>
      <c r="F19" s="43"/>
      <c r="G19" s="43"/>
      <c r="H19" s="43"/>
      <c r="I19" s="43"/>
      <c r="J19" s="43"/>
      <c r="K19" s="43"/>
      <c r="L19" s="43"/>
      <c r="M19" s="43"/>
      <c r="N19" s="43"/>
      <c r="O19" s="43"/>
      <c r="P19" s="48"/>
      <c r="Q19" s="43"/>
      <c r="R19" s="44"/>
      <c r="S19" s="43"/>
      <c r="T19" s="46"/>
      <c r="U19" s="43"/>
      <c r="V19" s="46"/>
      <c r="W19" s="43"/>
      <c r="X19" s="43"/>
      <c r="Y19" s="43"/>
      <c r="Z19" s="43"/>
      <c r="AA19" s="43"/>
      <c r="AB19" s="43"/>
      <c r="AC19" s="43"/>
      <c r="AD19" s="43"/>
      <c r="AE19" s="43"/>
      <c r="AF19" s="43"/>
      <c r="AG19" s="43"/>
      <c r="AH19" s="43"/>
      <c r="AI19" s="43"/>
      <c r="AJ19" s="47">
        <f t="shared" si="2"/>
        <v>0</v>
      </c>
      <c r="AK19" s="4">
        <f t="shared" si="3"/>
        <v>0</v>
      </c>
      <c r="AL19" s="4">
        <f t="shared" si="4"/>
        <v>0</v>
      </c>
      <c r="AM19" s="51"/>
      <c r="AN19" s="51"/>
      <c r="AO19" s="32"/>
      <c r="AP19" s="37"/>
      <c r="AQ19" s="37"/>
      <c r="AR19" s="37"/>
      <c r="AS19" s="37"/>
      <c r="AT19" s="37"/>
      <c r="AU19" s="37"/>
      <c r="AV19" s="37"/>
      <c r="AW19" s="37"/>
      <c r="AX19" s="37"/>
      <c r="AY19" s="37"/>
      <c r="AZ19" s="37"/>
      <c r="BA19" s="37"/>
      <c r="BB19" s="37"/>
      <c r="BC19" s="37"/>
      <c r="BD19" s="37"/>
      <c r="BE19" s="37"/>
      <c r="BF19" s="37"/>
    </row>
    <row r="20" spans="1:58" ht="21" customHeight="1" x14ac:dyDescent="0.25">
      <c r="A20" s="39">
        <v>14</v>
      </c>
      <c r="B20" s="52">
        <v>2254802050005</v>
      </c>
      <c r="C20" s="41" t="s">
        <v>254</v>
      </c>
      <c r="D20" s="71" t="s">
        <v>255</v>
      </c>
      <c r="E20" s="43"/>
      <c r="F20" s="43"/>
      <c r="G20" s="43"/>
      <c r="H20" s="43"/>
      <c r="I20" s="43"/>
      <c r="J20" s="43"/>
      <c r="K20" s="43"/>
      <c r="L20" s="43"/>
      <c r="M20" s="43"/>
      <c r="N20" s="44"/>
      <c r="O20" s="43"/>
      <c r="P20" s="48"/>
      <c r="Q20" s="44"/>
      <c r="R20" s="43"/>
      <c r="S20" s="43"/>
      <c r="T20" s="46"/>
      <c r="U20" s="44"/>
      <c r="V20" s="46"/>
      <c r="W20" s="43"/>
      <c r="X20" s="43"/>
      <c r="Y20" s="44"/>
      <c r="Z20" s="43"/>
      <c r="AA20" s="43"/>
      <c r="AB20" s="43"/>
      <c r="AC20" s="44"/>
      <c r="AD20" s="43"/>
      <c r="AE20" s="43"/>
      <c r="AF20" s="43"/>
      <c r="AG20" s="43"/>
      <c r="AH20" s="44"/>
      <c r="AI20" s="43"/>
      <c r="AJ20" s="47">
        <f t="shared" si="2"/>
        <v>0</v>
      </c>
      <c r="AK20" s="4">
        <f t="shared" si="3"/>
        <v>0</v>
      </c>
      <c r="AL20" s="4">
        <f t="shared" si="4"/>
        <v>0</v>
      </c>
      <c r="AM20" s="51"/>
      <c r="AN20" s="51"/>
      <c r="AO20" s="32"/>
      <c r="AP20" s="37"/>
      <c r="AQ20" s="37"/>
      <c r="AR20" s="37"/>
      <c r="AS20" s="37"/>
      <c r="AT20" s="37"/>
      <c r="AU20" s="37"/>
      <c r="AV20" s="37"/>
      <c r="AW20" s="37"/>
      <c r="AX20" s="37"/>
      <c r="AY20" s="37"/>
      <c r="AZ20" s="37"/>
      <c r="BA20" s="37"/>
      <c r="BB20" s="37"/>
      <c r="BC20" s="37"/>
      <c r="BD20" s="37"/>
      <c r="BE20" s="37"/>
      <c r="BF20" s="37"/>
    </row>
    <row r="21" spans="1:58" ht="21" customHeight="1" x14ac:dyDescent="0.25">
      <c r="A21" s="39">
        <v>15</v>
      </c>
      <c r="B21" s="52">
        <v>2254802050119</v>
      </c>
      <c r="C21" s="41" t="s">
        <v>256</v>
      </c>
      <c r="D21" s="71" t="s">
        <v>81</v>
      </c>
      <c r="E21" s="43"/>
      <c r="F21" s="44"/>
      <c r="G21" s="44"/>
      <c r="H21" s="44" t="s">
        <v>54</v>
      </c>
      <c r="I21" s="43"/>
      <c r="J21" s="43"/>
      <c r="K21" s="43"/>
      <c r="L21" s="44" t="s">
        <v>53</v>
      </c>
      <c r="M21" s="44"/>
      <c r="N21" s="44" t="s">
        <v>54</v>
      </c>
      <c r="O21" s="43"/>
      <c r="P21" s="48"/>
      <c r="Q21" s="43"/>
      <c r="R21" s="43"/>
      <c r="S21" s="43"/>
      <c r="T21" s="44"/>
      <c r="U21" s="43"/>
      <c r="V21" s="46"/>
      <c r="W21" s="43"/>
      <c r="X21" s="43"/>
      <c r="Y21" s="43"/>
      <c r="Z21" s="44"/>
      <c r="AA21" s="44"/>
      <c r="AB21" s="43"/>
      <c r="AC21" s="43"/>
      <c r="AD21" s="43"/>
      <c r="AE21" s="43"/>
      <c r="AF21" s="43"/>
      <c r="AG21" s="43"/>
      <c r="AH21" s="43"/>
      <c r="AI21" s="43"/>
      <c r="AJ21" s="47">
        <f t="shared" si="2"/>
        <v>0</v>
      </c>
      <c r="AK21" s="4">
        <f t="shared" si="3"/>
        <v>1</v>
      </c>
      <c r="AL21" s="4">
        <f t="shared" si="4"/>
        <v>2</v>
      </c>
      <c r="AM21" s="51"/>
      <c r="AN21" s="51"/>
      <c r="AO21" s="32"/>
      <c r="AP21" s="37"/>
      <c r="AQ21" s="37"/>
      <c r="AR21" s="37"/>
      <c r="AS21" s="37"/>
      <c r="AT21" s="37"/>
      <c r="AU21" s="37"/>
      <c r="AV21" s="37"/>
      <c r="AW21" s="37"/>
      <c r="AX21" s="37"/>
      <c r="AY21" s="37"/>
      <c r="AZ21" s="37"/>
      <c r="BA21" s="37"/>
      <c r="BB21" s="37"/>
      <c r="BC21" s="37"/>
      <c r="BD21" s="37"/>
      <c r="BE21" s="37"/>
      <c r="BF21" s="37"/>
    </row>
    <row r="22" spans="1:58" ht="21" customHeight="1" x14ac:dyDescent="0.25">
      <c r="A22" s="39">
        <v>16</v>
      </c>
      <c r="B22" s="52">
        <v>2254802050059</v>
      </c>
      <c r="C22" s="53" t="s">
        <v>257</v>
      </c>
      <c r="D22" s="71" t="s">
        <v>81</v>
      </c>
      <c r="E22" s="43"/>
      <c r="F22" s="43"/>
      <c r="G22" s="44"/>
      <c r="H22" s="43"/>
      <c r="I22" s="44"/>
      <c r="J22" s="44"/>
      <c r="K22" s="43"/>
      <c r="L22" s="43"/>
      <c r="M22" s="43"/>
      <c r="N22" s="44"/>
      <c r="O22" s="43"/>
      <c r="P22" s="48"/>
      <c r="Q22" s="44"/>
      <c r="R22" s="43"/>
      <c r="S22" s="44"/>
      <c r="T22" s="43"/>
      <c r="U22" s="44"/>
      <c r="V22" s="46"/>
      <c r="W22" s="43"/>
      <c r="X22" s="44"/>
      <c r="Y22" s="43"/>
      <c r="Z22" s="43"/>
      <c r="AA22" s="43"/>
      <c r="AB22" s="44"/>
      <c r="AC22" s="44"/>
      <c r="AD22" s="43"/>
      <c r="AE22" s="43"/>
      <c r="AF22" s="44"/>
      <c r="AG22" s="43"/>
      <c r="AH22" s="43"/>
      <c r="AI22" s="43"/>
      <c r="AJ22" s="47">
        <f t="shared" si="2"/>
        <v>0</v>
      </c>
      <c r="AK22" s="4">
        <f t="shared" si="3"/>
        <v>0</v>
      </c>
      <c r="AL22" s="4">
        <f t="shared" si="4"/>
        <v>0</v>
      </c>
      <c r="AM22" s="51"/>
      <c r="AN22" s="51"/>
      <c r="AO22" s="32"/>
      <c r="AP22" s="37"/>
      <c r="AQ22" s="37"/>
      <c r="AR22" s="37"/>
      <c r="AS22" s="37"/>
      <c r="AT22" s="37"/>
      <c r="AU22" s="37"/>
      <c r="AV22" s="37"/>
      <c r="AW22" s="37"/>
      <c r="AX22" s="37"/>
      <c r="AY22" s="37"/>
      <c r="AZ22" s="37"/>
      <c r="BA22" s="37"/>
      <c r="BB22" s="37"/>
      <c r="BC22" s="37"/>
      <c r="BD22" s="37"/>
      <c r="BE22" s="37"/>
      <c r="BF22" s="37"/>
    </row>
    <row r="23" spans="1:58" ht="21" customHeight="1" x14ac:dyDescent="0.25">
      <c r="A23" s="39">
        <v>17</v>
      </c>
      <c r="B23" s="52">
        <v>2254802050076</v>
      </c>
      <c r="C23" s="41" t="s">
        <v>258</v>
      </c>
      <c r="D23" s="71" t="s">
        <v>83</v>
      </c>
      <c r="E23" s="43"/>
      <c r="F23" s="43"/>
      <c r="G23" s="43"/>
      <c r="H23" s="43"/>
      <c r="I23" s="43"/>
      <c r="J23" s="43"/>
      <c r="K23" s="43"/>
      <c r="L23" s="43"/>
      <c r="M23" s="43"/>
      <c r="N23" s="43"/>
      <c r="O23" s="43"/>
      <c r="P23" s="48"/>
      <c r="Q23" s="43"/>
      <c r="R23" s="43"/>
      <c r="S23" s="43"/>
      <c r="T23" s="43"/>
      <c r="U23" s="43"/>
      <c r="W23" s="43"/>
      <c r="X23" s="43"/>
      <c r="Y23" s="43"/>
      <c r="Z23" s="43"/>
      <c r="AA23" s="43"/>
      <c r="AB23" s="43"/>
      <c r="AC23" s="43"/>
      <c r="AD23" s="43"/>
      <c r="AE23" s="43"/>
      <c r="AF23" s="43"/>
      <c r="AG23" s="43"/>
      <c r="AH23" s="43"/>
      <c r="AI23" s="43"/>
      <c r="AJ23" s="47">
        <f t="shared" si="2"/>
        <v>0</v>
      </c>
      <c r="AK23" s="4">
        <f t="shared" si="3"/>
        <v>0</v>
      </c>
      <c r="AL23" s="4">
        <f t="shared" si="4"/>
        <v>0</v>
      </c>
      <c r="AM23" s="51"/>
      <c r="AN23" s="51"/>
      <c r="AO23" s="32"/>
      <c r="AP23" s="37"/>
      <c r="AQ23" s="37"/>
      <c r="AR23" s="37"/>
      <c r="AS23" s="37"/>
      <c r="AT23" s="37"/>
      <c r="AU23" s="37"/>
      <c r="AV23" s="37"/>
      <c r="AW23" s="37"/>
      <c r="AX23" s="37"/>
      <c r="AY23" s="37"/>
      <c r="AZ23" s="37"/>
      <c r="BA23" s="37"/>
      <c r="BB23" s="37"/>
      <c r="BC23" s="37"/>
      <c r="BD23" s="37"/>
      <c r="BE23" s="37"/>
      <c r="BF23" s="37"/>
    </row>
    <row r="24" spans="1:58" ht="21" customHeight="1" x14ac:dyDescent="0.25">
      <c r="A24" s="39">
        <v>18</v>
      </c>
      <c r="B24" s="52">
        <v>2254802050069</v>
      </c>
      <c r="C24" s="41" t="s">
        <v>259</v>
      </c>
      <c r="D24" s="71" t="s">
        <v>85</v>
      </c>
      <c r="E24" s="43"/>
      <c r="F24" s="43"/>
      <c r="G24" s="44"/>
      <c r="H24" s="43"/>
      <c r="I24" s="44"/>
      <c r="J24" s="44"/>
      <c r="K24" s="43"/>
      <c r="L24" s="44"/>
      <c r="M24" s="44"/>
      <c r="N24" s="43"/>
      <c r="O24" s="44"/>
      <c r="P24" s="45"/>
      <c r="Q24" s="44"/>
      <c r="R24" s="43"/>
      <c r="S24" s="44"/>
      <c r="T24" s="43"/>
      <c r="U24" s="43"/>
      <c r="V24" s="44"/>
      <c r="W24" s="44"/>
      <c r="X24" s="44"/>
      <c r="Y24" s="43"/>
      <c r="Z24" s="44"/>
      <c r="AA24" s="43"/>
      <c r="AB24" s="43"/>
      <c r="AC24" s="43"/>
      <c r="AD24" s="43"/>
      <c r="AE24" s="44"/>
      <c r="AF24" s="43"/>
      <c r="AG24" s="44"/>
      <c r="AH24" s="43"/>
      <c r="AI24" s="43"/>
      <c r="AJ24" s="47">
        <f t="shared" si="2"/>
        <v>0</v>
      </c>
      <c r="AK24" s="4">
        <f t="shared" si="3"/>
        <v>0</v>
      </c>
      <c r="AL24" s="4">
        <f t="shared" si="4"/>
        <v>0</v>
      </c>
      <c r="AM24" s="51"/>
      <c r="AN24" s="51"/>
      <c r="AO24" s="32"/>
      <c r="AP24" s="37"/>
      <c r="AQ24" s="37"/>
      <c r="AR24" s="37"/>
      <c r="AS24" s="37"/>
      <c r="AT24" s="37"/>
      <c r="AU24" s="37"/>
      <c r="AV24" s="37"/>
      <c r="AW24" s="37"/>
      <c r="AX24" s="37"/>
      <c r="AY24" s="37"/>
      <c r="AZ24" s="37"/>
      <c r="BA24" s="37"/>
      <c r="BB24" s="37"/>
      <c r="BC24" s="37"/>
      <c r="BD24" s="37"/>
      <c r="BE24" s="37"/>
      <c r="BF24" s="37"/>
    </row>
    <row r="25" spans="1:58" ht="21" customHeight="1" x14ac:dyDescent="0.25">
      <c r="A25" s="39">
        <v>19</v>
      </c>
      <c r="B25" s="52">
        <v>2254802090009</v>
      </c>
      <c r="C25" s="41" t="s">
        <v>260</v>
      </c>
      <c r="D25" s="71" t="s">
        <v>149</v>
      </c>
      <c r="E25" s="43"/>
      <c r="F25" s="43"/>
      <c r="G25" s="43"/>
      <c r="H25" s="44"/>
      <c r="I25" s="44"/>
      <c r="J25" s="44"/>
      <c r="K25" s="43"/>
      <c r="L25" s="43"/>
      <c r="M25" s="43"/>
      <c r="N25" s="43"/>
      <c r="O25" s="43"/>
      <c r="P25" s="48"/>
      <c r="Q25" s="43"/>
      <c r="R25" s="43"/>
      <c r="S25" s="43"/>
      <c r="T25" s="43"/>
      <c r="U25" s="43"/>
      <c r="V25" s="43"/>
      <c r="W25" s="43"/>
      <c r="X25" s="43"/>
      <c r="Y25" s="43"/>
      <c r="Z25" s="43"/>
      <c r="AA25" s="43"/>
      <c r="AB25" s="43"/>
      <c r="AC25" s="44"/>
      <c r="AD25" s="44"/>
      <c r="AE25" s="44"/>
      <c r="AF25" s="44"/>
      <c r="AG25" s="44"/>
      <c r="AH25" s="43"/>
      <c r="AI25" s="43"/>
      <c r="AJ25" s="47">
        <f t="shared" si="2"/>
        <v>0</v>
      </c>
      <c r="AK25" s="4">
        <f t="shared" si="3"/>
        <v>0</v>
      </c>
      <c r="AL25" s="4">
        <f t="shared" si="4"/>
        <v>0</v>
      </c>
      <c r="AM25" s="51"/>
      <c r="AN25" s="51"/>
      <c r="AO25" s="32"/>
      <c r="AP25" s="37"/>
      <c r="AQ25" s="37"/>
      <c r="AR25" s="37"/>
      <c r="AS25" s="37"/>
      <c r="AT25" s="37"/>
      <c r="AU25" s="37"/>
      <c r="AV25" s="37"/>
      <c r="AW25" s="37"/>
      <c r="AX25" s="37"/>
      <c r="AY25" s="37"/>
      <c r="AZ25" s="37"/>
      <c r="BA25" s="37"/>
      <c r="BB25" s="37"/>
      <c r="BC25" s="37"/>
      <c r="BD25" s="37"/>
      <c r="BE25" s="37"/>
      <c r="BF25" s="37"/>
    </row>
    <row r="26" spans="1:58" ht="21" customHeight="1" x14ac:dyDescent="0.25">
      <c r="A26" s="39">
        <v>20</v>
      </c>
      <c r="B26" s="52">
        <v>2254802050071</v>
      </c>
      <c r="C26" s="41" t="s">
        <v>261</v>
      </c>
      <c r="D26" s="71" t="s">
        <v>87</v>
      </c>
      <c r="E26" s="43"/>
      <c r="F26" s="43"/>
      <c r="G26" s="43"/>
      <c r="H26" s="43"/>
      <c r="I26" s="43"/>
      <c r="J26" s="43"/>
      <c r="K26" s="43"/>
      <c r="L26" s="43"/>
      <c r="M26" s="43"/>
      <c r="N26" s="43"/>
      <c r="O26" s="43"/>
      <c r="P26" s="48"/>
      <c r="Q26" s="43"/>
      <c r="R26" s="43"/>
      <c r="S26" s="43"/>
      <c r="T26" s="43"/>
      <c r="U26" s="43"/>
      <c r="V26" s="43"/>
      <c r="W26" s="43"/>
      <c r="X26" s="43"/>
      <c r="Y26" s="43"/>
      <c r="Z26" s="43"/>
      <c r="AA26" s="43"/>
      <c r="AB26" s="43"/>
      <c r="AC26" s="43"/>
      <c r="AD26" s="43"/>
      <c r="AE26" s="43"/>
      <c r="AF26" s="43"/>
      <c r="AG26" s="43"/>
      <c r="AH26" s="43"/>
      <c r="AI26" s="43"/>
      <c r="AJ26" s="47">
        <f t="shared" si="2"/>
        <v>0</v>
      </c>
      <c r="AK26" s="4">
        <f t="shared" si="3"/>
        <v>0</v>
      </c>
      <c r="AL26" s="4">
        <f t="shared" si="4"/>
        <v>0</v>
      </c>
      <c r="AM26" s="51"/>
      <c r="AN26" s="51"/>
      <c r="AO26" s="32"/>
      <c r="AP26" s="37"/>
      <c r="AQ26" s="37"/>
      <c r="AR26" s="37"/>
      <c r="AS26" s="37"/>
      <c r="AT26" s="37"/>
      <c r="AU26" s="37"/>
      <c r="AV26" s="37"/>
      <c r="AW26" s="37"/>
      <c r="AX26" s="37"/>
      <c r="AY26" s="37"/>
      <c r="AZ26" s="37"/>
      <c r="BA26" s="37"/>
      <c r="BB26" s="37"/>
      <c r="BC26" s="37"/>
      <c r="BD26" s="37"/>
      <c r="BE26" s="37"/>
      <c r="BF26" s="37"/>
    </row>
    <row r="27" spans="1:58" ht="21" customHeight="1" x14ac:dyDescent="0.25">
      <c r="A27" s="39">
        <v>21</v>
      </c>
      <c r="B27" s="52">
        <v>2254802050063</v>
      </c>
      <c r="C27" s="41" t="s">
        <v>262</v>
      </c>
      <c r="D27" s="71" t="s">
        <v>263</v>
      </c>
      <c r="E27" s="43"/>
      <c r="F27" s="43"/>
      <c r="G27" s="43"/>
      <c r="H27" s="43"/>
      <c r="I27" s="43"/>
      <c r="J27" s="43"/>
      <c r="K27" s="43"/>
      <c r="L27" s="43"/>
      <c r="M27" s="43"/>
      <c r="N27" s="43"/>
      <c r="O27" s="43"/>
      <c r="P27" s="48"/>
      <c r="Q27" s="43"/>
      <c r="R27" s="43"/>
      <c r="S27" s="43"/>
      <c r="T27" s="43"/>
      <c r="U27" s="43"/>
      <c r="V27" s="43"/>
      <c r="W27" s="43"/>
      <c r="X27" s="43"/>
      <c r="Y27" s="43"/>
      <c r="Z27" s="43"/>
      <c r="AA27" s="43"/>
      <c r="AB27" s="43"/>
      <c r="AC27" s="43"/>
      <c r="AD27" s="43"/>
      <c r="AE27" s="43"/>
      <c r="AF27" s="43"/>
      <c r="AG27" s="43"/>
      <c r="AH27" s="43"/>
      <c r="AI27" s="43"/>
      <c r="AJ27" s="47">
        <f t="shared" si="2"/>
        <v>0</v>
      </c>
      <c r="AK27" s="4">
        <f t="shared" si="3"/>
        <v>0</v>
      </c>
      <c r="AL27" s="4">
        <f t="shared" si="4"/>
        <v>0</v>
      </c>
      <c r="AM27" s="51"/>
      <c r="AN27" s="51"/>
      <c r="AO27" s="32"/>
      <c r="AP27" s="37"/>
      <c r="AQ27" s="37"/>
      <c r="AR27" s="37"/>
      <c r="AS27" s="37"/>
      <c r="AT27" s="37"/>
      <c r="AU27" s="37"/>
      <c r="AV27" s="37"/>
      <c r="AW27" s="37"/>
      <c r="AX27" s="37"/>
      <c r="AY27" s="37"/>
      <c r="AZ27" s="37"/>
      <c r="BA27" s="37"/>
      <c r="BB27" s="37"/>
      <c r="BC27" s="37"/>
      <c r="BD27" s="37"/>
      <c r="BE27" s="37"/>
      <c r="BF27" s="37"/>
    </row>
    <row r="28" spans="1:58" ht="21" customHeight="1" x14ac:dyDescent="0.25">
      <c r="A28" s="39">
        <v>22</v>
      </c>
      <c r="B28" s="52">
        <v>2254802050067</v>
      </c>
      <c r="C28" s="41" t="s">
        <v>264</v>
      </c>
      <c r="D28" s="71" t="s">
        <v>265</v>
      </c>
      <c r="E28" s="43"/>
      <c r="F28" s="43"/>
      <c r="G28" s="43"/>
      <c r="H28" s="43"/>
      <c r="I28" s="43"/>
      <c r="J28" s="43"/>
      <c r="K28" s="43"/>
      <c r="L28" s="43"/>
      <c r="M28" s="43"/>
      <c r="N28" s="43"/>
      <c r="O28" s="43"/>
      <c r="P28" s="48"/>
      <c r="Q28" s="43"/>
      <c r="R28" s="43"/>
      <c r="S28" s="43"/>
      <c r="T28" s="43"/>
      <c r="U28" s="43"/>
      <c r="V28" s="43"/>
      <c r="W28" s="43"/>
      <c r="X28" s="43"/>
      <c r="Y28" s="43"/>
      <c r="Z28" s="43"/>
      <c r="AA28" s="43"/>
      <c r="AB28" s="43"/>
      <c r="AC28" s="43"/>
      <c r="AD28" s="43"/>
      <c r="AE28" s="43"/>
      <c r="AF28" s="43"/>
      <c r="AG28" s="43"/>
      <c r="AH28" s="43"/>
      <c r="AI28" s="43"/>
      <c r="AJ28" s="47">
        <f t="shared" si="2"/>
        <v>0</v>
      </c>
      <c r="AK28" s="4">
        <f t="shared" si="3"/>
        <v>0</v>
      </c>
      <c r="AL28" s="4">
        <f t="shared" si="4"/>
        <v>0</v>
      </c>
      <c r="AM28" s="51"/>
      <c r="AN28" s="51"/>
      <c r="AO28" s="32"/>
      <c r="AP28" s="37"/>
      <c r="AQ28" s="37"/>
      <c r="AR28" s="37"/>
      <c r="AS28" s="37"/>
      <c r="AT28" s="37"/>
      <c r="AU28" s="37"/>
      <c r="AV28" s="37"/>
      <c r="AW28" s="37"/>
      <c r="AX28" s="37"/>
      <c r="AY28" s="37"/>
      <c r="AZ28" s="37"/>
      <c r="BA28" s="37"/>
      <c r="BB28" s="37"/>
      <c r="BC28" s="37"/>
      <c r="BD28" s="37"/>
      <c r="BE28" s="37"/>
      <c r="BF28" s="37"/>
    </row>
    <row r="29" spans="1:58" ht="21" customHeight="1" x14ac:dyDescent="0.25">
      <c r="A29" s="39">
        <v>23</v>
      </c>
      <c r="B29" s="52">
        <v>2254802050049</v>
      </c>
      <c r="C29" s="41" t="s">
        <v>266</v>
      </c>
      <c r="D29" s="71" t="s">
        <v>265</v>
      </c>
      <c r="E29" s="43"/>
      <c r="F29" s="43"/>
      <c r="G29" s="43"/>
      <c r="H29" s="43"/>
      <c r="I29" s="43"/>
      <c r="J29" s="43"/>
      <c r="K29" s="43"/>
      <c r="L29" s="43"/>
      <c r="M29" s="43"/>
      <c r="N29" s="43"/>
      <c r="O29" s="43"/>
      <c r="P29" s="48"/>
      <c r="Q29" s="43"/>
      <c r="R29" s="43"/>
      <c r="S29" s="43"/>
      <c r="T29" s="43"/>
      <c r="U29" s="43"/>
      <c r="V29" s="43"/>
      <c r="W29" s="43"/>
      <c r="X29" s="43"/>
      <c r="Y29" s="43"/>
      <c r="Z29" s="43"/>
      <c r="AA29" s="43"/>
      <c r="AB29" s="43"/>
      <c r="AC29" s="43"/>
      <c r="AD29" s="43"/>
      <c r="AE29" s="43"/>
      <c r="AF29" s="43"/>
      <c r="AG29" s="43"/>
      <c r="AH29" s="43"/>
      <c r="AI29" s="43"/>
      <c r="AJ29" s="47">
        <f t="shared" si="2"/>
        <v>0</v>
      </c>
      <c r="AK29" s="4">
        <f t="shared" si="3"/>
        <v>0</v>
      </c>
      <c r="AL29" s="4">
        <f t="shared" si="4"/>
        <v>0</v>
      </c>
      <c r="AM29" s="51"/>
      <c r="AN29" s="51"/>
      <c r="AO29" s="32"/>
      <c r="AP29" s="37"/>
      <c r="AQ29" s="37"/>
      <c r="AR29" s="37"/>
      <c r="AS29" s="37"/>
      <c r="AT29" s="37"/>
      <c r="AU29" s="37"/>
      <c r="AV29" s="37"/>
      <c r="AW29" s="37"/>
      <c r="AX29" s="37"/>
      <c r="AY29" s="37"/>
      <c r="AZ29" s="37"/>
      <c r="BA29" s="37"/>
      <c r="BB29" s="37"/>
      <c r="BC29" s="37"/>
      <c r="BD29" s="37"/>
      <c r="BE29" s="37"/>
      <c r="BF29" s="37"/>
    </row>
    <row r="30" spans="1:58" ht="21" customHeight="1" x14ac:dyDescent="0.25">
      <c r="A30" s="39">
        <v>24</v>
      </c>
      <c r="B30" s="52">
        <v>2254802050001</v>
      </c>
      <c r="C30" s="41" t="s">
        <v>111</v>
      </c>
      <c r="D30" s="71" t="s">
        <v>212</v>
      </c>
      <c r="E30" s="43"/>
      <c r="F30" s="43"/>
      <c r="G30" s="43"/>
      <c r="H30" s="43"/>
      <c r="I30" s="43"/>
      <c r="J30" s="43"/>
      <c r="K30" s="43"/>
      <c r="L30" s="43"/>
      <c r="M30" s="43"/>
      <c r="N30" s="43"/>
      <c r="O30" s="43"/>
      <c r="P30" s="48"/>
      <c r="Q30" s="43"/>
      <c r="R30" s="43"/>
      <c r="S30" s="43"/>
      <c r="T30" s="43"/>
      <c r="U30" s="43"/>
      <c r="V30" s="43"/>
      <c r="W30" s="43"/>
      <c r="X30" s="43"/>
      <c r="Y30" s="43"/>
      <c r="Z30" s="43"/>
      <c r="AA30" s="43"/>
      <c r="AB30" s="43"/>
      <c r="AC30" s="43"/>
      <c r="AD30" s="43"/>
      <c r="AE30" s="43"/>
      <c r="AF30" s="43"/>
      <c r="AG30" s="43"/>
      <c r="AH30" s="43"/>
      <c r="AI30" s="43"/>
      <c r="AJ30" s="47">
        <f t="shared" si="2"/>
        <v>0</v>
      </c>
      <c r="AK30" s="4">
        <f t="shared" si="3"/>
        <v>0</v>
      </c>
      <c r="AL30" s="4">
        <f t="shared" si="4"/>
        <v>0</v>
      </c>
      <c r="AM30" s="51"/>
      <c r="AN30" s="51"/>
      <c r="AO30" s="32"/>
      <c r="AP30" s="37"/>
      <c r="AQ30" s="37"/>
      <c r="AR30" s="37"/>
      <c r="AS30" s="37"/>
      <c r="AT30" s="37"/>
      <c r="AU30" s="37"/>
      <c r="AV30" s="37"/>
      <c r="AW30" s="37"/>
      <c r="AX30" s="37"/>
      <c r="AY30" s="37"/>
      <c r="AZ30" s="37"/>
      <c r="BA30" s="37"/>
      <c r="BB30" s="37"/>
      <c r="BC30" s="37"/>
      <c r="BD30" s="37"/>
      <c r="BE30" s="37"/>
      <c r="BF30" s="37"/>
    </row>
    <row r="31" spans="1:58" ht="21" customHeight="1" x14ac:dyDescent="0.25">
      <c r="A31" s="39">
        <v>25</v>
      </c>
      <c r="B31" s="52">
        <v>2254802050065</v>
      </c>
      <c r="C31" s="41" t="s">
        <v>267</v>
      </c>
      <c r="D31" s="71" t="s">
        <v>268</v>
      </c>
      <c r="E31" s="43"/>
      <c r="F31" s="43"/>
      <c r="G31" s="43"/>
      <c r="H31" s="43"/>
      <c r="I31" s="43"/>
      <c r="J31" s="43"/>
      <c r="K31" s="43"/>
      <c r="L31" s="43"/>
      <c r="M31" s="43"/>
      <c r="N31" s="43"/>
      <c r="O31" s="43"/>
      <c r="P31" s="48"/>
      <c r="Q31" s="43"/>
      <c r="R31" s="43"/>
      <c r="S31" s="43"/>
      <c r="T31" s="43"/>
      <c r="U31" s="43"/>
      <c r="V31" s="43"/>
      <c r="W31" s="43"/>
      <c r="X31" s="43"/>
      <c r="Y31" s="43"/>
      <c r="Z31" s="43"/>
      <c r="AA31" s="43"/>
      <c r="AB31" s="43"/>
      <c r="AC31" s="43"/>
      <c r="AD31" s="43"/>
      <c r="AE31" s="43"/>
      <c r="AF31" s="43"/>
      <c r="AG31" s="43"/>
      <c r="AH31" s="43"/>
      <c r="AI31" s="43"/>
      <c r="AJ31" s="47">
        <f t="shared" si="2"/>
        <v>0</v>
      </c>
      <c r="AK31" s="4">
        <f t="shared" si="3"/>
        <v>0</v>
      </c>
      <c r="AL31" s="4">
        <f t="shared" si="4"/>
        <v>0</v>
      </c>
      <c r="AM31" s="51"/>
      <c r="AN31" s="51"/>
      <c r="AO31" s="32"/>
      <c r="AP31" s="37"/>
      <c r="AQ31" s="37"/>
      <c r="AR31" s="37"/>
      <c r="AS31" s="37"/>
      <c r="AT31" s="37"/>
      <c r="AU31" s="37"/>
      <c r="AV31" s="37"/>
      <c r="AW31" s="37"/>
      <c r="AX31" s="37"/>
      <c r="AY31" s="37"/>
      <c r="AZ31" s="37"/>
      <c r="BA31" s="37"/>
      <c r="BB31" s="37"/>
      <c r="BC31" s="37"/>
      <c r="BD31" s="37"/>
      <c r="BE31" s="37"/>
      <c r="BF31" s="37"/>
    </row>
    <row r="32" spans="1:58" ht="21" customHeight="1" x14ac:dyDescent="0.25">
      <c r="A32" s="39">
        <v>26</v>
      </c>
      <c r="B32" s="52">
        <v>2253201060004</v>
      </c>
      <c r="C32" s="41" t="s">
        <v>269</v>
      </c>
      <c r="D32" s="71" t="s">
        <v>270</v>
      </c>
      <c r="E32" s="43"/>
      <c r="F32" s="44"/>
      <c r="G32" s="43"/>
      <c r="H32" s="43"/>
      <c r="I32" s="43"/>
      <c r="J32" s="43"/>
      <c r="K32" s="43"/>
      <c r="L32" s="43"/>
      <c r="M32" s="43"/>
      <c r="N32" s="43"/>
      <c r="O32" s="43"/>
      <c r="P32" s="48"/>
      <c r="Q32" s="43"/>
      <c r="R32" s="43"/>
      <c r="S32" s="43"/>
      <c r="T32" s="43"/>
      <c r="U32" s="43"/>
      <c r="V32" s="43"/>
      <c r="W32" s="43"/>
      <c r="X32" s="43"/>
      <c r="Y32" s="43"/>
      <c r="Z32" s="43"/>
      <c r="AA32" s="43"/>
      <c r="AB32" s="43"/>
      <c r="AC32" s="43"/>
      <c r="AD32" s="43"/>
      <c r="AE32" s="43"/>
      <c r="AF32" s="43"/>
      <c r="AG32" s="43"/>
      <c r="AH32" s="43"/>
      <c r="AI32" s="43"/>
      <c r="AJ32" s="47">
        <f t="shared" si="2"/>
        <v>0</v>
      </c>
      <c r="AK32" s="4">
        <f t="shared" si="3"/>
        <v>0</v>
      </c>
      <c r="AL32" s="4">
        <f t="shared" si="4"/>
        <v>0</v>
      </c>
      <c r="AM32" s="51"/>
      <c r="AN32" s="51"/>
      <c r="AO32" s="32"/>
      <c r="AP32" s="37"/>
      <c r="AQ32" s="37"/>
      <c r="AR32" s="37"/>
      <c r="AS32" s="37"/>
      <c r="AT32" s="37"/>
      <c r="AU32" s="37"/>
      <c r="AV32" s="37"/>
      <c r="AW32" s="37"/>
      <c r="AX32" s="37"/>
      <c r="AY32" s="37"/>
      <c r="AZ32" s="37"/>
      <c r="BA32" s="37"/>
      <c r="BB32" s="37"/>
      <c r="BC32" s="37"/>
      <c r="BD32" s="37"/>
      <c r="BE32" s="37"/>
      <c r="BF32" s="37"/>
    </row>
    <row r="33" spans="1:58" ht="21" customHeight="1" x14ac:dyDescent="0.25">
      <c r="A33" s="39">
        <v>27</v>
      </c>
      <c r="B33" s="52">
        <v>2254802050058</v>
      </c>
      <c r="C33" s="41" t="s">
        <v>271</v>
      </c>
      <c r="D33" s="71" t="s">
        <v>272</v>
      </c>
      <c r="E33" s="43"/>
      <c r="F33" s="43"/>
      <c r="G33" s="43"/>
      <c r="H33" s="43"/>
      <c r="I33" s="43"/>
      <c r="J33" s="43"/>
      <c r="K33" s="43"/>
      <c r="L33" s="43"/>
      <c r="M33" s="43"/>
      <c r="N33" s="43"/>
      <c r="O33" s="43"/>
      <c r="P33" s="48"/>
      <c r="Q33" s="43"/>
      <c r="R33" s="43"/>
      <c r="S33" s="43"/>
      <c r="T33" s="43"/>
      <c r="U33" s="43"/>
      <c r="V33" s="43"/>
      <c r="W33" s="43"/>
      <c r="X33" s="43"/>
      <c r="Y33" s="43"/>
      <c r="Z33" s="43"/>
      <c r="AA33" s="43"/>
      <c r="AB33" s="43"/>
      <c r="AC33" s="43"/>
      <c r="AD33" s="43"/>
      <c r="AE33" s="43"/>
      <c r="AF33" s="43"/>
      <c r="AG33" s="43"/>
      <c r="AH33" s="43"/>
      <c r="AI33" s="43"/>
      <c r="AJ33" s="47">
        <f t="shared" si="2"/>
        <v>0</v>
      </c>
      <c r="AK33" s="4">
        <f t="shared" si="3"/>
        <v>0</v>
      </c>
      <c r="AL33" s="4">
        <f t="shared" si="4"/>
        <v>0</v>
      </c>
      <c r="AM33" s="51"/>
      <c r="AN33" s="51"/>
      <c r="AO33" s="32"/>
      <c r="AP33" s="37"/>
      <c r="AQ33" s="37"/>
      <c r="AR33" s="37"/>
      <c r="AS33" s="37"/>
      <c r="AT33" s="37"/>
      <c r="AU33" s="37"/>
      <c r="AV33" s="37"/>
      <c r="AW33" s="37"/>
      <c r="AX33" s="37"/>
      <c r="AY33" s="37"/>
      <c r="AZ33" s="37"/>
      <c r="BA33" s="37"/>
      <c r="BB33" s="37"/>
      <c r="BC33" s="37"/>
      <c r="BD33" s="37"/>
      <c r="BE33" s="37"/>
      <c r="BF33" s="37"/>
    </row>
    <row r="34" spans="1:58" ht="21" customHeight="1" x14ac:dyDescent="0.25">
      <c r="A34" s="39">
        <v>28</v>
      </c>
      <c r="B34" s="52">
        <v>2254802050006</v>
      </c>
      <c r="C34" s="41" t="s">
        <v>267</v>
      </c>
      <c r="D34" s="71" t="s">
        <v>273</v>
      </c>
      <c r="E34" s="43"/>
      <c r="F34" s="44"/>
      <c r="G34" s="43"/>
      <c r="H34" s="43"/>
      <c r="I34" s="43"/>
      <c r="J34" s="43"/>
      <c r="K34" s="43"/>
      <c r="L34" s="43"/>
      <c r="M34" s="43"/>
      <c r="N34" s="43"/>
      <c r="O34" s="43"/>
      <c r="P34" s="48"/>
      <c r="Q34" s="43"/>
      <c r="R34" s="43"/>
      <c r="S34" s="43"/>
      <c r="T34" s="43"/>
      <c r="U34" s="43"/>
      <c r="V34" s="43"/>
      <c r="W34" s="43"/>
      <c r="X34" s="43"/>
      <c r="Y34" s="43"/>
      <c r="Z34" s="43"/>
      <c r="AA34" s="43"/>
      <c r="AB34" s="43"/>
      <c r="AC34" s="44"/>
      <c r="AD34" s="44"/>
      <c r="AE34" s="43"/>
      <c r="AF34" s="43"/>
      <c r="AG34" s="43"/>
      <c r="AH34" s="43"/>
      <c r="AI34" s="43"/>
      <c r="AJ34" s="47">
        <f t="shared" si="2"/>
        <v>0</v>
      </c>
      <c r="AK34" s="4">
        <f t="shared" si="3"/>
        <v>0</v>
      </c>
      <c r="AL34" s="4">
        <f t="shared" si="4"/>
        <v>0</v>
      </c>
      <c r="AM34" s="32"/>
      <c r="AN34" s="32"/>
      <c r="AO34" s="32"/>
      <c r="AP34" s="37"/>
      <c r="AQ34" s="37"/>
      <c r="AR34" s="37"/>
      <c r="AS34" s="37"/>
      <c r="AT34" s="37"/>
      <c r="AU34" s="37"/>
      <c r="AV34" s="37"/>
      <c r="AW34" s="37"/>
      <c r="AX34" s="37"/>
      <c r="AY34" s="37"/>
      <c r="AZ34" s="37"/>
      <c r="BA34" s="37"/>
      <c r="BB34" s="37"/>
      <c r="BC34" s="37"/>
      <c r="BD34" s="37"/>
      <c r="BE34" s="37"/>
      <c r="BF34" s="37"/>
    </row>
    <row r="35" spans="1:58" ht="21" customHeight="1" x14ac:dyDescent="0.25">
      <c r="A35" s="39">
        <v>29</v>
      </c>
      <c r="B35" s="52">
        <v>2254802050068</v>
      </c>
      <c r="C35" s="41" t="s">
        <v>274</v>
      </c>
      <c r="D35" s="71" t="s">
        <v>273</v>
      </c>
      <c r="E35" s="43"/>
      <c r="F35" s="43"/>
      <c r="G35" s="43"/>
      <c r="H35" s="43"/>
      <c r="I35" s="43"/>
      <c r="J35" s="43"/>
      <c r="K35" s="43"/>
      <c r="L35" s="43"/>
      <c r="M35" s="43"/>
      <c r="N35" s="43"/>
      <c r="O35" s="43"/>
      <c r="P35" s="48"/>
      <c r="Q35" s="43"/>
      <c r="R35" s="43"/>
      <c r="S35" s="43"/>
      <c r="T35" s="43"/>
      <c r="U35" s="43"/>
      <c r="V35" s="43"/>
      <c r="W35" s="43"/>
      <c r="X35" s="43"/>
      <c r="Y35" s="43"/>
      <c r="Z35" s="43"/>
      <c r="AA35" s="43"/>
      <c r="AB35" s="43"/>
      <c r="AC35" s="44"/>
      <c r="AD35" s="44"/>
      <c r="AE35" s="43"/>
      <c r="AF35" s="44"/>
      <c r="AG35" s="43"/>
      <c r="AH35" s="43"/>
      <c r="AI35" s="43"/>
      <c r="AJ35" s="47">
        <f t="shared" si="2"/>
        <v>0</v>
      </c>
      <c r="AK35" s="4">
        <f t="shared" si="3"/>
        <v>0</v>
      </c>
      <c r="AL35" s="4">
        <f t="shared" si="4"/>
        <v>0</v>
      </c>
      <c r="AM35" s="32"/>
      <c r="AN35" s="32"/>
      <c r="AO35" s="32"/>
      <c r="AP35" s="37"/>
      <c r="AQ35" s="37"/>
      <c r="AR35" s="37"/>
      <c r="AS35" s="37"/>
      <c r="AT35" s="37"/>
      <c r="AU35" s="37"/>
      <c r="AV35" s="37"/>
      <c r="AW35" s="37"/>
      <c r="AX35" s="37"/>
      <c r="AY35" s="37"/>
      <c r="AZ35" s="37"/>
      <c r="BA35" s="37"/>
      <c r="BB35" s="37"/>
      <c r="BC35" s="37"/>
      <c r="BD35" s="37"/>
      <c r="BE35" s="37"/>
      <c r="BF35" s="37"/>
    </row>
    <row r="36" spans="1:58" ht="21" customHeight="1" x14ac:dyDescent="0.25">
      <c r="A36" s="39">
        <v>30</v>
      </c>
      <c r="B36" s="52">
        <v>2254802050072</v>
      </c>
      <c r="C36" s="41" t="s">
        <v>275</v>
      </c>
      <c r="D36" s="71" t="s">
        <v>276</v>
      </c>
      <c r="E36" s="43"/>
      <c r="F36" s="44"/>
      <c r="G36" s="43"/>
      <c r="H36" s="44" t="s">
        <v>54</v>
      </c>
      <c r="I36" s="43"/>
      <c r="J36" s="43"/>
      <c r="K36" s="43"/>
      <c r="L36" s="43"/>
      <c r="M36" s="43"/>
      <c r="N36" s="43"/>
      <c r="O36" s="43"/>
      <c r="P36" s="45"/>
      <c r="Q36" s="43"/>
      <c r="R36" s="43"/>
      <c r="S36" s="43"/>
      <c r="T36" s="43"/>
      <c r="U36" s="43"/>
      <c r="V36" s="43"/>
      <c r="W36" s="43"/>
      <c r="X36" s="43"/>
      <c r="Y36" s="43"/>
      <c r="Z36" s="43"/>
      <c r="AA36" s="43"/>
      <c r="AB36" s="44"/>
      <c r="AC36" s="43"/>
      <c r="AD36" s="43"/>
      <c r="AE36" s="43"/>
      <c r="AF36" s="43"/>
      <c r="AG36" s="43"/>
      <c r="AH36" s="43"/>
      <c r="AI36" s="43"/>
      <c r="AJ36" s="47">
        <f t="shared" si="2"/>
        <v>0</v>
      </c>
      <c r="AK36" s="4">
        <f t="shared" si="3"/>
        <v>0</v>
      </c>
      <c r="AL36" s="4">
        <f t="shared" si="4"/>
        <v>1</v>
      </c>
      <c r="AM36" s="32"/>
      <c r="AN36" s="32"/>
      <c r="AO36" s="32"/>
      <c r="AP36" s="37"/>
      <c r="AQ36" s="37"/>
      <c r="AR36" s="37"/>
      <c r="AS36" s="37"/>
      <c r="AT36" s="37"/>
      <c r="AU36" s="37"/>
      <c r="AV36" s="37"/>
      <c r="AW36" s="37"/>
      <c r="AX36" s="37"/>
      <c r="AY36" s="37"/>
      <c r="AZ36" s="37"/>
      <c r="BA36" s="37"/>
      <c r="BB36" s="37"/>
      <c r="BC36" s="37"/>
      <c r="BD36" s="37"/>
      <c r="BE36" s="37"/>
      <c r="BF36" s="37"/>
    </row>
    <row r="37" spans="1:58" ht="21" customHeight="1" x14ac:dyDescent="0.25">
      <c r="A37" s="39">
        <v>31</v>
      </c>
      <c r="B37" s="52">
        <v>2254802050050</v>
      </c>
      <c r="C37" s="41" t="s">
        <v>277</v>
      </c>
      <c r="D37" s="71" t="s">
        <v>278</v>
      </c>
      <c r="E37" s="43"/>
      <c r="F37" s="43"/>
      <c r="G37" s="43"/>
      <c r="H37" s="43"/>
      <c r="I37" s="43"/>
      <c r="J37" s="43"/>
      <c r="K37" s="43"/>
      <c r="L37" s="43"/>
      <c r="M37" s="43"/>
      <c r="N37" s="43"/>
      <c r="O37" s="43"/>
      <c r="P37" s="48"/>
      <c r="Q37" s="43"/>
      <c r="R37" s="43"/>
      <c r="S37" s="43"/>
      <c r="T37" s="43"/>
      <c r="U37" s="43"/>
      <c r="V37" s="43"/>
      <c r="W37" s="43"/>
      <c r="X37" s="43"/>
      <c r="Y37" s="43"/>
      <c r="Z37" s="43"/>
      <c r="AA37" s="43"/>
      <c r="AB37" s="43"/>
      <c r="AC37" s="43"/>
      <c r="AD37" s="43"/>
      <c r="AE37" s="43"/>
      <c r="AF37" s="43"/>
      <c r="AG37" s="43"/>
      <c r="AH37" s="43"/>
      <c r="AI37" s="43"/>
      <c r="AJ37" s="47">
        <f t="shared" si="2"/>
        <v>0</v>
      </c>
      <c r="AK37" s="4">
        <f t="shared" si="3"/>
        <v>0</v>
      </c>
      <c r="AL37" s="4">
        <f t="shared" si="4"/>
        <v>0</v>
      </c>
      <c r="AM37" s="32"/>
      <c r="AN37" s="32"/>
      <c r="AO37" s="32"/>
      <c r="AP37" s="37"/>
      <c r="AQ37" s="37"/>
      <c r="AR37" s="37"/>
      <c r="AS37" s="37"/>
      <c r="AT37" s="37"/>
      <c r="AU37" s="37"/>
      <c r="AV37" s="37"/>
      <c r="AW37" s="37"/>
      <c r="AX37" s="37"/>
      <c r="AY37" s="37"/>
      <c r="AZ37" s="37"/>
      <c r="BA37" s="37"/>
      <c r="BB37" s="37"/>
      <c r="BC37" s="37"/>
      <c r="BD37" s="37"/>
      <c r="BE37" s="37"/>
      <c r="BF37" s="37"/>
    </row>
    <row r="38" spans="1:58" ht="21" customHeight="1" x14ac:dyDescent="0.25">
      <c r="A38" s="39">
        <v>32</v>
      </c>
      <c r="B38" s="52">
        <v>2254802050004</v>
      </c>
      <c r="C38" s="41" t="s">
        <v>279</v>
      </c>
      <c r="D38" s="71" t="s">
        <v>280</v>
      </c>
      <c r="E38" s="43"/>
      <c r="F38" s="43"/>
      <c r="G38" s="43"/>
      <c r="H38" s="43"/>
      <c r="I38" s="43"/>
      <c r="J38" s="43"/>
      <c r="K38" s="43"/>
      <c r="L38" s="43"/>
      <c r="M38" s="43"/>
      <c r="N38" s="43"/>
      <c r="O38" s="43"/>
      <c r="P38" s="48"/>
      <c r="Q38" s="43"/>
      <c r="R38" s="43"/>
      <c r="S38" s="43"/>
      <c r="T38" s="43"/>
      <c r="U38" s="43"/>
      <c r="V38" s="43"/>
      <c r="W38" s="43"/>
      <c r="X38" s="43"/>
      <c r="Y38" s="43"/>
      <c r="Z38" s="43"/>
      <c r="AA38" s="43"/>
      <c r="AB38" s="43"/>
      <c r="AC38" s="43"/>
      <c r="AD38" s="43"/>
      <c r="AE38" s="44"/>
      <c r="AF38" s="44"/>
      <c r="AG38" s="43"/>
      <c r="AH38" s="43"/>
      <c r="AI38" s="43"/>
      <c r="AJ38" s="47">
        <f t="shared" si="2"/>
        <v>0</v>
      </c>
      <c r="AK38" s="4">
        <f t="shared" si="3"/>
        <v>0</v>
      </c>
      <c r="AL38" s="4">
        <f t="shared" si="4"/>
        <v>0</v>
      </c>
      <c r="AM38" s="32"/>
      <c r="AN38" s="32"/>
      <c r="AO38" s="32"/>
      <c r="AP38" s="37"/>
      <c r="AQ38" s="37"/>
      <c r="AR38" s="37"/>
      <c r="AS38" s="37"/>
      <c r="AT38" s="37"/>
      <c r="AU38" s="37"/>
      <c r="AV38" s="37"/>
      <c r="AW38" s="37"/>
      <c r="AX38" s="37"/>
      <c r="AY38" s="37"/>
      <c r="AZ38" s="37"/>
      <c r="BA38" s="37"/>
      <c r="BB38" s="37"/>
      <c r="BC38" s="37"/>
      <c r="BD38" s="37"/>
      <c r="BE38" s="37"/>
      <c r="BF38" s="37"/>
    </row>
    <row r="39" spans="1:58" ht="21" customHeight="1" x14ac:dyDescent="0.25">
      <c r="A39" s="39">
        <v>33</v>
      </c>
      <c r="B39" s="52">
        <v>2254802050048</v>
      </c>
      <c r="C39" s="41" t="s">
        <v>281</v>
      </c>
      <c r="D39" s="71" t="s">
        <v>92</v>
      </c>
      <c r="E39" s="43"/>
      <c r="F39" s="43"/>
      <c r="G39" s="43"/>
      <c r="H39" s="43"/>
      <c r="I39" s="43"/>
      <c r="J39" s="43"/>
      <c r="K39" s="43"/>
      <c r="L39" s="43"/>
      <c r="M39" s="43"/>
      <c r="N39" s="43"/>
      <c r="O39" s="43"/>
      <c r="P39" s="48"/>
      <c r="Q39" s="43"/>
      <c r="R39" s="43"/>
      <c r="S39" s="43"/>
      <c r="T39" s="43"/>
      <c r="U39" s="43"/>
      <c r="V39" s="43"/>
      <c r="W39" s="43"/>
      <c r="X39" s="43"/>
      <c r="Y39" s="43"/>
      <c r="Z39" s="43"/>
      <c r="AA39" s="43"/>
      <c r="AB39" s="43"/>
      <c r="AC39" s="43"/>
      <c r="AD39" s="43"/>
      <c r="AE39" s="43"/>
      <c r="AF39" s="43"/>
      <c r="AG39" s="43"/>
      <c r="AH39" s="43"/>
      <c r="AI39" s="43"/>
      <c r="AJ39" s="47">
        <f t="shared" si="2"/>
        <v>0</v>
      </c>
      <c r="AK39" s="4">
        <f t="shared" si="3"/>
        <v>0</v>
      </c>
      <c r="AL39" s="4">
        <f t="shared" si="4"/>
        <v>0</v>
      </c>
      <c r="AM39" s="32"/>
      <c r="AN39" s="32"/>
      <c r="AO39" s="32"/>
      <c r="AP39" s="37"/>
      <c r="AQ39" s="37"/>
      <c r="AR39" s="37"/>
      <c r="AS39" s="37"/>
      <c r="AT39" s="37"/>
      <c r="AU39" s="37"/>
      <c r="AV39" s="37"/>
      <c r="AW39" s="37"/>
      <c r="AX39" s="37"/>
      <c r="AY39" s="37"/>
      <c r="AZ39" s="37"/>
      <c r="BA39" s="37"/>
      <c r="BB39" s="37"/>
      <c r="BC39" s="37"/>
      <c r="BD39" s="37"/>
      <c r="BE39" s="37"/>
      <c r="BF39" s="37"/>
    </row>
    <row r="40" spans="1:58" ht="21" customHeight="1" x14ac:dyDescent="0.25">
      <c r="A40" s="39">
        <v>34</v>
      </c>
      <c r="B40" s="52">
        <v>2254802050122</v>
      </c>
      <c r="C40" s="41" t="s">
        <v>282</v>
      </c>
      <c r="D40" s="71" t="s">
        <v>283</v>
      </c>
      <c r="E40" s="43"/>
      <c r="F40" s="44"/>
      <c r="G40" s="43"/>
      <c r="H40" s="44" t="s">
        <v>54</v>
      </c>
      <c r="I40" s="43"/>
      <c r="J40" s="43"/>
      <c r="K40" s="43"/>
      <c r="L40" s="44" t="s">
        <v>53</v>
      </c>
      <c r="M40" s="43"/>
      <c r="N40" s="44" t="s">
        <v>54</v>
      </c>
      <c r="O40" s="43"/>
      <c r="P40" s="48"/>
      <c r="Q40" s="43"/>
      <c r="R40" s="43"/>
      <c r="S40" s="43"/>
      <c r="T40" s="43"/>
      <c r="U40" s="43"/>
      <c r="V40" s="43"/>
      <c r="W40" s="43"/>
      <c r="X40" s="43"/>
      <c r="Y40" s="43"/>
      <c r="Z40" s="43"/>
      <c r="AA40" s="43"/>
      <c r="AB40" s="44"/>
      <c r="AC40" s="44"/>
      <c r="AD40" s="44"/>
      <c r="AE40" s="43"/>
      <c r="AF40" s="43"/>
      <c r="AG40" s="43"/>
      <c r="AH40" s="43"/>
      <c r="AI40" s="43"/>
      <c r="AJ40" s="47">
        <f t="shared" si="2"/>
        <v>0</v>
      </c>
      <c r="AK40" s="4">
        <f t="shared" si="3"/>
        <v>1</v>
      </c>
      <c r="AL40" s="4">
        <f t="shared" si="4"/>
        <v>2</v>
      </c>
      <c r="AM40" s="32"/>
      <c r="AN40" s="32"/>
      <c r="AO40" s="32"/>
      <c r="AP40" s="37"/>
      <c r="AQ40" s="37"/>
      <c r="AR40" s="37"/>
      <c r="AS40" s="37"/>
      <c r="AT40" s="37"/>
      <c r="AU40" s="37"/>
      <c r="AV40" s="37"/>
      <c r="AW40" s="37"/>
      <c r="AX40" s="37"/>
      <c r="AY40" s="37"/>
      <c r="AZ40" s="37"/>
      <c r="BA40" s="37"/>
      <c r="BB40" s="37"/>
      <c r="BC40" s="37"/>
      <c r="BD40" s="37"/>
      <c r="BE40" s="37"/>
      <c r="BF40" s="37"/>
    </row>
    <row r="41" spans="1:58" ht="21" customHeight="1" x14ac:dyDescent="0.25">
      <c r="A41" s="39">
        <v>35</v>
      </c>
      <c r="B41" s="52">
        <v>2254802050075</v>
      </c>
      <c r="C41" s="41" t="s">
        <v>284</v>
      </c>
      <c r="D41" s="71" t="s">
        <v>285</v>
      </c>
      <c r="E41" s="43"/>
      <c r="F41" s="43"/>
      <c r="G41" s="43"/>
      <c r="H41" s="43"/>
      <c r="I41" s="43"/>
      <c r="J41" s="43"/>
      <c r="K41" s="43"/>
      <c r="L41" s="43"/>
      <c r="M41" s="43"/>
      <c r="N41" s="43"/>
      <c r="O41" s="43"/>
      <c r="P41" s="48"/>
      <c r="Q41" s="43"/>
      <c r="R41" s="43"/>
      <c r="S41" s="43"/>
      <c r="T41" s="43"/>
      <c r="U41" s="43"/>
      <c r="V41" s="43"/>
      <c r="W41" s="43"/>
      <c r="X41" s="43"/>
      <c r="Y41" s="43"/>
      <c r="Z41" s="43"/>
      <c r="AA41" s="43"/>
      <c r="AB41" s="43"/>
      <c r="AC41" s="43"/>
      <c r="AD41" s="43"/>
      <c r="AE41" s="43"/>
      <c r="AF41" s="43"/>
      <c r="AG41" s="43"/>
      <c r="AH41" s="43"/>
      <c r="AI41" s="43"/>
      <c r="AJ41" s="47">
        <f t="shared" si="2"/>
        <v>0</v>
      </c>
      <c r="AK41" s="4">
        <f t="shared" si="3"/>
        <v>0</v>
      </c>
      <c r="AL41" s="4">
        <f t="shared" si="4"/>
        <v>0</v>
      </c>
      <c r="AM41" s="32"/>
      <c r="AN41" s="32"/>
      <c r="AO41" s="32"/>
      <c r="AP41" s="37"/>
      <c r="AQ41" s="37"/>
      <c r="AR41" s="37"/>
      <c r="AS41" s="37"/>
      <c r="AT41" s="37"/>
      <c r="AU41" s="37"/>
      <c r="AV41" s="37"/>
      <c r="AW41" s="37"/>
      <c r="AX41" s="37"/>
      <c r="AY41" s="37"/>
      <c r="AZ41" s="37"/>
      <c r="BA41" s="37"/>
      <c r="BB41" s="37"/>
      <c r="BC41" s="37"/>
      <c r="BD41" s="37"/>
      <c r="BE41" s="37"/>
      <c r="BF41" s="37"/>
    </row>
    <row r="42" spans="1:58" ht="21" customHeight="1" x14ac:dyDescent="0.25">
      <c r="A42" s="39">
        <v>36</v>
      </c>
      <c r="B42" s="52">
        <v>2254802050053</v>
      </c>
      <c r="C42" s="41" t="s">
        <v>286</v>
      </c>
      <c r="D42" s="71" t="s">
        <v>287</v>
      </c>
      <c r="E42" s="43"/>
      <c r="F42" s="43"/>
      <c r="G42" s="43"/>
      <c r="H42" s="43"/>
      <c r="I42" s="43"/>
      <c r="J42" s="43"/>
      <c r="K42" s="43"/>
      <c r="L42" s="43"/>
      <c r="M42" s="43"/>
      <c r="N42" s="43"/>
      <c r="O42" s="43"/>
      <c r="P42" s="45"/>
      <c r="Q42" s="43"/>
      <c r="R42" s="43"/>
      <c r="S42" s="43"/>
      <c r="T42" s="43"/>
      <c r="U42" s="43"/>
      <c r="V42" s="43"/>
      <c r="W42" s="43"/>
      <c r="X42" s="43"/>
      <c r="Y42" s="43"/>
      <c r="Z42" s="43"/>
      <c r="AA42" s="43"/>
      <c r="AB42" s="43"/>
      <c r="AC42" s="43"/>
      <c r="AD42" s="43"/>
      <c r="AE42" s="43"/>
      <c r="AF42" s="44"/>
      <c r="AG42" s="43"/>
      <c r="AH42" s="43"/>
      <c r="AI42" s="43"/>
      <c r="AJ42" s="47">
        <f t="shared" si="2"/>
        <v>0</v>
      </c>
      <c r="AK42" s="4">
        <f t="shared" si="3"/>
        <v>0</v>
      </c>
      <c r="AL42" s="4">
        <f t="shared" si="4"/>
        <v>0</v>
      </c>
      <c r="AM42" s="55"/>
      <c r="AN42" s="55"/>
      <c r="AO42" s="55"/>
      <c r="AP42" s="56"/>
      <c r="AQ42" s="56"/>
      <c r="AR42" s="56"/>
      <c r="AS42" s="56"/>
      <c r="AT42" s="56"/>
      <c r="AU42" s="56"/>
      <c r="AV42" s="56"/>
      <c r="AW42" s="56"/>
      <c r="AX42" s="56"/>
      <c r="AY42" s="56"/>
      <c r="AZ42" s="56"/>
      <c r="BA42" s="56"/>
      <c r="BB42" s="56"/>
      <c r="BC42" s="56"/>
      <c r="BD42" s="56"/>
      <c r="BE42" s="56"/>
      <c r="BF42" s="56"/>
    </row>
    <row r="43" spans="1:58" ht="21" customHeight="1" x14ac:dyDescent="0.25">
      <c r="A43" s="39">
        <v>37</v>
      </c>
      <c r="B43" s="52">
        <v>2254802050056</v>
      </c>
      <c r="C43" s="41" t="s">
        <v>288</v>
      </c>
      <c r="D43" s="71" t="s">
        <v>110</v>
      </c>
      <c r="E43" s="43"/>
      <c r="F43" s="43"/>
      <c r="G43" s="43"/>
      <c r="H43" s="43"/>
      <c r="I43" s="43"/>
      <c r="J43" s="43"/>
      <c r="K43" s="43"/>
      <c r="L43" s="43"/>
      <c r="M43" s="43"/>
      <c r="N43" s="43"/>
      <c r="O43" s="43"/>
      <c r="P43" s="48"/>
      <c r="Q43" s="43"/>
      <c r="R43" s="43"/>
      <c r="S43" s="43"/>
      <c r="T43" s="43"/>
      <c r="U43" s="43"/>
      <c r="V43" s="43"/>
      <c r="W43" s="43"/>
      <c r="X43" s="43"/>
      <c r="Y43" s="43"/>
      <c r="Z43" s="43"/>
      <c r="AA43" s="43"/>
      <c r="AB43" s="43"/>
      <c r="AC43" s="43"/>
      <c r="AD43" s="43"/>
      <c r="AE43" s="43"/>
      <c r="AF43" s="43"/>
      <c r="AG43" s="43"/>
      <c r="AH43" s="43"/>
      <c r="AI43" s="43"/>
      <c r="AJ43" s="47">
        <f t="shared" si="2"/>
        <v>0</v>
      </c>
      <c r="AK43" s="4">
        <f t="shared" si="3"/>
        <v>0</v>
      </c>
      <c r="AL43" s="4">
        <f t="shared" si="4"/>
        <v>0</v>
      </c>
      <c r="AM43" s="162"/>
      <c r="AN43" s="147"/>
      <c r="AO43" s="32"/>
      <c r="AP43" s="37"/>
      <c r="AQ43" s="37"/>
      <c r="AR43" s="37"/>
      <c r="AS43" s="37"/>
      <c r="AT43" s="37"/>
      <c r="AU43" s="37"/>
      <c r="AV43" s="37"/>
      <c r="AW43" s="37"/>
      <c r="AX43" s="37"/>
      <c r="AY43" s="37"/>
      <c r="AZ43" s="37"/>
      <c r="BA43" s="37"/>
      <c r="BB43" s="37"/>
      <c r="BC43" s="37"/>
      <c r="BD43" s="37"/>
      <c r="BE43" s="37"/>
      <c r="BF43" s="37"/>
    </row>
    <row r="44" spans="1:58" ht="21" customHeight="1" x14ac:dyDescent="0.25">
      <c r="A44" s="39">
        <v>38</v>
      </c>
      <c r="B44" s="52">
        <v>2254802050057</v>
      </c>
      <c r="C44" s="41" t="s">
        <v>289</v>
      </c>
      <c r="D44" s="71" t="s">
        <v>290</v>
      </c>
      <c r="E44" s="43"/>
      <c r="F44" s="43"/>
      <c r="G44" s="43"/>
      <c r="H44" s="43"/>
      <c r="I44" s="44"/>
      <c r="J44" s="44"/>
      <c r="K44" s="43"/>
      <c r="L44" s="43"/>
      <c r="M44" s="43"/>
      <c r="N44" s="43"/>
      <c r="O44" s="43"/>
      <c r="P44" s="45"/>
      <c r="Q44" s="43"/>
      <c r="R44" s="43"/>
      <c r="S44" s="43"/>
      <c r="T44" s="43"/>
      <c r="U44" s="43"/>
      <c r="V44" s="43"/>
      <c r="W44" s="43"/>
      <c r="X44" s="43"/>
      <c r="Y44" s="43"/>
      <c r="Z44" s="43"/>
      <c r="AA44" s="44"/>
      <c r="AB44" s="43"/>
      <c r="AC44" s="44"/>
      <c r="AD44" s="43"/>
      <c r="AE44" s="44"/>
      <c r="AF44" s="44"/>
      <c r="AG44" s="43"/>
      <c r="AH44" s="43"/>
      <c r="AI44" s="43"/>
      <c r="AJ44" s="47">
        <f t="shared" si="2"/>
        <v>0</v>
      </c>
      <c r="AK44" s="4">
        <f t="shared" si="3"/>
        <v>0</v>
      </c>
      <c r="AL44" s="4">
        <f t="shared" si="4"/>
        <v>0</v>
      </c>
      <c r="AM44" s="32"/>
      <c r="AN44" s="32"/>
      <c r="AO44" s="32"/>
      <c r="AP44" s="37"/>
      <c r="AQ44" s="37"/>
      <c r="AR44" s="37"/>
      <c r="AS44" s="37"/>
      <c r="AT44" s="37"/>
      <c r="AU44" s="37"/>
      <c r="AV44" s="37"/>
      <c r="AW44" s="37"/>
      <c r="AX44" s="37"/>
      <c r="AY44" s="37"/>
      <c r="AZ44" s="37"/>
      <c r="BA44" s="37"/>
      <c r="BB44" s="37"/>
      <c r="BC44" s="37"/>
      <c r="BD44" s="37"/>
      <c r="BE44" s="37"/>
      <c r="BF44" s="37"/>
    </row>
    <row r="45" spans="1:58" ht="21" customHeight="1" x14ac:dyDescent="0.25">
      <c r="A45" s="39">
        <v>39</v>
      </c>
      <c r="B45" s="52">
        <v>2254802050151</v>
      </c>
      <c r="C45" s="41" t="s">
        <v>291</v>
      </c>
      <c r="D45" s="71" t="s">
        <v>130</v>
      </c>
      <c r="E45" s="43"/>
      <c r="F45" s="44"/>
      <c r="G45" s="43"/>
      <c r="H45" s="43"/>
      <c r="I45" s="43"/>
      <c r="J45" s="43"/>
      <c r="K45" s="43"/>
      <c r="L45" s="43"/>
      <c r="M45" s="44"/>
      <c r="N45" s="44"/>
      <c r="O45" s="43"/>
      <c r="P45" s="48"/>
      <c r="Q45" s="43"/>
      <c r="R45" s="43"/>
      <c r="S45" s="43"/>
      <c r="T45" s="44"/>
      <c r="U45" s="43"/>
      <c r="V45" s="43"/>
      <c r="W45" s="43"/>
      <c r="X45" s="43"/>
      <c r="Y45" s="43"/>
      <c r="Z45" s="43"/>
      <c r="AA45" s="43"/>
      <c r="AB45" s="43"/>
      <c r="AC45" s="43"/>
      <c r="AD45" s="43"/>
      <c r="AE45" s="43"/>
      <c r="AF45" s="43"/>
      <c r="AG45" s="43"/>
      <c r="AH45" s="43"/>
      <c r="AI45" s="43"/>
      <c r="AJ45" s="47">
        <f t="shared" si="2"/>
        <v>0</v>
      </c>
      <c r="AK45" s="4">
        <f t="shared" si="3"/>
        <v>0</v>
      </c>
      <c r="AL45" s="4">
        <f t="shared" si="4"/>
        <v>0</v>
      </c>
      <c r="AM45" s="32"/>
      <c r="AN45" s="32"/>
      <c r="AO45" s="32"/>
      <c r="AP45" s="37"/>
      <c r="AQ45" s="37"/>
      <c r="AR45" s="37"/>
      <c r="AS45" s="37"/>
      <c r="AT45" s="37"/>
      <c r="AU45" s="37"/>
      <c r="AV45" s="37"/>
      <c r="AW45" s="37"/>
      <c r="AX45" s="37"/>
      <c r="AY45" s="37"/>
      <c r="AZ45" s="37"/>
      <c r="BA45" s="37"/>
      <c r="BB45" s="37"/>
      <c r="BC45" s="37"/>
      <c r="BD45" s="37"/>
      <c r="BE45" s="37"/>
      <c r="BF45" s="37"/>
    </row>
    <row r="46" spans="1:58" ht="21" customHeight="1" x14ac:dyDescent="0.25">
      <c r="A46" s="39">
        <v>40</v>
      </c>
      <c r="B46" s="52"/>
      <c r="C46" s="41"/>
      <c r="D46" s="71"/>
      <c r="E46" s="43"/>
      <c r="F46" s="43"/>
      <c r="G46" s="43"/>
      <c r="H46" s="43"/>
      <c r="I46" s="43"/>
      <c r="J46" s="43"/>
      <c r="K46" s="43"/>
      <c r="L46" s="43"/>
      <c r="M46" s="43"/>
      <c r="N46" s="43"/>
      <c r="O46" s="43"/>
      <c r="P46" s="48"/>
      <c r="Q46" s="43"/>
      <c r="R46" s="43"/>
      <c r="S46" s="43"/>
      <c r="T46" s="43"/>
      <c r="U46" s="43"/>
      <c r="V46" s="43"/>
      <c r="W46" s="43"/>
      <c r="X46" s="43"/>
      <c r="Y46" s="43"/>
      <c r="Z46" s="43"/>
      <c r="AA46" s="43"/>
      <c r="AB46" s="43"/>
      <c r="AC46" s="43"/>
      <c r="AD46" s="43"/>
      <c r="AE46" s="43"/>
      <c r="AF46" s="43"/>
      <c r="AG46" s="43"/>
      <c r="AH46" s="43"/>
      <c r="AI46" s="43"/>
      <c r="AJ46" s="47">
        <f t="shared" si="2"/>
        <v>0</v>
      </c>
      <c r="AK46" s="4">
        <f t="shared" si="3"/>
        <v>0</v>
      </c>
      <c r="AL46" s="4">
        <f t="shared" si="4"/>
        <v>0</v>
      </c>
      <c r="AM46" s="32"/>
      <c r="AN46" s="32"/>
      <c r="AO46" s="32"/>
      <c r="AP46" s="37"/>
      <c r="AQ46" s="37"/>
      <c r="AR46" s="37"/>
      <c r="AS46" s="37"/>
      <c r="AT46" s="37"/>
      <c r="AU46" s="37"/>
      <c r="AV46" s="37"/>
      <c r="AW46" s="37"/>
      <c r="AX46" s="37"/>
      <c r="AY46" s="37"/>
      <c r="AZ46" s="37"/>
      <c r="BA46" s="37"/>
      <c r="BB46" s="37"/>
      <c r="BC46" s="37"/>
      <c r="BD46" s="37"/>
      <c r="BE46" s="37"/>
      <c r="BF46" s="37"/>
    </row>
    <row r="47" spans="1:58" ht="21" customHeight="1" x14ac:dyDescent="0.25">
      <c r="A47" s="39">
        <v>41</v>
      </c>
      <c r="B47" s="52"/>
      <c r="C47" s="41"/>
      <c r="D47" s="71"/>
      <c r="E47" s="43"/>
      <c r="F47" s="43"/>
      <c r="G47" s="43"/>
      <c r="H47" s="43"/>
      <c r="I47" s="43"/>
      <c r="J47" s="43"/>
      <c r="K47" s="43"/>
      <c r="L47" s="43"/>
      <c r="M47" s="43"/>
      <c r="N47" s="43"/>
      <c r="O47" s="43"/>
      <c r="P47" s="48"/>
      <c r="Q47" s="43"/>
      <c r="R47" s="43"/>
      <c r="S47" s="43"/>
      <c r="T47" s="43"/>
      <c r="U47" s="43"/>
      <c r="V47" s="43"/>
      <c r="W47" s="43"/>
      <c r="X47" s="43"/>
      <c r="Y47" s="43"/>
      <c r="Z47" s="43"/>
      <c r="AA47" s="43"/>
      <c r="AB47" s="43"/>
      <c r="AC47" s="43"/>
      <c r="AD47" s="43"/>
      <c r="AE47" s="43"/>
      <c r="AF47" s="43"/>
      <c r="AG47" s="43"/>
      <c r="AH47" s="43"/>
      <c r="AI47" s="43"/>
      <c r="AJ47" s="47">
        <f t="shared" si="2"/>
        <v>0</v>
      </c>
      <c r="AK47" s="4">
        <f t="shared" si="3"/>
        <v>0</v>
      </c>
      <c r="AL47" s="4">
        <f t="shared" si="4"/>
        <v>0</v>
      </c>
      <c r="AM47" s="32"/>
      <c r="AN47" s="32"/>
      <c r="AO47" s="32"/>
      <c r="AP47" s="37"/>
      <c r="AQ47" s="37"/>
      <c r="AR47" s="37"/>
      <c r="AS47" s="37"/>
      <c r="AT47" s="37"/>
      <c r="AU47" s="37"/>
      <c r="AV47" s="37"/>
      <c r="AW47" s="37"/>
      <c r="AX47" s="37"/>
      <c r="AY47" s="37"/>
      <c r="AZ47" s="37"/>
      <c r="BA47" s="37"/>
      <c r="BB47" s="37"/>
      <c r="BC47" s="37"/>
      <c r="BD47" s="37"/>
      <c r="BE47" s="37"/>
      <c r="BF47" s="37"/>
    </row>
    <row r="48" spans="1:58" ht="21" customHeight="1" x14ac:dyDescent="0.25">
      <c r="A48" s="39">
        <v>42</v>
      </c>
      <c r="B48" s="52"/>
      <c r="C48" s="75"/>
      <c r="D48" s="76"/>
      <c r="E48" s="43"/>
      <c r="F48" s="43"/>
      <c r="G48" s="43"/>
      <c r="H48" s="43"/>
      <c r="I48" s="43"/>
      <c r="J48" s="43"/>
      <c r="K48" s="43"/>
      <c r="L48" s="43"/>
      <c r="M48" s="43"/>
      <c r="N48" s="43"/>
      <c r="O48" s="43"/>
      <c r="P48" s="48"/>
      <c r="Q48" s="43"/>
      <c r="R48" s="43"/>
      <c r="S48" s="43"/>
      <c r="T48" s="43"/>
      <c r="U48" s="43"/>
      <c r="V48" s="43"/>
      <c r="W48" s="43"/>
      <c r="X48" s="43"/>
      <c r="Y48" s="43"/>
      <c r="Z48" s="43"/>
      <c r="AA48" s="43"/>
      <c r="AB48" s="43"/>
      <c r="AC48" s="43"/>
      <c r="AD48" s="43"/>
      <c r="AE48" s="43"/>
      <c r="AF48" s="43"/>
      <c r="AG48" s="43"/>
      <c r="AH48" s="43"/>
      <c r="AI48" s="43"/>
      <c r="AJ48" s="47">
        <f t="shared" si="2"/>
        <v>0</v>
      </c>
      <c r="AK48" s="4">
        <f t="shared" si="3"/>
        <v>0</v>
      </c>
      <c r="AL48" s="4">
        <f t="shared" si="4"/>
        <v>0</v>
      </c>
      <c r="AM48" s="32"/>
      <c r="AN48" s="32"/>
      <c r="AO48" s="32"/>
      <c r="AP48" s="37"/>
      <c r="AQ48" s="37"/>
      <c r="AR48" s="37"/>
      <c r="AS48" s="37"/>
      <c r="AT48" s="37"/>
      <c r="AU48" s="37"/>
      <c r="AV48" s="37"/>
      <c r="AW48" s="37"/>
      <c r="AX48" s="37"/>
      <c r="AY48" s="37"/>
      <c r="AZ48" s="37"/>
      <c r="BA48" s="37"/>
      <c r="BB48" s="37"/>
      <c r="BC48" s="37"/>
      <c r="BD48" s="37"/>
      <c r="BE48" s="37"/>
      <c r="BF48" s="37"/>
    </row>
    <row r="49" spans="1:58" ht="21" customHeight="1" x14ac:dyDescent="0.3">
      <c r="A49" s="39">
        <v>43</v>
      </c>
      <c r="B49" s="58"/>
      <c r="C49" s="59"/>
      <c r="D49" s="77"/>
      <c r="E49" s="43"/>
      <c r="F49" s="43"/>
      <c r="G49" s="43"/>
      <c r="H49" s="43"/>
      <c r="I49" s="43"/>
      <c r="J49" s="43"/>
      <c r="K49" s="43"/>
      <c r="L49" s="43"/>
      <c r="M49" s="43"/>
      <c r="N49" s="43"/>
      <c r="O49" s="43"/>
      <c r="P49" s="48"/>
      <c r="Q49" s="43"/>
      <c r="R49" s="43"/>
      <c r="S49" s="43"/>
      <c r="T49" s="43"/>
      <c r="U49" s="43"/>
      <c r="V49" s="43"/>
      <c r="W49" s="43"/>
      <c r="X49" s="43"/>
      <c r="Y49" s="43"/>
      <c r="Z49" s="43"/>
      <c r="AA49" s="43"/>
      <c r="AB49" s="43"/>
      <c r="AC49" s="43"/>
      <c r="AD49" s="43"/>
      <c r="AE49" s="43"/>
      <c r="AF49" s="43"/>
      <c r="AG49" s="43"/>
      <c r="AH49" s="43"/>
      <c r="AI49" s="43"/>
      <c r="AJ49" s="47">
        <f t="shared" si="2"/>
        <v>0</v>
      </c>
      <c r="AK49" s="4">
        <f t="shared" si="3"/>
        <v>0</v>
      </c>
      <c r="AL49" s="4">
        <f t="shared" si="4"/>
        <v>0</v>
      </c>
      <c r="AM49" s="57"/>
      <c r="AN49" s="57"/>
      <c r="AO49" s="57"/>
      <c r="AP49" s="57"/>
      <c r="AQ49" s="57"/>
      <c r="AR49" s="57"/>
      <c r="AS49" s="57"/>
      <c r="AT49" s="57"/>
      <c r="AU49" s="57"/>
      <c r="AV49" s="57"/>
      <c r="AW49" s="57"/>
      <c r="AX49" s="57"/>
      <c r="AY49" s="57"/>
      <c r="AZ49" s="57"/>
      <c r="BA49" s="57"/>
      <c r="BB49" s="57"/>
      <c r="BC49" s="57"/>
      <c r="BD49" s="57"/>
      <c r="BE49" s="57"/>
      <c r="BF49" s="57"/>
    </row>
    <row r="50" spans="1:58" ht="21" customHeight="1" x14ac:dyDescent="0.3">
      <c r="A50" s="39">
        <v>44</v>
      </c>
      <c r="B50" s="58"/>
      <c r="C50" s="59"/>
      <c r="D50" s="77"/>
      <c r="E50" s="43"/>
      <c r="F50" s="43"/>
      <c r="G50" s="43"/>
      <c r="H50" s="43"/>
      <c r="I50" s="43"/>
      <c r="J50" s="43"/>
      <c r="K50" s="43"/>
      <c r="L50" s="43"/>
      <c r="M50" s="43"/>
      <c r="N50" s="43"/>
      <c r="O50" s="43"/>
      <c r="P50" s="48"/>
      <c r="Q50" s="43"/>
      <c r="R50" s="43"/>
      <c r="S50" s="43"/>
      <c r="T50" s="43"/>
      <c r="U50" s="43"/>
      <c r="V50" s="43"/>
      <c r="W50" s="43"/>
      <c r="X50" s="43"/>
      <c r="Y50" s="43"/>
      <c r="Z50" s="43"/>
      <c r="AA50" s="43"/>
      <c r="AB50" s="43"/>
      <c r="AC50" s="43"/>
      <c r="AD50" s="43"/>
      <c r="AE50" s="43"/>
      <c r="AF50" s="43"/>
      <c r="AG50" s="43"/>
      <c r="AH50" s="43"/>
      <c r="AI50" s="43"/>
      <c r="AJ50" s="47">
        <f t="shared" si="2"/>
        <v>0</v>
      </c>
      <c r="AK50" s="4">
        <f t="shared" si="3"/>
        <v>0</v>
      </c>
      <c r="AL50" s="4">
        <f t="shared" si="4"/>
        <v>0</v>
      </c>
      <c r="AM50" s="32"/>
      <c r="AN50" s="32"/>
      <c r="AO50" s="32"/>
      <c r="AP50" s="37"/>
      <c r="AQ50" s="37"/>
      <c r="AR50" s="37"/>
      <c r="AS50" s="37"/>
      <c r="AT50" s="37"/>
      <c r="AU50" s="37"/>
      <c r="AV50" s="37"/>
      <c r="AW50" s="37"/>
      <c r="AX50" s="37"/>
      <c r="AY50" s="37"/>
      <c r="AZ50" s="37"/>
      <c r="BA50" s="37"/>
      <c r="BB50" s="37"/>
      <c r="BC50" s="37"/>
      <c r="BD50" s="37"/>
      <c r="BE50" s="37"/>
      <c r="BF50" s="37"/>
    </row>
    <row r="51" spans="1:58" ht="21" customHeight="1" x14ac:dyDescent="0.25">
      <c r="A51" s="39">
        <v>45</v>
      </c>
      <c r="B51" s="78"/>
      <c r="C51" s="79"/>
      <c r="D51" s="80"/>
      <c r="E51" s="43"/>
      <c r="F51" s="43"/>
      <c r="G51" s="43"/>
      <c r="H51" s="43"/>
      <c r="I51" s="43"/>
      <c r="J51" s="43"/>
      <c r="K51" s="43"/>
      <c r="L51" s="43"/>
      <c r="M51" s="43"/>
      <c r="N51" s="43"/>
      <c r="O51" s="43"/>
      <c r="P51" s="48"/>
      <c r="Q51" s="43"/>
      <c r="R51" s="43"/>
      <c r="S51" s="43"/>
      <c r="T51" s="43"/>
      <c r="U51" s="43"/>
      <c r="V51" s="43"/>
      <c r="W51" s="43"/>
      <c r="X51" s="43"/>
      <c r="Y51" s="43"/>
      <c r="Z51" s="43"/>
      <c r="AA51" s="43"/>
      <c r="AB51" s="43"/>
      <c r="AC51" s="43"/>
      <c r="AD51" s="43"/>
      <c r="AE51" s="43"/>
      <c r="AF51" s="43"/>
      <c r="AG51" s="43"/>
      <c r="AH51" s="43"/>
      <c r="AI51" s="43"/>
      <c r="AJ51" s="47">
        <f t="shared" si="2"/>
        <v>0</v>
      </c>
      <c r="AK51" s="4">
        <f t="shared" si="3"/>
        <v>0</v>
      </c>
      <c r="AL51" s="4">
        <f t="shared" si="4"/>
        <v>0</v>
      </c>
      <c r="AM51" s="32"/>
      <c r="AN51" s="32"/>
      <c r="AO51" s="32"/>
      <c r="AP51" s="37"/>
      <c r="AQ51" s="37"/>
      <c r="AR51" s="37"/>
      <c r="AS51" s="37"/>
      <c r="AT51" s="37"/>
      <c r="AU51" s="37"/>
      <c r="AV51" s="37"/>
      <c r="AW51" s="37"/>
      <c r="AX51" s="37"/>
      <c r="AY51" s="37"/>
      <c r="AZ51" s="37"/>
      <c r="BA51" s="37"/>
      <c r="BB51" s="37"/>
      <c r="BC51" s="37"/>
      <c r="BD51" s="37"/>
      <c r="BE51" s="37"/>
      <c r="BF51" s="37"/>
    </row>
    <row r="52" spans="1:58" ht="21" customHeight="1" x14ac:dyDescent="0.25">
      <c r="A52" s="163" t="s">
        <v>124</v>
      </c>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5"/>
      <c r="AD52" s="125"/>
      <c r="AE52" s="125"/>
      <c r="AF52" s="125"/>
      <c r="AG52" s="125"/>
      <c r="AH52" s="125"/>
      <c r="AI52" s="126"/>
      <c r="AJ52" s="47">
        <f t="shared" ref="AJ52:AL52" si="5">SUM(AJ8:AJ51)</f>
        <v>0</v>
      </c>
      <c r="AK52" s="47">
        <f t="shared" si="5"/>
        <v>2</v>
      </c>
      <c r="AL52" s="47">
        <f t="shared" si="5"/>
        <v>10</v>
      </c>
      <c r="AM52" s="47" t="s">
        <v>125</v>
      </c>
      <c r="AN52" s="47" t="s">
        <v>126</v>
      </c>
      <c r="AO52" s="47" t="s">
        <v>127</v>
      </c>
      <c r="AP52" s="32"/>
      <c r="AQ52" s="32"/>
      <c r="AR52" s="37"/>
      <c r="AS52" s="37"/>
      <c r="AT52" s="37"/>
      <c r="AU52" s="37"/>
      <c r="AV52" s="37"/>
      <c r="AW52" s="37"/>
      <c r="AX52" s="37"/>
      <c r="AY52" s="37"/>
      <c r="AZ52" s="37"/>
      <c r="BA52" s="37"/>
      <c r="BB52" s="37"/>
      <c r="BC52" s="37"/>
      <c r="BD52" s="37"/>
      <c r="BE52" s="37"/>
      <c r="BF52" s="37"/>
    </row>
    <row r="53" spans="1:58" ht="21" customHeight="1" x14ac:dyDescent="0.25">
      <c r="A53" s="160" t="s">
        <v>128</v>
      </c>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6"/>
      <c r="AM53" s="47"/>
      <c r="AN53" s="47"/>
      <c r="AO53" s="47"/>
      <c r="AP53" s="32"/>
      <c r="AQ53" s="32"/>
      <c r="AR53" s="37"/>
      <c r="AS53" s="37"/>
      <c r="AT53" s="37"/>
      <c r="AU53" s="37"/>
      <c r="AV53" s="37"/>
      <c r="AW53" s="37"/>
      <c r="AX53" s="37"/>
      <c r="AY53" s="37"/>
      <c r="AZ53" s="37"/>
      <c r="BA53" s="37"/>
      <c r="BB53" s="37"/>
      <c r="BC53" s="37"/>
      <c r="BD53" s="37"/>
      <c r="BE53" s="37"/>
      <c r="BF53" s="37"/>
    </row>
    <row r="54" spans="1:58" ht="18" customHeight="1" x14ac:dyDescent="0.25">
      <c r="A54" s="61"/>
      <c r="B54" s="61"/>
      <c r="C54" s="152"/>
      <c r="D54" s="147"/>
      <c r="E54" s="33"/>
      <c r="F54" s="33"/>
      <c r="G54" s="33"/>
      <c r="H54" s="63"/>
      <c r="I54" s="64"/>
      <c r="J54" s="64"/>
      <c r="K54" s="64"/>
      <c r="L54" s="64"/>
      <c r="M54" s="64"/>
      <c r="N54" s="64"/>
      <c r="O54" s="64"/>
      <c r="P54" s="64"/>
      <c r="Q54" s="64"/>
      <c r="R54" s="64"/>
      <c r="S54" s="64"/>
      <c r="T54" s="64"/>
      <c r="U54" s="64"/>
      <c r="V54" s="64"/>
      <c r="W54" s="64"/>
      <c r="X54" s="64"/>
      <c r="Y54" s="64"/>
      <c r="Z54" s="64"/>
      <c r="AA54" s="64"/>
      <c r="AB54" s="64"/>
      <c r="AC54" s="64"/>
      <c r="AD54" s="64"/>
      <c r="AE54" s="64"/>
      <c r="AF54" s="64"/>
      <c r="AG54" s="64"/>
      <c r="AH54" s="64"/>
      <c r="AI54" s="64"/>
      <c r="AJ54" s="64"/>
      <c r="AK54" s="64"/>
      <c r="AL54" s="64"/>
      <c r="AM54" s="33"/>
      <c r="AN54" s="33"/>
      <c r="AO54" s="33"/>
      <c r="AP54" s="33"/>
      <c r="AQ54" s="33"/>
      <c r="AR54" s="33"/>
      <c r="AS54" s="33"/>
      <c r="AT54" s="33"/>
      <c r="AU54" s="33"/>
      <c r="AV54" s="33"/>
      <c r="AW54" s="33"/>
      <c r="AX54" s="33"/>
      <c r="AY54" s="33"/>
      <c r="AZ54" s="33"/>
      <c r="BA54" s="33"/>
      <c r="BB54" s="33"/>
      <c r="BC54" s="33"/>
      <c r="BD54" s="33"/>
      <c r="BE54" s="33"/>
      <c r="BF54" s="33"/>
    </row>
    <row r="55" spans="1:58" ht="18" customHeight="1" x14ac:dyDescent="0.25">
      <c r="A55" s="33"/>
      <c r="B55" s="33"/>
      <c r="C55" s="62"/>
      <c r="D55" s="33"/>
      <c r="E55" s="33"/>
      <c r="F55" s="33"/>
      <c r="G55" s="33"/>
      <c r="H55" s="64"/>
      <c r="I55" s="64"/>
      <c r="J55" s="64"/>
      <c r="K55" s="64"/>
      <c r="L55" s="64"/>
      <c r="M55" s="64"/>
      <c r="N55" s="64"/>
      <c r="O55" s="64"/>
      <c r="P55" s="64"/>
      <c r="Q55" s="64"/>
      <c r="R55" s="64"/>
      <c r="S55" s="64"/>
      <c r="T55" s="64"/>
      <c r="U55" s="64"/>
      <c r="V55" s="64"/>
      <c r="W55" s="64"/>
      <c r="X55" s="64"/>
      <c r="Y55" s="64"/>
      <c r="Z55" s="64"/>
      <c r="AA55" s="64"/>
      <c r="AB55" s="64"/>
      <c r="AC55" s="64"/>
      <c r="AD55" s="64"/>
      <c r="AE55" s="64"/>
      <c r="AF55" s="64"/>
      <c r="AG55" s="64"/>
      <c r="AH55" s="64"/>
      <c r="AI55" s="64"/>
      <c r="AJ55" s="64"/>
      <c r="AK55" s="64"/>
      <c r="AL55" s="64"/>
      <c r="AM55" s="33"/>
      <c r="AN55" s="33"/>
      <c r="AO55" s="33"/>
      <c r="AP55" s="33"/>
      <c r="AQ55" s="33"/>
      <c r="AR55" s="33"/>
      <c r="AS55" s="33"/>
      <c r="AT55" s="33"/>
      <c r="AU55" s="33"/>
      <c r="AV55" s="33"/>
      <c r="AW55" s="33"/>
      <c r="AX55" s="33"/>
      <c r="AY55" s="33"/>
      <c r="AZ55" s="33"/>
      <c r="BA55" s="33"/>
      <c r="BB55" s="33"/>
      <c r="BC55" s="33"/>
      <c r="BD55" s="33"/>
      <c r="BE55" s="33"/>
      <c r="BF55" s="33"/>
    </row>
    <row r="56" spans="1:58" ht="18" customHeight="1" x14ac:dyDescent="0.25">
      <c r="A56" s="33"/>
      <c r="B56" s="33"/>
      <c r="C56" s="62"/>
      <c r="D56" s="33"/>
      <c r="E56" s="33"/>
      <c r="F56" s="33"/>
      <c r="G56" s="33"/>
      <c r="H56" s="64"/>
      <c r="I56" s="64"/>
      <c r="J56" s="64"/>
      <c r="K56" s="64"/>
      <c r="L56" s="64"/>
      <c r="M56" s="64"/>
      <c r="N56" s="64"/>
      <c r="O56" s="64"/>
      <c r="P56" s="64"/>
      <c r="Q56" s="64"/>
      <c r="R56" s="64"/>
      <c r="S56" s="64"/>
      <c r="T56" s="64"/>
      <c r="U56" s="64"/>
      <c r="V56" s="64"/>
      <c r="W56" s="64"/>
      <c r="X56" s="64"/>
      <c r="Y56" s="64"/>
      <c r="Z56" s="64"/>
      <c r="AA56" s="64"/>
      <c r="AB56" s="64"/>
      <c r="AC56" s="64"/>
      <c r="AD56" s="64"/>
      <c r="AE56" s="64"/>
      <c r="AF56" s="64"/>
      <c r="AG56" s="64"/>
      <c r="AH56" s="64"/>
      <c r="AI56" s="64"/>
      <c r="AJ56" s="64"/>
      <c r="AK56" s="64"/>
      <c r="AL56" s="64"/>
      <c r="AM56" s="33"/>
      <c r="AN56" s="33"/>
      <c r="AO56" s="33"/>
      <c r="AP56" s="33"/>
      <c r="AQ56" s="33"/>
      <c r="AR56" s="33"/>
      <c r="AS56" s="33"/>
      <c r="AT56" s="33"/>
      <c r="AU56" s="33"/>
      <c r="AV56" s="33"/>
      <c r="AW56" s="33"/>
      <c r="AX56" s="33"/>
      <c r="AY56" s="33"/>
      <c r="AZ56" s="33"/>
      <c r="BA56" s="33"/>
      <c r="BB56" s="33"/>
      <c r="BC56" s="33"/>
      <c r="BD56" s="33"/>
      <c r="BE56" s="33"/>
      <c r="BF56" s="33"/>
    </row>
    <row r="57" spans="1:58" ht="18" customHeight="1" x14ac:dyDescent="0.25">
      <c r="A57" s="33"/>
      <c r="B57" s="33"/>
      <c r="C57" s="152"/>
      <c r="D57" s="147"/>
      <c r="E57" s="33"/>
      <c r="F57" s="33"/>
      <c r="G57" s="33"/>
      <c r="H57" s="64"/>
      <c r="I57" s="64"/>
      <c r="J57" s="64"/>
      <c r="K57" s="64"/>
      <c r="L57" s="64"/>
      <c r="M57" s="64"/>
      <c r="N57" s="64"/>
      <c r="O57" s="64"/>
      <c r="P57" s="64"/>
      <c r="Q57" s="64"/>
      <c r="R57" s="64"/>
      <c r="S57" s="64"/>
      <c r="T57" s="64"/>
      <c r="U57" s="64"/>
      <c r="V57" s="64"/>
      <c r="W57" s="64"/>
      <c r="X57" s="64"/>
      <c r="Y57" s="64"/>
      <c r="Z57" s="64"/>
      <c r="AA57" s="64"/>
      <c r="AB57" s="64"/>
      <c r="AC57" s="64"/>
      <c r="AD57" s="64"/>
      <c r="AE57" s="64"/>
      <c r="AF57" s="64"/>
      <c r="AG57" s="64"/>
      <c r="AH57" s="64"/>
      <c r="AI57" s="64"/>
      <c r="AJ57" s="64"/>
      <c r="AK57" s="64"/>
      <c r="AL57" s="64"/>
      <c r="AM57" s="33"/>
      <c r="AN57" s="33"/>
      <c r="AO57" s="33"/>
      <c r="AP57" s="33"/>
      <c r="AQ57" s="33"/>
      <c r="AR57" s="33"/>
      <c r="AS57" s="33"/>
      <c r="AT57" s="33"/>
      <c r="AU57" s="33"/>
      <c r="AV57" s="33"/>
      <c r="AW57" s="33"/>
      <c r="AX57" s="33"/>
      <c r="AY57" s="33"/>
      <c r="AZ57" s="33"/>
      <c r="BA57" s="33"/>
      <c r="BB57" s="33"/>
      <c r="BC57" s="33"/>
      <c r="BD57" s="33"/>
      <c r="BE57" s="33"/>
      <c r="BF57" s="33"/>
    </row>
    <row r="58" spans="1:58" ht="18" customHeight="1" x14ac:dyDescent="0.25">
      <c r="A58" s="33"/>
      <c r="B58" s="33"/>
      <c r="C58" s="152"/>
      <c r="D58" s="147"/>
      <c r="E58" s="147"/>
      <c r="F58" s="147"/>
      <c r="G58" s="147"/>
      <c r="H58" s="64"/>
      <c r="I58" s="64"/>
      <c r="J58" s="64"/>
      <c r="K58" s="64"/>
      <c r="L58" s="64"/>
      <c r="M58" s="64"/>
      <c r="N58" s="64"/>
      <c r="O58" s="64"/>
      <c r="P58" s="64"/>
      <c r="Q58" s="64"/>
      <c r="R58" s="64"/>
      <c r="S58" s="64"/>
      <c r="T58" s="64"/>
      <c r="U58" s="64"/>
      <c r="V58" s="64"/>
      <c r="W58" s="64"/>
      <c r="X58" s="64"/>
      <c r="Y58" s="64"/>
      <c r="Z58" s="64"/>
      <c r="AA58" s="64"/>
      <c r="AB58" s="64"/>
      <c r="AC58" s="64"/>
      <c r="AD58" s="64"/>
      <c r="AE58" s="64"/>
      <c r="AF58" s="64"/>
      <c r="AG58" s="64"/>
      <c r="AH58" s="64"/>
      <c r="AI58" s="64"/>
      <c r="AJ58" s="64"/>
      <c r="AK58" s="64"/>
      <c r="AL58" s="64"/>
      <c r="AM58" s="33"/>
      <c r="AN58" s="33"/>
      <c r="AO58" s="33"/>
      <c r="AP58" s="33"/>
      <c r="AQ58" s="33"/>
      <c r="AR58" s="33"/>
      <c r="AS58" s="33"/>
      <c r="AT58" s="33"/>
      <c r="AU58" s="33"/>
      <c r="AV58" s="33"/>
      <c r="AW58" s="33"/>
      <c r="AX58" s="33"/>
      <c r="AY58" s="33"/>
      <c r="AZ58" s="33"/>
      <c r="BA58" s="33"/>
      <c r="BB58" s="33"/>
      <c r="BC58" s="33"/>
      <c r="BD58" s="33"/>
      <c r="BE58" s="33"/>
      <c r="BF58" s="33"/>
    </row>
    <row r="59" spans="1:58" ht="18" customHeight="1" x14ac:dyDescent="0.25">
      <c r="A59" s="33"/>
      <c r="B59" s="33"/>
      <c r="C59" s="152"/>
      <c r="D59" s="147"/>
      <c r="E59" s="147"/>
      <c r="F59" s="33"/>
      <c r="G59" s="33"/>
      <c r="H59" s="64"/>
      <c r="I59" s="64"/>
      <c r="J59" s="64"/>
      <c r="K59" s="64"/>
      <c r="L59" s="64"/>
      <c r="M59" s="64"/>
      <c r="N59" s="64"/>
      <c r="O59" s="64"/>
      <c r="P59" s="64"/>
      <c r="Q59" s="64"/>
      <c r="R59" s="64"/>
      <c r="S59" s="64"/>
      <c r="T59" s="64"/>
      <c r="U59" s="64"/>
      <c r="V59" s="64"/>
      <c r="W59" s="64"/>
      <c r="X59" s="64"/>
      <c r="Y59" s="64"/>
      <c r="Z59" s="64"/>
      <c r="AA59" s="64"/>
      <c r="AB59" s="64"/>
      <c r="AC59" s="64"/>
      <c r="AD59" s="64"/>
      <c r="AE59" s="64"/>
      <c r="AF59" s="64"/>
      <c r="AG59" s="64"/>
      <c r="AH59" s="64"/>
      <c r="AI59" s="64"/>
      <c r="AJ59" s="64"/>
      <c r="AK59" s="64"/>
      <c r="AL59" s="64"/>
      <c r="AM59" s="33"/>
      <c r="AN59" s="33"/>
      <c r="AO59" s="33"/>
      <c r="AP59" s="33"/>
      <c r="AQ59" s="33"/>
      <c r="AR59" s="33"/>
      <c r="AS59" s="33"/>
      <c r="AT59" s="33"/>
      <c r="AU59" s="33"/>
      <c r="AV59" s="33"/>
      <c r="AW59" s="33"/>
      <c r="AX59" s="33"/>
      <c r="AY59" s="33"/>
      <c r="AZ59" s="33"/>
      <c r="BA59" s="33"/>
      <c r="BB59" s="33"/>
      <c r="BC59" s="33"/>
      <c r="BD59" s="33"/>
      <c r="BE59" s="33"/>
      <c r="BF59" s="33"/>
    </row>
    <row r="60" spans="1:58" ht="18" customHeight="1" x14ac:dyDescent="0.25">
      <c r="A60" s="33"/>
      <c r="B60" s="33"/>
      <c r="C60" s="152"/>
      <c r="D60" s="147"/>
      <c r="E60" s="33"/>
      <c r="F60" s="33"/>
      <c r="G60" s="33"/>
      <c r="H60" s="64"/>
      <c r="I60" s="64"/>
      <c r="J60" s="64"/>
      <c r="K60" s="64"/>
      <c r="L60" s="64"/>
      <c r="M60" s="64"/>
      <c r="N60" s="64"/>
      <c r="O60" s="64"/>
      <c r="P60" s="64"/>
      <c r="Q60" s="64"/>
      <c r="R60" s="64"/>
      <c r="S60" s="64"/>
      <c r="T60" s="64"/>
      <c r="U60" s="64"/>
      <c r="V60" s="64"/>
      <c r="W60" s="64"/>
      <c r="X60" s="64"/>
      <c r="Y60" s="64"/>
      <c r="Z60" s="64"/>
      <c r="AA60" s="64"/>
      <c r="AB60" s="64"/>
      <c r="AC60" s="64"/>
      <c r="AD60" s="64"/>
      <c r="AE60" s="64"/>
      <c r="AF60" s="64"/>
      <c r="AG60" s="64"/>
      <c r="AH60" s="64"/>
      <c r="AI60" s="64"/>
      <c r="AJ60" s="64"/>
      <c r="AK60" s="64"/>
      <c r="AL60" s="64"/>
      <c r="AM60" s="33"/>
      <c r="AN60" s="33"/>
      <c r="AO60" s="33"/>
      <c r="AP60" s="33"/>
      <c r="AQ60" s="33"/>
      <c r="AR60" s="33"/>
      <c r="AS60" s="33"/>
      <c r="AT60" s="33"/>
      <c r="AU60" s="33"/>
      <c r="AV60" s="33"/>
      <c r="AW60" s="33"/>
      <c r="AX60" s="33"/>
      <c r="AY60" s="33"/>
      <c r="AZ60" s="33"/>
      <c r="BA60" s="33"/>
      <c r="BB60" s="33"/>
      <c r="BC60" s="33"/>
      <c r="BD60" s="33"/>
      <c r="BE60" s="33"/>
      <c r="BF60" s="33"/>
    </row>
    <row r="61" spans="1:58" ht="18" customHeight="1" x14ac:dyDescent="0.25">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row>
    <row r="62" spans="1:58" ht="18" customHeight="1" x14ac:dyDescent="0.25">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row>
    <row r="63" spans="1:58" ht="18" customHeight="1" x14ac:dyDescent="0.25">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row>
    <row r="64" spans="1:58" ht="18" customHeight="1" x14ac:dyDescent="0.25">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row>
    <row r="65" spans="1:58" ht="18" customHeight="1" x14ac:dyDescent="0.25">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row>
    <row r="66" spans="1:58" ht="18" customHeight="1" x14ac:dyDescent="0.25">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row>
    <row r="67" spans="1:58" ht="18" customHeight="1" x14ac:dyDescent="0.25">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row>
    <row r="68" spans="1:58" ht="18" customHeight="1" x14ac:dyDescent="0.25">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row>
    <row r="69" spans="1:58" ht="18" customHeight="1" x14ac:dyDescent="0.25">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row>
    <row r="70" spans="1:58" ht="18" customHeight="1" x14ac:dyDescent="0.25">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row>
    <row r="71" spans="1:58" ht="18" customHeight="1" x14ac:dyDescent="0.25">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row>
    <row r="72" spans="1:58" ht="18" customHeight="1" x14ac:dyDescent="0.25">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row>
    <row r="73" spans="1:58" ht="18" customHeight="1" x14ac:dyDescent="0.25">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row>
    <row r="74" spans="1:58" ht="18" customHeight="1" x14ac:dyDescent="0.25">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row>
    <row r="75" spans="1:58" ht="18" customHeight="1" x14ac:dyDescent="0.25">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row>
    <row r="76" spans="1:58" ht="18" customHeight="1" x14ac:dyDescent="0.25">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row>
    <row r="77" spans="1:58" ht="18" customHeight="1" x14ac:dyDescent="0.25">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row>
    <row r="78" spans="1:58" ht="18" customHeight="1" x14ac:dyDescent="0.25">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row>
    <row r="79" spans="1:58" ht="18" customHeight="1" x14ac:dyDescent="0.25">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row>
    <row r="80" spans="1:58" ht="18" customHeight="1" x14ac:dyDescent="0.25">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row>
    <row r="81" spans="1:58" ht="18" customHeight="1" x14ac:dyDescent="0.25">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row>
    <row r="82" spans="1:58" ht="18" customHeight="1" x14ac:dyDescent="0.25">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row>
    <row r="83" spans="1:58" ht="18" customHeight="1" x14ac:dyDescent="0.25">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row>
    <row r="84" spans="1:58" ht="18" customHeight="1" x14ac:dyDescent="0.25">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row>
    <row r="85" spans="1:58" ht="18" customHeight="1" x14ac:dyDescent="0.25">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row>
    <row r="86" spans="1:58" ht="18" customHeight="1" x14ac:dyDescent="0.25">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row>
    <row r="87" spans="1:58" ht="18" customHeight="1" x14ac:dyDescent="0.25">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row>
    <row r="88" spans="1:58" ht="18" customHeight="1" x14ac:dyDescent="0.25">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row>
    <row r="89" spans="1:58" ht="18" customHeight="1" x14ac:dyDescent="0.25">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row>
    <row r="90" spans="1:58" ht="18" customHeight="1" x14ac:dyDescent="0.25">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row>
    <row r="91" spans="1:58" ht="18" customHeight="1" x14ac:dyDescent="0.25">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row>
    <row r="92" spans="1:58" ht="18" customHeight="1" x14ac:dyDescent="0.25">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row>
    <row r="93" spans="1:58" ht="18" customHeight="1" x14ac:dyDescent="0.25">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row>
    <row r="94" spans="1:58" ht="18" customHeight="1" x14ac:dyDescent="0.25">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row>
    <row r="95" spans="1:58" ht="18" customHeight="1" x14ac:dyDescent="0.25">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row>
    <row r="96" spans="1:58" ht="18" customHeight="1" x14ac:dyDescent="0.25">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row>
    <row r="97" spans="1:58" ht="18" customHeight="1" x14ac:dyDescent="0.25">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row>
    <row r="98" spans="1:58" ht="18" customHeight="1" x14ac:dyDescent="0.25">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row>
    <row r="99" spans="1:58" ht="18" customHeight="1" x14ac:dyDescent="0.25">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row>
    <row r="100" spans="1:58" ht="18" customHeight="1" x14ac:dyDescent="0.25">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row>
    <row r="101" spans="1:58" ht="18" customHeight="1" x14ac:dyDescent="0.25">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row>
    <row r="102" spans="1:58" ht="18" customHeight="1" x14ac:dyDescent="0.25">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row>
    <row r="103" spans="1:58" ht="18" customHeight="1" x14ac:dyDescent="0.25">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row>
    <row r="104" spans="1:58" ht="18" customHeight="1" x14ac:dyDescent="0.25">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row>
    <row r="105" spans="1:58" ht="18" customHeight="1" x14ac:dyDescent="0.25">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row>
    <row r="106" spans="1:58" ht="18" customHeight="1" x14ac:dyDescent="0.25">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row>
    <row r="107" spans="1:58" ht="18" customHeight="1" x14ac:dyDescent="0.25">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row>
    <row r="108" spans="1:58" ht="18" customHeight="1" x14ac:dyDescent="0.25">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row>
    <row r="109" spans="1:58" ht="18" customHeight="1" x14ac:dyDescent="0.25">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row>
    <row r="110" spans="1:58" ht="18" customHeight="1" x14ac:dyDescent="0.25">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row>
    <row r="111" spans="1:58" ht="18" customHeight="1" x14ac:dyDescent="0.25">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row>
    <row r="112" spans="1:58" ht="18" customHeight="1" x14ac:dyDescent="0.25">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row>
    <row r="113" spans="1:58" ht="18" customHeight="1" x14ac:dyDescent="0.25">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row>
    <row r="114" spans="1:58" ht="18" customHeight="1" x14ac:dyDescent="0.25">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row>
    <row r="115" spans="1:58" ht="18" customHeight="1" x14ac:dyDescent="0.25">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row>
    <row r="116" spans="1:58" ht="18" customHeight="1" x14ac:dyDescent="0.25">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row>
    <row r="117" spans="1:58" ht="18" customHeight="1" x14ac:dyDescent="0.25">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row>
    <row r="118" spans="1:58" ht="18" customHeight="1" x14ac:dyDescent="0.25">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row>
    <row r="119" spans="1:58" ht="18" customHeight="1" x14ac:dyDescent="0.25">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row>
    <row r="120" spans="1:58" ht="18" customHeight="1" x14ac:dyDescent="0.25">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row>
    <row r="121" spans="1:58" ht="18" customHeight="1" x14ac:dyDescent="0.25">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row>
    <row r="122" spans="1:58" ht="18" customHeight="1" x14ac:dyDescent="0.25">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row>
    <row r="123" spans="1:58" ht="18" customHeight="1" x14ac:dyDescent="0.25">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row>
    <row r="124" spans="1:58" ht="18" customHeight="1" x14ac:dyDescent="0.25">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row>
    <row r="125" spans="1:58" ht="18" customHeight="1" x14ac:dyDescent="0.25">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row>
    <row r="126" spans="1:58" ht="18" customHeight="1" x14ac:dyDescent="0.25">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row>
    <row r="127" spans="1:58" ht="18" customHeight="1" x14ac:dyDescent="0.25">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row>
    <row r="128" spans="1:58" ht="18" customHeight="1" x14ac:dyDescent="0.25">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row>
    <row r="129" spans="1:58" ht="18" customHeight="1" x14ac:dyDescent="0.25">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row>
    <row r="130" spans="1:58" ht="18" customHeight="1" x14ac:dyDescent="0.25">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row>
    <row r="131" spans="1:58" ht="18" customHeight="1" x14ac:dyDescent="0.25">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row>
    <row r="132" spans="1:58" ht="18" customHeight="1" x14ac:dyDescent="0.25">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row>
    <row r="133" spans="1:58" ht="18" customHeight="1" x14ac:dyDescent="0.25">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row>
    <row r="134" spans="1:58" ht="18" customHeight="1" x14ac:dyDescent="0.25">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row>
    <row r="135" spans="1:58" ht="18" customHeight="1" x14ac:dyDescent="0.25">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row>
    <row r="136" spans="1:58" ht="18" customHeight="1" x14ac:dyDescent="0.25">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row>
    <row r="137" spans="1:58" ht="18" customHeight="1" x14ac:dyDescent="0.25">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row>
    <row r="138" spans="1:58" ht="18" customHeight="1" x14ac:dyDescent="0.25">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row>
    <row r="139" spans="1:58" ht="18" customHeight="1" x14ac:dyDescent="0.25">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row>
    <row r="140" spans="1:58" ht="18" customHeight="1" x14ac:dyDescent="0.25">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row>
    <row r="141" spans="1:58" ht="18" customHeight="1" x14ac:dyDescent="0.25">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row>
    <row r="142" spans="1:58" ht="18" customHeight="1" x14ac:dyDescent="0.25">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row>
    <row r="143" spans="1:58" ht="18" customHeight="1" x14ac:dyDescent="0.25">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row>
    <row r="144" spans="1:58" ht="18" customHeight="1" x14ac:dyDescent="0.25">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row>
    <row r="145" spans="1:58" ht="18" customHeight="1" x14ac:dyDescent="0.25">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row>
    <row r="146" spans="1:58" ht="18" customHeight="1" x14ac:dyDescent="0.25">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row>
    <row r="147" spans="1:58" ht="18" customHeight="1" x14ac:dyDescent="0.25">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row>
    <row r="148" spans="1:58" ht="18" customHeight="1" x14ac:dyDescent="0.25">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row>
    <row r="149" spans="1:58" ht="18" customHeight="1" x14ac:dyDescent="0.25">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row>
    <row r="150" spans="1:58" ht="18" customHeight="1" x14ac:dyDescent="0.25">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row>
    <row r="151" spans="1:58" ht="18" customHeight="1" x14ac:dyDescent="0.25">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row>
    <row r="152" spans="1:58" ht="18" customHeight="1" x14ac:dyDescent="0.25">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row>
    <row r="153" spans="1:58" ht="18" customHeight="1" x14ac:dyDescent="0.25">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row>
    <row r="154" spans="1:58" ht="18" customHeight="1" x14ac:dyDescent="0.25">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row>
    <row r="155" spans="1:58" ht="18" customHeight="1" x14ac:dyDescent="0.25">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row>
    <row r="156" spans="1:58" ht="18" customHeight="1" x14ac:dyDescent="0.25">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row>
    <row r="157" spans="1:58" ht="18" customHeight="1" x14ac:dyDescent="0.25">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row>
    <row r="158" spans="1:58" ht="18" customHeight="1" x14ac:dyDescent="0.25">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row>
    <row r="159" spans="1:58" ht="18" customHeight="1" x14ac:dyDescent="0.25">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row>
    <row r="160" spans="1:58" ht="18" customHeight="1" x14ac:dyDescent="0.25">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row>
    <row r="161" spans="1:58" ht="18" customHeight="1" x14ac:dyDescent="0.25">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row>
    <row r="162" spans="1:58" ht="18" customHeight="1" x14ac:dyDescent="0.25">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row>
    <row r="163" spans="1:58" ht="18" customHeight="1" x14ac:dyDescent="0.25">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row>
    <row r="164" spans="1:58" ht="18" customHeight="1" x14ac:dyDescent="0.25">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row>
    <row r="165" spans="1:58" ht="18" customHeight="1" x14ac:dyDescent="0.25">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row>
    <row r="166" spans="1:58" ht="18" customHeight="1" x14ac:dyDescent="0.25">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row>
    <row r="167" spans="1:58" ht="18" customHeight="1" x14ac:dyDescent="0.25">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row>
    <row r="168" spans="1:58" ht="18" customHeight="1" x14ac:dyDescent="0.25">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row>
    <row r="169" spans="1:58" ht="18" customHeight="1" x14ac:dyDescent="0.25">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row>
    <row r="170" spans="1:58" ht="18" customHeight="1" x14ac:dyDescent="0.25">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row>
    <row r="171" spans="1:58" ht="18" customHeight="1" x14ac:dyDescent="0.25">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row>
    <row r="172" spans="1:58" ht="18" customHeight="1" x14ac:dyDescent="0.25">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row>
    <row r="173" spans="1:58" ht="18" customHeight="1" x14ac:dyDescent="0.25">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row>
    <row r="174" spans="1:58" ht="18" customHeight="1" x14ac:dyDescent="0.25">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row>
    <row r="175" spans="1:58" ht="18" customHeight="1" x14ac:dyDescent="0.25">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row>
    <row r="176" spans="1:58" ht="18" customHeight="1" x14ac:dyDescent="0.25">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row>
    <row r="177" spans="1:58" ht="18" customHeight="1" x14ac:dyDescent="0.25">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row>
    <row r="178" spans="1:58" ht="18" customHeight="1" x14ac:dyDescent="0.25">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row>
    <row r="179" spans="1:58" ht="18" customHeight="1" x14ac:dyDescent="0.25">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row>
    <row r="180" spans="1:58" ht="18" customHeight="1" x14ac:dyDescent="0.25">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row>
    <row r="181" spans="1:58" ht="18" customHeight="1" x14ac:dyDescent="0.25">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row>
    <row r="182" spans="1:58" ht="18" customHeight="1" x14ac:dyDescent="0.25">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row>
    <row r="183" spans="1:58" ht="18" customHeight="1" x14ac:dyDescent="0.25">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row>
    <row r="184" spans="1:58" ht="18" customHeight="1" x14ac:dyDescent="0.25">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row>
    <row r="185" spans="1:58" ht="18" customHeight="1" x14ac:dyDescent="0.25">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row>
    <row r="186" spans="1:58" ht="18" customHeight="1" x14ac:dyDescent="0.25">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row>
    <row r="187" spans="1:58" ht="18" customHeight="1" x14ac:dyDescent="0.25">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row>
    <row r="188" spans="1:58" ht="18" customHeight="1" x14ac:dyDescent="0.25">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row>
    <row r="189" spans="1:58" ht="18" customHeight="1" x14ac:dyDescent="0.25">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row>
    <row r="190" spans="1:58" ht="18" customHeight="1" x14ac:dyDescent="0.25">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row>
    <row r="191" spans="1:58" ht="18" customHeight="1" x14ac:dyDescent="0.25">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row>
    <row r="192" spans="1:58" ht="18" customHeight="1" x14ac:dyDescent="0.25">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row>
    <row r="193" spans="1:58" ht="18" customHeight="1" x14ac:dyDescent="0.25">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row>
    <row r="194" spans="1:58" ht="18" customHeight="1" x14ac:dyDescent="0.25">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row>
    <row r="195" spans="1:58" ht="18" customHeight="1" x14ac:dyDescent="0.25">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row>
    <row r="196" spans="1:58" ht="18" customHeight="1" x14ac:dyDescent="0.25">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row>
    <row r="197" spans="1:58" ht="18" customHeight="1" x14ac:dyDescent="0.25">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row>
    <row r="198" spans="1:58" ht="18" customHeight="1" x14ac:dyDescent="0.25">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row>
    <row r="199" spans="1:58" ht="18" customHeight="1" x14ac:dyDescent="0.25">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row>
    <row r="200" spans="1:58" ht="18" customHeight="1" x14ac:dyDescent="0.25">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row>
    <row r="201" spans="1:58" ht="18" customHeight="1" x14ac:dyDescent="0.25">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row>
    <row r="202" spans="1:58" ht="18" customHeight="1" x14ac:dyDescent="0.25">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row>
    <row r="203" spans="1:58" ht="18" customHeight="1" x14ac:dyDescent="0.25">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row>
    <row r="204" spans="1:58" ht="18" customHeight="1" x14ac:dyDescent="0.25">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row>
    <row r="205" spans="1:58" ht="18" customHeight="1" x14ac:dyDescent="0.25">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row>
    <row r="206" spans="1:58" ht="18" customHeight="1" x14ac:dyDescent="0.25">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row>
    <row r="207" spans="1:58" ht="18" customHeight="1" x14ac:dyDescent="0.25">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row>
    <row r="208" spans="1:58" ht="18" customHeight="1" x14ac:dyDescent="0.25">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row>
    <row r="209" spans="1:58" ht="18" customHeight="1" x14ac:dyDescent="0.25">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row>
    <row r="210" spans="1:58" ht="18" customHeight="1" x14ac:dyDescent="0.25">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row>
    <row r="211" spans="1:58" ht="18" customHeight="1" x14ac:dyDescent="0.25">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row>
    <row r="212" spans="1:58" ht="18" customHeight="1" x14ac:dyDescent="0.25">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row>
    <row r="213" spans="1:58" ht="18" customHeight="1" x14ac:dyDescent="0.25">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row>
    <row r="214" spans="1:58" ht="18" customHeight="1" x14ac:dyDescent="0.25">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row>
    <row r="215" spans="1:58" ht="18" customHeight="1" x14ac:dyDescent="0.25">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row>
    <row r="216" spans="1:58" ht="18" customHeight="1" x14ac:dyDescent="0.25">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row>
    <row r="217" spans="1:58" ht="18" customHeight="1" x14ac:dyDescent="0.25">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row>
    <row r="218" spans="1:58" ht="18" customHeight="1" x14ac:dyDescent="0.25">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row>
    <row r="219" spans="1:58" ht="18" customHeight="1" x14ac:dyDescent="0.25">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row>
    <row r="220" spans="1:58" ht="18" customHeight="1" x14ac:dyDescent="0.25">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row>
    <row r="221" spans="1:58" ht="18" customHeight="1" x14ac:dyDescent="0.25">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row>
    <row r="222" spans="1:58" ht="18" customHeight="1" x14ac:dyDescent="0.25">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row>
    <row r="223" spans="1:58" ht="18" customHeight="1" x14ac:dyDescent="0.25">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row>
    <row r="224" spans="1:58" ht="18" customHeight="1" x14ac:dyDescent="0.25">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row>
    <row r="225" spans="1:58" ht="18" customHeight="1" x14ac:dyDescent="0.25">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row>
    <row r="226" spans="1:58" ht="18" customHeight="1" x14ac:dyDescent="0.25">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row>
    <row r="227" spans="1:58" ht="18" customHeight="1" x14ac:dyDescent="0.25">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row>
    <row r="228" spans="1:58" ht="18" customHeight="1" x14ac:dyDescent="0.25">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row>
    <row r="229" spans="1:58" ht="18" customHeight="1" x14ac:dyDescent="0.25">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row>
    <row r="230" spans="1:58" ht="18" customHeight="1" x14ac:dyDescent="0.25">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row>
    <row r="231" spans="1:58" ht="18" customHeight="1" x14ac:dyDescent="0.25">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row>
    <row r="232" spans="1:58" ht="18" customHeight="1" x14ac:dyDescent="0.25">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row>
    <row r="233" spans="1:58" ht="18" customHeight="1" x14ac:dyDescent="0.25">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row>
    <row r="234" spans="1:58" ht="18" customHeight="1" x14ac:dyDescent="0.25">
      <c r="A234" s="33"/>
      <c r="B234" s="33"/>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row>
    <row r="235" spans="1:58" ht="18" customHeight="1" x14ac:dyDescent="0.25">
      <c r="A235" s="33"/>
      <c r="B235" s="33"/>
      <c r="C235" s="33"/>
      <c r="D235" s="33"/>
      <c r="E235" s="33"/>
      <c r="F235" s="33"/>
      <c r="G235" s="33"/>
      <c r="H235" s="33"/>
      <c r="I235" s="33"/>
      <c r="J235" s="33"/>
      <c r="K235" s="33"/>
      <c r="L235" s="33"/>
      <c r="M235" s="33"/>
      <c r="N235" s="33"/>
      <c r="O235" s="33"/>
      <c r="P235" s="33"/>
      <c r="Q235" s="33"/>
      <c r="R235" s="33"/>
      <c r="S235" s="33"/>
      <c r="T235" s="33"/>
      <c r="U235" s="33"/>
      <c r="V235" s="33"/>
      <c r="W235" s="33"/>
      <c r="X235" s="33"/>
      <c r="Y235" s="33"/>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row>
    <row r="236" spans="1:58" ht="18" customHeight="1" x14ac:dyDescent="0.25">
      <c r="A236" s="33"/>
      <c r="B236" s="33"/>
      <c r="C236" s="33"/>
      <c r="D236" s="33"/>
      <c r="E236" s="33"/>
      <c r="F236" s="33"/>
      <c r="G236" s="33"/>
      <c r="H236" s="33"/>
      <c r="I236" s="33"/>
      <c r="J236" s="33"/>
      <c r="K236" s="33"/>
      <c r="L236" s="33"/>
      <c r="M236" s="33"/>
      <c r="N236" s="33"/>
      <c r="O236" s="33"/>
      <c r="P236" s="33"/>
      <c r="Q236" s="33"/>
      <c r="R236" s="33"/>
      <c r="S236" s="33"/>
      <c r="T236" s="33"/>
      <c r="U236" s="33"/>
      <c r="V236" s="33"/>
      <c r="W236" s="33"/>
      <c r="X236" s="33"/>
      <c r="Y236" s="33"/>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33"/>
      <c r="BF236" s="33"/>
    </row>
    <row r="237" spans="1:58" ht="18" customHeight="1" x14ac:dyDescent="0.25">
      <c r="A237" s="33"/>
      <c r="B237" s="33"/>
      <c r="C237" s="33"/>
      <c r="D237" s="33"/>
      <c r="E237" s="33"/>
      <c r="F237" s="33"/>
      <c r="G237" s="33"/>
      <c r="H237" s="33"/>
      <c r="I237" s="33"/>
      <c r="J237" s="33"/>
      <c r="K237" s="33"/>
      <c r="L237" s="33"/>
      <c r="M237" s="33"/>
      <c r="N237" s="33"/>
      <c r="O237" s="33"/>
      <c r="P237" s="33"/>
      <c r="Q237" s="33"/>
      <c r="R237" s="33"/>
      <c r="S237" s="33"/>
      <c r="T237" s="33"/>
      <c r="U237" s="33"/>
      <c r="V237" s="33"/>
      <c r="W237" s="33"/>
      <c r="X237" s="33"/>
      <c r="Y237" s="33"/>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row>
    <row r="238" spans="1:58" ht="18" customHeight="1" x14ac:dyDescent="0.25">
      <c r="A238" s="33"/>
      <c r="B238" s="33"/>
      <c r="C238" s="33"/>
      <c r="D238" s="33"/>
      <c r="E238" s="33"/>
      <c r="F238" s="33"/>
      <c r="G238" s="33"/>
      <c r="H238" s="33"/>
      <c r="I238" s="33"/>
      <c r="J238" s="33"/>
      <c r="K238" s="33"/>
      <c r="L238" s="33"/>
      <c r="M238" s="33"/>
      <c r="N238" s="33"/>
      <c r="O238" s="33"/>
      <c r="P238" s="33"/>
      <c r="Q238" s="33"/>
      <c r="R238" s="33"/>
      <c r="S238" s="33"/>
      <c r="T238" s="33"/>
      <c r="U238" s="33"/>
      <c r="V238" s="33"/>
      <c r="W238" s="33"/>
      <c r="X238" s="33"/>
      <c r="Y238" s="33"/>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33"/>
      <c r="BF238" s="33"/>
    </row>
    <row r="239" spans="1:58" ht="18" customHeight="1" x14ac:dyDescent="0.25">
      <c r="A239" s="33"/>
      <c r="B239" s="33"/>
      <c r="C239" s="33"/>
      <c r="D239" s="33"/>
      <c r="E239" s="33"/>
      <c r="F239" s="33"/>
      <c r="G239" s="33"/>
      <c r="H239" s="33"/>
      <c r="I239" s="33"/>
      <c r="J239" s="33"/>
      <c r="K239" s="33"/>
      <c r="L239" s="33"/>
      <c r="M239" s="33"/>
      <c r="N239" s="33"/>
      <c r="O239" s="33"/>
      <c r="P239" s="33"/>
      <c r="Q239" s="33"/>
      <c r="R239" s="33"/>
      <c r="S239" s="33"/>
      <c r="T239" s="33"/>
      <c r="U239" s="33"/>
      <c r="V239" s="33"/>
      <c r="W239" s="33"/>
      <c r="X239" s="33"/>
      <c r="Y239" s="33"/>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c r="AZ239" s="33"/>
      <c r="BA239" s="33"/>
      <c r="BB239" s="33"/>
      <c r="BC239" s="33"/>
      <c r="BD239" s="33"/>
      <c r="BE239" s="33"/>
      <c r="BF239" s="33"/>
    </row>
    <row r="240" spans="1:58" ht="18" customHeight="1" x14ac:dyDescent="0.25">
      <c r="A240" s="33"/>
      <c r="B240" s="33"/>
      <c r="C240" s="33"/>
      <c r="D240" s="33"/>
      <c r="E240" s="33"/>
      <c r="F240" s="33"/>
      <c r="G240" s="33"/>
      <c r="H240" s="33"/>
      <c r="I240" s="33"/>
      <c r="J240" s="33"/>
      <c r="K240" s="33"/>
      <c r="L240" s="33"/>
      <c r="M240" s="33"/>
      <c r="N240" s="33"/>
      <c r="O240" s="33"/>
      <c r="P240" s="33"/>
      <c r="Q240" s="33"/>
      <c r="R240" s="33"/>
      <c r="S240" s="33"/>
      <c r="T240" s="33"/>
      <c r="U240" s="33"/>
      <c r="V240" s="33"/>
      <c r="W240" s="33"/>
      <c r="X240" s="33"/>
      <c r="Y240" s="33"/>
      <c r="Z240" s="33"/>
      <c r="AA240" s="3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3"/>
      <c r="BA240" s="33"/>
      <c r="BB240" s="33"/>
      <c r="BC240" s="33"/>
      <c r="BD240" s="33"/>
      <c r="BE240" s="33"/>
      <c r="BF240" s="33"/>
    </row>
    <row r="241" spans="1:58" ht="18" customHeight="1" x14ac:dyDescent="0.25">
      <c r="A241" s="33"/>
      <c r="B241" s="33"/>
      <c r="C241" s="33"/>
      <c r="D241" s="33"/>
      <c r="E241" s="33"/>
      <c r="F241" s="33"/>
      <c r="G241" s="33"/>
      <c r="H241" s="33"/>
      <c r="I241" s="33"/>
      <c r="J241" s="33"/>
      <c r="K241" s="33"/>
      <c r="L241" s="33"/>
      <c r="M241" s="33"/>
      <c r="N241" s="33"/>
      <c r="O241" s="33"/>
      <c r="P241" s="33"/>
      <c r="Q241" s="33"/>
      <c r="R241" s="33"/>
      <c r="S241" s="33"/>
      <c r="T241" s="33"/>
      <c r="U241" s="33"/>
      <c r="V241" s="33"/>
      <c r="W241" s="33"/>
      <c r="X241" s="33"/>
      <c r="Y241" s="33"/>
      <c r="Z241" s="33"/>
      <c r="AA241" s="33"/>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33"/>
      <c r="AY241" s="33"/>
      <c r="AZ241" s="33"/>
      <c r="BA241" s="33"/>
      <c r="BB241" s="33"/>
      <c r="BC241" s="33"/>
      <c r="BD241" s="33"/>
      <c r="BE241" s="33"/>
      <c r="BF241" s="33"/>
    </row>
    <row r="242" spans="1:58" ht="18" customHeight="1" x14ac:dyDescent="0.25">
      <c r="A242" s="33"/>
      <c r="B242" s="33"/>
      <c r="C242" s="33"/>
      <c r="D242" s="33"/>
      <c r="E242" s="33"/>
      <c r="F242" s="33"/>
      <c r="G242" s="33"/>
      <c r="H242" s="33"/>
      <c r="I242" s="33"/>
      <c r="J242" s="33"/>
      <c r="K242" s="33"/>
      <c r="L242" s="33"/>
      <c r="M242" s="33"/>
      <c r="N242" s="33"/>
      <c r="O242" s="33"/>
      <c r="P242" s="33"/>
      <c r="Q242" s="33"/>
      <c r="R242" s="33"/>
      <c r="S242" s="33"/>
      <c r="T242" s="33"/>
      <c r="U242" s="33"/>
      <c r="V242" s="33"/>
      <c r="W242" s="33"/>
      <c r="X242" s="33"/>
      <c r="Y242" s="33"/>
      <c r="Z242" s="33"/>
      <c r="AA242" s="33"/>
      <c r="AB242" s="33"/>
      <c r="AC242" s="33"/>
      <c r="AD242" s="33"/>
      <c r="AE242" s="33"/>
      <c r="AF242" s="33"/>
      <c r="AG242" s="33"/>
      <c r="AH242" s="33"/>
      <c r="AI242" s="33"/>
      <c r="AJ242" s="33"/>
      <c r="AK242" s="33"/>
      <c r="AL242" s="33"/>
      <c r="AM242" s="33"/>
      <c r="AN242" s="33"/>
      <c r="AO242" s="33"/>
      <c r="AP242" s="33"/>
      <c r="AQ242" s="33"/>
      <c r="AR242" s="33"/>
      <c r="AS242" s="33"/>
      <c r="AT242" s="33"/>
      <c r="AU242" s="33"/>
      <c r="AV242" s="33"/>
      <c r="AW242" s="33"/>
      <c r="AX242" s="33"/>
      <c r="AY242" s="33"/>
      <c r="AZ242" s="33"/>
      <c r="BA242" s="33"/>
      <c r="BB242" s="33"/>
      <c r="BC242" s="33"/>
      <c r="BD242" s="33"/>
      <c r="BE242" s="33"/>
      <c r="BF242" s="33"/>
    </row>
    <row r="243" spans="1:58" ht="18" customHeight="1" x14ac:dyDescent="0.25">
      <c r="A243" s="33"/>
      <c r="B243" s="33"/>
      <c r="C243" s="33"/>
      <c r="D243" s="33"/>
      <c r="E243" s="33"/>
      <c r="F243" s="33"/>
      <c r="G243" s="33"/>
      <c r="H243" s="33"/>
      <c r="I243" s="33"/>
      <c r="J243" s="33"/>
      <c r="K243" s="33"/>
      <c r="L243" s="33"/>
      <c r="M243" s="33"/>
      <c r="N243" s="33"/>
      <c r="O243" s="33"/>
      <c r="P243" s="33"/>
      <c r="Q243" s="33"/>
      <c r="R243" s="33"/>
      <c r="S243" s="33"/>
      <c r="T243" s="33"/>
      <c r="U243" s="33"/>
      <c r="V243" s="33"/>
      <c r="W243" s="33"/>
      <c r="X243" s="33"/>
      <c r="Y243" s="33"/>
      <c r="Z243" s="33"/>
      <c r="AA243" s="33"/>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33"/>
      <c r="AY243" s="33"/>
      <c r="AZ243" s="33"/>
      <c r="BA243" s="33"/>
      <c r="BB243" s="33"/>
      <c r="BC243" s="33"/>
      <c r="BD243" s="33"/>
      <c r="BE243" s="33"/>
      <c r="BF243" s="33"/>
    </row>
    <row r="244" spans="1:58" ht="18" customHeight="1" x14ac:dyDescent="0.25">
      <c r="A244" s="33"/>
      <c r="B244" s="33"/>
      <c r="C244" s="33"/>
      <c r="D244" s="33"/>
      <c r="E244" s="33"/>
      <c r="F244" s="33"/>
      <c r="G244" s="33"/>
      <c r="H244" s="33"/>
      <c r="I244" s="33"/>
      <c r="J244" s="33"/>
      <c r="K244" s="33"/>
      <c r="L244" s="33"/>
      <c r="M244" s="33"/>
      <c r="N244" s="33"/>
      <c r="O244" s="33"/>
      <c r="P244" s="33"/>
      <c r="Q244" s="33"/>
      <c r="R244" s="33"/>
      <c r="S244" s="33"/>
      <c r="T244" s="33"/>
      <c r="U244" s="33"/>
      <c r="V244" s="33"/>
      <c r="W244" s="33"/>
      <c r="X244" s="33"/>
      <c r="Y244" s="33"/>
      <c r="Z244" s="33"/>
      <c r="AA244" s="33"/>
      <c r="AB244" s="33"/>
      <c r="AC244" s="33"/>
      <c r="AD244" s="33"/>
      <c r="AE244" s="33"/>
      <c r="AF244" s="33"/>
      <c r="AG244" s="33"/>
      <c r="AH244" s="33"/>
      <c r="AI244" s="33"/>
      <c r="AJ244" s="33"/>
      <c r="AK244" s="33"/>
      <c r="AL244" s="33"/>
      <c r="AM244" s="33"/>
      <c r="AN244" s="33"/>
      <c r="AO244" s="33"/>
      <c r="AP244" s="33"/>
      <c r="AQ244" s="33"/>
      <c r="AR244" s="33"/>
      <c r="AS244" s="33"/>
      <c r="AT244" s="33"/>
      <c r="AU244" s="33"/>
      <c r="AV244" s="33"/>
      <c r="AW244" s="33"/>
      <c r="AX244" s="33"/>
      <c r="AY244" s="33"/>
      <c r="AZ244" s="33"/>
      <c r="BA244" s="33"/>
      <c r="BB244" s="33"/>
      <c r="BC244" s="33"/>
      <c r="BD244" s="33"/>
      <c r="BE244" s="33"/>
      <c r="BF244" s="33"/>
    </row>
    <row r="245" spans="1:58" ht="18" customHeight="1" x14ac:dyDescent="0.25">
      <c r="A245" s="33"/>
      <c r="B245" s="33"/>
      <c r="C245" s="33"/>
      <c r="D245" s="33"/>
      <c r="E245" s="33"/>
      <c r="F245" s="33"/>
      <c r="G245" s="33"/>
      <c r="H245" s="33"/>
      <c r="I245" s="33"/>
      <c r="J245" s="33"/>
      <c r="K245" s="33"/>
      <c r="L245" s="33"/>
      <c r="M245" s="33"/>
      <c r="N245" s="33"/>
      <c r="O245" s="33"/>
      <c r="P245" s="33"/>
      <c r="Q245" s="33"/>
      <c r="R245" s="33"/>
      <c r="S245" s="33"/>
      <c r="T245" s="33"/>
      <c r="U245" s="33"/>
      <c r="V245" s="33"/>
      <c r="W245" s="33"/>
      <c r="X245" s="33"/>
      <c r="Y245" s="33"/>
      <c r="Z245" s="33"/>
      <c r="AA245" s="33"/>
      <c r="AB245" s="33"/>
      <c r="AC245" s="33"/>
      <c r="AD245" s="33"/>
      <c r="AE245" s="33"/>
      <c r="AF245" s="33"/>
      <c r="AG245" s="33"/>
      <c r="AH245" s="33"/>
      <c r="AI245" s="33"/>
      <c r="AJ245" s="33"/>
      <c r="AK245" s="33"/>
      <c r="AL245" s="33"/>
      <c r="AM245" s="33"/>
      <c r="AN245" s="33"/>
      <c r="AO245" s="33"/>
      <c r="AP245" s="33"/>
      <c r="AQ245" s="33"/>
      <c r="AR245" s="33"/>
      <c r="AS245" s="33"/>
      <c r="AT245" s="33"/>
      <c r="AU245" s="33"/>
      <c r="AV245" s="33"/>
      <c r="AW245" s="33"/>
      <c r="AX245" s="33"/>
      <c r="AY245" s="33"/>
      <c r="AZ245" s="33"/>
      <c r="BA245" s="33"/>
      <c r="BB245" s="33"/>
      <c r="BC245" s="33"/>
      <c r="BD245" s="33"/>
      <c r="BE245" s="33"/>
      <c r="BF245" s="33"/>
    </row>
    <row r="246" spans="1:58" ht="18" customHeight="1" x14ac:dyDescent="0.25">
      <c r="A246" s="33"/>
      <c r="B246" s="33"/>
      <c r="C246" s="33"/>
      <c r="D246" s="33"/>
      <c r="E246" s="33"/>
      <c r="F246" s="33"/>
      <c r="G246" s="33"/>
      <c r="H246" s="33"/>
      <c r="I246" s="33"/>
      <c r="J246" s="33"/>
      <c r="K246" s="33"/>
      <c r="L246" s="33"/>
      <c r="M246" s="33"/>
      <c r="N246" s="33"/>
      <c r="O246" s="33"/>
      <c r="P246" s="33"/>
      <c r="Q246" s="33"/>
      <c r="R246" s="33"/>
      <c r="S246" s="33"/>
      <c r="T246" s="33"/>
      <c r="U246" s="33"/>
      <c r="V246" s="33"/>
      <c r="W246" s="33"/>
      <c r="X246" s="33"/>
      <c r="Y246" s="33"/>
      <c r="Z246" s="33"/>
      <c r="AA246" s="33"/>
      <c r="AB246" s="33"/>
      <c r="AC246" s="33"/>
      <c r="AD246" s="33"/>
      <c r="AE246" s="33"/>
      <c r="AF246" s="33"/>
      <c r="AG246" s="33"/>
      <c r="AH246" s="33"/>
      <c r="AI246" s="33"/>
      <c r="AJ246" s="33"/>
      <c r="AK246" s="33"/>
      <c r="AL246" s="33"/>
      <c r="AM246" s="33"/>
      <c r="AN246" s="33"/>
      <c r="AO246" s="33"/>
      <c r="AP246" s="33"/>
      <c r="AQ246" s="33"/>
      <c r="AR246" s="33"/>
      <c r="AS246" s="33"/>
      <c r="AT246" s="33"/>
      <c r="AU246" s="33"/>
      <c r="AV246" s="33"/>
      <c r="AW246" s="33"/>
      <c r="AX246" s="33"/>
      <c r="AY246" s="33"/>
      <c r="AZ246" s="33"/>
      <c r="BA246" s="33"/>
      <c r="BB246" s="33"/>
      <c r="BC246" s="33"/>
      <c r="BD246" s="33"/>
      <c r="BE246" s="33"/>
      <c r="BF246" s="33"/>
    </row>
    <row r="247" spans="1:58" ht="18" customHeight="1" x14ac:dyDescent="0.25">
      <c r="A247" s="33"/>
      <c r="B247" s="33"/>
      <c r="C247" s="33"/>
      <c r="D247" s="33"/>
      <c r="E247" s="33"/>
      <c r="F247" s="33"/>
      <c r="G247" s="33"/>
      <c r="H247" s="33"/>
      <c r="I247" s="33"/>
      <c r="J247" s="33"/>
      <c r="K247" s="33"/>
      <c r="L247" s="33"/>
      <c r="M247" s="33"/>
      <c r="N247" s="33"/>
      <c r="O247" s="33"/>
      <c r="P247" s="33"/>
      <c r="Q247" s="33"/>
      <c r="R247" s="33"/>
      <c r="S247" s="33"/>
      <c r="T247" s="33"/>
      <c r="U247" s="33"/>
      <c r="V247" s="33"/>
      <c r="W247" s="33"/>
      <c r="X247" s="33"/>
      <c r="Y247" s="33"/>
      <c r="Z247" s="33"/>
      <c r="AA247" s="33"/>
      <c r="AB247" s="33"/>
      <c r="AC247" s="33"/>
      <c r="AD247" s="33"/>
      <c r="AE247" s="33"/>
      <c r="AF247" s="33"/>
      <c r="AG247" s="33"/>
      <c r="AH247" s="33"/>
      <c r="AI247" s="33"/>
      <c r="AJ247" s="33"/>
      <c r="AK247" s="33"/>
      <c r="AL247" s="33"/>
      <c r="AM247" s="33"/>
      <c r="AN247" s="33"/>
      <c r="AO247" s="33"/>
      <c r="AP247" s="33"/>
      <c r="AQ247" s="33"/>
      <c r="AR247" s="33"/>
      <c r="AS247" s="33"/>
      <c r="AT247" s="33"/>
      <c r="AU247" s="33"/>
      <c r="AV247" s="33"/>
      <c r="AW247" s="33"/>
      <c r="AX247" s="33"/>
      <c r="AY247" s="33"/>
      <c r="AZ247" s="33"/>
      <c r="BA247" s="33"/>
      <c r="BB247" s="33"/>
      <c r="BC247" s="33"/>
      <c r="BD247" s="33"/>
      <c r="BE247" s="33"/>
      <c r="BF247" s="33"/>
    </row>
    <row r="248" spans="1:58" ht="18" customHeight="1" x14ac:dyDescent="0.25">
      <c r="A248" s="33"/>
      <c r="B248" s="33"/>
      <c r="C248" s="33"/>
      <c r="D248" s="33"/>
      <c r="E248" s="33"/>
      <c r="F248" s="33"/>
      <c r="G248" s="33"/>
      <c r="H248" s="33"/>
      <c r="I248" s="33"/>
      <c r="J248" s="33"/>
      <c r="K248" s="33"/>
      <c r="L248" s="33"/>
      <c r="M248" s="33"/>
      <c r="N248" s="33"/>
      <c r="O248" s="33"/>
      <c r="P248" s="33"/>
      <c r="Q248" s="33"/>
      <c r="R248" s="33"/>
      <c r="S248" s="33"/>
      <c r="T248" s="33"/>
      <c r="U248" s="33"/>
      <c r="V248" s="33"/>
      <c r="W248" s="33"/>
      <c r="X248" s="33"/>
      <c r="Y248" s="33"/>
      <c r="Z248" s="33"/>
      <c r="AA248" s="33"/>
      <c r="AB248" s="33"/>
      <c r="AC248" s="33"/>
      <c r="AD248" s="33"/>
      <c r="AE248" s="33"/>
      <c r="AF248" s="33"/>
      <c r="AG248" s="33"/>
      <c r="AH248" s="33"/>
      <c r="AI248" s="33"/>
      <c r="AJ248" s="33"/>
      <c r="AK248" s="33"/>
      <c r="AL248" s="33"/>
      <c r="AM248" s="33"/>
      <c r="AN248" s="33"/>
      <c r="AO248" s="33"/>
      <c r="AP248" s="33"/>
      <c r="AQ248" s="33"/>
      <c r="AR248" s="33"/>
      <c r="AS248" s="33"/>
      <c r="AT248" s="33"/>
      <c r="AU248" s="33"/>
      <c r="AV248" s="33"/>
      <c r="AW248" s="33"/>
      <c r="AX248" s="33"/>
      <c r="AY248" s="33"/>
      <c r="AZ248" s="33"/>
      <c r="BA248" s="33"/>
      <c r="BB248" s="33"/>
      <c r="BC248" s="33"/>
      <c r="BD248" s="33"/>
      <c r="BE248" s="33"/>
      <c r="BF248" s="33"/>
    </row>
    <row r="249" spans="1:58" ht="18" customHeight="1" x14ac:dyDescent="0.25">
      <c r="A249" s="33"/>
      <c r="B249" s="33"/>
      <c r="C249" s="33"/>
      <c r="D249" s="33"/>
      <c r="E249" s="33"/>
      <c r="F249" s="33"/>
      <c r="G249" s="33"/>
      <c r="H249" s="33"/>
      <c r="I249" s="33"/>
      <c r="J249" s="33"/>
      <c r="K249" s="33"/>
      <c r="L249" s="33"/>
      <c r="M249" s="33"/>
      <c r="N249" s="33"/>
      <c r="O249" s="33"/>
      <c r="P249" s="33"/>
      <c r="Q249" s="33"/>
      <c r="R249" s="33"/>
      <c r="S249" s="33"/>
      <c r="T249" s="33"/>
      <c r="U249" s="33"/>
      <c r="V249" s="33"/>
      <c r="W249" s="33"/>
      <c r="X249" s="33"/>
      <c r="Y249" s="33"/>
      <c r="Z249" s="33"/>
      <c r="AA249" s="33"/>
      <c r="AB249" s="33"/>
      <c r="AC249" s="33"/>
      <c r="AD249" s="33"/>
      <c r="AE249" s="33"/>
      <c r="AF249" s="33"/>
      <c r="AG249" s="33"/>
      <c r="AH249" s="33"/>
      <c r="AI249" s="33"/>
      <c r="AJ249" s="33"/>
      <c r="AK249" s="33"/>
      <c r="AL249" s="33"/>
      <c r="AM249" s="33"/>
      <c r="AN249" s="33"/>
      <c r="AO249" s="33"/>
      <c r="AP249" s="33"/>
      <c r="AQ249" s="33"/>
      <c r="AR249" s="33"/>
      <c r="AS249" s="33"/>
      <c r="AT249" s="33"/>
      <c r="AU249" s="33"/>
      <c r="AV249" s="33"/>
      <c r="AW249" s="33"/>
      <c r="AX249" s="33"/>
      <c r="AY249" s="33"/>
      <c r="AZ249" s="33"/>
      <c r="BA249" s="33"/>
      <c r="BB249" s="33"/>
      <c r="BC249" s="33"/>
      <c r="BD249" s="33"/>
      <c r="BE249" s="33"/>
      <c r="BF249" s="33"/>
    </row>
    <row r="250" spans="1:58" ht="18" customHeight="1" x14ac:dyDescent="0.25">
      <c r="A250" s="33"/>
      <c r="B250" s="33"/>
      <c r="C250" s="33"/>
      <c r="D250" s="33"/>
      <c r="E250" s="33"/>
      <c r="F250" s="33"/>
      <c r="G250" s="33"/>
      <c r="H250" s="33"/>
      <c r="I250" s="33"/>
      <c r="J250" s="33"/>
      <c r="K250" s="33"/>
      <c r="L250" s="33"/>
      <c r="M250" s="33"/>
      <c r="N250" s="33"/>
      <c r="O250" s="33"/>
      <c r="P250" s="33"/>
      <c r="Q250" s="33"/>
      <c r="R250" s="33"/>
      <c r="S250" s="33"/>
      <c r="T250" s="33"/>
      <c r="U250" s="33"/>
      <c r="V250" s="33"/>
      <c r="W250" s="33"/>
      <c r="X250" s="33"/>
      <c r="Y250" s="33"/>
      <c r="Z250" s="33"/>
      <c r="AA250" s="33"/>
      <c r="AB250" s="33"/>
      <c r="AC250" s="33"/>
      <c r="AD250" s="33"/>
      <c r="AE250" s="33"/>
      <c r="AF250" s="33"/>
      <c r="AG250" s="33"/>
      <c r="AH250" s="33"/>
      <c r="AI250" s="33"/>
      <c r="AJ250" s="33"/>
      <c r="AK250" s="33"/>
      <c r="AL250" s="33"/>
      <c r="AM250" s="33"/>
      <c r="AN250" s="33"/>
      <c r="AO250" s="33"/>
      <c r="AP250" s="33"/>
      <c r="AQ250" s="33"/>
      <c r="AR250" s="33"/>
      <c r="AS250" s="33"/>
      <c r="AT250" s="33"/>
      <c r="AU250" s="33"/>
      <c r="AV250" s="33"/>
      <c r="AW250" s="33"/>
      <c r="AX250" s="33"/>
      <c r="AY250" s="33"/>
      <c r="AZ250" s="33"/>
      <c r="BA250" s="33"/>
      <c r="BB250" s="33"/>
      <c r="BC250" s="33"/>
      <c r="BD250" s="33"/>
      <c r="BE250" s="33"/>
      <c r="BF250" s="33"/>
    </row>
    <row r="251" spans="1:58" ht="18" customHeight="1" x14ac:dyDescent="0.25">
      <c r="A251" s="33"/>
      <c r="B251" s="33"/>
      <c r="C251" s="33"/>
      <c r="D251" s="33"/>
      <c r="E251" s="33"/>
      <c r="F251" s="33"/>
      <c r="G251" s="33"/>
      <c r="H251" s="33"/>
      <c r="I251" s="33"/>
      <c r="J251" s="33"/>
      <c r="K251" s="33"/>
      <c r="L251" s="33"/>
      <c r="M251" s="33"/>
      <c r="N251" s="33"/>
      <c r="O251" s="33"/>
      <c r="P251" s="33"/>
      <c r="Q251" s="33"/>
      <c r="R251" s="33"/>
      <c r="S251" s="33"/>
      <c r="T251" s="33"/>
      <c r="U251" s="33"/>
      <c r="V251" s="33"/>
      <c r="W251" s="33"/>
      <c r="X251" s="33"/>
      <c r="Y251" s="33"/>
      <c r="Z251" s="33"/>
      <c r="AA251" s="33"/>
      <c r="AB251" s="33"/>
      <c r="AC251" s="33"/>
      <c r="AD251" s="33"/>
      <c r="AE251" s="33"/>
      <c r="AF251" s="33"/>
      <c r="AG251" s="33"/>
      <c r="AH251" s="33"/>
      <c r="AI251" s="33"/>
      <c r="AJ251" s="33"/>
      <c r="AK251" s="33"/>
      <c r="AL251" s="33"/>
      <c r="AM251" s="33"/>
      <c r="AN251" s="33"/>
      <c r="AO251" s="33"/>
      <c r="AP251" s="33"/>
      <c r="AQ251" s="33"/>
      <c r="AR251" s="33"/>
      <c r="AS251" s="33"/>
      <c r="AT251" s="33"/>
      <c r="AU251" s="33"/>
      <c r="AV251" s="33"/>
      <c r="AW251" s="33"/>
      <c r="AX251" s="33"/>
      <c r="AY251" s="33"/>
      <c r="AZ251" s="33"/>
      <c r="BA251" s="33"/>
      <c r="BB251" s="33"/>
      <c r="BC251" s="33"/>
      <c r="BD251" s="33"/>
      <c r="BE251" s="33"/>
      <c r="BF251" s="33"/>
    </row>
    <row r="252" spans="1:58" ht="18" customHeight="1" x14ac:dyDescent="0.25">
      <c r="A252" s="33"/>
      <c r="B252" s="33"/>
      <c r="C252" s="33"/>
      <c r="D252" s="33"/>
      <c r="E252" s="33"/>
      <c r="F252" s="33"/>
      <c r="G252" s="33"/>
      <c r="H252" s="33"/>
      <c r="I252" s="33"/>
      <c r="J252" s="33"/>
      <c r="K252" s="33"/>
      <c r="L252" s="33"/>
      <c r="M252" s="33"/>
      <c r="N252" s="33"/>
      <c r="O252" s="33"/>
      <c r="P252" s="33"/>
      <c r="Q252" s="33"/>
      <c r="R252" s="33"/>
      <c r="S252" s="33"/>
      <c r="T252" s="33"/>
      <c r="U252" s="33"/>
      <c r="V252" s="33"/>
      <c r="W252" s="33"/>
      <c r="X252" s="33"/>
      <c r="Y252" s="33"/>
      <c r="Z252" s="33"/>
      <c r="AA252" s="33"/>
      <c r="AB252" s="33"/>
      <c r="AC252" s="33"/>
      <c r="AD252" s="33"/>
      <c r="AE252" s="33"/>
      <c r="AF252" s="33"/>
      <c r="AG252" s="33"/>
      <c r="AH252" s="33"/>
      <c r="AI252" s="33"/>
      <c r="AJ252" s="33"/>
      <c r="AK252" s="33"/>
      <c r="AL252" s="33"/>
      <c r="AM252" s="33"/>
      <c r="AN252" s="33"/>
      <c r="AO252" s="33"/>
      <c r="AP252" s="33"/>
      <c r="AQ252" s="33"/>
      <c r="AR252" s="33"/>
      <c r="AS252" s="33"/>
      <c r="AT252" s="33"/>
      <c r="AU252" s="33"/>
      <c r="AV252" s="33"/>
      <c r="AW252" s="33"/>
      <c r="AX252" s="33"/>
      <c r="AY252" s="33"/>
      <c r="AZ252" s="33"/>
      <c r="BA252" s="33"/>
      <c r="BB252" s="33"/>
      <c r="BC252" s="33"/>
      <c r="BD252" s="33"/>
      <c r="BE252" s="33"/>
      <c r="BF252" s="33"/>
    </row>
    <row r="253" spans="1:58" ht="18" customHeight="1" x14ac:dyDescent="0.25">
      <c r="A253" s="33"/>
      <c r="B253" s="33"/>
      <c r="C253" s="33"/>
      <c r="D253" s="33"/>
      <c r="E253" s="33"/>
      <c r="F253" s="33"/>
      <c r="G253" s="33"/>
      <c r="H253" s="33"/>
      <c r="I253" s="33"/>
      <c r="J253" s="33"/>
      <c r="K253" s="33"/>
      <c r="L253" s="33"/>
      <c r="M253" s="33"/>
      <c r="N253" s="33"/>
      <c r="O253" s="33"/>
      <c r="P253" s="33"/>
      <c r="Q253" s="33"/>
      <c r="R253" s="33"/>
      <c r="S253" s="33"/>
      <c r="T253" s="33"/>
      <c r="U253" s="33"/>
      <c r="V253" s="33"/>
      <c r="W253" s="33"/>
      <c r="X253" s="33"/>
      <c r="Y253" s="33"/>
      <c r="Z253" s="33"/>
      <c r="AA253" s="33"/>
      <c r="AB253" s="33"/>
      <c r="AC253" s="33"/>
      <c r="AD253" s="33"/>
      <c r="AE253" s="33"/>
      <c r="AF253" s="33"/>
      <c r="AG253" s="33"/>
      <c r="AH253" s="33"/>
      <c r="AI253" s="33"/>
      <c r="AJ253" s="33"/>
      <c r="AK253" s="33"/>
      <c r="AL253" s="33"/>
      <c r="AM253" s="33"/>
      <c r="AN253" s="33"/>
      <c r="AO253" s="33"/>
      <c r="AP253" s="33"/>
      <c r="AQ253" s="33"/>
      <c r="AR253" s="33"/>
      <c r="AS253" s="33"/>
      <c r="AT253" s="33"/>
      <c r="AU253" s="33"/>
      <c r="AV253" s="33"/>
      <c r="AW253" s="33"/>
      <c r="AX253" s="33"/>
      <c r="AY253" s="33"/>
      <c r="AZ253" s="33"/>
      <c r="BA253" s="33"/>
      <c r="BB253" s="33"/>
      <c r="BC253" s="33"/>
      <c r="BD253" s="33"/>
      <c r="BE253" s="33"/>
      <c r="BF253" s="33"/>
    </row>
    <row r="254" spans="1:58" ht="15.75" customHeight="1" x14ac:dyDescent="0.2"/>
    <row r="255" spans="1:58" ht="15.75" customHeight="1" x14ac:dyDescent="0.2"/>
    <row r="256" spans="1:58"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23">
    <mergeCell ref="AM43:AN43"/>
    <mergeCell ref="A52:AI52"/>
    <mergeCell ref="AJ5:AJ6"/>
    <mergeCell ref="AK5:AK6"/>
    <mergeCell ref="A1:P1"/>
    <mergeCell ref="Q1:AL1"/>
    <mergeCell ref="A2:P2"/>
    <mergeCell ref="Q2:AL2"/>
    <mergeCell ref="A3:AK3"/>
    <mergeCell ref="C60:D60"/>
    <mergeCell ref="O4:Q4"/>
    <mergeCell ref="R4:T4"/>
    <mergeCell ref="A5:A6"/>
    <mergeCell ref="B5:B6"/>
    <mergeCell ref="C5:D6"/>
    <mergeCell ref="A53:AL53"/>
    <mergeCell ref="C54:D54"/>
    <mergeCell ref="C57:D57"/>
    <mergeCell ref="C58:G58"/>
    <mergeCell ref="C59:E59"/>
    <mergeCell ref="I4:L4"/>
    <mergeCell ref="M4:N4"/>
    <mergeCell ref="AL5:AL6"/>
  </mergeCells>
  <conditionalFormatting sqref="E6:E50 F6:G51 H6 I6:I50 J6:J51 K6:L50 M6:N51 O6:P6 Q6:AI51">
    <cfRule type="expression" dxfId="53" priority="1">
      <formula>IF(E$6="CN",1,0)</formula>
    </cfRule>
  </conditionalFormatting>
  <conditionalFormatting sqref="E6:G51 H6 I6:N51 O6:P6 Q6:AI51">
    <cfRule type="expression" dxfId="52" priority="2">
      <formula>IF(E$6="CN",1,0)</formula>
    </cfRule>
  </conditionalFormatting>
  <pageMargins left="0.30902777777777801" right="0.25" top="0.30902777777777801" bottom="0.16875000000000001" header="0" footer="0"/>
  <pageSetup orientation="landscape"/>
  <colBreaks count="1" manualBreakCount="1">
    <brk id="38" man="1"/>
  </colBreaks>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F1000"/>
  <sheetViews>
    <sheetView workbookViewId="0"/>
  </sheetViews>
  <sheetFormatPr defaultColWidth="14.42578125" defaultRowHeight="15" customHeight="1" x14ac:dyDescent="0.2"/>
  <cols>
    <col min="1" max="1" width="6.42578125" customWidth="1"/>
    <col min="2" max="2" width="20.85546875" customWidth="1"/>
    <col min="3" max="3" width="26.5703125" customWidth="1"/>
    <col min="4" max="4" width="10.28515625" customWidth="1"/>
    <col min="5" max="5" width="3.85546875" customWidth="1"/>
    <col min="6" max="35" width="4" customWidth="1"/>
    <col min="36" max="38" width="6.85546875" customWidth="1"/>
    <col min="39" max="39" width="10.85546875" hidden="1" customWidth="1"/>
    <col min="40" max="40" width="12.140625" hidden="1" customWidth="1"/>
    <col min="41" max="41" width="10.85546875" hidden="1" customWidth="1"/>
    <col min="42" max="44" width="9.28515625" hidden="1" customWidth="1"/>
    <col min="45" max="45" width="12.42578125" customWidth="1"/>
    <col min="46" max="58" width="9.28515625" customWidth="1"/>
  </cols>
  <sheetData>
    <row r="1" spans="1:58" ht="22.5" customHeight="1" x14ac:dyDescent="0.25">
      <c r="A1" s="164" t="s">
        <v>42</v>
      </c>
      <c r="B1" s="147"/>
      <c r="C1" s="147"/>
      <c r="D1" s="147"/>
      <c r="E1" s="147"/>
      <c r="F1" s="147"/>
      <c r="G1" s="147"/>
      <c r="H1" s="147"/>
      <c r="I1" s="147"/>
      <c r="J1" s="147"/>
      <c r="K1" s="147"/>
      <c r="L1" s="147"/>
      <c r="M1" s="147"/>
      <c r="N1" s="147"/>
      <c r="O1" s="147"/>
      <c r="P1" s="147"/>
      <c r="Q1" s="165" t="s">
        <v>43</v>
      </c>
      <c r="R1" s="147"/>
      <c r="S1" s="147"/>
      <c r="T1" s="147"/>
      <c r="U1" s="147"/>
      <c r="V1" s="147"/>
      <c r="W1" s="147"/>
      <c r="X1" s="147"/>
      <c r="Y1" s="147"/>
      <c r="Z1" s="147"/>
      <c r="AA1" s="147"/>
      <c r="AB1" s="147"/>
      <c r="AC1" s="147"/>
      <c r="AD1" s="147"/>
      <c r="AE1" s="147"/>
      <c r="AF1" s="147"/>
      <c r="AG1" s="147"/>
      <c r="AH1" s="147"/>
      <c r="AI1" s="147"/>
      <c r="AJ1" s="147"/>
      <c r="AK1" s="147"/>
      <c r="AL1" s="147"/>
      <c r="AM1" s="33"/>
      <c r="AN1" s="33"/>
      <c r="AO1" s="33"/>
      <c r="AP1" s="33"/>
      <c r="AQ1" s="33"/>
      <c r="AR1" s="33"/>
      <c r="AS1" s="33"/>
      <c r="AT1" s="33"/>
      <c r="AU1" s="33"/>
      <c r="AV1" s="33"/>
      <c r="AW1" s="33"/>
      <c r="AX1" s="33"/>
      <c r="AY1" s="33"/>
      <c r="AZ1" s="33"/>
      <c r="BA1" s="33"/>
      <c r="BB1" s="33"/>
      <c r="BC1" s="33"/>
      <c r="BD1" s="33"/>
      <c r="BE1" s="33"/>
      <c r="BF1" s="33"/>
    </row>
    <row r="2" spans="1:58" ht="22.5" customHeight="1" x14ac:dyDescent="0.25">
      <c r="A2" s="165" t="s">
        <v>44</v>
      </c>
      <c r="B2" s="147"/>
      <c r="C2" s="147"/>
      <c r="D2" s="147"/>
      <c r="E2" s="147"/>
      <c r="F2" s="147"/>
      <c r="G2" s="147"/>
      <c r="H2" s="147"/>
      <c r="I2" s="147"/>
      <c r="J2" s="147"/>
      <c r="K2" s="147"/>
      <c r="L2" s="147"/>
      <c r="M2" s="147"/>
      <c r="N2" s="147"/>
      <c r="O2" s="147"/>
      <c r="P2" s="147"/>
      <c r="Q2" s="165" t="s">
        <v>45</v>
      </c>
      <c r="R2" s="147"/>
      <c r="S2" s="147"/>
      <c r="T2" s="147"/>
      <c r="U2" s="147"/>
      <c r="V2" s="147"/>
      <c r="W2" s="147"/>
      <c r="X2" s="147"/>
      <c r="Y2" s="147"/>
      <c r="Z2" s="147"/>
      <c r="AA2" s="147"/>
      <c r="AB2" s="147"/>
      <c r="AC2" s="147"/>
      <c r="AD2" s="147"/>
      <c r="AE2" s="147"/>
      <c r="AF2" s="147"/>
      <c r="AG2" s="147"/>
      <c r="AH2" s="147"/>
      <c r="AI2" s="147"/>
      <c r="AJ2" s="147"/>
      <c r="AK2" s="147"/>
      <c r="AL2" s="147"/>
      <c r="AM2" s="33"/>
      <c r="AN2" s="33"/>
      <c r="AO2" s="33"/>
      <c r="AP2" s="33"/>
      <c r="AQ2" s="33"/>
      <c r="AR2" s="33"/>
      <c r="AS2" s="33"/>
      <c r="AT2" s="33"/>
      <c r="AU2" s="33"/>
      <c r="AV2" s="33"/>
      <c r="AW2" s="33"/>
      <c r="AX2" s="33"/>
      <c r="AY2" s="33"/>
      <c r="AZ2" s="33"/>
      <c r="BA2" s="33"/>
      <c r="BB2" s="33"/>
      <c r="BC2" s="33"/>
      <c r="BD2" s="33"/>
      <c r="BE2" s="33"/>
      <c r="BF2" s="33"/>
    </row>
    <row r="3" spans="1:58" ht="31.5" customHeight="1" x14ac:dyDescent="0.25">
      <c r="A3" s="166" t="s">
        <v>292</v>
      </c>
      <c r="B3" s="147"/>
      <c r="C3" s="147"/>
      <c r="D3" s="147"/>
      <c r="E3" s="147"/>
      <c r="F3" s="147"/>
      <c r="G3" s="147"/>
      <c r="H3" s="147"/>
      <c r="I3" s="147"/>
      <c r="J3" s="147"/>
      <c r="K3" s="147"/>
      <c r="L3" s="147"/>
      <c r="M3" s="147"/>
      <c r="N3" s="147"/>
      <c r="O3" s="147"/>
      <c r="P3" s="147"/>
      <c r="Q3" s="147"/>
      <c r="R3" s="147"/>
      <c r="S3" s="147"/>
      <c r="T3" s="147"/>
      <c r="U3" s="147"/>
      <c r="V3" s="147"/>
      <c r="W3" s="147"/>
      <c r="X3" s="147"/>
      <c r="Y3" s="147"/>
      <c r="Z3" s="147"/>
      <c r="AA3" s="147"/>
      <c r="AB3" s="147"/>
      <c r="AC3" s="147"/>
      <c r="AD3" s="147"/>
      <c r="AE3" s="147"/>
      <c r="AF3" s="147"/>
      <c r="AG3" s="147"/>
      <c r="AH3" s="147"/>
      <c r="AI3" s="147"/>
      <c r="AJ3" s="147"/>
      <c r="AK3" s="147"/>
      <c r="AL3" s="34"/>
      <c r="AM3" s="33"/>
      <c r="AN3" s="33"/>
      <c r="AO3" s="33"/>
      <c r="AP3" s="33"/>
      <c r="AQ3" s="33"/>
      <c r="AR3" s="33"/>
      <c r="AS3" s="33"/>
      <c r="AT3" s="33"/>
      <c r="AU3" s="33"/>
      <c r="AV3" s="33"/>
      <c r="AW3" s="33"/>
      <c r="AX3" s="33"/>
      <c r="AY3" s="33"/>
      <c r="AZ3" s="33"/>
      <c r="BA3" s="33"/>
      <c r="BB3" s="33"/>
      <c r="BC3" s="33"/>
      <c r="BD3" s="33"/>
      <c r="BE3" s="33"/>
      <c r="BF3" s="33"/>
    </row>
    <row r="4" spans="1:58" ht="31.5" customHeight="1" x14ac:dyDescent="0.25">
      <c r="A4" s="33"/>
      <c r="B4" s="35"/>
      <c r="C4" s="35"/>
      <c r="D4" s="35"/>
      <c r="E4" s="35" t="s">
        <v>0</v>
      </c>
      <c r="F4" s="35" t="s">
        <v>0</v>
      </c>
      <c r="G4" s="35"/>
      <c r="H4" s="35"/>
      <c r="I4" s="153" t="s">
        <v>47</v>
      </c>
      <c r="J4" s="154"/>
      <c r="K4" s="154"/>
      <c r="L4" s="154"/>
      <c r="M4" s="153">
        <v>1</v>
      </c>
      <c r="N4" s="154"/>
      <c r="O4" s="153" t="s">
        <v>48</v>
      </c>
      <c r="P4" s="154"/>
      <c r="Q4" s="154"/>
      <c r="R4" s="153">
        <v>2024</v>
      </c>
      <c r="S4" s="154"/>
      <c r="T4" s="154"/>
      <c r="U4" s="35"/>
      <c r="V4" s="35"/>
      <c r="W4" s="35"/>
      <c r="X4" s="35"/>
      <c r="Y4" s="35"/>
      <c r="Z4" s="35"/>
      <c r="AA4" s="35"/>
      <c r="AB4" s="35"/>
      <c r="AC4" s="35"/>
      <c r="AD4" s="35"/>
      <c r="AE4" s="35"/>
      <c r="AF4" s="35"/>
      <c r="AG4" s="35"/>
      <c r="AH4" s="35"/>
      <c r="AI4" s="35"/>
      <c r="AJ4" s="35"/>
      <c r="AK4" s="35"/>
      <c r="AL4" s="35"/>
      <c r="AM4" s="33"/>
      <c r="AN4" s="33"/>
      <c r="AO4" s="33"/>
      <c r="AP4" s="33"/>
      <c r="AQ4" s="33"/>
      <c r="AR4" s="33"/>
      <c r="AS4" s="33"/>
      <c r="AT4" s="33"/>
      <c r="AU4" s="33"/>
      <c r="AV4" s="33"/>
      <c r="AW4" s="33"/>
      <c r="AX4" s="33"/>
      <c r="AY4" s="33"/>
      <c r="AZ4" s="33"/>
      <c r="BA4" s="33"/>
      <c r="BB4" s="33"/>
      <c r="BC4" s="33"/>
      <c r="BD4" s="33"/>
      <c r="BE4" s="33"/>
      <c r="BF4" s="33"/>
    </row>
    <row r="5" spans="1:58" ht="13.5" customHeight="1" x14ac:dyDescent="0.25">
      <c r="A5" s="155" t="s">
        <v>49</v>
      </c>
      <c r="B5" s="155" t="s">
        <v>50</v>
      </c>
      <c r="C5" s="157" t="s">
        <v>51</v>
      </c>
      <c r="D5" s="143"/>
      <c r="E5" s="36">
        <f>DATE(R4,M4,1)</f>
        <v>45292</v>
      </c>
      <c r="F5" s="36">
        <f t="shared" ref="F5:AI5" si="0">E5+1</f>
        <v>45293</v>
      </c>
      <c r="G5" s="36">
        <f t="shared" si="0"/>
        <v>45294</v>
      </c>
      <c r="H5" s="36">
        <f t="shared" si="0"/>
        <v>45295</v>
      </c>
      <c r="I5" s="36">
        <f t="shared" si="0"/>
        <v>45296</v>
      </c>
      <c r="J5" s="36">
        <f t="shared" si="0"/>
        <v>45297</v>
      </c>
      <c r="K5" s="36">
        <f t="shared" si="0"/>
        <v>45298</v>
      </c>
      <c r="L5" s="36">
        <f t="shared" si="0"/>
        <v>45299</v>
      </c>
      <c r="M5" s="36">
        <f t="shared" si="0"/>
        <v>45300</v>
      </c>
      <c r="N5" s="36">
        <f t="shared" si="0"/>
        <v>45301</v>
      </c>
      <c r="O5" s="36">
        <f t="shared" si="0"/>
        <v>45302</v>
      </c>
      <c r="P5" s="36">
        <f t="shared" si="0"/>
        <v>45303</v>
      </c>
      <c r="Q5" s="36">
        <f t="shared" si="0"/>
        <v>45304</v>
      </c>
      <c r="R5" s="36">
        <f t="shared" si="0"/>
        <v>45305</v>
      </c>
      <c r="S5" s="36">
        <f t="shared" si="0"/>
        <v>45306</v>
      </c>
      <c r="T5" s="36">
        <f t="shared" si="0"/>
        <v>45307</v>
      </c>
      <c r="U5" s="36">
        <f t="shared" si="0"/>
        <v>45308</v>
      </c>
      <c r="V5" s="36">
        <f t="shared" si="0"/>
        <v>45309</v>
      </c>
      <c r="W5" s="36">
        <f t="shared" si="0"/>
        <v>45310</v>
      </c>
      <c r="X5" s="36">
        <f t="shared" si="0"/>
        <v>45311</v>
      </c>
      <c r="Y5" s="36">
        <f t="shared" si="0"/>
        <v>45312</v>
      </c>
      <c r="Z5" s="36">
        <f t="shared" si="0"/>
        <v>45313</v>
      </c>
      <c r="AA5" s="36">
        <f t="shared" si="0"/>
        <v>45314</v>
      </c>
      <c r="AB5" s="36">
        <f t="shared" si="0"/>
        <v>45315</v>
      </c>
      <c r="AC5" s="36">
        <f t="shared" si="0"/>
        <v>45316</v>
      </c>
      <c r="AD5" s="36">
        <f t="shared" si="0"/>
        <v>45317</v>
      </c>
      <c r="AE5" s="36">
        <f t="shared" si="0"/>
        <v>45318</v>
      </c>
      <c r="AF5" s="36">
        <f t="shared" si="0"/>
        <v>45319</v>
      </c>
      <c r="AG5" s="36">
        <f t="shared" si="0"/>
        <v>45320</v>
      </c>
      <c r="AH5" s="36">
        <f t="shared" si="0"/>
        <v>45321</v>
      </c>
      <c r="AI5" s="36">
        <f t="shared" si="0"/>
        <v>45322</v>
      </c>
      <c r="AJ5" s="161" t="s">
        <v>52</v>
      </c>
      <c r="AK5" s="161" t="s">
        <v>53</v>
      </c>
      <c r="AL5" s="161" t="s">
        <v>54</v>
      </c>
      <c r="AM5" s="37"/>
      <c r="AN5" s="37"/>
      <c r="AO5" s="37"/>
      <c r="AP5" s="37"/>
      <c r="AQ5" s="37"/>
      <c r="AR5" s="37"/>
      <c r="AS5" s="37"/>
      <c r="AT5" s="37"/>
      <c r="AU5" s="37"/>
      <c r="AV5" s="37"/>
      <c r="AW5" s="37"/>
      <c r="AX5" s="37"/>
      <c r="AY5" s="37"/>
      <c r="AZ5" s="37"/>
      <c r="BA5" s="37"/>
      <c r="BB5" s="37"/>
      <c r="BC5" s="37"/>
      <c r="BD5" s="37"/>
      <c r="BE5" s="37"/>
      <c r="BF5" s="37"/>
    </row>
    <row r="6" spans="1:58" ht="21" customHeight="1" x14ac:dyDescent="0.25">
      <c r="A6" s="156"/>
      <c r="B6" s="156"/>
      <c r="C6" s="158"/>
      <c r="D6" s="159"/>
      <c r="E6" s="38">
        <f t="shared" ref="E6:AI6" si="1">IF(WEEKDAY(E5)=1,"CN",WEEKDAY(E5))</f>
        <v>2</v>
      </c>
      <c r="F6" s="38">
        <f t="shared" si="1"/>
        <v>3</v>
      </c>
      <c r="G6" s="38">
        <f t="shared" si="1"/>
        <v>4</v>
      </c>
      <c r="H6" s="38">
        <f t="shared" si="1"/>
        <v>5</v>
      </c>
      <c r="I6" s="38">
        <f t="shared" si="1"/>
        <v>6</v>
      </c>
      <c r="J6" s="38">
        <f t="shared" si="1"/>
        <v>7</v>
      </c>
      <c r="K6" s="38" t="str">
        <f t="shared" si="1"/>
        <v>CN</v>
      </c>
      <c r="L6" s="38">
        <f t="shared" si="1"/>
        <v>2</v>
      </c>
      <c r="M6" s="38">
        <f t="shared" si="1"/>
        <v>3</v>
      </c>
      <c r="N6" s="38">
        <f t="shared" si="1"/>
        <v>4</v>
      </c>
      <c r="O6" s="38">
        <f t="shared" si="1"/>
        <v>5</v>
      </c>
      <c r="P6" s="38">
        <f t="shared" si="1"/>
        <v>6</v>
      </c>
      <c r="Q6" s="38">
        <f t="shared" si="1"/>
        <v>7</v>
      </c>
      <c r="R6" s="38" t="str">
        <f t="shared" si="1"/>
        <v>CN</v>
      </c>
      <c r="S6" s="38">
        <f t="shared" si="1"/>
        <v>2</v>
      </c>
      <c r="T6" s="38">
        <f t="shared" si="1"/>
        <v>3</v>
      </c>
      <c r="U6" s="38">
        <f t="shared" si="1"/>
        <v>4</v>
      </c>
      <c r="V6" s="38">
        <f t="shared" si="1"/>
        <v>5</v>
      </c>
      <c r="W6" s="38">
        <f t="shared" si="1"/>
        <v>6</v>
      </c>
      <c r="X6" s="38">
        <f t="shared" si="1"/>
        <v>7</v>
      </c>
      <c r="Y6" s="38" t="str">
        <f t="shared" si="1"/>
        <v>CN</v>
      </c>
      <c r="Z6" s="38">
        <f t="shared" si="1"/>
        <v>2</v>
      </c>
      <c r="AA6" s="38">
        <f t="shared" si="1"/>
        <v>3</v>
      </c>
      <c r="AB6" s="38">
        <f t="shared" si="1"/>
        <v>4</v>
      </c>
      <c r="AC6" s="38">
        <f t="shared" si="1"/>
        <v>5</v>
      </c>
      <c r="AD6" s="38">
        <f t="shared" si="1"/>
        <v>6</v>
      </c>
      <c r="AE6" s="38">
        <f t="shared" si="1"/>
        <v>7</v>
      </c>
      <c r="AF6" s="38" t="str">
        <f t="shared" si="1"/>
        <v>CN</v>
      </c>
      <c r="AG6" s="38">
        <f t="shared" si="1"/>
        <v>2</v>
      </c>
      <c r="AH6" s="38">
        <f t="shared" si="1"/>
        <v>3</v>
      </c>
      <c r="AI6" s="38">
        <f t="shared" si="1"/>
        <v>4</v>
      </c>
      <c r="AJ6" s="156"/>
      <c r="AK6" s="156"/>
      <c r="AL6" s="156"/>
      <c r="AM6" s="37"/>
      <c r="AN6" s="37"/>
      <c r="AO6" s="37"/>
      <c r="AP6" s="37"/>
      <c r="AQ6" s="37"/>
      <c r="AR6" s="37"/>
      <c r="AS6" s="37"/>
      <c r="AT6" s="37"/>
      <c r="AU6" s="37"/>
      <c r="AV6" s="37"/>
      <c r="AW6" s="37"/>
      <c r="AX6" s="37"/>
      <c r="AY6" s="37"/>
      <c r="AZ6" s="37"/>
      <c r="BA6" s="37"/>
      <c r="BB6" s="37"/>
      <c r="BC6" s="37"/>
      <c r="BD6" s="37"/>
      <c r="BE6" s="37"/>
      <c r="BF6" s="37"/>
    </row>
    <row r="7" spans="1:58" ht="21" customHeight="1" x14ac:dyDescent="0.25">
      <c r="A7" s="39">
        <v>1</v>
      </c>
      <c r="B7" s="52">
        <v>2254802050103</v>
      </c>
      <c r="C7" s="41" t="s">
        <v>293</v>
      </c>
      <c r="D7" s="71" t="s">
        <v>130</v>
      </c>
      <c r="E7" s="43"/>
      <c r="F7" s="44"/>
      <c r="G7" s="43"/>
      <c r="H7" s="43"/>
      <c r="I7" s="43"/>
      <c r="J7" s="43"/>
      <c r="K7" s="43"/>
      <c r="L7" s="43"/>
      <c r="M7" s="44"/>
      <c r="N7" s="43"/>
      <c r="O7" s="43"/>
      <c r="P7" s="45"/>
      <c r="Q7" s="43"/>
      <c r="R7" s="44"/>
      <c r="S7" s="43"/>
      <c r="T7" s="46"/>
      <c r="U7" s="44"/>
      <c r="V7" s="46"/>
      <c r="W7" s="43"/>
      <c r="X7" s="44"/>
      <c r="Y7" s="44"/>
      <c r="Z7" s="43"/>
      <c r="AA7" s="43"/>
      <c r="AB7" s="43"/>
      <c r="AC7" s="43"/>
      <c r="AD7" s="43"/>
      <c r="AE7" s="43"/>
      <c r="AF7" s="43"/>
      <c r="AG7" s="44"/>
      <c r="AH7" s="44"/>
      <c r="AI7" s="44"/>
      <c r="AJ7" s="47">
        <f t="shared" ref="AJ7:AJ41" si="2">COUNTIF(E7:AI7,"K")+2*COUNTIF(E7:AI7,"2K")+COUNTIF(E7:AI7,"TK")+COUNTIF(E7:AI7,"KT")+COUNTIF(E7:AI7,"PK")+COUNTIF(E7:AI7,"KP")+2*COUNTIF(E7:AI7,"K2")</f>
        <v>0</v>
      </c>
      <c r="AK7" s="4">
        <f t="shared" ref="AK7:AK41" si="3">COUNTIF(F7:AJ7,"P")+2*COUNTIF(F7:AJ7,"2P")+COUNTIF(F7:AJ7,"TP")+COUNTIF(F7:AJ7,"PT")+COUNTIF(F7:AJ7,"PK")+COUNTIF(F7:AJ7,"KP")+2*COUNTIF(F7:AJ7,"P2")</f>
        <v>0</v>
      </c>
      <c r="AL7" s="4">
        <f t="shared" ref="AL7:AL41" si="4">COUNTIF(E7:AI7,"T")+2*COUNTIF(E7:AI7,"2T")+2*COUNTIF(E7:AI7,"T2")+COUNTIF(E7:AI7,"PT")+COUNTIF(E7:AI7,"TP")+COUNTIF(E7:AI7,"TK")+COUNTIF(E7:AI7,"KT")</f>
        <v>0</v>
      </c>
      <c r="AM7" s="37"/>
      <c r="AN7" s="37"/>
      <c r="AO7" s="37"/>
      <c r="AP7" s="37"/>
      <c r="AQ7" s="37"/>
      <c r="AR7" s="37"/>
      <c r="AS7" s="37"/>
      <c r="AT7" s="37"/>
      <c r="AU7" s="37"/>
      <c r="AV7" s="37"/>
      <c r="AW7" s="37"/>
      <c r="AX7" s="37"/>
      <c r="AY7" s="37"/>
      <c r="AZ7" s="37"/>
      <c r="BA7" s="37"/>
      <c r="BB7" s="37"/>
      <c r="BC7" s="37"/>
      <c r="BD7" s="37"/>
      <c r="BE7" s="37"/>
      <c r="BF7" s="37"/>
    </row>
    <row r="8" spans="1:58" ht="21" customHeight="1" x14ac:dyDescent="0.25">
      <c r="A8" s="39">
        <v>2</v>
      </c>
      <c r="B8" s="52">
        <v>2254802050114</v>
      </c>
      <c r="C8" s="41" t="s">
        <v>294</v>
      </c>
      <c r="D8" s="71" t="s">
        <v>295</v>
      </c>
      <c r="E8" s="43"/>
      <c r="F8" s="43"/>
      <c r="G8" s="43"/>
      <c r="H8" s="43"/>
      <c r="I8" s="43"/>
      <c r="J8" s="43"/>
      <c r="K8" s="43"/>
      <c r="L8" s="43"/>
      <c r="M8" s="43"/>
      <c r="N8" s="43"/>
      <c r="O8" s="43"/>
      <c r="P8" s="48"/>
      <c r="Q8" s="43"/>
      <c r="R8" s="43"/>
      <c r="S8" s="43"/>
      <c r="T8" s="46"/>
      <c r="U8" s="43"/>
      <c r="V8" s="49"/>
      <c r="W8" s="43"/>
      <c r="X8" s="43"/>
      <c r="Y8" s="43"/>
      <c r="Z8" s="43"/>
      <c r="AA8" s="43"/>
      <c r="AB8" s="43"/>
      <c r="AC8" s="43"/>
      <c r="AD8" s="43"/>
      <c r="AE8" s="43"/>
      <c r="AF8" s="43"/>
      <c r="AG8" s="43"/>
      <c r="AH8" s="43"/>
      <c r="AI8" s="43"/>
      <c r="AJ8" s="47">
        <f t="shared" si="2"/>
        <v>0</v>
      </c>
      <c r="AK8" s="4">
        <f t="shared" si="3"/>
        <v>0</v>
      </c>
      <c r="AL8" s="4">
        <f t="shared" si="4"/>
        <v>0</v>
      </c>
      <c r="AM8" s="50"/>
      <c r="AN8" s="51"/>
      <c r="AO8" s="32"/>
      <c r="AP8" s="37"/>
      <c r="AQ8" s="37"/>
      <c r="AR8" s="37"/>
      <c r="AS8" s="37"/>
      <c r="AT8" s="37"/>
      <c r="AU8" s="37"/>
      <c r="AV8" s="37"/>
      <c r="AW8" s="37"/>
      <c r="AX8" s="37"/>
      <c r="AY8" s="37"/>
      <c r="AZ8" s="37"/>
      <c r="BA8" s="37"/>
      <c r="BB8" s="37"/>
      <c r="BC8" s="37"/>
      <c r="BD8" s="37"/>
      <c r="BE8" s="37"/>
      <c r="BF8" s="37"/>
    </row>
    <row r="9" spans="1:58" ht="21" customHeight="1" x14ac:dyDescent="0.25">
      <c r="A9" s="39">
        <v>3</v>
      </c>
      <c r="B9" s="52">
        <v>2254802050104</v>
      </c>
      <c r="C9" s="41" t="s">
        <v>275</v>
      </c>
      <c r="D9" s="71" t="s">
        <v>295</v>
      </c>
      <c r="E9" s="43"/>
      <c r="F9" s="43"/>
      <c r="G9" s="43"/>
      <c r="H9" s="43"/>
      <c r="I9" s="43"/>
      <c r="J9" s="44"/>
      <c r="K9" s="43"/>
      <c r="L9" s="43"/>
      <c r="M9" s="43"/>
      <c r="N9" s="44"/>
      <c r="O9" s="43"/>
      <c r="P9" s="48"/>
      <c r="Q9" s="44"/>
      <c r="R9" s="43"/>
      <c r="S9" s="43"/>
      <c r="T9" s="46"/>
      <c r="U9" s="43"/>
      <c r="V9" s="46"/>
      <c r="W9" s="43"/>
      <c r="X9" s="44"/>
      <c r="Y9" s="43"/>
      <c r="Z9" s="44"/>
      <c r="AA9" s="43"/>
      <c r="AB9" s="43"/>
      <c r="AC9" s="43"/>
      <c r="AD9" s="43"/>
      <c r="AE9" s="43"/>
      <c r="AF9" s="44"/>
      <c r="AG9" s="43"/>
      <c r="AH9" s="43"/>
      <c r="AI9" s="43"/>
      <c r="AJ9" s="47">
        <f t="shared" si="2"/>
        <v>0</v>
      </c>
      <c r="AK9" s="4">
        <f t="shared" si="3"/>
        <v>0</v>
      </c>
      <c r="AL9" s="4">
        <f t="shared" si="4"/>
        <v>0</v>
      </c>
      <c r="AM9" s="51"/>
      <c r="AN9" s="51"/>
      <c r="AO9" s="32"/>
      <c r="AP9" s="37"/>
      <c r="AQ9" s="37"/>
      <c r="AR9" s="37"/>
      <c r="AS9" s="37"/>
      <c r="AT9" s="37"/>
      <c r="AU9" s="37"/>
      <c r="AV9" s="37"/>
      <c r="AW9" s="37"/>
      <c r="AX9" s="37"/>
      <c r="AY9" s="37"/>
      <c r="AZ9" s="37"/>
      <c r="BA9" s="37"/>
      <c r="BB9" s="37"/>
      <c r="BC9" s="37"/>
      <c r="BD9" s="37"/>
      <c r="BE9" s="37"/>
      <c r="BF9" s="37"/>
    </row>
    <row r="10" spans="1:58" ht="21" customHeight="1" x14ac:dyDescent="0.25">
      <c r="A10" s="39">
        <v>4</v>
      </c>
      <c r="B10" s="52">
        <v>2254802050106</v>
      </c>
      <c r="C10" s="41" t="s">
        <v>296</v>
      </c>
      <c r="D10" s="71" t="s">
        <v>297</v>
      </c>
      <c r="E10" s="44"/>
      <c r="F10" s="44"/>
      <c r="G10" s="44"/>
      <c r="H10" s="43"/>
      <c r="I10" s="43"/>
      <c r="J10" s="44"/>
      <c r="K10" s="43"/>
      <c r="L10" s="44"/>
      <c r="M10" s="43"/>
      <c r="N10" s="44"/>
      <c r="O10" s="44"/>
      <c r="P10" s="45"/>
      <c r="Q10" s="43"/>
      <c r="R10" s="43"/>
      <c r="S10" s="43"/>
      <c r="T10" s="46"/>
      <c r="U10" s="43"/>
      <c r="V10" s="46"/>
      <c r="W10" s="44"/>
      <c r="X10" s="43"/>
      <c r="Y10" s="44"/>
      <c r="Z10" s="44"/>
      <c r="AA10" s="43"/>
      <c r="AB10" s="43"/>
      <c r="AC10" s="44"/>
      <c r="AD10" s="43"/>
      <c r="AE10" s="44"/>
      <c r="AF10" s="44"/>
      <c r="AG10" s="43"/>
      <c r="AH10" s="43"/>
      <c r="AI10" s="43"/>
      <c r="AJ10" s="47">
        <f t="shared" si="2"/>
        <v>0</v>
      </c>
      <c r="AK10" s="4">
        <f t="shared" si="3"/>
        <v>0</v>
      </c>
      <c r="AL10" s="4">
        <f t="shared" si="4"/>
        <v>0</v>
      </c>
      <c r="AM10" s="51"/>
      <c r="AN10" s="51"/>
      <c r="AO10" s="32"/>
      <c r="AP10" s="37"/>
      <c r="AQ10" s="37"/>
      <c r="AR10" s="37"/>
      <c r="AS10" s="37"/>
      <c r="AT10" s="37"/>
      <c r="AU10" s="37"/>
      <c r="AV10" s="37"/>
      <c r="AW10" s="37"/>
      <c r="AX10" s="37"/>
      <c r="AY10" s="37"/>
      <c r="AZ10" s="37"/>
      <c r="BA10" s="37"/>
      <c r="BB10" s="37"/>
      <c r="BC10" s="37"/>
      <c r="BD10" s="37"/>
      <c r="BE10" s="37"/>
      <c r="BF10" s="37"/>
    </row>
    <row r="11" spans="1:58" ht="21" customHeight="1" x14ac:dyDescent="0.25">
      <c r="A11" s="39">
        <v>5</v>
      </c>
      <c r="B11" s="52">
        <v>2254802050112</v>
      </c>
      <c r="C11" s="41" t="s">
        <v>284</v>
      </c>
      <c r="D11" s="71" t="s">
        <v>298</v>
      </c>
      <c r="E11" s="43"/>
      <c r="F11" s="43"/>
      <c r="G11" s="43"/>
      <c r="H11" s="43"/>
      <c r="I11" s="43"/>
      <c r="J11" s="43"/>
      <c r="K11" s="43"/>
      <c r="L11" s="43"/>
      <c r="M11" s="43"/>
      <c r="N11" s="43"/>
      <c r="O11" s="43"/>
      <c r="P11" s="48"/>
      <c r="Q11" s="43"/>
      <c r="R11" s="44"/>
      <c r="S11" s="44"/>
      <c r="T11" s="46"/>
      <c r="U11" s="43"/>
      <c r="V11" s="46"/>
      <c r="W11" s="43"/>
      <c r="X11" s="43"/>
      <c r="Y11" s="44"/>
      <c r="Z11" s="43"/>
      <c r="AA11" s="43"/>
      <c r="AB11" s="43"/>
      <c r="AC11" s="43"/>
      <c r="AD11" s="43"/>
      <c r="AE11" s="43"/>
      <c r="AF11" s="43"/>
      <c r="AG11" s="43"/>
      <c r="AH11" s="43"/>
      <c r="AI11" s="43"/>
      <c r="AJ11" s="47">
        <f t="shared" si="2"/>
        <v>0</v>
      </c>
      <c r="AK11" s="4">
        <f t="shared" si="3"/>
        <v>0</v>
      </c>
      <c r="AL11" s="4">
        <f t="shared" si="4"/>
        <v>0</v>
      </c>
      <c r="AM11" s="51"/>
      <c r="AN11" s="51"/>
      <c r="AO11" s="32"/>
      <c r="AP11" s="37"/>
      <c r="AQ11" s="37"/>
      <c r="AR11" s="37"/>
      <c r="AS11" s="37"/>
      <c r="AT11" s="37"/>
      <c r="AU11" s="37"/>
      <c r="AV11" s="37"/>
      <c r="AW11" s="37"/>
      <c r="AX11" s="37"/>
      <c r="AY11" s="37"/>
      <c r="AZ11" s="37"/>
      <c r="BA11" s="37"/>
      <c r="BB11" s="37"/>
      <c r="BC11" s="37"/>
      <c r="BD11" s="37"/>
      <c r="BE11" s="37"/>
      <c r="BF11" s="37"/>
    </row>
    <row r="12" spans="1:58" ht="21" customHeight="1" x14ac:dyDescent="0.25">
      <c r="A12" s="39">
        <v>6</v>
      </c>
      <c r="B12" s="52">
        <v>2254802050107</v>
      </c>
      <c r="C12" s="41" t="s">
        <v>299</v>
      </c>
      <c r="D12" s="71" t="s">
        <v>300</v>
      </c>
      <c r="E12" s="44"/>
      <c r="F12" s="44" t="s">
        <v>53</v>
      </c>
      <c r="G12" s="44"/>
      <c r="H12" s="44"/>
      <c r="I12" s="44"/>
      <c r="J12" s="44"/>
      <c r="K12" s="43"/>
      <c r="L12" s="44"/>
      <c r="M12" s="44"/>
      <c r="N12" s="43"/>
      <c r="O12" s="43"/>
      <c r="P12" s="45"/>
      <c r="Q12" s="43"/>
      <c r="R12" s="44"/>
      <c r="S12" s="43"/>
      <c r="T12" s="46"/>
      <c r="U12" s="44"/>
      <c r="V12" s="46"/>
      <c r="W12" s="44"/>
      <c r="X12" s="44"/>
      <c r="Y12" s="44"/>
      <c r="Z12" s="44"/>
      <c r="AA12" s="43"/>
      <c r="AB12" s="44"/>
      <c r="AC12" s="44"/>
      <c r="AD12" s="44"/>
      <c r="AE12" s="43"/>
      <c r="AF12" s="44"/>
      <c r="AG12" s="44"/>
      <c r="AH12" s="43"/>
      <c r="AI12" s="44"/>
      <c r="AJ12" s="47">
        <f t="shared" si="2"/>
        <v>0</v>
      </c>
      <c r="AK12" s="4">
        <f t="shared" si="3"/>
        <v>1</v>
      </c>
      <c r="AL12" s="4">
        <f t="shared" si="4"/>
        <v>0</v>
      </c>
      <c r="AM12" s="51"/>
      <c r="AN12" s="51"/>
      <c r="AO12" s="32"/>
      <c r="AP12" s="37"/>
      <c r="AQ12" s="37"/>
      <c r="AR12" s="37"/>
      <c r="AS12" s="37"/>
      <c r="AT12" s="37"/>
      <c r="AU12" s="37"/>
      <c r="AV12" s="37"/>
      <c r="AW12" s="37"/>
      <c r="AX12" s="37"/>
      <c r="AY12" s="37"/>
      <c r="AZ12" s="37"/>
      <c r="BA12" s="37"/>
      <c r="BB12" s="37"/>
      <c r="BC12" s="37"/>
      <c r="BD12" s="37"/>
      <c r="BE12" s="37"/>
      <c r="BF12" s="37"/>
    </row>
    <row r="13" spans="1:58" ht="21" customHeight="1" x14ac:dyDescent="0.25">
      <c r="A13" s="39">
        <v>7</v>
      </c>
      <c r="B13" s="52">
        <v>2254802050089</v>
      </c>
      <c r="C13" s="41" t="s">
        <v>213</v>
      </c>
      <c r="D13" s="71" t="s">
        <v>184</v>
      </c>
      <c r="E13" s="43"/>
      <c r="F13" s="43"/>
      <c r="G13" s="43"/>
      <c r="H13" s="43"/>
      <c r="I13" s="43"/>
      <c r="J13" s="44"/>
      <c r="K13" s="43"/>
      <c r="L13" s="43"/>
      <c r="M13" s="43"/>
      <c r="N13" s="43"/>
      <c r="O13" s="43"/>
      <c r="P13" s="48"/>
      <c r="Q13" s="44"/>
      <c r="R13" s="43"/>
      <c r="S13" s="44"/>
      <c r="T13" s="46"/>
      <c r="U13" s="43"/>
      <c r="V13" s="46"/>
      <c r="W13" s="43"/>
      <c r="X13" s="43"/>
      <c r="Y13" s="43"/>
      <c r="Z13" s="44"/>
      <c r="AA13" s="43"/>
      <c r="AB13" s="43"/>
      <c r="AC13" s="43"/>
      <c r="AD13" s="43"/>
      <c r="AE13" s="43"/>
      <c r="AF13" s="43"/>
      <c r="AG13" s="44"/>
      <c r="AH13" s="43"/>
      <c r="AI13" s="43"/>
      <c r="AJ13" s="47">
        <f t="shared" si="2"/>
        <v>0</v>
      </c>
      <c r="AK13" s="4">
        <f t="shared" si="3"/>
        <v>0</v>
      </c>
      <c r="AL13" s="4">
        <f t="shared" si="4"/>
        <v>0</v>
      </c>
      <c r="AM13" s="51"/>
      <c r="AN13" s="51"/>
      <c r="AO13" s="32"/>
      <c r="AP13" s="37"/>
      <c r="AQ13" s="37"/>
      <c r="AR13" s="37"/>
      <c r="AS13" s="37"/>
      <c r="AT13" s="37"/>
      <c r="AU13" s="37"/>
      <c r="AV13" s="37"/>
      <c r="AW13" s="37"/>
      <c r="AX13" s="37"/>
      <c r="AY13" s="37"/>
      <c r="AZ13" s="37"/>
      <c r="BA13" s="37"/>
      <c r="BB13" s="37"/>
      <c r="BC13" s="37"/>
      <c r="BD13" s="37"/>
      <c r="BE13" s="37"/>
      <c r="BF13" s="37"/>
    </row>
    <row r="14" spans="1:58" ht="21" customHeight="1" x14ac:dyDescent="0.25">
      <c r="A14" s="39">
        <v>8</v>
      </c>
      <c r="B14" s="52">
        <v>2254802050093</v>
      </c>
      <c r="C14" s="41" t="s">
        <v>301</v>
      </c>
      <c r="D14" s="71" t="s">
        <v>302</v>
      </c>
      <c r="E14" s="44"/>
      <c r="F14" s="44"/>
      <c r="G14" s="44"/>
      <c r="H14" s="43"/>
      <c r="I14" s="44"/>
      <c r="J14" s="43"/>
      <c r="K14" s="43"/>
      <c r="L14" s="43"/>
      <c r="M14" s="44"/>
      <c r="N14" s="43"/>
      <c r="O14" s="43"/>
      <c r="P14" s="48"/>
      <c r="Q14" s="44"/>
      <c r="R14" s="43"/>
      <c r="S14" s="44"/>
      <c r="T14" s="46"/>
      <c r="U14" s="43"/>
      <c r="V14" s="49"/>
      <c r="W14" s="44"/>
      <c r="X14" s="43"/>
      <c r="Y14" s="43"/>
      <c r="Z14" s="43"/>
      <c r="AA14" s="43"/>
      <c r="AB14" s="43"/>
      <c r="AC14" s="44"/>
      <c r="AD14" s="44"/>
      <c r="AE14" s="44"/>
      <c r="AF14" s="44"/>
      <c r="AG14" s="43"/>
      <c r="AH14" s="43"/>
      <c r="AI14" s="43"/>
      <c r="AJ14" s="47">
        <f t="shared" si="2"/>
        <v>0</v>
      </c>
      <c r="AK14" s="4">
        <f t="shared" si="3"/>
        <v>0</v>
      </c>
      <c r="AL14" s="4">
        <f t="shared" si="4"/>
        <v>0</v>
      </c>
      <c r="AM14" s="51"/>
      <c r="AN14" s="51"/>
      <c r="AO14" s="32"/>
      <c r="AP14" s="37"/>
      <c r="AQ14" s="37"/>
      <c r="AR14" s="37"/>
      <c r="AS14" s="37"/>
      <c r="AT14" s="37"/>
      <c r="AU14" s="37"/>
      <c r="AV14" s="37"/>
      <c r="AW14" s="37"/>
      <c r="AX14" s="37"/>
      <c r="AY14" s="37"/>
      <c r="AZ14" s="37"/>
      <c r="BA14" s="37"/>
      <c r="BB14" s="37"/>
      <c r="BC14" s="37"/>
      <c r="BD14" s="37"/>
      <c r="BE14" s="37"/>
      <c r="BF14" s="37"/>
    </row>
    <row r="15" spans="1:58" ht="21" customHeight="1" x14ac:dyDescent="0.25">
      <c r="A15" s="39">
        <v>9</v>
      </c>
      <c r="B15" s="52">
        <v>2254802050117</v>
      </c>
      <c r="C15" s="41" t="s">
        <v>303</v>
      </c>
      <c r="D15" s="71" t="s">
        <v>304</v>
      </c>
      <c r="E15" s="43"/>
      <c r="F15" s="43"/>
      <c r="G15" s="43"/>
      <c r="H15" s="43"/>
      <c r="I15" s="43"/>
      <c r="J15" s="43"/>
      <c r="K15" s="43"/>
      <c r="L15" s="43"/>
      <c r="M15" s="43"/>
      <c r="N15" s="43"/>
      <c r="O15" s="43"/>
      <c r="P15" s="48"/>
      <c r="Q15" s="43"/>
      <c r="R15" s="43"/>
      <c r="S15" s="43"/>
      <c r="T15" s="46"/>
      <c r="U15" s="43"/>
      <c r="V15" s="46"/>
      <c r="W15" s="44"/>
      <c r="X15" s="44"/>
      <c r="Y15" s="43"/>
      <c r="Z15" s="43"/>
      <c r="AA15" s="43"/>
      <c r="AB15" s="43"/>
      <c r="AC15" s="43"/>
      <c r="AD15" s="44"/>
      <c r="AE15" s="43"/>
      <c r="AF15" s="43"/>
      <c r="AG15" s="43"/>
      <c r="AH15" s="43"/>
      <c r="AI15" s="43"/>
      <c r="AJ15" s="47">
        <f t="shared" si="2"/>
        <v>0</v>
      </c>
      <c r="AK15" s="4">
        <f t="shared" si="3"/>
        <v>0</v>
      </c>
      <c r="AL15" s="4">
        <f t="shared" si="4"/>
        <v>0</v>
      </c>
      <c r="AM15" s="51"/>
      <c r="AN15" s="51"/>
      <c r="AO15" s="32"/>
      <c r="AP15" s="37"/>
      <c r="AQ15" s="37"/>
      <c r="AR15" s="37"/>
      <c r="AS15" s="37"/>
      <c r="AT15" s="37"/>
      <c r="AU15" s="37"/>
      <c r="AV15" s="37"/>
      <c r="AW15" s="37"/>
      <c r="AX15" s="37"/>
      <c r="AY15" s="37"/>
      <c r="AZ15" s="37"/>
      <c r="BA15" s="37"/>
      <c r="BB15" s="37"/>
      <c r="BC15" s="37"/>
      <c r="BD15" s="37"/>
      <c r="BE15" s="37"/>
      <c r="BF15" s="37"/>
    </row>
    <row r="16" spans="1:58" ht="21" customHeight="1" x14ac:dyDescent="0.25">
      <c r="A16" s="39">
        <v>10</v>
      </c>
      <c r="B16" s="52">
        <v>2254802050102</v>
      </c>
      <c r="C16" s="53" t="s">
        <v>305</v>
      </c>
      <c r="D16" s="71" t="s">
        <v>304</v>
      </c>
      <c r="E16" s="43"/>
      <c r="F16" s="43"/>
      <c r="G16" s="43"/>
      <c r="H16" s="43"/>
      <c r="I16" s="43"/>
      <c r="J16" s="43"/>
      <c r="K16" s="43"/>
      <c r="L16" s="43"/>
      <c r="M16" s="43"/>
      <c r="N16" s="43"/>
      <c r="O16" s="43"/>
      <c r="P16" s="48"/>
      <c r="Q16" s="43"/>
      <c r="R16" s="43"/>
      <c r="S16" s="43"/>
      <c r="T16" s="46"/>
      <c r="U16" s="43"/>
      <c r="V16" s="46"/>
      <c r="W16" s="43"/>
      <c r="X16" s="43"/>
      <c r="Y16" s="43"/>
      <c r="Z16" s="43"/>
      <c r="AA16" s="43"/>
      <c r="AB16" s="43"/>
      <c r="AC16" s="43"/>
      <c r="AD16" s="43"/>
      <c r="AE16" s="43"/>
      <c r="AF16" s="43"/>
      <c r="AG16" s="43"/>
      <c r="AH16" s="43"/>
      <c r="AI16" s="43"/>
      <c r="AJ16" s="47">
        <f t="shared" si="2"/>
        <v>0</v>
      </c>
      <c r="AK16" s="4">
        <f t="shared" si="3"/>
        <v>0</v>
      </c>
      <c r="AL16" s="4">
        <f t="shared" si="4"/>
        <v>0</v>
      </c>
      <c r="AM16" s="51"/>
      <c r="AN16" s="51"/>
      <c r="AO16" s="32"/>
      <c r="AP16" s="37"/>
      <c r="AQ16" s="37"/>
      <c r="AR16" s="37"/>
      <c r="AS16" s="37"/>
      <c r="AT16" s="37"/>
      <c r="AU16" s="37"/>
      <c r="AV16" s="37"/>
      <c r="AW16" s="37"/>
      <c r="AX16" s="37"/>
      <c r="AY16" s="37"/>
      <c r="AZ16" s="37"/>
      <c r="BA16" s="37"/>
      <c r="BB16" s="37"/>
      <c r="BC16" s="37"/>
      <c r="BD16" s="37"/>
      <c r="BE16" s="37"/>
      <c r="BF16" s="37"/>
    </row>
    <row r="17" spans="1:58" ht="21" customHeight="1" x14ac:dyDescent="0.25">
      <c r="A17" s="39">
        <v>11</v>
      </c>
      <c r="B17" s="72">
        <v>2254802050090</v>
      </c>
      <c r="C17" s="73" t="s">
        <v>306</v>
      </c>
      <c r="D17" s="74" t="s">
        <v>304</v>
      </c>
      <c r="E17" s="43"/>
      <c r="F17" s="43"/>
      <c r="G17" s="43"/>
      <c r="H17" s="43"/>
      <c r="I17" s="44"/>
      <c r="J17" s="43"/>
      <c r="K17" s="43"/>
      <c r="L17" s="43"/>
      <c r="M17" s="43"/>
      <c r="N17" s="43"/>
      <c r="O17" s="43"/>
      <c r="P17" s="48"/>
      <c r="Q17" s="43"/>
      <c r="R17" s="43"/>
      <c r="S17" s="43"/>
      <c r="T17" s="46"/>
      <c r="U17" s="43"/>
      <c r="V17" s="49"/>
      <c r="W17" s="44"/>
      <c r="X17" s="44"/>
      <c r="Y17" s="43"/>
      <c r="Z17" s="43"/>
      <c r="AA17" s="43"/>
      <c r="AB17" s="43"/>
      <c r="AC17" s="43"/>
      <c r="AD17" s="43"/>
      <c r="AE17" s="43"/>
      <c r="AF17" s="43"/>
      <c r="AG17" s="43"/>
      <c r="AH17" s="43"/>
      <c r="AI17" s="43"/>
      <c r="AJ17" s="47">
        <f t="shared" si="2"/>
        <v>0</v>
      </c>
      <c r="AK17" s="4">
        <f t="shared" si="3"/>
        <v>0</v>
      </c>
      <c r="AL17" s="4">
        <f t="shared" si="4"/>
        <v>0</v>
      </c>
      <c r="AM17" s="51"/>
      <c r="AN17" s="51"/>
      <c r="AO17" s="32"/>
      <c r="AP17" s="37"/>
      <c r="AQ17" s="37"/>
      <c r="AR17" s="37"/>
      <c r="AS17" s="37"/>
      <c r="AT17" s="37"/>
      <c r="AU17" s="37"/>
      <c r="AV17" s="37"/>
      <c r="AW17" s="37"/>
      <c r="AX17" s="37"/>
      <c r="AY17" s="37"/>
      <c r="AZ17" s="37"/>
      <c r="BA17" s="37"/>
      <c r="BB17" s="37"/>
      <c r="BC17" s="37"/>
      <c r="BD17" s="37"/>
      <c r="BE17" s="37"/>
      <c r="BF17" s="37"/>
    </row>
    <row r="18" spans="1:58" ht="21" customHeight="1" x14ac:dyDescent="0.25">
      <c r="A18" s="39">
        <v>12</v>
      </c>
      <c r="B18" s="72">
        <v>2254802050092</v>
      </c>
      <c r="C18" s="73" t="s">
        <v>307</v>
      </c>
      <c r="D18" s="74" t="s">
        <v>68</v>
      </c>
      <c r="E18" s="43"/>
      <c r="F18" s="44"/>
      <c r="G18" s="44"/>
      <c r="H18" s="43"/>
      <c r="I18" s="44"/>
      <c r="J18" s="43"/>
      <c r="K18" s="43"/>
      <c r="L18" s="43"/>
      <c r="M18" s="43"/>
      <c r="N18" s="43"/>
      <c r="O18" s="43"/>
      <c r="P18" s="48"/>
      <c r="Q18" s="44"/>
      <c r="R18" s="43"/>
      <c r="S18" s="43"/>
      <c r="T18" s="49"/>
      <c r="U18" s="43"/>
      <c r="V18" s="46"/>
      <c r="W18" s="43"/>
      <c r="X18" s="43"/>
      <c r="Y18" s="44"/>
      <c r="Z18" s="43"/>
      <c r="AA18" s="43"/>
      <c r="AB18" s="43"/>
      <c r="AC18" s="43"/>
      <c r="AD18" s="43"/>
      <c r="AE18" s="43"/>
      <c r="AF18" s="43"/>
      <c r="AG18" s="43"/>
      <c r="AH18" s="43"/>
      <c r="AI18" s="43"/>
      <c r="AJ18" s="47">
        <f t="shared" si="2"/>
        <v>0</v>
      </c>
      <c r="AK18" s="4">
        <f t="shared" si="3"/>
        <v>0</v>
      </c>
      <c r="AL18" s="4">
        <f t="shared" si="4"/>
        <v>0</v>
      </c>
      <c r="AM18" s="51"/>
      <c r="AN18" s="51"/>
      <c r="AO18" s="32"/>
      <c r="AP18" s="37"/>
      <c r="AQ18" s="37"/>
      <c r="AR18" s="37"/>
      <c r="AS18" s="37"/>
      <c r="AT18" s="37"/>
      <c r="AU18" s="37"/>
      <c r="AV18" s="37"/>
      <c r="AW18" s="37"/>
      <c r="AX18" s="37"/>
      <c r="AY18" s="37"/>
      <c r="AZ18" s="37"/>
      <c r="BA18" s="37"/>
      <c r="BB18" s="37"/>
      <c r="BC18" s="37"/>
      <c r="BD18" s="37"/>
      <c r="BE18" s="37"/>
      <c r="BF18" s="37"/>
    </row>
    <row r="19" spans="1:58" ht="21" customHeight="1" x14ac:dyDescent="0.25">
      <c r="A19" s="39">
        <v>13</v>
      </c>
      <c r="B19" s="72">
        <v>2254802050110</v>
      </c>
      <c r="C19" s="73" t="s">
        <v>308</v>
      </c>
      <c r="D19" s="74" t="s">
        <v>192</v>
      </c>
      <c r="E19" s="43"/>
      <c r="F19" s="43"/>
      <c r="G19" s="43"/>
      <c r="H19" s="43"/>
      <c r="I19" s="43"/>
      <c r="J19" s="43"/>
      <c r="K19" s="43"/>
      <c r="L19" s="43"/>
      <c r="M19" s="43"/>
      <c r="N19" s="43"/>
      <c r="O19" s="43"/>
      <c r="P19" s="48"/>
      <c r="Q19" s="43"/>
      <c r="R19" s="44"/>
      <c r="S19" s="43"/>
      <c r="T19" s="46"/>
      <c r="U19" s="43"/>
      <c r="V19" s="46"/>
      <c r="W19" s="43"/>
      <c r="X19" s="43"/>
      <c r="Y19" s="43"/>
      <c r="Z19" s="43"/>
      <c r="AA19" s="43"/>
      <c r="AB19" s="43"/>
      <c r="AC19" s="43"/>
      <c r="AD19" s="43"/>
      <c r="AE19" s="43"/>
      <c r="AF19" s="43"/>
      <c r="AG19" s="43"/>
      <c r="AH19" s="43"/>
      <c r="AI19" s="43"/>
      <c r="AJ19" s="47">
        <f t="shared" si="2"/>
        <v>0</v>
      </c>
      <c r="AK19" s="4">
        <f t="shared" si="3"/>
        <v>0</v>
      </c>
      <c r="AL19" s="4">
        <f t="shared" si="4"/>
        <v>0</v>
      </c>
      <c r="AM19" s="51"/>
      <c r="AN19" s="51"/>
      <c r="AO19" s="32"/>
      <c r="AP19" s="37"/>
      <c r="AQ19" s="37"/>
      <c r="AR19" s="37"/>
      <c r="AS19" s="37"/>
      <c r="AT19" s="37"/>
      <c r="AU19" s="37"/>
      <c r="AV19" s="37"/>
      <c r="AW19" s="37"/>
      <c r="AX19" s="37"/>
      <c r="AY19" s="37"/>
      <c r="AZ19" s="37"/>
      <c r="BA19" s="37"/>
      <c r="BB19" s="37"/>
      <c r="BC19" s="37"/>
      <c r="BD19" s="37"/>
      <c r="BE19" s="37"/>
      <c r="BF19" s="37"/>
    </row>
    <row r="20" spans="1:58" ht="21" customHeight="1" x14ac:dyDescent="0.25">
      <c r="A20" s="39">
        <v>14</v>
      </c>
      <c r="B20" s="72">
        <v>2254802050094</v>
      </c>
      <c r="C20" s="73" t="s">
        <v>309</v>
      </c>
      <c r="D20" s="74" t="s">
        <v>310</v>
      </c>
      <c r="E20" s="43"/>
      <c r="F20" s="43"/>
      <c r="G20" s="43"/>
      <c r="H20" s="43"/>
      <c r="I20" s="43"/>
      <c r="J20" s="43"/>
      <c r="K20" s="43"/>
      <c r="L20" s="43"/>
      <c r="M20" s="43"/>
      <c r="N20" s="44"/>
      <c r="O20" s="43"/>
      <c r="P20" s="48"/>
      <c r="Q20" s="44"/>
      <c r="R20" s="43"/>
      <c r="S20" s="43"/>
      <c r="T20" s="46"/>
      <c r="U20" s="44"/>
      <c r="V20" s="46"/>
      <c r="W20" s="43"/>
      <c r="X20" s="43"/>
      <c r="Y20" s="44"/>
      <c r="Z20" s="43"/>
      <c r="AA20" s="43"/>
      <c r="AB20" s="43"/>
      <c r="AC20" s="44"/>
      <c r="AD20" s="43"/>
      <c r="AE20" s="43"/>
      <c r="AF20" s="43"/>
      <c r="AG20" s="43"/>
      <c r="AH20" s="44"/>
      <c r="AI20" s="43"/>
      <c r="AJ20" s="47">
        <f t="shared" si="2"/>
        <v>0</v>
      </c>
      <c r="AK20" s="4">
        <f t="shared" si="3"/>
        <v>0</v>
      </c>
      <c r="AL20" s="4">
        <f t="shared" si="4"/>
        <v>0</v>
      </c>
      <c r="AM20" s="51"/>
      <c r="AN20" s="51"/>
      <c r="AO20" s="32"/>
      <c r="AP20" s="37"/>
      <c r="AQ20" s="37"/>
      <c r="AR20" s="37"/>
      <c r="AS20" s="37"/>
      <c r="AT20" s="37"/>
      <c r="AU20" s="37"/>
      <c r="AV20" s="37"/>
      <c r="AW20" s="37"/>
      <c r="AX20" s="37"/>
      <c r="AY20" s="37"/>
      <c r="AZ20" s="37"/>
      <c r="BA20" s="37"/>
      <c r="BB20" s="37"/>
      <c r="BC20" s="37"/>
      <c r="BD20" s="37"/>
      <c r="BE20" s="37"/>
      <c r="BF20" s="37"/>
    </row>
    <row r="21" spans="1:58" ht="21" customHeight="1" x14ac:dyDescent="0.25">
      <c r="A21" s="39">
        <v>15</v>
      </c>
      <c r="B21" s="72">
        <v>2254802050105</v>
      </c>
      <c r="C21" s="73" t="s">
        <v>311</v>
      </c>
      <c r="D21" s="74" t="s">
        <v>312</v>
      </c>
      <c r="E21" s="43"/>
      <c r="F21" s="44"/>
      <c r="G21" s="44"/>
      <c r="H21" s="43"/>
      <c r="I21" s="43"/>
      <c r="J21" s="43"/>
      <c r="K21" s="43"/>
      <c r="L21" s="43"/>
      <c r="M21" s="44"/>
      <c r="N21" s="43"/>
      <c r="O21" s="43"/>
      <c r="P21" s="48"/>
      <c r="Q21" s="43"/>
      <c r="R21" s="43"/>
      <c r="S21" s="43"/>
      <c r="T21" s="44"/>
      <c r="U21" s="43"/>
      <c r="V21" s="46"/>
      <c r="W21" s="43"/>
      <c r="X21" s="43"/>
      <c r="Y21" s="43"/>
      <c r="Z21" s="44"/>
      <c r="AA21" s="44"/>
      <c r="AB21" s="43"/>
      <c r="AC21" s="43"/>
      <c r="AD21" s="43"/>
      <c r="AE21" s="43"/>
      <c r="AF21" s="43"/>
      <c r="AG21" s="43"/>
      <c r="AH21" s="43"/>
      <c r="AI21" s="43"/>
      <c r="AJ21" s="47">
        <f t="shared" si="2"/>
        <v>0</v>
      </c>
      <c r="AK21" s="4">
        <f t="shared" si="3"/>
        <v>0</v>
      </c>
      <c r="AL21" s="4">
        <f t="shared" si="4"/>
        <v>0</v>
      </c>
      <c r="AM21" s="51"/>
      <c r="AN21" s="51"/>
      <c r="AO21" s="32"/>
      <c r="AP21" s="37"/>
      <c r="AQ21" s="37"/>
      <c r="AR21" s="37"/>
      <c r="AS21" s="37"/>
      <c r="AT21" s="37"/>
      <c r="AU21" s="37"/>
      <c r="AV21" s="37"/>
      <c r="AW21" s="37"/>
      <c r="AX21" s="37"/>
      <c r="AY21" s="37"/>
      <c r="AZ21" s="37"/>
      <c r="BA21" s="37"/>
      <c r="BB21" s="37"/>
      <c r="BC21" s="37"/>
      <c r="BD21" s="37"/>
      <c r="BE21" s="37"/>
      <c r="BF21" s="37"/>
    </row>
    <row r="22" spans="1:58" ht="21" customHeight="1" x14ac:dyDescent="0.25">
      <c r="A22" s="39">
        <v>16</v>
      </c>
      <c r="B22" s="72">
        <v>2254802050113</v>
      </c>
      <c r="C22" s="73" t="s">
        <v>176</v>
      </c>
      <c r="D22" s="74" t="s">
        <v>312</v>
      </c>
      <c r="E22" s="43"/>
      <c r="F22" s="43"/>
      <c r="G22" s="44"/>
      <c r="H22" s="43"/>
      <c r="I22" s="44"/>
      <c r="J22" s="44"/>
      <c r="K22" s="43"/>
      <c r="L22" s="43"/>
      <c r="M22" s="43"/>
      <c r="N22" s="44"/>
      <c r="O22" s="43"/>
      <c r="P22" s="48"/>
      <c r="Q22" s="44"/>
      <c r="R22" s="43"/>
      <c r="S22" s="44"/>
      <c r="T22" s="43"/>
      <c r="U22" s="44"/>
      <c r="V22" s="46"/>
      <c r="W22" s="43"/>
      <c r="X22" s="44"/>
      <c r="Y22" s="43"/>
      <c r="Z22" s="43"/>
      <c r="AA22" s="43"/>
      <c r="AB22" s="44"/>
      <c r="AC22" s="44"/>
      <c r="AD22" s="43"/>
      <c r="AE22" s="43"/>
      <c r="AF22" s="44"/>
      <c r="AG22" s="43"/>
      <c r="AH22" s="43"/>
      <c r="AI22" s="43"/>
      <c r="AJ22" s="47">
        <f t="shared" si="2"/>
        <v>0</v>
      </c>
      <c r="AK22" s="4">
        <f t="shared" si="3"/>
        <v>0</v>
      </c>
      <c r="AL22" s="4">
        <f t="shared" si="4"/>
        <v>0</v>
      </c>
      <c r="AM22" s="51"/>
      <c r="AN22" s="51"/>
      <c r="AO22" s="32"/>
      <c r="AP22" s="37"/>
      <c r="AQ22" s="37"/>
      <c r="AR22" s="37"/>
      <c r="AS22" s="37"/>
      <c r="AT22" s="37"/>
      <c r="AU22" s="37"/>
      <c r="AV22" s="37"/>
      <c r="AW22" s="37"/>
      <c r="AX22" s="37"/>
      <c r="AY22" s="37"/>
      <c r="AZ22" s="37"/>
      <c r="BA22" s="37"/>
      <c r="BB22" s="37"/>
      <c r="BC22" s="37"/>
      <c r="BD22" s="37"/>
      <c r="BE22" s="37"/>
      <c r="BF22" s="37"/>
    </row>
    <row r="23" spans="1:58" ht="21" customHeight="1" x14ac:dyDescent="0.25">
      <c r="A23" s="39">
        <v>17</v>
      </c>
      <c r="B23" s="72">
        <v>2254802050101</v>
      </c>
      <c r="C23" s="73" t="s">
        <v>313</v>
      </c>
      <c r="D23" s="74" t="s">
        <v>314</v>
      </c>
      <c r="E23" s="43"/>
      <c r="F23" s="43"/>
      <c r="G23" s="43"/>
      <c r="H23" s="43"/>
      <c r="I23" s="43"/>
      <c r="J23" s="43"/>
      <c r="K23" s="43"/>
      <c r="L23" s="43"/>
      <c r="M23" s="43"/>
      <c r="N23" s="43"/>
      <c r="O23" s="43"/>
      <c r="P23" s="48"/>
      <c r="Q23" s="43"/>
      <c r="R23" s="43"/>
      <c r="S23" s="43"/>
      <c r="T23" s="43"/>
      <c r="U23" s="43"/>
      <c r="W23" s="43"/>
      <c r="X23" s="43"/>
      <c r="Y23" s="43"/>
      <c r="Z23" s="43"/>
      <c r="AA23" s="43"/>
      <c r="AB23" s="43"/>
      <c r="AC23" s="43"/>
      <c r="AD23" s="43"/>
      <c r="AE23" s="43"/>
      <c r="AF23" s="43"/>
      <c r="AG23" s="43"/>
      <c r="AH23" s="43"/>
      <c r="AI23" s="43"/>
      <c r="AJ23" s="47">
        <f t="shared" si="2"/>
        <v>0</v>
      </c>
      <c r="AK23" s="4">
        <f t="shared" si="3"/>
        <v>0</v>
      </c>
      <c r="AL23" s="4">
        <f t="shared" si="4"/>
        <v>0</v>
      </c>
      <c r="AM23" s="51"/>
      <c r="AN23" s="51"/>
      <c r="AO23" s="32"/>
      <c r="AP23" s="37"/>
      <c r="AQ23" s="37"/>
      <c r="AR23" s="37"/>
      <c r="AS23" s="37"/>
      <c r="AT23" s="37"/>
      <c r="AU23" s="37"/>
      <c r="AV23" s="37"/>
      <c r="AW23" s="37"/>
      <c r="AX23" s="37"/>
      <c r="AY23" s="37"/>
      <c r="AZ23" s="37"/>
      <c r="BA23" s="37"/>
      <c r="BB23" s="37"/>
      <c r="BC23" s="37"/>
      <c r="BD23" s="37"/>
      <c r="BE23" s="37"/>
      <c r="BF23" s="37"/>
    </row>
    <row r="24" spans="1:58" ht="21" customHeight="1" x14ac:dyDescent="0.25">
      <c r="A24" s="39">
        <v>18</v>
      </c>
      <c r="B24" s="72">
        <v>2254802050080</v>
      </c>
      <c r="C24" s="73" t="s">
        <v>315</v>
      </c>
      <c r="D24" s="74" t="s">
        <v>316</v>
      </c>
      <c r="E24" s="43"/>
      <c r="F24" s="43"/>
      <c r="G24" s="44"/>
      <c r="H24" s="43"/>
      <c r="I24" s="44"/>
      <c r="J24" s="44"/>
      <c r="K24" s="43"/>
      <c r="L24" s="44"/>
      <c r="M24" s="44"/>
      <c r="N24" s="43"/>
      <c r="O24" s="44"/>
      <c r="P24" s="45"/>
      <c r="Q24" s="44"/>
      <c r="R24" s="43"/>
      <c r="S24" s="44"/>
      <c r="T24" s="43"/>
      <c r="U24" s="43"/>
      <c r="V24" s="44"/>
      <c r="W24" s="44"/>
      <c r="X24" s="44"/>
      <c r="Y24" s="43"/>
      <c r="Z24" s="44"/>
      <c r="AA24" s="43"/>
      <c r="AB24" s="43"/>
      <c r="AC24" s="43"/>
      <c r="AD24" s="43"/>
      <c r="AE24" s="44"/>
      <c r="AF24" s="43"/>
      <c r="AG24" s="44"/>
      <c r="AH24" s="43"/>
      <c r="AI24" s="43"/>
      <c r="AJ24" s="47">
        <f t="shared" si="2"/>
        <v>0</v>
      </c>
      <c r="AK24" s="4">
        <f t="shared" si="3"/>
        <v>0</v>
      </c>
      <c r="AL24" s="4">
        <f t="shared" si="4"/>
        <v>0</v>
      </c>
      <c r="AM24" s="51"/>
      <c r="AN24" s="51"/>
      <c r="AO24" s="32"/>
      <c r="AP24" s="37"/>
      <c r="AQ24" s="37"/>
      <c r="AR24" s="37"/>
      <c r="AS24" s="37"/>
      <c r="AT24" s="37"/>
      <c r="AU24" s="37"/>
      <c r="AV24" s="37"/>
      <c r="AW24" s="37"/>
      <c r="AX24" s="37"/>
      <c r="AY24" s="37"/>
      <c r="AZ24" s="37"/>
      <c r="BA24" s="37"/>
      <c r="BB24" s="37"/>
      <c r="BC24" s="37"/>
      <c r="BD24" s="37"/>
      <c r="BE24" s="37"/>
      <c r="BF24" s="37"/>
    </row>
    <row r="25" spans="1:58" ht="21" customHeight="1" x14ac:dyDescent="0.25">
      <c r="A25" s="39">
        <v>19</v>
      </c>
      <c r="B25" s="72">
        <v>2254802050108</v>
      </c>
      <c r="C25" s="73" t="s">
        <v>299</v>
      </c>
      <c r="D25" s="74" t="s">
        <v>263</v>
      </c>
      <c r="E25" s="43"/>
      <c r="F25" s="44" t="s">
        <v>53</v>
      </c>
      <c r="G25" s="43"/>
      <c r="H25" s="44"/>
      <c r="I25" s="44"/>
      <c r="J25" s="44"/>
      <c r="K25" s="43"/>
      <c r="L25" s="43"/>
      <c r="M25" s="43"/>
      <c r="N25" s="43"/>
      <c r="O25" s="43"/>
      <c r="P25" s="48"/>
      <c r="Q25" s="43"/>
      <c r="R25" s="43"/>
      <c r="S25" s="43"/>
      <c r="T25" s="43"/>
      <c r="U25" s="43"/>
      <c r="V25" s="43"/>
      <c r="W25" s="43"/>
      <c r="X25" s="43"/>
      <c r="Y25" s="43"/>
      <c r="Z25" s="43"/>
      <c r="AA25" s="43"/>
      <c r="AB25" s="43"/>
      <c r="AC25" s="44"/>
      <c r="AD25" s="44"/>
      <c r="AE25" s="44"/>
      <c r="AF25" s="44"/>
      <c r="AG25" s="44"/>
      <c r="AH25" s="43"/>
      <c r="AI25" s="43"/>
      <c r="AJ25" s="47">
        <f t="shared" si="2"/>
        <v>0</v>
      </c>
      <c r="AK25" s="4">
        <f t="shared" si="3"/>
        <v>1</v>
      </c>
      <c r="AL25" s="4">
        <f t="shared" si="4"/>
        <v>0</v>
      </c>
      <c r="AM25" s="51"/>
      <c r="AN25" s="51"/>
      <c r="AO25" s="32"/>
      <c r="AP25" s="37"/>
      <c r="AQ25" s="37"/>
      <c r="AR25" s="37"/>
      <c r="AS25" s="37"/>
      <c r="AT25" s="37"/>
      <c r="AU25" s="37"/>
      <c r="AV25" s="37"/>
      <c r="AW25" s="37"/>
      <c r="AX25" s="37"/>
      <c r="AY25" s="37"/>
      <c r="AZ25" s="37"/>
      <c r="BA25" s="37"/>
      <c r="BB25" s="37"/>
      <c r="BC25" s="37"/>
      <c r="BD25" s="37"/>
      <c r="BE25" s="37"/>
      <c r="BF25" s="37"/>
    </row>
    <row r="26" spans="1:58" ht="21" customHeight="1" x14ac:dyDescent="0.25">
      <c r="A26" s="39">
        <v>20</v>
      </c>
      <c r="B26" s="52">
        <v>2254802050083</v>
      </c>
      <c r="C26" s="41" t="s">
        <v>317</v>
      </c>
      <c r="D26" s="71" t="s">
        <v>263</v>
      </c>
      <c r="E26" s="43"/>
      <c r="F26" s="43"/>
      <c r="G26" s="43"/>
      <c r="H26" s="43"/>
      <c r="I26" s="43"/>
      <c r="J26" s="43"/>
      <c r="K26" s="43"/>
      <c r="L26" s="43"/>
      <c r="M26" s="43"/>
      <c r="N26" s="43"/>
      <c r="O26" s="43"/>
      <c r="P26" s="48"/>
      <c r="Q26" s="43"/>
      <c r="R26" s="43"/>
      <c r="S26" s="43"/>
      <c r="T26" s="43"/>
      <c r="U26" s="43"/>
      <c r="V26" s="43"/>
      <c r="W26" s="43"/>
      <c r="X26" s="43"/>
      <c r="Y26" s="43"/>
      <c r="Z26" s="43"/>
      <c r="AA26" s="43"/>
      <c r="AB26" s="43"/>
      <c r="AC26" s="43"/>
      <c r="AD26" s="43"/>
      <c r="AE26" s="43"/>
      <c r="AF26" s="43"/>
      <c r="AG26" s="43"/>
      <c r="AH26" s="43"/>
      <c r="AI26" s="43"/>
      <c r="AJ26" s="47">
        <f t="shared" si="2"/>
        <v>0</v>
      </c>
      <c r="AK26" s="4">
        <f t="shared" si="3"/>
        <v>0</v>
      </c>
      <c r="AL26" s="4">
        <f t="shared" si="4"/>
        <v>0</v>
      </c>
      <c r="AM26" s="51"/>
      <c r="AN26" s="51"/>
      <c r="AO26" s="32"/>
      <c r="AP26" s="37"/>
      <c r="AQ26" s="37"/>
      <c r="AR26" s="37"/>
      <c r="AS26" s="37"/>
      <c r="AT26" s="37"/>
      <c r="AU26" s="37"/>
      <c r="AV26" s="37"/>
      <c r="AW26" s="37"/>
      <c r="AX26" s="37"/>
      <c r="AY26" s="37"/>
      <c r="AZ26" s="37"/>
      <c r="BA26" s="37"/>
      <c r="BB26" s="37"/>
      <c r="BC26" s="37"/>
      <c r="BD26" s="37"/>
      <c r="BE26" s="37"/>
      <c r="BF26" s="37"/>
    </row>
    <row r="27" spans="1:58" ht="21" customHeight="1" x14ac:dyDescent="0.25">
      <c r="A27" s="39">
        <v>21</v>
      </c>
      <c r="B27" s="52">
        <v>2253201060002</v>
      </c>
      <c r="C27" s="41" t="s">
        <v>318</v>
      </c>
      <c r="D27" s="71" t="s">
        <v>265</v>
      </c>
      <c r="E27" s="43"/>
      <c r="F27" s="43"/>
      <c r="G27" s="43"/>
      <c r="H27" s="43"/>
      <c r="I27" s="43"/>
      <c r="J27" s="43"/>
      <c r="K27" s="43"/>
      <c r="L27" s="43"/>
      <c r="M27" s="43"/>
      <c r="N27" s="43"/>
      <c r="O27" s="43"/>
      <c r="P27" s="48"/>
      <c r="Q27" s="43"/>
      <c r="R27" s="43"/>
      <c r="S27" s="43"/>
      <c r="T27" s="43"/>
      <c r="U27" s="43"/>
      <c r="V27" s="43"/>
      <c r="W27" s="43"/>
      <c r="X27" s="43"/>
      <c r="Y27" s="43"/>
      <c r="Z27" s="43"/>
      <c r="AA27" s="43"/>
      <c r="AB27" s="43"/>
      <c r="AC27" s="43"/>
      <c r="AD27" s="43"/>
      <c r="AE27" s="43"/>
      <c r="AF27" s="43"/>
      <c r="AG27" s="43"/>
      <c r="AH27" s="43"/>
      <c r="AI27" s="43"/>
      <c r="AJ27" s="47">
        <f t="shared" si="2"/>
        <v>0</v>
      </c>
      <c r="AK27" s="4">
        <f t="shared" si="3"/>
        <v>0</v>
      </c>
      <c r="AL27" s="4">
        <f t="shared" si="4"/>
        <v>0</v>
      </c>
      <c r="AM27" s="51"/>
      <c r="AN27" s="51"/>
      <c r="AO27" s="32"/>
      <c r="AP27" s="37"/>
      <c r="AQ27" s="37"/>
      <c r="AR27" s="37"/>
      <c r="AS27" s="37"/>
      <c r="AT27" s="37"/>
      <c r="AU27" s="37"/>
      <c r="AV27" s="37"/>
      <c r="AW27" s="37"/>
      <c r="AX27" s="37"/>
      <c r="AY27" s="37"/>
      <c r="AZ27" s="37"/>
      <c r="BA27" s="37"/>
      <c r="BB27" s="37"/>
      <c r="BC27" s="37"/>
      <c r="BD27" s="37"/>
      <c r="BE27" s="37"/>
      <c r="BF27" s="37"/>
    </row>
    <row r="28" spans="1:58" ht="21" customHeight="1" x14ac:dyDescent="0.25">
      <c r="A28" s="39">
        <v>22</v>
      </c>
      <c r="B28" s="52">
        <v>2254802050082</v>
      </c>
      <c r="C28" s="41" t="s">
        <v>211</v>
      </c>
      <c r="D28" s="71" t="s">
        <v>319</v>
      </c>
      <c r="E28" s="43"/>
      <c r="F28" s="43"/>
      <c r="G28" s="43"/>
      <c r="H28" s="43"/>
      <c r="I28" s="43"/>
      <c r="J28" s="43"/>
      <c r="K28" s="43"/>
      <c r="L28" s="43"/>
      <c r="M28" s="43"/>
      <c r="N28" s="43"/>
      <c r="O28" s="43"/>
      <c r="P28" s="48"/>
      <c r="Q28" s="43"/>
      <c r="R28" s="43"/>
      <c r="S28" s="43"/>
      <c r="T28" s="43"/>
      <c r="U28" s="43"/>
      <c r="V28" s="43"/>
      <c r="W28" s="43"/>
      <c r="X28" s="43"/>
      <c r="Y28" s="43"/>
      <c r="Z28" s="43"/>
      <c r="AA28" s="43"/>
      <c r="AB28" s="43"/>
      <c r="AC28" s="43"/>
      <c r="AD28" s="43"/>
      <c r="AE28" s="43"/>
      <c r="AF28" s="43"/>
      <c r="AG28" s="43"/>
      <c r="AH28" s="43"/>
      <c r="AI28" s="43"/>
      <c r="AJ28" s="47">
        <f t="shared" si="2"/>
        <v>0</v>
      </c>
      <c r="AK28" s="4">
        <f t="shared" si="3"/>
        <v>0</v>
      </c>
      <c r="AL28" s="4">
        <f t="shared" si="4"/>
        <v>0</v>
      </c>
      <c r="AM28" s="51"/>
      <c r="AN28" s="51"/>
      <c r="AO28" s="32"/>
      <c r="AP28" s="37"/>
      <c r="AQ28" s="37"/>
      <c r="AR28" s="37"/>
      <c r="AS28" s="37"/>
      <c r="AT28" s="37"/>
      <c r="AU28" s="37"/>
      <c r="AV28" s="37"/>
      <c r="AW28" s="37"/>
      <c r="AX28" s="37"/>
      <c r="AY28" s="37"/>
      <c r="AZ28" s="37"/>
      <c r="BA28" s="37"/>
      <c r="BB28" s="37"/>
      <c r="BC28" s="37"/>
      <c r="BD28" s="37"/>
      <c r="BE28" s="37"/>
      <c r="BF28" s="37"/>
    </row>
    <row r="29" spans="1:58" ht="21" customHeight="1" x14ac:dyDescent="0.25">
      <c r="A29" s="39">
        <v>23</v>
      </c>
      <c r="B29" s="72">
        <v>2254802050084</v>
      </c>
      <c r="C29" s="73" t="s">
        <v>264</v>
      </c>
      <c r="D29" s="74" t="s">
        <v>319</v>
      </c>
      <c r="E29" s="43"/>
      <c r="F29" s="43"/>
      <c r="G29" s="43"/>
      <c r="H29" s="43"/>
      <c r="I29" s="43"/>
      <c r="J29" s="43"/>
      <c r="K29" s="43"/>
      <c r="L29" s="43"/>
      <c r="M29" s="43"/>
      <c r="N29" s="43"/>
      <c r="O29" s="43"/>
      <c r="P29" s="48"/>
      <c r="Q29" s="43"/>
      <c r="R29" s="43"/>
      <c r="S29" s="43"/>
      <c r="T29" s="43"/>
      <c r="U29" s="43"/>
      <c r="V29" s="43"/>
      <c r="W29" s="43"/>
      <c r="X29" s="43"/>
      <c r="Y29" s="43"/>
      <c r="Z29" s="43"/>
      <c r="AA29" s="43"/>
      <c r="AB29" s="43"/>
      <c r="AC29" s="43"/>
      <c r="AD29" s="43"/>
      <c r="AE29" s="43"/>
      <c r="AF29" s="43"/>
      <c r="AG29" s="43"/>
      <c r="AH29" s="43"/>
      <c r="AI29" s="43"/>
      <c r="AJ29" s="47">
        <f t="shared" si="2"/>
        <v>0</v>
      </c>
      <c r="AK29" s="4">
        <f t="shared" si="3"/>
        <v>0</v>
      </c>
      <c r="AL29" s="4">
        <f t="shared" si="4"/>
        <v>0</v>
      </c>
      <c r="AM29" s="51"/>
      <c r="AN29" s="51"/>
      <c r="AO29" s="32"/>
      <c r="AP29" s="37"/>
      <c r="AQ29" s="37"/>
      <c r="AR29" s="37"/>
      <c r="AS29" s="37"/>
      <c r="AT29" s="37"/>
      <c r="AU29" s="37"/>
      <c r="AV29" s="37"/>
      <c r="AW29" s="37"/>
      <c r="AX29" s="37"/>
      <c r="AY29" s="37"/>
      <c r="AZ29" s="37"/>
      <c r="BA29" s="37"/>
      <c r="BB29" s="37"/>
      <c r="BC29" s="37"/>
      <c r="BD29" s="37"/>
      <c r="BE29" s="37"/>
      <c r="BF29" s="37"/>
    </row>
    <row r="30" spans="1:58" ht="21" customHeight="1" x14ac:dyDescent="0.25">
      <c r="A30" s="39">
        <v>24</v>
      </c>
      <c r="B30" s="72">
        <v>2254802050095</v>
      </c>
      <c r="C30" s="73" t="s">
        <v>176</v>
      </c>
      <c r="D30" s="74" t="s">
        <v>268</v>
      </c>
      <c r="E30" s="43"/>
      <c r="F30" s="43"/>
      <c r="G30" s="43"/>
      <c r="H30" s="43"/>
      <c r="I30" s="43"/>
      <c r="J30" s="43"/>
      <c r="K30" s="43"/>
      <c r="L30" s="43"/>
      <c r="M30" s="43"/>
      <c r="N30" s="43"/>
      <c r="O30" s="43"/>
      <c r="P30" s="48"/>
      <c r="Q30" s="43"/>
      <c r="R30" s="43"/>
      <c r="S30" s="43"/>
      <c r="T30" s="43"/>
      <c r="U30" s="43"/>
      <c r="V30" s="43"/>
      <c r="W30" s="43"/>
      <c r="X30" s="43"/>
      <c r="Y30" s="43"/>
      <c r="Z30" s="43"/>
      <c r="AA30" s="43"/>
      <c r="AB30" s="43"/>
      <c r="AC30" s="43"/>
      <c r="AD30" s="43"/>
      <c r="AE30" s="43"/>
      <c r="AF30" s="43"/>
      <c r="AG30" s="43"/>
      <c r="AH30" s="43"/>
      <c r="AI30" s="43"/>
      <c r="AJ30" s="47">
        <f t="shared" si="2"/>
        <v>0</v>
      </c>
      <c r="AK30" s="4">
        <f t="shared" si="3"/>
        <v>0</v>
      </c>
      <c r="AL30" s="4">
        <f t="shared" si="4"/>
        <v>0</v>
      </c>
      <c r="AM30" s="51"/>
      <c r="AN30" s="51"/>
      <c r="AO30" s="32"/>
      <c r="AP30" s="37"/>
      <c r="AQ30" s="37"/>
      <c r="AR30" s="37"/>
      <c r="AS30" s="37"/>
      <c r="AT30" s="37"/>
      <c r="AU30" s="37"/>
      <c r="AV30" s="37"/>
      <c r="AW30" s="37"/>
      <c r="AX30" s="37"/>
      <c r="AY30" s="37"/>
      <c r="AZ30" s="37"/>
      <c r="BA30" s="37"/>
      <c r="BB30" s="37"/>
      <c r="BC30" s="37"/>
      <c r="BD30" s="37"/>
      <c r="BE30" s="37"/>
      <c r="BF30" s="37"/>
    </row>
    <row r="31" spans="1:58" ht="21" customHeight="1" x14ac:dyDescent="0.25">
      <c r="A31" s="39">
        <v>25</v>
      </c>
      <c r="B31" s="72">
        <v>2254802050115</v>
      </c>
      <c r="C31" s="73" t="s">
        <v>320</v>
      </c>
      <c r="D31" s="74" t="s">
        <v>321</v>
      </c>
      <c r="E31" s="81"/>
      <c r="F31" s="81"/>
      <c r="G31" s="81"/>
      <c r="H31" s="81"/>
      <c r="I31" s="81"/>
      <c r="J31" s="81"/>
      <c r="K31" s="81"/>
      <c r="L31" s="81"/>
      <c r="M31" s="81"/>
      <c r="N31" s="81"/>
      <c r="O31" s="81"/>
      <c r="P31" s="81"/>
      <c r="Q31" s="81"/>
      <c r="R31" s="81"/>
      <c r="S31" s="81"/>
      <c r="T31" s="81"/>
      <c r="U31" s="81"/>
      <c r="V31" s="81"/>
      <c r="W31" s="81"/>
      <c r="X31" s="81"/>
      <c r="Y31" s="81"/>
      <c r="Z31" s="81"/>
      <c r="AA31" s="81"/>
      <c r="AB31" s="81"/>
      <c r="AC31" s="81"/>
      <c r="AD31" s="81"/>
      <c r="AE31" s="81"/>
      <c r="AF31" s="81"/>
      <c r="AG31" s="81"/>
      <c r="AH31" s="81"/>
      <c r="AI31" s="81"/>
      <c r="AJ31" s="47">
        <f t="shared" si="2"/>
        <v>0</v>
      </c>
      <c r="AK31" s="4">
        <f t="shared" si="3"/>
        <v>0</v>
      </c>
      <c r="AL31" s="4">
        <f t="shared" si="4"/>
        <v>0</v>
      </c>
      <c r="AM31" s="51"/>
      <c r="AN31" s="51"/>
      <c r="AO31" s="32"/>
      <c r="AP31" s="37"/>
      <c r="AQ31" s="37"/>
      <c r="AR31" s="37"/>
      <c r="AS31" s="37"/>
      <c r="AT31" s="37"/>
      <c r="AU31" s="37"/>
      <c r="AV31" s="37"/>
      <c r="AW31" s="37"/>
      <c r="AX31" s="37"/>
      <c r="AY31" s="37"/>
      <c r="AZ31" s="37"/>
      <c r="BA31" s="37"/>
      <c r="BB31" s="37"/>
      <c r="BC31" s="37"/>
      <c r="BD31" s="37"/>
      <c r="BE31" s="37"/>
      <c r="BF31" s="37"/>
    </row>
    <row r="32" spans="1:58" ht="21" customHeight="1" x14ac:dyDescent="0.25">
      <c r="A32" s="39">
        <v>26</v>
      </c>
      <c r="B32" s="72">
        <v>2254802050099</v>
      </c>
      <c r="C32" s="73" t="s">
        <v>322</v>
      </c>
      <c r="D32" s="74" t="s">
        <v>323</v>
      </c>
      <c r="E32" s="81"/>
      <c r="F32" s="81"/>
      <c r="G32" s="81"/>
      <c r="H32" s="81"/>
      <c r="I32" s="81"/>
      <c r="J32" s="81"/>
      <c r="K32" s="81"/>
      <c r="L32" s="81"/>
      <c r="M32" s="81"/>
      <c r="N32" s="81"/>
      <c r="O32" s="81"/>
      <c r="P32" s="81"/>
      <c r="Q32" s="81"/>
      <c r="R32" s="81"/>
      <c r="S32" s="82"/>
      <c r="T32" s="81"/>
      <c r="U32" s="81"/>
      <c r="V32" s="81"/>
      <c r="W32" s="81"/>
      <c r="X32" s="81"/>
      <c r="Y32" s="81"/>
      <c r="Z32" s="81"/>
      <c r="AA32" s="81"/>
      <c r="AB32" s="81"/>
      <c r="AC32" s="81"/>
      <c r="AD32" s="81"/>
      <c r="AE32" s="82"/>
      <c r="AF32" s="82"/>
      <c r="AG32" s="81"/>
      <c r="AH32" s="81"/>
      <c r="AI32" s="81"/>
      <c r="AJ32" s="47">
        <f t="shared" si="2"/>
        <v>0</v>
      </c>
      <c r="AK32" s="4">
        <f t="shared" si="3"/>
        <v>0</v>
      </c>
      <c r="AL32" s="4">
        <f t="shared" si="4"/>
        <v>0</v>
      </c>
      <c r="AM32" s="51"/>
      <c r="AN32" s="51"/>
      <c r="AO32" s="32"/>
      <c r="AP32" s="37"/>
      <c r="AQ32" s="37"/>
      <c r="AR32" s="37"/>
      <c r="AS32" s="37"/>
      <c r="AT32" s="37"/>
      <c r="AU32" s="37"/>
      <c r="AV32" s="37"/>
      <c r="AW32" s="37"/>
      <c r="AX32" s="37"/>
      <c r="AY32" s="37"/>
      <c r="AZ32" s="37"/>
      <c r="BA32" s="37"/>
      <c r="BB32" s="37"/>
      <c r="BC32" s="37"/>
      <c r="BD32" s="37"/>
      <c r="BE32" s="37"/>
      <c r="BF32" s="37"/>
    </row>
    <row r="33" spans="1:58" ht="21" customHeight="1" x14ac:dyDescent="0.25">
      <c r="A33" s="39">
        <v>27</v>
      </c>
      <c r="B33" s="52">
        <v>2254802050096</v>
      </c>
      <c r="C33" s="41" t="s">
        <v>214</v>
      </c>
      <c r="D33" s="71" t="s">
        <v>287</v>
      </c>
      <c r="E33" s="43"/>
      <c r="F33" s="43"/>
      <c r="G33" s="43"/>
      <c r="H33" s="43"/>
      <c r="I33" s="43"/>
      <c r="J33" s="43"/>
      <c r="K33" s="44"/>
      <c r="L33" s="44"/>
      <c r="M33" s="43"/>
      <c r="N33" s="43"/>
      <c r="O33" s="43"/>
      <c r="P33" s="43"/>
      <c r="Q33" s="43"/>
      <c r="R33" s="43"/>
      <c r="S33" s="43"/>
      <c r="T33" s="43"/>
      <c r="U33" s="43"/>
      <c r="V33" s="43"/>
      <c r="W33" s="43"/>
      <c r="X33" s="43"/>
      <c r="Y33" s="44"/>
      <c r="Z33" s="43"/>
      <c r="AA33" s="43"/>
      <c r="AB33" s="43"/>
      <c r="AC33" s="43"/>
      <c r="AD33" s="43"/>
      <c r="AE33" s="44"/>
      <c r="AF33" s="44"/>
      <c r="AG33" s="43"/>
      <c r="AH33" s="43"/>
      <c r="AI33" s="43"/>
      <c r="AJ33" s="47">
        <f t="shared" si="2"/>
        <v>0</v>
      </c>
      <c r="AK33" s="4">
        <f t="shared" si="3"/>
        <v>0</v>
      </c>
      <c r="AL33" s="4">
        <f t="shared" si="4"/>
        <v>0</v>
      </c>
      <c r="AM33" s="51"/>
      <c r="AN33" s="51"/>
      <c r="AO33" s="32"/>
      <c r="AP33" s="37"/>
      <c r="AQ33" s="37"/>
      <c r="AR33" s="37"/>
      <c r="AS33" s="37"/>
      <c r="AT33" s="37"/>
      <c r="AU33" s="37"/>
      <c r="AV33" s="37"/>
      <c r="AW33" s="37"/>
      <c r="AX33" s="37"/>
      <c r="AY33" s="37"/>
      <c r="AZ33" s="37"/>
      <c r="BA33" s="37"/>
      <c r="BB33" s="37"/>
      <c r="BC33" s="37"/>
      <c r="BD33" s="37"/>
      <c r="BE33" s="37"/>
      <c r="BF33" s="37"/>
    </row>
    <row r="34" spans="1:58" ht="21" customHeight="1" x14ac:dyDescent="0.25">
      <c r="A34" s="39">
        <v>28</v>
      </c>
      <c r="B34" s="52">
        <v>2254802050109</v>
      </c>
      <c r="C34" s="41" t="s">
        <v>237</v>
      </c>
      <c r="D34" s="71" t="s">
        <v>173</v>
      </c>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4"/>
      <c r="AI34" s="43"/>
      <c r="AJ34" s="47">
        <f t="shared" si="2"/>
        <v>0</v>
      </c>
      <c r="AK34" s="4">
        <f t="shared" si="3"/>
        <v>0</v>
      </c>
      <c r="AL34" s="4">
        <f t="shared" si="4"/>
        <v>0</v>
      </c>
      <c r="AM34" s="32"/>
      <c r="AN34" s="32"/>
      <c r="AO34" s="32"/>
      <c r="AP34" s="37"/>
      <c r="AQ34" s="37"/>
      <c r="AR34" s="37"/>
      <c r="AS34" s="37"/>
      <c r="AT34" s="37"/>
      <c r="AU34" s="37"/>
      <c r="AV34" s="37"/>
      <c r="AW34" s="37"/>
      <c r="AX34" s="37"/>
      <c r="AY34" s="37"/>
      <c r="AZ34" s="37"/>
      <c r="BA34" s="37"/>
      <c r="BB34" s="37"/>
      <c r="BC34" s="37"/>
      <c r="BD34" s="37"/>
      <c r="BE34" s="37"/>
      <c r="BF34" s="37"/>
    </row>
    <row r="35" spans="1:58" ht="21" customHeight="1" x14ac:dyDescent="0.25">
      <c r="A35" s="39">
        <v>29</v>
      </c>
      <c r="B35" s="52">
        <v>2255202230072</v>
      </c>
      <c r="C35" s="41" t="s">
        <v>324</v>
      </c>
      <c r="D35" s="71" t="s">
        <v>325</v>
      </c>
      <c r="E35" s="43"/>
      <c r="F35" s="43"/>
      <c r="G35" s="43"/>
      <c r="H35" s="43"/>
      <c r="I35" s="43"/>
      <c r="J35" s="43"/>
      <c r="K35" s="43"/>
      <c r="L35" s="43"/>
      <c r="M35" s="43"/>
      <c r="N35" s="43"/>
      <c r="O35" s="43"/>
      <c r="P35" s="43"/>
      <c r="Q35" s="43"/>
      <c r="R35" s="43"/>
      <c r="S35" s="44"/>
      <c r="T35" s="43"/>
      <c r="U35" s="43"/>
      <c r="V35" s="44"/>
      <c r="W35" s="44"/>
      <c r="X35" s="43"/>
      <c r="Y35" s="43"/>
      <c r="Z35" s="43"/>
      <c r="AA35" s="43"/>
      <c r="AB35" s="43"/>
      <c r="AC35" s="44"/>
      <c r="AD35" s="43"/>
      <c r="AE35" s="43"/>
      <c r="AF35" s="43"/>
      <c r="AG35" s="43"/>
      <c r="AH35" s="44"/>
      <c r="AI35" s="43"/>
      <c r="AJ35" s="47">
        <f t="shared" si="2"/>
        <v>0</v>
      </c>
      <c r="AK35" s="4">
        <f t="shared" si="3"/>
        <v>0</v>
      </c>
      <c r="AL35" s="4">
        <f t="shared" si="4"/>
        <v>0</v>
      </c>
      <c r="AM35" s="32"/>
      <c r="AN35" s="32"/>
      <c r="AO35" s="32"/>
      <c r="AP35" s="37"/>
      <c r="AQ35" s="37"/>
      <c r="AR35" s="37"/>
      <c r="AS35" s="37"/>
      <c r="AT35" s="37"/>
      <c r="AU35" s="37"/>
      <c r="AV35" s="37"/>
      <c r="AW35" s="37"/>
      <c r="AX35" s="37"/>
      <c r="AY35" s="37"/>
      <c r="AZ35" s="37"/>
      <c r="BA35" s="37"/>
      <c r="BB35" s="37"/>
      <c r="BC35" s="37"/>
      <c r="BD35" s="37"/>
      <c r="BE35" s="37"/>
      <c r="BF35" s="37"/>
    </row>
    <row r="36" spans="1:58" ht="21" customHeight="1" x14ac:dyDescent="0.25">
      <c r="A36" s="39">
        <v>30</v>
      </c>
      <c r="B36" s="52"/>
      <c r="C36" s="41"/>
      <c r="D36" s="71"/>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7">
        <f t="shared" si="2"/>
        <v>0</v>
      </c>
      <c r="AK36" s="4">
        <f t="shared" si="3"/>
        <v>0</v>
      </c>
      <c r="AL36" s="4">
        <f t="shared" si="4"/>
        <v>0</v>
      </c>
      <c r="AM36" s="32"/>
      <c r="AN36" s="32"/>
      <c r="AO36" s="32"/>
      <c r="AP36" s="37"/>
      <c r="AQ36" s="37"/>
      <c r="AR36" s="37"/>
      <c r="AS36" s="37"/>
      <c r="AT36" s="37"/>
      <c r="AU36" s="37"/>
      <c r="AV36" s="37"/>
      <c r="AW36" s="37"/>
      <c r="AX36" s="37"/>
      <c r="AY36" s="37"/>
      <c r="AZ36" s="37"/>
      <c r="BA36" s="37"/>
      <c r="BB36" s="37"/>
      <c r="BC36" s="37"/>
      <c r="BD36" s="37"/>
      <c r="BE36" s="37"/>
      <c r="BF36" s="37"/>
    </row>
    <row r="37" spans="1:58" ht="21" customHeight="1" x14ac:dyDescent="0.25">
      <c r="A37" s="39">
        <v>31</v>
      </c>
      <c r="B37" s="52"/>
      <c r="C37" s="41"/>
      <c r="D37" s="71"/>
      <c r="E37" s="43"/>
      <c r="F37" s="43"/>
      <c r="G37" s="43"/>
      <c r="H37" s="43"/>
      <c r="I37" s="43"/>
      <c r="J37" s="43"/>
      <c r="K37" s="43"/>
      <c r="L37" s="43"/>
      <c r="M37" s="43"/>
      <c r="N37" s="43"/>
      <c r="O37" s="43"/>
      <c r="P37" s="43"/>
      <c r="Q37" s="43"/>
      <c r="R37" s="43"/>
      <c r="S37" s="43"/>
      <c r="T37" s="43"/>
      <c r="U37" s="43"/>
      <c r="V37" s="43"/>
      <c r="W37" s="43"/>
      <c r="X37" s="43"/>
      <c r="Y37" s="43"/>
      <c r="Z37" s="43"/>
      <c r="AA37" s="43"/>
      <c r="AB37" s="43"/>
      <c r="AC37" s="43"/>
      <c r="AD37" s="43"/>
      <c r="AE37" s="43"/>
      <c r="AF37" s="43"/>
      <c r="AG37" s="43"/>
      <c r="AH37" s="43"/>
      <c r="AI37" s="43"/>
      <c r="AJ37" s="47">
        <f t="shared" si="2"/>
        <v>0</v>
      </c>
      <c r="AK37" s="4">
        <f t="shared" si="3"/>
        <v>0</v>
      </c>
      <c r="AL37" s="4">
        <f t="shared" si="4"/>
        <v>0</v>
      </c>
      <c r="AM37" s="32"/>
      <c r="AN37" s="32"/>
      <c r="AO37" s="32"/>
      <c r="AP37" s="37"/>
      <c r="AQ37" s="37"/>
      <c r="AR37" s="37"/>
      <c r="AS37" s="37"/>
      <c r="AT37" s="37"/>
      <c r="AU37" s="37"/>
      <c r="AV37" s="37"/>
      <c r="AW37" s="37"/>
      <c r="AX37" s="37"/>
      <c r="AY37" s="37"/>
      <c r="AZ37" s="37"/>
      <c r="BA37" s="37"/>
      <c r="BB37" s="37"/>
      <c r="BC37" s="37"/>
      <c r="BD37" s="37"/>
      <c r="BE37" s="37"/>
      <c r="BF37" s="37"/>
    </row>
    <row r="38" spans="1:58" ht="21" customHeight="1" x14ac:dyDescent="0.25">
      <c r="A38" s="39">
        <v>32</v>
      </c>
      <c r="B38" s="52"/>
      <c r="C38" s="41"/>
      <c r="D38" s="71"/>
      <c r="E38" s="43"/>
      <c r="F38" s="43"/>
      <c r="G38" s="43"/>
      <c r="H38" s="43"/>
      <c r="I38" s="43"/>
      <c r="J38" s="43"/>
      <c r="K38" s="43"/>
      <c r="L38" s="43"/>
      <c r="M38" s="43"/>
      <c r="N38" s="43"/>
      <c r="O38" s="43"/>
      <c r="P38" s="43"/>
      <c r="Q38" s="43"/>
      <c r="R38" s="43"/>
      <c r="S38" s="43"/>
      <c r="T38" s="43"/>
      <c r="U38" s="43"/>
      <c r="V38" s="43"/>
      <c r="W38" s="43"/>
      <c r="X38" s="43"/>
      <c r="Y38" s="43"/>
      <c r="Z38" s="43"/>
      <c r="AA38" s="43"/>
      <c r="AB38" s="43"/>
      <c r="AC38" s="43"/>
      <c r="AD38" s="43"/>
      <c r="AE38" s="43"/>
      <c r="AF38" s="43"/>
      <c r="AG38" s="43"/>
      <c r="AH38" s="43"/>
      <c r="AI38" s="43"/>
      <c r="AJ38" s="47">
        <f t="shared" si="2"/>
        <v>0</v>
      </c>
      <c r="AK38" s="4">
        <f t="shared" si="3"/>
        <v>0</v>
      </c>
      <c r="AL38" s="4">
        <f t="shared" si="4"/>
        <v>0</v>
      </c>
      <c r="AM38" s="32"/>
      <c r="AN38" s="32"/>
      <c r="AO38" s="32"/>
      <c r="AP38" s="37"/>
      <c r="AQ38" s="37"/>
      <c r="AR38" s="37"/>
      <c r="AS38" s="37"/>
      <c r="AT38" s="37"/>
      <c r="AU38" s="37"/>
      <c r="AV38" s="37"/>
      <c r="AW38" s="37"/>
      <c r="AX38" s="37"/>
      <c r="AY38" s="37"/>
      <c r="AZ38" s="37"/>
      <c r="BA38" s="37"/>
      <c r="BB38" s="37"/>
      <c r="BC38" s="37"/>
      <c r="BD38" s="37"/>
      <c r="BE38" s="37"/>
      <c r="BF38" s="37"/>
    </row>
    <row r="39" spans="1:58" ht="21" customHeight="1" x14ac:dyDescent="0.25">
      <c r="A39" s="39">
        <v>33</v>
      </c>
      <c r="B39" s="52"/>
      <c r="C39" s="41"/>
      <c r="D39" s="71"/>
      <c r="E39" s="43"/>
      <c r="F39" s="43"/>
      <c r="G39" s="43"/>
      <c r="H39" s="43"/>
      <c r="I39" s="43"/>
      <c r="J39" s="43"/>
      <c r="K39" s="43"/>
      <c r="L39" s="43"/>
      <c r="M39" s="43"/>
      <c r="N39" s="43"/>
      <c r="O39" s="43"/>
      <c r="P39" s="43"/>
      <c r="Q39" s="43"/>
      <c r="R39" s="43"/>
      <c r="S39" s="43"/>
      <c r="T39" s="43"/>
      <c r="U39" s="43"/>
      <c r="V39" s="43"/>
      <c r="W39" s="43"/>
      <c r="X39" s="43"/>
      <c r="Y39" s="43"/>
      <c r="Z39" s="43"/>
      <c r="AA39" s="43"/>
      <c r="AB39" s="43"/>
      <c r="AC39" s="43"/>
      <c r="AD39" s="43"/>
      <c r="AE39" s="43"/>
      <c r="AF39" s="43"/>
      <c r="AG39" s="43"/>
      <c r="AH39" s="43"/>
      <c r="AI39" s="43"/>
      <c r="AJ39" s="47">
        <f t="shared" si="2"/>
        <v>0</v>
      </c>
      <c r="AK39" s="4">
        <f t="shared" si="3"/>
        <v>0</v>
      </c>
      <c r="AL39" s="4">
        <f t="shared" si="4"/>
        <v>0</v>
      </c>
      <c r="AM39" s="32"/>
      <c r="AN39" s="32"/>
      <c r="AO39" s="32"/>
      <c r="AP39" s="37"/>
      <c r="AQ39" s="37"/>
      <c r="AR39" s="37"/>
      <c r="AS39" s="37"/>
      <c r="AT39" s="37"/>
      <c r="AU39" s="37"/>
      <c r="AV39" s="37"/>
      <c r="AW39" s="37"/>
      <c r="AX39" s="37"/>
      <c r="AY39" s="37"/>
      <c r="AZ39" s="37"/>
      <c r="BA39" s="37"/>
      <c r="BB39" s="37"/>
      <c r="BC39" s="37"/>
      <c r="BD39" s="37"/>
      <c r="BE39" s="37"/>
      <c r="BF39" s="37"/>
    </row>
    <row r="40" spans="1:58" ht="21" customHeight="1" x14ac:dyDescent="0.25">
      <c r="A40" s="39">
        <v>34</v>
      </c>
      <c r="B40" s="52"/>
      <c r="C40" s="41"/>
      <c r="D40" s="71"/>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c r="AG40" s="43"/>
      <c r="AH40" s="43"/>
      <c r="AI40" s="43"/>
      <c r="AJ40" s="47">
        <f t="shared" si="2"/>
        <v>0</v>
      </c>
      <c r="AK40" s="4">
        <f t="shared" si="3"/>
        <v>0</v>
      </c>
      <c r="AL40" s="4">
        <f t="shared" si="4"/>
        <v>0</v>
      </c>
      <c r="AM40" s="32"/>
      <c r="AN40" s="32"/>
      <c r="AO40" s="32"/>
      <c r="AP40" s="37"/>
      <c r="AQ40" s="37"/>
      <c r="AR40" s="37"/>
      <c r="AS40" s="37"/>
      <c r="AT40" s="37"/>
      <c r="AU40" s="37"/>
      <c r="AV40" s="37"/>
      <c r="AW40" s="37"/>
      <c r="AX40" s="37"/>
      <c r="AY40" s="37"/>
      <c r="AZ40" s="37"/>
      <c r="BA40" s="37"/>
      <c r="BB40" s="37"/>
      <c r="BC40" s="37"/>
      <c r="BD40" s="37"/>
      <c r="BE40" s="37"/>
      <c r="BF40" s="37"/>
    </row>
    <row r="41" spans="1:58" ht="21" customHeight="1" x14ac:dyDescent="0.25">
      <c r="A41" s="39">
        <v>35</v>
      </c>
      <c r="B41" s="52"/>
      <c r="C41" s="41"/>
      <c r="D41" s="71"/>
      <c r="E41" s="43"/>
      <c r="F41" s="43"/>
      <c r="G41" s="43"/>
      <c r="H41" s="43"/>
      <c r="I41" s="43"/>
      <c r="J41" s="43"/>
      <c r="K41" s="43"/>
      <c r="L41" s="43"/>
      <c r="M41" s="43"/>
      <c r="N41" s="43"/>
      <c r="O41" s="43"/>
      <c r="P41" s="43"/>
      <c r="Q41" s="43"/>
      <c r="R41" s="43"/>
      <c r="S41" s="43"/>
      <c r="T41" s="43"/>
      <c r="U41" s="43"/>
      <c r="V41" s="43"/>
      <c r="W41" s="43"/>
      <c r="X41" s="43"/>
      <c r="Y41" s="43"/>
      <c r="Z41" s="43"/>
      <c r="AA41" s="43"/>
      <c r="AB41" s="43"/>
      <c r="AC41" s="43"/>
      <c r="AD41" s="43"/>
      <c r="AE41" s="43"/>
      <c r="AF41" s="43"/>
      <c r="AG41" s="43"/>
      <c r="AH41" s="43"/>
      <c r="AI41" s="43"/>
      <c r="AJ41" s="47">
        <f t="shared" si="2"/>
        <v>0</v>
      </c>
      <c r="AK41" s="4">
        <f t="shared" si="3"/>
        <v>0</v>
      </c>
      <c r="AL41" s="4">
        <f t="shared" si="4"/>
        <v>0</v>
      </c>
      <c r="AM41" s="32"/>
      <c r="AN41" s="32"/>
      <c r="AO41" s="32"/>
      <c r="AP41" s="37"/>
      <c r="AQ41" s="37"/>
      <c r="AR41" s="37"/>
      <c r="AS41" s="37"/>
      <c r="AT41" s="37"/>
      <c r="AU41" s="37"/>
      <c r="AV41" s="37"/>
      <c r="AW41" s="37"/>
      <c r="AX41" s="37"/>
      <c r="AY41" s="37"/>
      <c r="AZ41" s="37"/>
      <c r="BA41" s="37"/>
      <c r="BB41" s="37"/>
      <c r="BC41" s="37"/>
      <c r="BD41" s="37"/>
      <c r="BE41" s="37"/>
      <c r="BF41" s="37"/>
    </row>
    <row r="42" spans="1:58" ht="21" customHeight="1" x14ac:dyDescent="0.25">
      <c r="A42" s="163" t="s">
        <v>124</v>
      </c>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c r="AC42" s="125"/>
      <c r="AD42" s="125"/>
      <c r="AE42" s="125"/>
      <c r="AF42" s="125"/>
      <c r="AG42" s="125"/>
      <c r="AH42" s="125"/>
      <c r="AI42" s="126"/>
      <c r="AJ42" s="47">
        <f t="shared" ref="AJ42:AL42" si="5">SUM(AJ8:AJ41)</f>
        <v>0</v>
      </c>
      <c r="AK42" s="47">
        <f t="shared" si="5"/>
        <v>2</v>
      </c>
      <c r="AL42" s="47">
        <f t="shared" si="5"/>
        <v>0</v>
      </c>
      <c r="AM42" s="47" t="s">
        <v>125</v>
      </c>
      <c r="AN42" s="47" t="s">
        <v>126</v>
      </c>
      <c r="AO42" s="47" t="s">
        <v>127</v>
      </c>
      <c r="AP42" s="32"/>
      <c r="AQ42" s="32"/>
      <c r="AR42" s="37"/>
      <c r="AS42" s="37"/>
      <c r="AT42" s="37"/>
      <c r="AU42" s="37"/>
      <c r="AV42" s="37"/>
      <c r="AW42" s="37"/>
      <c r="AX42" s="37"/>
      <c r="AY42" s="37"/>
      <c r="AZ42" s="37"/>
      <c r="BA42" s="37"/>
      <c r="BB42" s="37"/>
      <c r="BC42" s="37"/>
      <c r="BD42" s="37"/>
      <c r="BE42" s="37"/>
      <c r="BF42" s="37"/>
    </row>
    <row r="43" spans="1:58" ht="21" customHeight="1" x14ac:dyDescent="0.25">
      <c r="A43" s="160" t="s">
        <v>128</v>
      </c>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26"/>
      <c r="AM43" s="47"/>
      <c r="AN43" s="47"/>
      <c r="AO43" s="47"/>
      <c r="AP43" s="32"/>
      <c r="AQ43" s="32"/>
      <c r="AR43" s="37"/>
      <c r="AS43" s="37"/>
      <c r="AT43" s="37"/>
      <c r="AU43" s="37"/>
      <c r="AV43" s="37"/>
      <c r="AW43" s="37"/>
      <c r="AX43" s="37"/>
      <c r="AY43" s="37"/>
      <c r="AZ43" s="37"/>
      <c r="BA43" s="37"/>
      <c r="BB43" s="37"/>
      <c r="BC43" s="37"/>
      <c r="BD43" s="37"/>
      <c r="BE43" s="37"/>
      <c r="BF43" s="37"/>
    </row>
    <row r="44" spans="1:58" ht="18" customHeight="1" x14ac:dyDescent="0.25">
      <c r="A44" s="61"/>
      <c r="B44" s="61"/>
      <c r="C44" s="152"/>
      <c r="D44" s="147"/>
      <c r="E44" s="33"/>
      <c r="F44" s="33"/>
      <c r="G44" s="33"/>
      <c r="H44" s="63"/>
      <c r="I44" s="64"/>
      <c r="J44" s="64"/>
      <c r="K44" s="64"/>
      <c r="L44" s="64"/>
      <c r="M44" s="64"/>
      <c r="N44" s="64"/>
      <c r="O44" s="64"/>
      <c r="P44" s="64"/>
      <c r="Q44" s="64"/>
      <c r="R44" s="64"/>
      <c r="S44" s="64"/>
      <c r="T44" s="64"/>
      <c r="U44" s="64"/>
      <c r="V44" s="64"/>
      <c r="W44" s="64"/>
      <c r="X44" s="64"/>
      <c r="Y44" s="64"/>
      <c r="Z44" s="64"/>
      <c r="AA44" s="64"/>
      <c r="AB44" s="64"/>
      <c r="AC44" s="64"/>
      <c r="AD44" s="64"/>
      <c r="AE44" s="64"/>
      <c r="AF44" s="64"/>
      <c r="AG44" s="64"/>
      <c r="AH44" s="64"/>
      <c r="AI44" s="64"/>
      <c r="AJ44" s="64"/>
      <c r="AK44" s="64"/>
      <c r="AL44" s="64"/>
      <c r="AM44" s="33"/>
      <c r="AN44" s="33"/>
      <c r="AO44" s="33"/>
      <c r="AP44" s="33"/>
      <c r="AQ44" s="33"/>
      <c r="AR44" s="33"/>
      <c r="AS44" s="33"/>
      <c r="AT44" s="33"/>
      <c r="AU44" s="33"/>
      <c r="AV44" s="33"/>
      <c r="AW44" s="33"/>
      <c r="AX44" s="33"/>
      <c r="AY44" s="33"/>
      <c r="AZ44" s="33"/>
      <c r="BA44" s="33"/>
      <c r="BB44" s="33"/>
      <c r="BC44" s="33"/>
      <c r="BD44" s="33"/>
      <c r="BE44" s="33"/>
      <c r="BF44" s="33"/>
    </row>
    <row r="45" spans="1:58" ht="18" customHeight="1" x14ac:dyDescent="0.25">
      <c r="A45" s="33"/>
      <c r="B45" s="33"/>
      <c r="C45" s="62"/>
      <c r="D45" s="33"/>
      <c r="E45" s="33"/>
      <c r="F45" s="33"/>
      <c r="G45" s="33"/>
      <c r="H45" s="64"/>
      <c r="I45" s="64"/>
      <c r="J45" s="64"/>
      <c r="K45" s="64"/>
      <c r="L45" s="64"/>
      <c r="M45" s="64"/>
      <c r="N45" s="64"/>
      <c r="O45" s="64"/>
      <c r="P45" s="64"/>
      <c r="Q45" s="64"/>
      <c r="R45" s="64"/>
      <c r="S45" s="64"/>
      <c r="T45" s="64"/>
      <c r="U45" s="64"/>
      <c r="V45" s="64"/>
      <c r="W45" s="64"/>
      <c r="X45" s="64"/>
      <c r="Y45" s="64"/>
      <c r="Z45" s="64"/>
      <c r="AA45" s="64"/>
      <c r="AB45" s="64"/>
      <c r="AC45" s="64"/>
      <c r="AD45" s="64"/>
      <c r="AE45" s="64"/>
      <c r="AF45" s="64"/>
      <c r="AG45" s="64"/>
      <c r="AH45" s="64"/>
      <c r="AI45" s="64"/>
      <c r="AJ45" s="64"/>
      <c r="AK45" s="64"/>
      <c r="AL45" s="64"/>
      <c r="AM45" s="33"/>
      <c r="AN45" s="33"/>
      <c r="AO45" s="33"/>
      <c r="AP45" s="33"/>
      <c r="AQ45" s="33"/>
      <c r="AR45" s="33"/>
      <c r="AS45" s="33"/>
      <c r="AT45" s="33"/>
      <c r="AU45" s="33"/>
      <c r="AV45" s="33"/>
      <c r="AW45" s="33"/>
      <c r="AX45" s="33"/>
      <c r="AY45" s="33"/>
      <c r="AZ45" s="33"/>
      <c r="BA45" s="33"/>
      <c r="BB45" s="33"/>
      <c r="BC45" s="33"/>
      <c r="BD45" s="33"/>
      <c r="BE45" s="33"/>
      <c r="BF45" s="33"/>
    </row>
    <row r="46" spans="1:58" ht="18" customHeight="1" x14ac:dyDescent="0.25">
      <c r="A46" s="33"/>
      <c r="B46" s="33"/>
      <c r="C46" s="62"/>
      <c r="D46" s="33"/>
      <c r="E46" s="33"/>
      <c r="F46" s="33"/>
      <c r="G46" s="33"/>
      <c r="H46" s="64"/>
      <c r="I46" s="64"/>
      <c r="J46" s="64"/>
      <c r="K46" s="64"/>
      <c r="L46" s="64"/>
      <c r="M46" s="64"/>
      <c r="N46" s="64"/>
      <c r="O46" s="64"/>
      <c r="P46" s="64"/>
      <c r="Q46" s="64"/>
      <c r="R46" s="64"/>
      <c r="S46" s="64"/>
      <c r="T46" s="64"/>
      <c r="U46" s="64"/>
      <c r="V46" s="64"/>
      <c r="W46" s="64"/>
      <c r="X46" s="64"/>
      <c r="Y46" s="64"/>
      <c r="Z46" s="64"/>
      <c r="AA46" s="64"/>
      <c r="AB46" s="64"/>
      <c r="AC46" s="64"/>
      <c r="AD46" s="64"/>
      <c r="AE46" s="64"/>
      <c r="AF46" s="64"/>
      <c r="AG46" s="64"/>
      <c r="AH46" s="64"/>
      <c r="AI46" s="64"/>
      <c r="AJ46" s="64"/>
      <c r="AK46" s="64"/>
      <c r="AL46" s="64"/>
      <c r="AM46" s="33"/>
      <c r="AN46" s="33"/>
      <c r="AO46" s="33"/>
      <c r="AP46" s="33"/>
      <c r="AQ46" s="33"/>
      <c r="AR46" s="33"/>
      <c r="AS46" s="33"/>
      <c r="AT46" s="33"/>
      <c r="AU46" s="33"/>
      <c r="AV46" s="33"/>
      <c r="AW46" s="33"/>
      <c r="AX46" s="33"/>
      <c r="AY46" s="33"/>
      <c r="AZ46" s="33"/>
      <c r="BA46" s="33"/>
      <c r="BB46" s="33"/>
      <c r="BC46" s="33"/>
      <c r="BD46" s="33"/>
      <c r="BE46" s="33"/>
      <c r="BF46" s="33"/>
    </row>
    <row r="47" spans="1:58" ht="18" customHeight="1" x14ac:dyDescent="0.25">
      <c r="A47" s="33"/>
      <c r="B47" s="33"/>
      <c r="C47" s="152"/>
      <c r="D47" s="147"/>
      <c r="E47" s="33"/>
      <c r="F47" s="33"/>
      <c r="G47" s="33"/>
      <c r="H47" s="64"/>
      <c r="I47" s="64"/>
      <c r="J47" s="64"/>
      <c r="K47" s="64"/>
      <c r="L47" s="64"/>
      <c r="M47" s="64"/>
      <c r="N47" s="64"/>
      <c r="O47" s="64"/>
      <c r="P47" s="64"/>
      <c r="Q47" s="64"/>
      <c r="R47" s="64"/>
      <c r="S47" s="64"/>
      <c r="T47" s="64"/>
      <c r="U47" s="64"/>
      <c r="V47" s="64"/>
      <c r="W47" s="64"/>
      <c r="X47" s="64"/>
      <c r="Y47" s="64"/>
      <c r="Z47" s="64"/>
      <c r="AA47" s="64"/>
      <c r="AB47" s="64"/>
      <c r="AC47" s="64"/>
      <c r="AD47" s="64"/>
      <c r="AE47" s="64"/>
      <c r="AF47" s="64"/>
      <c r="AG47" s="64"/>
      <c r="AH47" s="64"/>
      <c r="AI47" s="64"/>
      <c r="AJ47" s="64"/>
      <c r="AK47" s="64"/>
      <c r="AL47" s="64"/>
      <c r="AM47" s="33"/>
      <c r="AN47" s="33"/>
      <c r="AO47" s="33"/>
      <c r="AP47" s="33"/>
      <c r="AQ47" s="33"/>
      <c r="AR47" s="33"/>
      <c r="AS47" s="33"/>
      <c r="AT47" s="33"/>
      <c r="AU47" s="33"/>
      <c r="AV47" s="33"/>
      <c r="AW47" s="33"/>
      <c r="AX47" s="33"/>
      <c r="AY47" s="33"/>
      <c r="AZ47" s="33"/>
      <c r="BA47" s="33"/>
      <c r="BB47" s="33"/>
      <c r="BC47" s="33"/>
      <c r="BD47" s="33"/>
      <c r="BE47" s="33"/>
      <c r="BF47" s="33"/>
    </row>
    <row r="48" spans="1:58" ht="18" customHeight="1" x14ac:dyDescent="0.25">
      <c r="A48" s="33"/>
      <c r="B48" s="33"/>
      <c r="C48" s="152"/>
      <c r="D48" s="147"/>
      <c r="E48" s="147"/>
      <c r="F48" s="147"/>
      <c r="G48" s="147"/>
      <c r="H48" s="64"/>
      <c r="I48" s="64"/>
      <c r="J48" s="64"/>
      <c r="K48" s="64"/>
      <c r="L48" s="64"/>
      <c r="M48" s="64"/>
      <c r="N48" s="64"/>
      <c r="O48" s="64"/>
      <c r="P48" s="64"/>
      <c r="Q48" s="64"/>
      <c r="R48" s="64"/>
      <c r="S48" s="64"/>
      <c r="T48" s="64"/>
      <c r="U48" s="64"/>
      <c r="V48" s="64"/>
      <c r="W48" s="64"/>
      <c r="X48" s="64"/>
      <c r="Y48" s="64"/>
      <c r="Z48" s="64"/>
      <c r="AA48" s="64"/>
      <c r="AB48" s="64"/>
      <c r="AC48" s="64"/>
      <c r="AD48" s="64"/>
      <c r="AE48" s="64"/>
      <c r="AF48" s="64"/>
      <c r="AG48" s="64"/>
      <c r="AH48" s="64"/>
      <c r="AI48" s="64"/>
      <c r="AJ48" s="64"/>
      <c r="AK48" s="64"/>
      <c r="AL48" s="64"/>
      <c r="AM48" s="33"/>
      <c r="AN48" s="33"/>
      <c r="AO48" s="33"/>
      <c r="AP48" s="33"/>
      <c r="AQ48" s="33"/>
      <c r="AR48" s="33"/>
      <c r="AS48" s="33"/>
      <c r="AT48" s="33"/>
      <c r="AU48" s="33"/>
      <c r="AV48" s="33"/>
      <c r="AW48" s="33"/>
      <c r="AX48" s="33"/>
      <c r="AY48" s="33"/>
      <c r="AZ48" s="33"/>
      <c r="BA48" s="33"/>
      <c r="BB48" s="33"/>
      <c r="BC48" s="33"/>
      <c r="BD48" s="33"/>
      <c r="BE48" s="33"/>
      <c r="BF48" s="33"/>
    </row>
    <row r="49" spans="1:58" ht="18" customHeight="1" x14ac:dyDescent="0.25">
      <c r="A49" s="33"/>
      <c r="B49" s="33"/>
      <c r="C49" s="152"/>
      <c r="D49" s="147"/>
      <c r="E49" s="147"/>
      <c r="F49" s="33"/>
      <c r="G49" s="33"/>
      <c r="H49" s="64"/>
      <c r="I49" s="64"/>
      <c r="J49" s="64"/>
      <c r="K49" s="64"/>
      <c r="L49" s="64"/>
      <c r="M49" s="64"/>
      <c r="N49" s="64"/>
      <c r="O49" s="64"/>
      <c r="P49" s="64"/>
      <c r="Q49" s="64"/>
      <c r="R49" s="64"/>
      <c r="S49" s="64"/>
      <c r="T49" s="64"/>
      <c r="U49" s="64"/>
      <c r="V49" s="64"/>
      <c r="W49" s="64"/>
      <c r="X49" s="64"/>
      <c r="Y49" s="64"/>
      <c r="Z49" s="64"/>
      <c r="AA49" s="64"/>
      <c r="AB49" s="64"/>
      <c r="AC49" s="64"/>
      <c r="AD49" s="64"/>
      <c r="AE49" s="64"/>
      <c r="AF49" s="64"/>
      <c r="AG49" s="64"/>
      <c r="AH49" s="64"/>
      <c r="AI49" s="64"/>
      <c r="AJ49" s="64"/>
      <c r="AK49" s="64"/>
      <c r="AL49" s="64"/>
      <c r="AM49" s="33"/>
      <c r="AN49" s="33"/>
      <c r="AO49" s="33"/>
      <c r="AP49" s="33"/>
      <c r="AQ49" s="33"/>
      <c r="AR49" s="33"/>
      <c r="AS49" s="33"/>
      <c r="AT49" s="33"/>
      <c r="AU49" s="33"/>
      <c r="AV49" s="33"/>
      <c r="AW49" s="33"/>
      <c r="AX49" s="33"/>
      <c r="AY49" s="33"/>
      <c r="AZ49" s="33"/>
      <c r="BA49" s="33"/>
      <c r="BB49" s="33"/>
      <c r="BC49" s="33"/>
      <c r="BD49" s="33"/>
      <c r="BE49" s="33"/>
      <c r="BF49" s="33"/>
    </row>
    <row r="50" spans="1:58" ht="18" customHeight="1" x14ac:dyDescent="0.25">
      <c r="A50" s="33"/>
      <c r="B50" s="33"/>
      <c r="C50" s="152"/>
      <c r="D50" s="147"/>
      <c r="E50" s="33"/>
      <c r="F50" s="33"/>
      <c r="G50" s="33"/>
      <c r="H50" s="64"/>
      <c r="I50" s="64"/>
      <c r="J50" s="64"/>
      <c r="K50" s="64"/>
      <c r="L50" s="64"/>
      <c r="M50" s="64"/>
      <c r="N50" s="64"/>
      <c r="O50" s="64"/>
      <c r="P50" s="64"/>
      <c r="Q50" s="64"/>
      <c r="R50" s="64"/>
      <c r="S50" s="64"/>
      <c r="T50" s="64"/>
      <c r="U50" s="64"/>
      <c r="V50" s="64"/>
      <c r="W50" s="64"/>
      <c r="X50" s="64"/>
      <c r="Y50" s="64"/>
      <c r="Z50" s="64"/>
      <c r="AA50" s="64"/>
      <c r="AB50" s="64"/>
      <c r="AC50" s="64"/>
      <c r="AD50" s="64"/>
      <c r="AE50" s="64"/>
      <c r="AF50" s="64"/>
      <c r="AG50" s="64"/>
      <c r="AH50" s="64"/>
      <c r="AI50" s="64"/>
      <c r="AJ50" s="64"/>
      <c r="AK50" s="64"/>
      <c r="AL50" s="64"/>
      <c r="AM50" s="33"/>
      <c r="AN50" s="33"/>
      <c r="AO50" s="33"/>
      <c r="AP50" s="33"/>
      <c r="AQ50" s="33"/>
      <c r="AR50" s="33"/>
      <c r="AS50" s="33"/>
      <c r="AT50" s="33"/>
      <c r="AU50" s="33"/>
      <c r="AV50" s="33"/>
      <c r="AW50" s="33"/>
      <c r="AX50" s="33"/>
      <c r="AY50" s="33"/>
      <c r="AZ50" s="33"/>
      <c r="BA50" s="33"/>
      <c r="BB50" s="33"/>
      <c r="BC50" s="33"/>
      <c r="BD50" s="33"/>
      <c r="BE50" s="33"/>
      <c r="BF50" s="33"/>
    </row>
    <row r="51" spans="1:58" ht="18" customHeight="1" x14ac:dyDescent="0.25">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row>
    <row r="52" spans="1:58" ht="18" customHeight="1" x14ac:dyDescent="0.25">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row>
    <row r="53" spans="1:58" ht="18" customHeight="1" x14ac:dyDescent="0.25">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row>
    <row r="54" spans="1:58" ht="18" customHeight="1" x14ac:dyDescent="0.25">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row>
    <row r="55" spans="1:58" ht="18" customHeight="1" x14ac:dyDescent="0.25">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row>
    <row r="56" spans="1:58" ht="18" customHeight="1" x14ac:dyDescent="0.25">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row>
    <row r="57" spans="1:58" ht="18" customHeight="1" x14ac:dyDescent="0.25">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row>
    <row r="58" spans="1:58" ht="18" customHeight="1" x14ac:dyDescent="0.25">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row>
    <row r="59" spans="1:58" ht="18" customHeight="1" x14ac:dyDescent="0.25">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row>
    <row r="60" spans="1:58" ht="18" customHeight="1" x14ac:dyDescent="0.25">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row>
    <row r="61" spans="1:58" ht="18" customHeight="1" x14ac:dyDescent="0.25">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row>
    <row r="62" spans="1:58" ht="18" customHeight="1" x14ac:dyDescent="0.25">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row>
    <row r="63" spans="1:58" ht="18" customHeight="1" x14ac:dyDescent="0.25">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row>
    <row r="64" spans="1:58" ht="18" customHeight="1" x14ac:dyDescent="0.25">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row>
    <row r="65" spans="1:58" ht="18" customHeight="1" x14ac:dyDescent="0.25">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row>
    <row r="66" spans="1:58" ht="18" customHeight="1" x14ac:dyDescent="0.25">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row>
    <row r="67" spans="1:58" ht="18" customHeight="1" x14ac:dyDescent="0.25">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row>
    <row r="68" spans="1:58" ht="18" customHeight="1" x14ac:dyDescent="0.25">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row>
    <row r="69" spans="1:58" ht="18" customHeight="1" x14ac:dyDescent="0.25">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row>
    <row r="70" spans="1:58" ht="18" customHeight="1" x14ac:dyDescent="0.25">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row>
    <row r="71" spans="1:58" ht="18" customHeight="1" x14ac:dyDescent="0.25">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row>
    <row r="72" spans="1:58" ht="18" customHeight="1" x14ac:dyDescent="0.25">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row>
    <row r="73" spans="1:58" ht="18" customHeight="1" x14ac:dyDescent="0.25">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row>
    <row r="74" spans="1:58" ht="18" customHeight="1" x14ac:dyDescent="0.25">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row>
    <row r="75" spans="1:58" ht="18" customHeight="1" x14ac:dyDescent="0.25">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row>
    <row r="76" spans="1:58" ht="18" customHeight="1" x14ac:dyDescent="0.25">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row>
    <row r="77" spans="1:58" ht="18" customHeight="1" x14ac:dyDescent="0.25">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row>
    <row r="78" spans="1:58" ht="18" customHeight="1" x14ac:dyDescent="0.25">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row>
    <row r="79" spans="1:58" ht="18" customHeight="1" x14ac:dyDescent="0.25">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row>
    <row r="80" spans="1:58" ht="18" customHeight="1" x14ac:dyDescent="0.25">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row>
    <row r="81" spans="1:58" ht="18" customHeight="1" x14ac:dyDescent="0.25">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row>
    <row r="82" spans="1:58" ht="18" customHeight="1" x14ac:dyDescent="0.25">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row>
    <row r="83" spans="1:58" ht="18" customHeight="1" x14ac:dyDescent="0.25">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row>
    <row r="84" spans="1:58" ht="18" customHeight="1" x14ac:dyDescent="0.25">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row>
    <row r="85" spans="1:58" ht="18" customHeight="1" x14ac:dyDescent="0.25">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row>
    <row r="86" spans="1:58" ht="18" customHeight="1" x14ac:dyDescent="0.25">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row>
    <row r="87" spans="1:58" ht="18" customHeight="1" x14ac:dyDescent="0.25">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row>
    <row r="88" spans="1:58" ht="18" customHeight="1" x14ac:dyDescent="0.25">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row>
    <row r="89" spans="1:58" ht="18" customHeight="1" x14ac:dyDescent="0.25">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row>
    <row r="90" spans="1:58" ht="18" customHeight="1" x14ac:dyDescent="0.25">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row>
    <row r="91" spans="1:58" ht="18" customHeight="1" x14ac:dyDescent="0.25">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row>
    <row r="92" spans="1:58" ht="18" customHeight="1" x14ac:dyDescent="0.25">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row>
    <row r="93" spans="1:58" ht="18" customHeight="1" x14ac:dyDescent="0.25">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row>
    <row r="94" spans="1:58" ht="18" customHeight="1" x14ac:dyDescent="0.25">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row>
    <row r="95" spans="1:58" ht="18" customHeight="1" x14ac:dyDescent="0.25">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row>
    <row r="96" spans="1:58" ht="18" customHeight="1" x14ac:dyDescent="0.25">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row>
    <row r="97" spans="1:58" ht="18" customHeight="1" x14ac:dyDescent="0.25">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row>
    <row r="98" spans="1:58" ht="18" customHeight="1" x14ac:dyDescent="0.25">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row>
    <row r="99" spans="1:58" ht="18" customHeight="1" x14ac:dyDescent="0.25">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row>
    <row r="100" spans="1:58" ht="18" customHeight="1" x14ac:dyDescent="0.25">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row>
    <row r="101" spans="1:58" ht="18" customHeight="1" x14ac:dyDescent="0.25">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row>
    <row r="102" spans="1:58" ht="18" customHeight="1" x14ac:dyDescent="0.25">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row>
    <row r="103" spans="1:58" ht="18" customHeight="1" x14ac:dyDescent="0.25">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row>
    <row r="104" spans="1:58" ht="18" customHeight="1" x14ac:dyDescent="0.25">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row>
    <row r="105" spans="1:58" ht="18" customHeight="1" x14ac:dyDescent="0.25">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row>
    <row r="106" spans="1:58" ht="18" customHeight="1" x14ac:dyDescent="0.25">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row>
    <row r="107" spans="1:58" ht="18" customHeight="1" x14ac:dyDescent="0.25">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row>
    <row r="108" spans="1:58" ht="18" customHeight="1" x14ac:dyDescent="0.25">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row>
    <row r="109" spans="1:58" ht="18" customHeight="1" x14ac:dyDescent="0.25">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row>
    <row r="110" spans="1:58" ht="18" customHeight="1" x14ac:dyDescent="0.25">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row>
    <row r="111" spans="1:58" ht="18" customHeight="1" x14ac:dyDescent="0.25">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row>
    <row r="112" spans="1:58" ht="18" customHeight="1" x14ac:dyDescent="0.25">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row>
    <row r="113" spans="1:58" ht="18" customHeight="1" x14ac:dyDescent="0.25">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row>
    <row r="114" spans="1:58" ht="18" customHeight="1" x14ac:dyDescent="0.25">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row>
    <row r="115" spans="1:58" ht="18" customHeight="1" x14ac:dyDescent="0.25">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row>
    <row r="116" spans="1:58" ht="18" customHeight="1" x14ac:dyDescent="0.25">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row>
    <row r="117" spans="1:58" ht="18" customHeight="1" x14ac:dyDescent="0.25">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row>
    <row r="118" spans="1:58" ht="18" customHeight="1" x14ac:dyDescent="0.25">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row>
    <row r="119" spans="1:58" ht="18" customHeight="1" x14ac:dyDescent="0.25">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row>
    <row r="120" spans="1:58" ht="18" customHeight="1" x14ac:dyDescent="0.25">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row>
    <row r="121" spans="1:58" ht="18" customHeight="1" x14ac:dyDescent="0.25">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row>
    <row r="122" spans="1:58" ht="18" customHeight="1" x14ac:dyDescent="0.25">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row>
    <row r="123" spans="1:58" ht="18" customHeight="1" x14ac:dyDescent="0.25">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row>
    <row r="124" spans="1:58" ht="18" customHeight="1" x14ac:dyDescent="0.25">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row>
    <row r="125" spans="1:58" ht="18" customHeight="1" x14ac:dyDescent="0.25">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row>
    <row r="126" spans="1:58" ht="18" customHeight="1" x14ac:dyDescent="0.25">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row>
    <row r="127" spans="1:58" ht="18" customHeight="1" x14ac:dyDescent="0.25">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row>
    <row r="128" spans="1:58" ht="18" customHeight="1" x14ac:dyDescent="0.25">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row>
    <row r="129" spans="1:58" ht="18" customHeight="1" x14ac:dyDescent="0.25">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row>
    <row r="130" spans="1:58" ht="18" customHeight="1" x14ac:dyDescent="0.25">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row>
    <row r="131" spans="1:58" ht="18" customHeight="1" x14ac:dyDescent="0.25">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row>
    <row r="132" spans="1:58" ht="18" customHeight="1" x14ac:dyDescent="0.25">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row>
    <row r="133" spans="1:58" ht="18" customHeight="1" x14ac:dyDescent="0.25">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row>
    <row r="134" spans="1:58" ht="18" customHeight="1" x14ac:dyDescent="0.25">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row>
    <row r="135" spans="1:58" ht="18" customHeight="1" x14ac:dyDescent="0.25">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row>
    <row r="136" spans="1:58" ht="18" customHeight="1" x14ac:dyDescent="0.25">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row>
    <row r="137" spans="1:58" ht="18" customHeight="1" x14ac:dyDescent="0.25">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row>
    <row r="138" spans="1:58" ht="18" customHeight="1" x14ac:dyDescent="0.25">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row>
    <row r="139" spans="1:58" ht="18" customHeight="1" x14ac:dyDescent="0.25">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row>
    <row r="140" spans="1:58" ht="18" customHeight="1" x14ac:dyDescent="0.25">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row>
    <row r="141" spans="1:58" ht="18" customHeight="1" x14ac:dyDescent="0.25">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row>
    <row r="142" spans="1:58" ht="18" customHeight="1" x14ac:dyDescent="0.25">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row>
    <row r="143" spans="1:58" ht="18" customHeight="1" x14ac:dyDescent="0.25">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row>
    <row r="144" spans="1:58" ht="18" customHeight="1" x14ac:dyDescent="0.25">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row>
    <row r="145" spans="1:58" ht="18" customHeight="1" x14ac:dyDescent="0.25">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row>
    <row r="146" spans="1:58" ht="18" customHeight="1" x14ac:dyDescent="0.25">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row>
    <row r="147" spans="1:58" ht="18" customHeight="1" x14ac:dyDescent="0.25">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row>
    <row r="148" spans="1:58" ht="18" customHeight="1" x14ac:dyDescent="0.25">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row>
    <row r="149" spans="1:58" ht="18" customHeight="1" x14ac:dyDescent="0.25">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row>
    <row r="150" spans="1:58" ht="18" customHeight="1" x14ac:dyDescent="0.25">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row>
    <row r="151" spans="1:58" ht="18" customHeight="1" x14ac:dyDescent="0.25">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row>
    <row r="152" spans="1:58" ht="18" customHeight="1" x14ac:dyDescent="0.25">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row>
    <row r="153" spans="1:58" ht="18" customHeight="1" x14ac:dyDescent="0.25">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row>
    <row r="154" spans="1:58" ht="18" customHeight="1" x14ac:dyDescent="0.25">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row>
    <row r="155" spans="1:58" ht="18" customHeight="1" x14ac:dyDescent="0.25">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row>
    <row r="156" spans="1:58" ht="18" customHeight="1" x14ac:dyDescent="0.25">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row>
    <row r="157" spans="1:58" ht="18" customHeight="1" x14ac:dyDescent="0.25">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row>
    <row r="158" spans="1:58" ht="18" customHeight="1" x14ac:dyDescent="0.25">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row>
    <row r="159" spans="1:58" ht="18" customHeight="1" x14ac:dyDescent="0.25">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row>
    <row r="160" spans="1:58" ht="18" customHeight="1" x14ac:dyDescent="0.25">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row>
    <row r="161" spans="1:58" ht="18" customHeight="1" x14ac:dyDescent="0.25">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row>
    <row r="162" spans="1:58" ht="18" customHeight="1" x14ac:dyDescent="0.25">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row>
    <row r="163" spans="1:58" ht="18" customHeight="1" x14ac:dyDescent="0.25">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row>
    <row r="164" spans="1:58" ht="18" customHeight="1" x14ac:dyDescent="0.25">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row>
    <row r="165" spans="1:58" ht="18" customHeight="1" x14ac:dyDescent="0.25">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row>
    <row r="166" spans="1:58" ht="18" customHeight="1" x14ac:dyDescent="0.25">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row>
    <row r="167" spans="1:58" ht="18" customHeight="1" x14ac:dyDescent="0.25">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row>
    <row r="168" spans="1:58" ht="18" customHeight="1" x14ac:dyDescent="0.25">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row>
    <row r="169" spans="1:58" ht="18" customHeight="1" x14ac:dyDescent="0.25">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row>
    <row r="170" spans="1:58" ht="18" customHeight="1" x14ac:dyDescent="0.25">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row>
    <row r="171" spans="1:58" ht="18" customHeight="1" x14ac:dyDescent="0.25">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row>
    <row r="172" spans="1:58" ht="18" customHeight="1" x14ac:dyDescent="0.25">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row>
    <row r="173" spans="1:58" ht="18" customHeight="1" x14ac:dyDescent="0.25">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row>
    <row r="174" spans="1:58" ht="18" customHeight="1" x14ac:dyDescent="0.25">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row>
    <row r="175" spans="1:58" ht="18" customHeight="1" x14ac:dyDescent="0.25">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row>
    <row r="176" spans="1:58" ht="18" customHeight="1" x14ac:dyDescent="0.25">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row>
    <row r="177" spans="1:58" ht="18" customHeight="1" x14ac:dyDescent="0.25">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row>
    <row r="178" spans="1:58" ht="18" customHeight="1" x14ac:dyDescent="0.25">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row>
    <row r="179" spans="1:58" ht="18" customHeight="1" x14ac:dyDescent="0.25">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row>
    <row r="180" spans="1:58" ht="18" customHeight="1" x14ac:dyDescent="0.25">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row>
    <row r="181" spans="1:58" ht="18" customHeight="1" x14ac:dyDescent="0.25">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row>
    <row r="182" spans="1:58" ht="18" customHeight="1" x14ac:dyDescent="0.25">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row>
    <row r="183" spans="1:58" ht="18" customHeight="1" x14ac:dyDescent="0.25">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row>
    <row r="184" spans="1:58" ht="18" customHeight="1" x14ac:dyDescent="0.25">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row>
    <row r="185" spans="1:58" ht="18" customHeight="1" x14ac:dyDescent="0.25">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row>
    <row r="186" spans="1:58" ht="18" customHeight="1" x14ac:dyDescent="0.25">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row>
    <row r="187" spans="1:58" ht="18" customHeight="1" x14ac:dyDescent="0.25">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row>
    <row r="188" spans="1:58" ht="18" customHeight="1" x14ac:dyDescent="0.25">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row>
    <row r="189" spans="1:58" ht="18" customHeight="1" x14ac:dyDescent="0.25">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row>
    <row r="190" spans="1:58" ht="18" customHeight="1" x14ac:dyDescent="0.25">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row>
    <row r="191" spans="1:58" ht="18" customHeight="1" x14ac:dyDescent="0.25">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row>
    <row r="192" spans="1:58" ht="18" customHeight="1" x14ac:dyDescent="0.25">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row>
    <row r="193" spans="1:58" ht="18" customHeight="1" x14ac:dyDescent="0.25">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row>
    <row r="194" spans="1:58" ht="18" customHeight="1" x14ac:dyDescent="0.25">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row>
    <row r="195" spans="1:58" ht="18" customHeight="1" x14ac:dyDescent="0.25">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row>
    <row r="196" spans="1:58" ht="18" customHeight="1" x14ac:dyDescent="0.25">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row>
    <row r="197" spans="1:58" ht="18" customHeight="1" x14ac:dyDescent="0.25">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row>
    <row r="198" spans="1:58" ht="18" customHeight="1" x14ac:dyDescent="0.25">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row>
    <row r="199" spans="1:58" ht="18" customHeight="1" x14ac:dyDescent="0.25">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row>
    <row r="200" spans="1:58" ht="18" customHeight="1" x14ac:dyDescent="0.25">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row>
    <row r="201" spans="1:58" ht="18" customHeight="1" x14ac:dyDescent="0.25">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row>
    <row r="202" spans="1:58" ht="18" customHeight="1" x14ac:dyDescent="0.25">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row>
    <row r="203" spans="1:58" ht="18" customHeight="1" x14ac:dyDescent="0.25">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row>
    <row r="204" spans="1:58" ht="18" customHeight="1" x14ac:dyDescent="0.25">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row>
    <row r="205" spans="1:58" ht="18" customHeight="1" x14ac:dyDescent="0.25">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row>
    <row r="206" spans="1:58" ht="18" customHeight="1" x14ac:dyDescent="0.25">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row>
    <row r="207" spans="1:58" ht="18" customHeight="1" x14ac:dyDescent="0.25">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row>
    <row r="208" spans="1:58" ht="18" customHeight="1" x14ac:dyDescent="0.25">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row>
    <row r="209" spans="1:58" ht="18" customHeight="1" x14ac:dyDescent="0.25">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row>
    <row r="210" spans="1:58" ht="18" customHeight="1" x14ac:dyDescent="0.25">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row>
    <row r="211" spans="1:58" ht="18" customHeight="1" x14ac:dyDescent="0.25">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row>
    <row r="212" spans="1:58" ht="18" customHeight="1" x14ac:dyDescent="0.25">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row>
    <row r="213" spans="1:58" ht="18" customHeight="1" x14ac:dyDescent="0.25">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row>
    <row r="214" spans="1:58" ht="18" customHeight="1" x14ac:dyDescent="0.25">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row>
    <row r="215" spans="1:58" ht="18" customHeight="1" x14ac:dyDescent="0.25">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row>
    <row r="216" spans="1:58" ht="18" customHeight="1" x14ac:dyDescent="0.25">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row>
    <row r="217" spans="1:58" ht="18" customHeight="1" x14ac:dyDescent="0.25">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row>
    <row r="218" spans="1:58" ht="18" customHeight="1" x14ac:dyDescent="0.25">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row>
    <row r="219" spans="1:58" ht="18" customHeight="1" x14ac:dyDescent="0.25">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row>
    <row r="220" spans="1:58" ht="18" customHeight="1" x14ac:dyDescent="0.25">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row>
    <row r="221" spans="1:58" ht="18" customHeight="1" x14ac:dyDescent="0.25">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row>
    <row r="222" spans="1:58" ht="18" customHeight="1" x14ac:dyDescent="0.25">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row>
    <row r="223" spans="1:58" ht="18" customHeight="1" x14ac:dyDescent="0.25">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row>
    <row r="224" spans="1:58" ht="18" customHeight="1" x14ac:dyDescent="0.25">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row>
    <row r="225" spans="1:58" ht="18" customHeight="1" x14ac:dyDescent="0.25">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row>
    <row r="226" spans="1:58" ht="18" customHeight="1" x14ac:dyDescent="0.25">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row>
    <row r="227" spans="1:58" ht="18" customHeight="1" x14ac:dyDescent="0.25">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row>
    <row r="228" spans="1:58" ht="18" customHeight="1" x14ac:dyDescent="0.25">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row>
    <row r="229" spans="1:58" ht="18" customHeight="1" x14ac:dyDescent="0.25">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row>
    <row r="230" spans="1:58" ht="18" customHeight="1" x14ac:dyDescent="0.25">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row>
    <row r="231" spans="1:58" ht="18" customHeight="1" x14ac:dyDescent="0.25">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row>
    <row r="232" spans="1:58" ht="18" customHeight="1" x14ac:dyDescent="0.25">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row>
    <row r="233" spans="1:58" ht="18" customHeight="1" x14ac:dyDescent="0.25">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row>
    <row r="234" spans="1:58" ht="18" customHeight="1" x14ac:dyDescent="0.25">
      <c r="A234" s="33"/>
      <c r="B234" s="33"/>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row>
    <row r="235" spans="1:58" ht="18" customHeight="1" x14ac:dyDescent="0.25">
      <c r="A235" s="33"/>
      <c r="B235" s="33"/>
      <c r="C235" s="33"/>
      <c r="D235" s="33"/>
      <c r="E235" s="33"/>
      <c r="F235" s="33"/>
      <c r="G235" s="33"/>
      <c r="H235" s="33"/>
      <c r="I235" s="33"/>
      <c r="J235" s="33"/>
      <c r="K235" s="33"/>
      <c r="L235" s="33"/>
      <c r="M235" s="33"/>
      <c r="N235" s="33"/>
      <c r="O235" s="33"/>
      <c r="P235" s="33"/>
      <c r="Q235" s="33"/>
      <c r="R235" s="33"/>
      <c r="S235" s="33"/>
      <c r="T235" s="33"/>
      <c r="U235" s="33"/>
      <c r="V235" s="33"/>
      <c r="W235" s="33"/>
      <c r="X235" s="33"/>
      <c r="Y235" s="33"/>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row>
    <row r="236" spans="1:58" ht="18" customHeight="1" x14ac:dyDescent="0.25">
      <c r="A236" s="33"/>
      <c r="B236" s="33"/>
      <c r="C236" s="33"/>
      <c r="D236" s="33"/>
      <c r="E236" s="33"/>
      <c r="F236" s="33"/>
      <c r="G236" s="33"/>
      <c r="H236" s="33"/>
      <c r="I236" s="33"/>
      <c r="J236" s="33"/>
      <c r="K236" s="33"/>
      <c r="L236" s="33"/>
      <c r="M236" s="33"/>
      <c r="N236" s="33"/>
      <c r="O236" s="33"/>
      <c r="P236" s="33"/>
      <c r="Q236" s="33"/>
      <c r="R236" s="33"/>
      <c r="S236" s="33"/>
      <c r="T236" s="33"/>
      <c r="U236" s="33"/>
      <c r="V236" s="33"/>
      <c r="W236" s="33"/>
      <c r="X236" s="33"/>
      <c r="Y236" s="33"/>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33"/>
      <c r="BF236" s="33"/>
    </row>
    <row r="237" spans="1:58" ht="18" customHeight="1" x14ac:dyDescent="0.25">
      <c r="A237" s="33"/>
      <c r="B237" s="33"/>
      <c r="C237" s="33"/>
      <c r="D237" s="33"/>
      <c r="E237" s="33"/>
      <c r="F237" s="33"/>
      <c r="G237" s="33"/>
      <c r="H237" s="33"/>
      <c r="I237" s="33"/>
      <c r="J237" s="33"/>
      <c r="K237" s="33"/>
      <c r="L237" s="33"/>
      <c r="M237" s="33"/>
      <c r="N237" s="33"/>
      <c r="O237" s="33"/>
      <c r="P237" s="33"/>
      <c r="Q237" s="33"/>
      <c r="R237" s="33"/>
      <c r="S237" s="33"/>
      <c r="T237" s="33"/>
      <c r="U237" s="33"/>
      <c r="V237" s="33"/>
      <c r="W237" s="33"/>
      <c r="X237" s="33"/>
      <c r="Y237" s="33"/>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row>
    <row r="238" spans="1:58" ht="18" customHeight="1" x14ac:dyDescent="0.25">
      <c r="A238" s="33"/>
      <c r="B238" s="33"/>
      <c r="C238" s="33"/>
      <c r="D238" s="33"/>
      <c r="E238" s="33"/>
      <c r="F238" s="33"/>
      <c r="G238" s="33"/>
      <c r="H238" s="33"/>
      <c r="I238" s="33"/>
      <c r="J238" s="33"/>
      <c r="K238" s="33"/>
      <c r="L238" s="33"/>
      <c r="M238" s="33"/>
      <c r="N238" s="33"/>
      <c r="O238" s="33"/>
      <c r="P238" s="33"/>
      <c r="Q238" s="33"/>
      <c r="R238" s="33"/>
      <c r="S238" s="33"/>
      <c r="T238" s="33"/>
      <c r="U238" s="33"/>
      <c r="V238" s="33"/>
      <c r="W238" s="33"/>
      <c r="X238" s="33"/>
      <c r="Y238" s="33"/>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33"/>
      <c r="BF238" s="33"/>
    </row>
    <row r="239" spans="1:58" ht="18" customHeight="1" x14ac:dyDescent="0.25">
      <c r="A239" s="33"/>
      <c r="B239" s="33"/>
      <c r="C239" s="33"/>
      <c r="D239" s="33"/>
      <c r="E239" s="33"/>
      <c r="F239" s="33"/>
      <c r="G239" s="33"/>
      <c r="H239" s="33"/>
      <c r="I239" s="33"/>
      <c r="J239" s="33"/>
      <c r="K239" s="33"/>
      <c r="L239" s="33"/>
      <c r="M239" s="33"/>
      <c r="N239" s="33"/>
      <c r="O239" s="33"/>
      <c r="P239" s="33"/>
      <c r="Q239" s="33"/>
      <c r="R239" s="33"/>
      <c r="S239" s="33"/>
      <c r="T239" s="33"/>
      <c r="U239" s="33"/>
      <c r="V239" s="33"/>
      <c r="W239" s="33"/>
      <c r="X239" s="33"/>
      <c r="Y239" s="33"/>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c r="AZ239" s="33"/>
      <c r="BA239" s="33"/>
      <c r="BB239" s="33"/>
      <c r="BC239" s="33"/>
      <c r="BD239" s="33"/>
      <c r="BE239" s="33"/>
      <c r="BF239" s="33"/>
    </row>
    <row r="240" spans="1:58" ht="18" customHeight="1" x14ac:dyDescent="0.25">
      <c r="A240" s="33"/>
      <c r="B240" s="33"/>
      <c r="C240" s="33"/>
      <c r="D240" s="33"/>
      <c r="E240" s="33"/>
      <c r="F240" s="33"/>
      <c r="G240" s="33"/>
      <c r="H240" s="33"/>
      <c r="I240" s="33"/>
      <c r="J240" s="33"/>
      <c r="K240" s="33"/>
      <c r="L240" s="33"/>
      <c r="M240" s="33"/>
      <c r="N240" s="33"/>
      <c r="O240" s="33"/>
      <c r="P240" s="33"/>
      <c r="Q240" s="33"/>
      <c r="R240" s="33"/>
      <c r="S240" s="33"/>
      <c r="T240" s="33"/>
      <c r="U240" s="33"/>
      <c r="V240" s="33"/>
      <c r="W240" s="33"/>
      <c r="X240" s="33"/>
      <c r="Y240" s="33"/>
      <c r="Z240" s="33"/>
      <c r="AA240" s="3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3"/>
      <c r="BA240" s="33"/>
      <c r="BB240" s="33"/>
      <c r="BC240" s="33"/>
      <c r="BD240" s="33"/>
      <c r="BE240" s="33"/>
      <c r="BF240" s="33"/>
    </row>
    <row r="241" spans="1:58" ht="18" customHeight="1" x14ac:dyDescent="0.25">
      <c r="A241" s="33"/>
      <c r="B241" s="33"/>
      <c r="C241" s="33"/>
      <c r="D241" s="33"/>
      <c r="E241" s="33"/>
      <c r="F241" s="33"/>
      <c r="G241" s="33"/>
      <c r="H241" s="33"/>
      <c r="I241" s="33"/>
      <c r="J241" s="33"/>
      <c r="K241" s="33"/>
      <c r="L241" s="33"/>
      <c r="M241" s="33"/>
      <c r="N241" s="33"/>
      <c r="O241" s="33"/>
      <c r="P241" s="33"/>
      <c r="Q241" s="33"/>
      <c r="R241" s="33"/>
      <c r="S241" s="33"/>
      <c r="T241" s="33"/>
      <c r="U241" s="33"/>
      <c r="V241" s="33"/>
      <c r="W241" s="33"/>
      <c r="X241" s="33"/>
      <c r="Y241" s="33"/>
      <c r="Z241" s="33"/>
      <c r="AA241" s="33"/>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33"/>
      <c r="AY241" s="33"/>
      <c r="AZ241" s="33"/>
      <c r="BA241" s="33"/>
      <c r="BB241" s="33"/>
      <c r="BC241" s="33"/>
      <c r="BD241" s="33"/>
      <c r="BE241" s="33"/>
      <c r="BF241" s="33"/>
    </row>
    <row r="242" spans="1:58" ht="18" customHeight="1" x14ac:dyDescent="0.25">
      <c r="A242" s="33"/>
      <c r="B242" s="33"/>
      <c r="C242" s="33"/>
      <c r="D242" s="33"/>
      <c r="E242" s="33"/>
      <c r="F242" s="33"/>
      <c r="G242" s="33"/>
      <c r="H242" s="33"/>
      <c r="I242" s="33"/>
      <c r="J242" s="33"/>
      <c r="K242" s="33"/>
      <c r="L242" s="33"/>
      <c r="M242" s="33"/>
      <c r="N242" s="33"/>
      <c r="O242" s="33"/>
      <c r="P242" s="33"/>
      <c r="Q242" s="33"/>
      <c r="R242" s="33"/>
      <c r="S242" s="33"/>
      <c r="T242" s="33"/>
      <c r="U242" s="33"/>
      <c r="V242" s="33"/>
      <c r="W242" s="33"/>
      <c r="X242" s="33"/>
      <c r="Y242" s="33"/>
      <c r="Z242" s="33"/>
      <c r="AA242" s="33"/>
      <c r="AB242" s="33"/>
      <c r="AC242" s="33"/>
      <c r="AD242" s="33"/>
      <c r="AE242" s="33"/>
      <c r="AF242" s="33"/>
      <c r="AG242" s="33"/>
      <c r="AH242" s="33"/>
      <c r="AI242" s="33"/>
      <c r="AJ242" s="33"/>
      <c r="AK242" s="33"/>
      <c r="AL242" s="33"/>
      <c r="AM242" s="33"/>
      <c r="AN242" s="33"/>
      <c r="AO242" s="33"/>
      <c r="AP242" s="33"/>
      <c r="AQ242" s="33"/>
      <c r="AR242" s="33"/>
      <c r="AS242" s="33"/>
      <c r="AT242" s="33"/>
      <c r="AU242" s="33"/>
      <c r="AV242" s="33"/>
      <c r="AW242" s="33"/>
      <c r="AX242" s="33"/>
      <c r="AY242" s="33"/>
      <c r="AZ242" s="33"/>
      <c r="BA242" s="33"/>
      <c r="BB242" s="33"/>
      <c r="BC242" s="33"/>
      <c r="BD242" s="33"/>
      <c r="BE242" s="33"/>
      <c r="BF242" s="33"/>
    </row>
    <row r="243" spans="1:58" ht="18" customHeight="1" x14ac:dyDescent="0.25">
      <c r="A243" s="33"/>
      <c r="B243" s="33"/>
      <c r="C243" s="33"/>
      <c r="D243" s="33"/>
      <c r="E243" s="33"/>
      <c r="F243" s="33"/>
      <c r="G243" s="33"/>
      <c r="H243" s="33"/>
      <c r="I243" s="33"/>
      <c r="J243" s="33"/>
      <c r="K243" s="33"/>
      <c r="L243" s="33"/>
      <c r="M243" s="33"/>
      <c r="N243" s="33"/>
      <c r="O243" s="33"/>
      <c r="P243" s="33"/>
      <c r="Q243" s="33"/>
      <c r="R243" s="33"/>
      <c r="S243" s="33"/>
      <c r="T243" s="33"/>
      <c r="U243" s="33"/>
      <c r="V243" s="33"/>
      <c r="W243" s="33"/>
      <c r="X243" s="33"/>
      <c r="Y243" s="33"/>
      <c r="Z243" s="33"/>
      <c r="AA243" s="33"/>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33"/>
      <c r="AY243" s="33"/>
      <c r="AZ243" s="33"/>
      <c r="BA243" s="33"/>
      <c r="BB243" s="33"/>
      <c r="BC243" s="33"/>
      <c r="BD243" s="33"/>
      <c r="BE243" s="33"/>
      <c r="BF243" s="33"/>
    </row>
    <row r="244" spans="1:58" ht="15.75" customHeight="1" x14ac:dyDescent="0.2"/>
    <row r="245" spans="1:58" ht="15.75" customHeight="1" x14ac:dyDescent="0.2"/>
    <row r="246" spans="1:58" ht="15.75" customHeight="1" x14ac:dyDescent="0.2"/>
    <row r="247" spans="1:58" ht="15.75" customHeight="1" x14ac:dyDescent="0.2"/>
    <row r="248" spans="1:58" ht="15.75" customHeight="1" x14ac:dyDescent="0.2"/>
    <row r="249" spans="1:58" ht="15.75" customHeight="1" x14ac:dyDescent="0.2"/>
    <row r="250" spans="1:58" ht="15.75" customHeight="1" x14ac:dyDescent="0.2"/>
    <row r="251" spans="1:58" ht="15.75" customHeight="1" x14ac:dyDescent="0.2"/>
    <row r="252" spans="1:58" ht="15.75" customHeight="1" x14ac:dyDescent="0.2"/>
    <row r="253" spans="1:58" ht="15.75" customHeight="1" x14ac:dyDescent="0.2"/>
    <row r="254" spans="1:58" ht="15.75" customHeight="1" x14ac:dyDescent="0.2"/>
    <row r="255" spans="1:58" ht="15.75" customHeight="1" x14ac:dyDescent="0.2"/>
    <row r="256" spans="1:58"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22">
    <mergeCell ref="A1:P1"/>
    <mergeCell ref="Q1:AL1"/>
    <mergeCell ref="A2:P2"/>
    <mergeCell ref="Q2:AL2"/>
    <mergeCell ref="A3:AK3"/>
    <mergeCell ref="I4:L4"/>
    <mergeCell ref="M4:N4"/>
    <mergeCell ref="C5:D6"/>
    <mergeCell ref="A42:AI42"/>
    <mergeCell ref="A43:AL43"/>
    <mergeCell ref="O4:Q4"/>
    <mergeCell ref="R4:T4"/>
    <mergeCell ref="A5:A6"/>
    <mergeCell ref="B5:B6"/>
    <mergeCell ref="AJ5:AJ6"/>
    <mergeCell ref="AK5:AK6"/>
    <mergeCell ref="AL5:AL6"/>
    <mergeCell ref="C44:D44"/>
    <mergeCell ref="C47:D47"/>
    <mergeCell ref="C48:G48"/>
    <mergeCell ref="C49:E49"/>
    <mergeCell ref="C50:D50"/>
  </mergeCells>
  <conditionalFormatting sqref="E6:AI41">
    <cfRule type="expression" dxfId="51" priority="1">
      <formula>IF(E$6="CN",1,0)</formula>
    </cfRule>
  </conditionalFormatting>
  <conditionalFormatting sqref="E6:AI41">
    <cfRule type="expression" dxfId="50" priority="2">
      <formula>IF(E$6="CN",1,0)</formula>
    </cfRule>
  </conditionalFormatting>
  <pageMargins left="0.30902777777777801" right="0.25" top="0.30902777777777801" bottom="0.16875000000000001" header="0" footer="0"/>
  <pageSetup orientation="landscape"/>
  <colBreaks count="1" manualBreakCount="1">
    <brk id="44" man="1"/>
  </colBreaks>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000"/>
  <sheetViews>
    <sheetView workbookViewId="0"/>
  </sheetViews>
  <sheetFormatPr defaultColWidth="14.42578125" defaultRowHeight="15" customHeight="1" x14ac:dyDescent="0.2"/>
  <cols>
    <col min="1" max="1" width="6.42578125" customWidth="1"/>
    <col min="2" max="2" width="17.85546875" customWidth="1"/>
    <col min="3" max="3" width="26.5703125" customWidth="1"/>
    <col min="4" max="4" width="10.140625" customWidth="1"/>
    <col min="5" max="5" width="3.85546875" customWidth="1"/>
    <col min="6" max="35" width="4" customWidth="1"/>
    <col min="36" max="38" width="6.85546875" customWidth="1"/>
    <col min="39" max="39" width="10.85546875" hidden="1" customWidth="1"/>
    <col min="40" max="40" width="12.140625" hidden="1" customWidth="1"/>
    <col min="41" max="41" width="10.85546875" hidden="1" customWidth="1"/>
    <col min="42" max="44" width="9.28515625" hidden="1" customWidth="1"/>
    <col min="45" max="45" width="12.42578125" customWidth="1"/>
    <col min="46" max="58" width="9.28515625" customWidth="1"/>
  </cols>
  <sheetData>
    <row r="1" spans="1:58" ht="22.5" customHeight="1" x14ac:dyDescent="0.25">
      <c r="A1" s="164" t="s">
        <v>42</v>
      </c>
      <c r="B1" s="147"/>
      <c r="C1" s="147"/>
      <c r="D1" s="147"/>
      <c r="E1" s="147"/>
      <c r="F1" s="147"/>
      <c r="G1" s="147"/>
      <c r="H1" s="147"/>
      <c r="I1" s="147"/>
      <c r="J1" s="147"/>
      <c r="K1" s="147"/>
      <c r="L1" s="147"/>
      <c r="M1" s="147"/>
      <c r="N1" s="147"/>
      <c r="O1" s="147"/>
      <c r="P1" s="147"/>
      <c r="Q1" s="165" t="s">
        <v>43</v>
      </c>
      <c r="R1" s="147"/>
      <c r="S1" s="147"/>
      <c r="T1" s="147"/>
      <c r="U1" s="147"/>
      <c r="V1" s="147"/>
      <c r="W1" s="147"/>
      <c r="X1" s="147"/>
      <c r="Y1" s="147"/>
      <c r="Z1" s="147"/>
      <c r="AA1" s="147"/>
      <c r="AB1" s="147"/>
      <c r="AC1" s="147"/>
      <c r="AD1" s="147"/>
      <c r="AE1" s="147"/>
      <c r="AF1" s="147"/>
      <c r="AG1" s="147"/>
      <c r="AH1" s="147"/>
      <c r="AI1" s="147"/>
      <c r="AJ1" s="147"/>
      <c r="AK1" s="147"/>
      <c r="AL1" s="147"/>
      <c r="AM1" s="33"/>
      <c r="AN1" s="33"/>
      <c r="AO1" s="33"/>
      <c r="AP1" s="33"/>
      <c r="AQ1" s="33"/>
      <c r="AR1" s="33"/>
      <c r="AS1" s="33"/>
      <c r="AT1" s="33"/>
      <c r="AU1" s="33"/>
      <c r="AV1" s="33"/>
      <c r="AW1" s="33"/>
      <c r="AX1" s="33"/>
      <c r="AY1" s="33"/>
      <c r="AZ1" s="33"/>
      <c r="BA1" s="33"/>
      <c r="BB1" s="33"/>
      <c r="BC1" s="33"/>
      <c r="BD1" s="33"/>
      <c r="BE1" s="33"/>
      <c r="BF1" s="33"/>
    </row>
    <row r="2" spans="1:58" ht="22.5" customHeight="1" x14ac:dyDescent="0.25">
      <c r="A2" s="165" t="s">
        <v>44</v>
      </c>
      <c r="B2" s="147"/>
      <c r="C2" s="147"/>
      <c r="D2" s="147"/>
      <c r="E2" s="147"/>
      <c r="F2" s="147"/>
      <c r="G2" s="147"/>
      <c r="H2" s="147"/>
      <c r="I2" s="147"/>
      <c r="J2" s="147"/>
      <c r="K2" s="147"/>
      <c r="L2" s="147"/>
      <c r="M2" s="147"/>
      <c r="N2" s="147"/>
      <c r="O2" s="147"/>
      <c r="P2" s="147"/>
      <c r="Q2" s="165" t="s">
        <v>45</v>
      </c>
      <c r="R2" s="147"/>
      <c r="S2" s="147"/>
      <c r="T2" s="147"/>
      <c r="U2" s="147"/>
      <c r="V2" s="147"/>
      <c r="W2" s="147"/>
      <c r="X2" s="147"/>
      <c r="Y2" s="147"/>
      <c r="Z2" s="147"/>
      <c r="AA2" s="147"/>
      <c r="AB2" s="147"/>
      <c r="AC2" s="147"/>
      <c r="AD2" s="147"/>
      <c r="AE2" s="147"/>
      <c r="AF2" s="147"/>
      <c r="AG2" s="147"/>
      <c r="AH2" s="147"/>
      <c r="AI2" s="147"/>
      <c r="AJ2" s="147"/>
      <c r="AK2" s="147"/>
      <c r="AL2" s="147"/>
      <c r="AM2" s="33"/>
      <c r="AN2" s="33"/>
      <c r="AO2" s="33"/>
      <c r="AP2" s="33"/>
      <c r="AQ2" s="33"/>
      <c r="AR2" s="33"/>
      <c r="AS2" s="33"/>
      <c r="AT2" s="33"/>
      <c r="AU2" s="33"/>
      <c r="AV2" s="33"/>
      <c r="AW2" s="33"/>
      <c r="AX2" s="33"/>
      <c r="AY2" s="33"/>
      <c r="AZ2" s="33"/>
      <c r="BA2" s="33"/>
      <c r="BB2" s="33"/>
      <c r="BC2" s="33"/>
      <c r="BD2" s="33"/>
      <c r="BE2" s="33"/>
      <c r="BF2" s="33"/>
    </row>
    <row r="3" spans="1:58" ht="31.5" customHeight="1" x14ac:dyDescent="0.25">
      <c r="A3" s="166" t="s">
        <v>326</v>
      </c>
      <c r="B3" s="147"/>
      <c r="C3" s="147"/>
      <c r="D3" s="147"/>
      <c r="E3" s="147"/>
      <c r="F3" s="147"/>
      <c r="G3" s="147"/>
      <c r="H3" s="147"/>
      <c r="I3" s="147"/>
      <c r="J3" s="147"/>
      <c r="K3" s="147"/>
      <c r="L3" s="147"/>
      <c r="M3" s="147"/>
      <c r="N3" s="147"/>
      <c r="O3" s="147"/>
      <c r="P3" s="147"/>
      <c r="Q3" s="147"/>
      <c r="R3" s="147"/>
      <c r="S3" s="147"/>
      <c r="T3" s="147"/>
      <c r="U3" s="147"/>
      <c r="V3" s="147"/>
      <c r="W3" s="147"/>
      <c r="X3" s="147"/>
      <c r="Y3" s="147"/>
      <c r="Z3" s="147"/>
      <c r="AA3" s="147"/>
      <c r="AB3" s="147"/>
      <c r="AC3" s="147"/>
      <c r="AD3" s="147"/>
      <c r="AE3" s="147"/>
      <c r="AF3" s="147"/>
      <c r="AG3" s="147"/>
      <c r="AH3" s="147"/>
      <c r="AI3" s="147"/>
      <c r="AJ3" s="147"/>
      <c r="AK3" s="147"/>
      <c r="AL3" s="34"/>
      <c r="AM3" s="33"/>
      <c r="AN3" s="33"/>
      <c r="AO3" s="33"/>
      <c r="AP3" s="33"/>
      <c r="AQ3" s="33"/>
      <c r="AR3" s="33"/>
      <c r="AS3" s="33"/>
      <c r="AT3" s="33"/>
      <c r="AU3" s="33"/>
      <c r="AV3" s="33"/>
      <c r="AW3" s="33"/>
      <c r="AX3" s="33"/>
      <c r="AY3" s="33"/>
      <c r="AZ3" s="33"/>
      <c r="BA3" s="33"/>
      <c r="BB3" s="33"/>
      <c r="BC3" s="33"/>
      <c r="BD3" s="33"/>
      <c r="BE3" s="33"/>
      <c r="BF3" s="33"/>
    </row>
    <row r="4" spans="1:58" ht="31.5" customHeight="1" x14ac:dyDescent="0.25">
      <c r="A4" s="33"/>
      <c r="B4" s="35"/>
      <c r="C4" s="35"/>
      <c r="D4" s="35"/>
      <c r="E4" s="35" t="s">
        <v>0</v>
      </c>
      <c r="F4" s="35" t="s">
        <v>0</v>
      </c>
      <c r="G4" s="35"/>
      <c r="H4" s="35"/>
      <c r="I4" s="153" t="s">
        <v>47</v>
      </c>
      <c r="J4" s="154"/>
      <c r="K4" s="154"/>
      <c r="L4" s="154"/>
      <c r="M4" s="153">
        <v>1</v>
      </c>
      <c r="N4" s="154"/>
      <c r="O4" s="153" t="s">
        <v>48</v>
      </c>
      <c r="P4" s="154"/>
      <c r="Q4" s="154"/>
      <c r="R4" s="153">
        <v>2024</v>
      </c>
      <c r="S4" s="154"/>
      <c r="T4" s="154"/>
      <c r="U4" s="35"/>
      <c r="V4" s="35"/>
      <c r="W4" s="35"/>
      <c r="X4" s="35"/>
      <c r="Y4" s="35"/>
      <c r="Z4" s="35"/>
      <c r="AA4" s="35"/>
      <c r="AB4" s="35"/>
      <c r="AC4" s="35"/>
      <c r="AD4" s="35"/>
      <c r="AE4" s="35"/>
      <c r="AF4" s="35"/>
      <c r="AG4" s="35"/>
      <c r="AH4" s="35"/>
      <c r="AI4" s="35"/>
      <c r="AJ4" s="35"/>
      <c r="AK4" s="35"/>
      <c r="AL4" s="35"/>
      <c r="AM4" s="33"/>
      <c r="AN4" s="33"/>
      <c r="AO4" s="33"/>
      <c r="AP4" s="33"/>
      <c r="AQ4" s="33"/>
      <c r="AR4" s="33"/>
      <c r="AS4" s="33"/>
      <c r="AT4" s="33"/>
      <c r="AU4" s="33"/>
      <c r="AV4" s="33"/>
      <c r="AW4" s="33"/>
      <c r="AX4" s="33"/>
      <c r="AY4" s="33"/>
      <c r="AZ4" s="33"/>
      <c r="BA4" s="33"/>
      <c r="BB4" s="33"/>
      <c r="BC4" s="33"/>
      <c r="BD4" s="33"/>
      <c r="BE4" s="33"/>
      <c r="BF4" s="33"/>
    </row>
    <row r="5" spans="1:58" ht="21" customHeight="1" x14ac:dyDescent="0.25">
      <c r="A5" s="155" t="s">
        <v>49</v>
      </c>
      <c r="B5" s="155" t="s">
        <v>50</v>
      </c>
      <c r="C5" s="157" t="s">
        <v>51</v>
      </c>
      <c r="D5" s="143"/>
      <c r="E5" s="36">
        <f>DATE(R4,M4,1)</f>
        <v>45292</v>
      </c>
      <c r="F5" s="36">
        <f t="shared" ref="F5:AI5" si="0">E5+1</f>
        <v>45293</v>
      </c>
      <c r="G5" s="36">
        <f t="shared" si="0"/>
        <v>45294</v>
      </c>
      <c r="H5" s="36">
        <f t="shared" si="0"/>
        <v>45295</v>
      </c>
      <c r="I5" s="36">
        <f t="shared" si="0"/>
        <v>45296</v>
      </c>
      <c r="J5" s="36">
        <f t="shared" si="0"/>
        <v>45297</v>
      </c>
      <c r="K5" s="36">
        <f t="shared" si="0"/>
        <v>45298</v>
      </c>
      <c r="L5" s="36">
        <f t="shared" si="0"/>
        <v>45299</v>
      </c>
      <c r="M5" s="36">
        <f t="shared" si="0"/>
        <v>45300</v>
      </c>
      <c r="N5" s="36">
        <f t="shared" si="0"/>
        <v>45301</v>
      </c>
      <c r="O5" s="36">
        <f t="shared" si="0"/>
        <v>45302</v>
      </c>
      <c r="P5" s="36">
        <f t="shared" si="0"/>
        <v>45303</v>
      </c>
      <c r="Q5" s="36">
        <f t="shared" si="0"/>
        <v>45304</v>
      </c>
      <c r="R5" s="36">
        <f t="shared" si="0"/>
        <v>45305</v>
      </c>
      <c r="S5" s="36">
        <f t="shared" si="0"/>
        <v>45306</v>
      </c>
      <c r="T5" s="36">
        <f t="shared" si="0"/>
        <v>45307</v>
      </c>
      <c r="U5" s="36">
        <f t="shared" si="0"/>
        <v>45308</v>
      </c>
      <c r="V5" s="36">
        <f t="shared" si="0"/>
        <v>45309</v>
      </c>
      <c r="W5" s="36">
        <f t="shared" si="0"/>
        <v>45310</v>
      </c>
      <c r="X5" s="36">
        <f t="shared" si="0"/>
        <v>45311</v>
      </c>
      <c r="Y5" s="36">
        <f t="shared" si="0"/>
        <v>45312</v>
      </c>
      <c r="Z5" s="36">
        <f t="shared" si="0"/>
        <v>45313</v>
      </c>
      <c r="AA5" s="36">
        <f t="shared" si="0"/>
        <v>45314</v>
      </c>
      <c r="AB5" s="36">
        <f t="shared" si="0"/>
        <v>45315</v>
      </c>
      <c r="AC5" s="36">
        <f t="shared" si="0"/>
        <v>45316</v>
      </c>
      <c r="AD5" s="36">
        <f t="shared" si="0"/>
        <v>45317</v>
      </c>
      <c r="AE5" s="36">
        <f t="shared" si="0"/>
        <v>45318</v>
      </c>
      <c r="AF5" s="36">
        <f t="shared" si="0"/>
        <v>45319</v>
      </c>
      <c r="AG5" s="36">
        <f t="shared" si="0"/>
        <v>45320</v>
      </c>
      <c r="AH5" s="36">
        <f t="shared" si="0"/>
        <v>45321</v>
      </c>
      <c r="AI5" s="36">
        <f t="shared" si="0"/>
        <v>45322</v>
      </c>
      <c r="AJ5" s="161" t="s">
        <v>52</v>
      </c>
      <c r="AK5" s="161" t="s">
        <v>53</v>
      </c>
      <c r="AL5" s="161" t="s">
        <v>54</v>
      </c>
      <c r="AM5" s="37"/>
      <c r="AN5" s="37"/>
      <c r="AO5" s="37"/>
      <c r="AP5" s="37"/>
      <c r="AQ5" s="37"/>
      <c r="AR5" s="37"/>
      <c r="AS5" s="37"/>
      <c r="AT5" s="37"/>
      <c r="AU5" s="37"/>
      <c r="AV5" s="37"/>
      <c r="AW5" s="37"/>
      <c r="AX5" s="37"/>
      <c r="AY5" s="37"/>
      <c r="AZ5" s="37"/>
      <c r="BA5" s="37"/>
      <c r="BB5" s="37"/>
      <c r="BC5" s="37"/>
      <c r="BD5" s="37"/>
      <c r="BE5" s="37"/>
      <c r="BF5" s="37"/>
    </row>
    <row r="6" spans="1:58" ht="21" customHeight="1" x14ac:dyDescent="0.25">
      <c r="A6" s="156"/>
      <c r="B6" s="156"/>
      <c r="C6" s="158"/>
      <c r="D6" s="159"/>
      <c r="E6" s="38">
        <f t="shared" ref="E6:AI6" si="1">IF(WEEKDAY(E5)=1,"CN",WEEKDAY(E5))</f>
        <v>2</v>
      </c>
      <c r="F6" s="38">
        <f t="shared" si="1"/>
        <v>3</v>
      </c>
      <c r="G6" s="38">
        <f t="shared" si="1"/>
        <v>4</v>
      </c>
      <c r="H6" s="38">
        <f t="shared" si="1"/>
        <v>5</v>
      </c>
      <c r="I6" s="38">
        <f t="shared" si="1"/>
        <v>6</v>
      </c>
      <c r="J6" s="38">
        <f t="shared" si="1"/>
        <v>7</v>
      </c>
      <c r="K6" s="38" t="str">
        <f t="shared" si="1"/>
        <v>CN</v>
      </c>
      <c r="L6" s="38">
        <f t="shared" si="1"/>
        <v>2</v>
      </c>
      <c r="M6" s="38">
        <f t="shared" si="1"/>
        <v>3</v>
      </c>
      <c r="N6" s="38">
        <f t="shared" si="1"/>
        <v>4</v>
      </c>
      <c r="O6" s="38">
        <f t="shared" si="1"/>
        <v>5</v>
      </c>
      <c r="P6" s="38">
        <f t="shared" si="1"/>
        <v>6</v>
      </c>
      <c r="Q6" s="38">
        <f t="shared" si="1"/>
        <v>7</v>
      </c>
      <c r="R6" s="38" t="str">
        <f t="shared" si="1"/>
        <v>CN</v>
      </c>
      <c r="S6" s="38">
        <f t="shared" si="1"/>
        <v>2</v>
      </c>
      <c r="T6" s="38">
        <f t="shared" si="1"/>
        <v>3</v>
      </c>
      <c r="U6" s="38">
        <f t="shared" si="1"/>
        <v>4</v>
      </c>
      <c r="V6" s="38">
        <f t="shared" si="1"/>
        <v>5</v>
      </c>
      <c r="W6" s="38">
        <f t="shared" si="1"/>
        <v>6</v>
      </c>
      <c r="X6" s="38">
        <f t="shared" si="1"/>
        <v>7</v>
      </c>
      <c r="Y6" s="38" t="str">
        <f t="shared" si="1"/>
        <v>CN</v>
      </c>
      <c r="Z6" s="38">
        <f t="shared" si="1"/>
        <v>2</v>
      </c>
      <c r="AA6" s="38">
        <f t="shared" si="1"/>
        <v>3</v>
      </c>
      <c r="AB6" s="38">
        <f t="shared" si="1"/>
        <v>4</v>
      </c>
      <c r="AC6" s="38">
        <f t="shared" si="1"/>
        <v>5</v>
      </c>
      <c r="AD6" s="38">
        <f t="shared" si="1"/>
        <v>6</v>
      </c>
      <c r="AE6" s="38">
        <f t="shared" si="1"/>
        <v>7</v>
      </c>
      <c r="AF6" s="38" t="str">
        <f t="shared" si="1"/>
        <v>CN</v>
      </c>
      <c r="AG6" s="38">
        <f t="shared" si="1"/>
        <v>2</v>
      </c>
      <c r="AH6" s="38">
        <f t="shared" si="1"/>
        <v>3</v>
      </c>
      <c r="AI6" s="38">
        <f t="shared" si="1"/>
        <v>4</v>
      </c>
      <c r="AJ6" s="156"/>
      <c r="AK6" s="156"/>
      <c r="AL6" s="156"/>
      <c r="AM6" s="37"/>
      <c r="AN6" s="37"/>
      <c r="AO6" s="37"/>
      <c r="AP6" s="37"/>
      <c r="AQ6" s="37"/>
      <c r="AR6" s="37"/>
      <c r="AS6" s="37"/>
      <c r="AT6" s="37"/>
      <c r="AU6" s="37"/>
      <c r="AV6" s="37"/>
      <c r="AW6" s="37"/>
      <c r="AX6" s="37"/>
      <c r="AY6" s="37"/>
      <c r="AZ6" s="37"/>
      <c r="BA6" s="37"/>
      <c r="BB6" s="37"/>
      <c r="BC6" s="37"/>
      <c r="BD6" s="37"/>
      <c r="BE6" s="37"/>
      <c r="BF6" s="37"/>
    </row>
    <row r="7" spans="1:58" ht="21" customHeight="1" x14ac:dyDescent="0.25">
      <c r="A7" s="39">
        <v>1</v>
      </c>
      <c r="B7" s="52">
        <v>2252104020015</v>
      </c>
      <c r="C7" s="41" t="s">
        <v>327</v>
      </c>
      <c r="D7" s="42" t="s">
        <v>232</v>
      </c>
      <c r="E7" s="43"/>
      <c r="F7" s="44"/>
      <c r="G7" s="43"/>
      <c r="H7" s="43"/>
      <c r="I7" s="43"/>
      <c r="J7" s="43"/>
      <c r="K7" s="43"/>
      <c r="L7" s="43"/>
      <c r="M7" s="44"/>
      <c r="N7" s="43"/>
      <c r="O7" s="43"/>
      <c r="P7" s="45"/>
      <c r="Q7" s="43"/>
      <c r="R7" s="44"/>
      <c r="S7" s="43"/>
      <c r="T7" s="46"/>
      <c r="U7" s="44"/>
      <c r="V7" s="46"/>
      <c r="W7" s="43"/>
      <c r="X7" s="44"/>
      <c r="Y7" s="44"/>
      <c r="Z7" s="43"/>
      <c r="AA7" s="43"/>
      <c r="AB7" s="43"/>
      <c r="AC7" s="43"/>
      <c r="AD7" s="43"/>
      <c r="AE7" s="43"/>
      <c r="AF7" s="43"/>
      <c r="AG7" s="44"/>
      <c r="AH7" s="44"/>
      <c r="AI7" s="44"/>
      <c r="AJ7" s="47">
        <f t="shared" ref="AJ7:AJ41" si="2">COUNTIF(E7:AI7,"K")+2*COUNTIF(E7:AI7,"2K")+COUNTIF(E7:AI7,"TK")+COUNTIF(E7:AI7,"KT")+COUNTIF(E7:AI7,"PK")+COUNTIF(E7:AI7,"KP")+2*COUNTIF(E7:AI7,"K2")</f>
        <v>0</v>
      </c>
      <c r="AK7" s="4">
        <f t="shared" ref="AK7:AK41" si="3">COUNTIF(F7:AJ7,"P")+2*COUNTIF(F7:AJ7,"2P")+COUNTIF(F7:AJ7,"TP")+COUNTIF(F7:AJ7,"PT")+COUNTIF(F7:AJ7,"PK")+COUNTIF(F7:AJ7,"KP")+2*COUNTIF(F7:AJ7,"P2")</f>
        <v>0</v>
      </c>
      <c r="AL7" s="4">
        <f t="shared" ref="AL7:AL41" si="4">COUNTIF(E7:AI7,"T")+2*COUNTIF(E7:AI7,"2T")+2*COUNTIF(E7:AI7,"T2")+COUNTIF(E7:AI7,"PT")+COUNTIF(E7:AI7,"TP")+COUNTIF(E7:AI7,"TK")+COUNTIF(E7:AI7,"KT")</f>
        <v>0</v>
      </c>
      <c r="AM7" s="37"/>
      <c r="AN7" s="37"/>
      <c r="AO7" s="37"/>
      <c r="AP7" s="37"/>
      <c r="AQ7" s="37"/>
      <c r="AR7" s="37"/>
      <c r="AS7" s="37"/>
      <c r="AT7" s="37"/>
      <c r="AU7" s="37"/>
      <c r="AV7" s="37"/>
      <c r="AW7" s="37"/>
      <c r="AX7" s="37"/>
      <c r="AY7" s="37"/>
      <c r="AZ7" s="37"/>
      <c r="BA7" s="37"/>
      <c r="BB7" s="37"/>
      <c r="BC7" s="37"/>
      <c r="BD7" s="37"/>
      <c r="BE7" s="37"/>
      <c r="BF7" s="37"/>
    </row>
    <row r="8" spans="1:58" ht="21" customHeight="1" x14ac:dyDescent="0.25">
      <c r="A8" s="39">
        <v>2</v>
      </c>
      <c r="B8" s="52">
        <v>2252104020021</v>
      </c>
      <c r="C8" s="75" t="s">
        <v>328</v>
      </c>
      <c r="D8" s="83" t="s">
        <v>130</v>
      </c>
      <c r="E8" s="43"/>
      <c r="F8" s="43"/>
      <c r="G8" s="43"/>
      <c r="H8" s="43"/>
      <c r="I8" s="43"/>
      <c r="J8" s="43"/>
      <c r="K8" s="43"/>
      <c r="L8" s="43"/>
      <c r="M8" s="43"/>
      <c r="N8" s="43"/>
      <c r="O8" s="43"/>
      <c r="P8" s="48"/>
      <c r="Q8" s="43"/>
      <c r="R8" s="43"/>
      <c r="S8" s="43"/>
      <c r="T8" s="46"/>
      <c r="U8" s="43"/>
      <c r="V8" s="49"/>
      <c r="W8" s="43"/>
      <c r="X8" s="43"/>
      <c r="Y8" s="43"/>
      <c r="Z8" s="43"/>
      <c r="AA8" s="43"/>
      <c r="AB8" s="43"/>
      <c r="AC8" s="43"/>
      <c r="AD8" s="43"/>
      <c r="AE8" s="43"/>
      <c r="AF8" s="43"/>
      <c r="AG8" s="43"/>
      <c r="AH8" s="43"/>
      <c r="AI8" s="43"/>
      <c r="AJ8" s="47">
        <f t="shared" si="2"/>
        <v>0</v>
      </c>
      <c r="AK8" s="4">
        <f t="shared" si="3"/>
        <v>0</v>
      </c>
      <c r="AL8" s="4">
        <f t="shared" si="4"/>
        <v>0</v>
      </c>
      <c r="AM8" s="50"/>
      <c r="AN8" s="51"/>
      <c r="AO8" s="32"/>
      <c r="AP8" s="37"/>
      <c r="AQ8" s="37"/>
      <c r="AR8" s="37"/>
      <c r="AS8" s="37"/>
      <c r="AT8" s="37"/>
      <c r="AU8" s="37"/>
      <c r="AV8" s="37"/>
      <c r="AW8" s="37"/>
      <c r="AX8" s="37"/>
      <c r="AY8" s="37"/>
      <c r="AZ8" s="37"/>
      <c r="BA8" s="37"/>
      <c r="BB8" s="37"/>
      <c r="BC8" s="37"/>
      <c r="BD8" s="37"/>
      <c r="BE8" s="37"/>
      <c r="BF8" s="37"/>
    </row>
    <row r="9" spans="1:58" ht="21" customHeight="1" x14ac:dyDescent="0.25">
      <c r="A9" s="39">
        <v>3</v>
      </c>
      <c r="B9" s="52">
        <v>2252104020027</v>
      </c>
      <c r="C9" s="41" t="s">
        <v>329</v>
      </c>
      <c r="D9" s="42" t="s">
        <v>130</v>
      </c>
      <c r="E9" s="43"/>
      <c r="F9" s="43"/>
      <c r="G9" s="43"/>
      <c r="H9" s="43"/>
      <c r="I9" s="43"/>
      <c r="J9" s="44"/>
      <c r="K9" s="43"/>
      <c r="L9" s="43"/>
      <c r="M9" s="43"/>
      <c r="N9" s="44"/>
      <c r="O9" s="43"/>
      <c r="P9" s="48"/>
      <c r="Q9" s="44"/>
      <c r="R9" s="43"/>
      <c r="S9" s="43"/>
      <c r="T9" s="46"/>
      <c r="U9" s="43"/>
      <c r="V9" s="46"/>
      <c r="W9" s="43"/>
      <c r="X9" s="44"/>
      <c r="Y9" s="43"/>
      <c r="Z9" s="44"/>
      <c r="AA9" s="43"/>
      <c r="AB9" s="43"/>
      <c r="AC9" s="43"/>
      <c r="AD9" s="43"/>
      <c r="AE9" s="43"/>
      <c r="AF9" s="44"/>
      <c r="AG9" s="43"/>
      <c r="AH9" s="43"/>
      <c r="AI9" s="43"/>
      <c r="AJ9" s="47">
        <f t="shared" si="2"/>
        <v>0</v>
      </c>
      <c r="AK9" s="4">
        <f t="shared" si="3"/>
        <v>0</v>
      </c>
      <c r="AL9" s="4">
        <f t="shared" si="4"/>
        <v>0</v>
      </c>
      <c r="AM9" s="51"/>
      <c r="AN9" s="51"/>
      <c r="AO9" s="32"/>
      <c r="AP9" s="37"/>
      <c r="AQ9" s="37"/>
      <c r="AR9" s="37"/>
      <c r="AS9" s="37"/>
      <c r="AT9" s="37"/>
      <c r="AU9" s="37"/>
      <c r="AV9" s="37"/>
      <c r="AW9" s="37"/>
      <c r="AX9" s="37"/>
      <c r="AY9" s="37"/>
      <c r="AZ9" s="37"/>
      <c r="BA9" s="37"/>
      <c r="BB9" s="37"/>
      <c r="BC9" s="37"/>
      <c r="BD9" s="37"/>
      <c r="BE9" s="37"/>
      <c r="BF9" s="37"/>
    </row>
    <row r="10" spans="1:58" ht="21" customHeight="1" x14ac:dyDescent="0.25">
      <c r="A10" s="39">
        <v>4</v>
      </c>
      <c r="B10" s="52">
        <v>2252104020026</v>
      </c>
      <c r="C10" s="41" t="s">
        <v>330</v>
      </c>
      <c r="D10" s="42" t="s">
        <v>331</v>
      </c>
      <c r="E10" s="44"/>
      <c r="F10" s="44"/>
      <c r="G10" s="44"/>
      <c r="H10" s="43"/>
      <c r="I10" s="43"/>
      <c r="J10" s="44"/>
      <c r="K10" s="43"/>
      <c r="L10" s="44"/>
      <c r="M10" s="43"/>
      <c r="N10" s="44"/>
      <c r="O10" s="44"/>
      <c r="P10" s="45"/>
      <c r="Q10" s="43"/>
      <c r="R10" s="43"/>
      <c r="S10" s="43"/>
      <c r="T10" s="46"/>
      <c r="U10" s="43"/>
      <c r="V10" s="46"/>
      <c r="W10" s="44"/>
      <c r="X10" s="43"/>
      <c r="Y10" s="44"/>
      <c r="Z10" s="44"/>
      <c r="AA10" s="43"/>
      <c r="AB10" s="43"/>
      <c r="AC10" s="44"/>
      <c r="AD10" s="43"/>
      <c r="AE10" s="44"/>
      <c r="AF10" s="44"/>
      <c r="AG10" s="43"/>
      <c r="AH10" s="43"/>
      <c r="AI10" s="43"/>
      <c r="AJ10" s="47">
        <f t="shared" si="2"/>
        <v>0</v>
      </c>
      <c r="AK10" s="4">
        <f t="shared" si="3"/>
        <v>0</v>
      </c>
      <c r="AL10" s="4">
        <f t="shared" si="4"/>
        <v>0</v>
      </c>
      <c r="AM10" s="51"/>
      <c r="AN10" s="51"/>
      <c r="AO10" s="32"/>
      <c r="AP10" s="37"/>
      <c r="AQ10" s="37"/>
      <c r="AR10" s="37"/>
      <c r="AS10" s="37"/>
      <c r="AT10" s="37"/>
      <c r="AU10" s="37"/>
      <c r="AV10" s="37"/>
      <c r="AW10" s="37"/>
      <c r="AX10" s="37"/>
      <c r="AY10" s="37"/>
      <c r="AZ10" s="37"/>
      <c r="BA10" s="37"/>
      <c r="BB10" s="37"/>
      <c r="BC10" s="37"/>
      <c r="BD10" s="37"/>
      <c r="BE10" s="37"/>
      <c r="BF10" s="37"/>
    </row>
    <row r="11" spans="1:58" ht="21" customHeight="1" x14ac:dyDescent="0.25">
      <c r="A11" s="39">
        <v>5</v>
      </c>
      <c r="B11" s="72">
        <v>2252104020005</v>
      </c>
      <c r="C11" s="73" t="s">
        <v>332</v>
      </c>
      <c r="D11" s="84" t="s">
        <v>333</v>
      </c>
      <c r="E11" s="43"/>
      <c r="F11" s="43"/>
      <c r="G11" s="43"/>
      <c r="H11" s="43"/>
      <c r="I11" s="43"/>
      <c r="J11" s="43"/>
      <c r="K11" s="43"/>
      <c r="L11" s="43"/>
      <c r="M11" s="43"/>
      <c r="N11" s="43"/>
      <c r="O11" s="43"/>
      <c r="P11" s="48"/>
      <c r="Q11" s="43"/>
      <c r="R11" s="44"/>
      <c r="S11" s="44"/>
      <c r="T11" s="46"/>
      <c r="U11" s="43"/>
      <c r="V11" s="46"/>
      <c r="W11" s="43"/>
      <c r="X11" s="43"/>
      <c r="Y11" s="44"/>
      <c r="Z11" s="43"/>
      <c r="AA11" s="43"/>
      <c r="AB11" s="43"/>
      <c r="AC11" s="43"/>
      <c r="AD11" s="43"/>
      <c r="AE11" s="43"/>
      <c r="AF11" s="43"/>
      <c r="AG11" s="43"/>
      <c r="AH11" s="43"/>
      <c r="AI11" s="43"/>
      <c r="AJ11" s="47">
        <f t="shared" si="2"/>
        <v>0</v>
      </c>
      <c r="AK11" s="4">
        <f t="shared" si="3"/>
        <v>0</v>
      </c>
      <c r="AL11" s="4">
        <f t="shared" si="4"/>
        <v>0</v>
      </c>
      <c r="AM11" s="51"/>
      <c r="AN11" s="51"/>
      <c r="AO11" s="32"/>
      <c r="AP11" s="37"/>
      <c r="AQ11" s="37"/>
      <c r="AR11" s="37"/>
      <c r="AS11" s="37"/>
      <c r="AT11" s="37"/>
      <c r="AU11" s="37"/>
      <c r="AV11" s="37"/>
      <c r="AW11" s="37"/>
      <c r="AX11" s="37"/>
      <c r="AY11" s="37"/>
      <c r="AZ11" s="37"/>
      <c r="BA11" s="37"/>
      <c r="BB11" s="37"/>
      <c r="BC11" s="37"/>
      <c r="BD11" s="37"/>
      <c r="BE11" s="37"/>
      <c r="BF11" s="37"/>
    </row>
    <row r="12" spans="1:58" ht="21" customHeight="1" x14ac:dyDescent="0.25">
      <c r="A12" s="39">
        <v>6</v>
      </c>
      <c r="B12" s="52">
        <v>2252104020009</v>
      </c>
      <c r="C12" s="41" t="s">
        <v>334</v>
      </c>
      <c r="D12" s="42" t="s">
        <v>335</v>
      </c>
      <c r="E12" s="44"/>
      <c r="F12" s="44"/>
      <c r="G12" s="44"/>
      <c r="H12" s="44"/>
      <c r="I12" s="44"/>
      <c r="J12" s="44"/>
      <c r="K12" s="43"/>
      <c r="L12" s="44"/>
      <c r="M12" s="44"/>
      <c r="N12" s="43"/>
      <c r="O12" s="43"/>
      <c r="P12" s="45"/>
      <c r="Q12" s="43"/>
      <c r="R12" s="44"/>
      <c r="S12" s="43"/>
      <c r="T12" s="46"/>
      <c r="U12" s="44"/>
      <c r="V12" s="46"/>
      <c r="W12" s="44"/>
      <c r="X12" s="44"/>
      <c r="Y12" s="44"/>
      <c r="Z12" s="44"/>
      <c r="AA12" s="43"/>
      <c r="AB12" s="44"/>
      <c r="AC12" s="44"/>
      <c r="AD12" s="44"/>
      <c r="AE12" s="43"/>
      <c r="AF12" s="44"/>
      <c r="AG12" s="44"/>
      <c r="AH12" s="43"/>
      <c r="AI12" s="44"/>
      <c r="AJ12" s="47">
        <f t="shared" si="2"/>
        <v>0</v>
      </c>
      <c r="AK12" s="4">
        <f t="shared" si="3"/>
        <v>0</v>
      </c>
      <c r="AL12" s="4">
        <f t="shared" si="4"/>
        <v>0</v>
      </c>
      <c r="AM12" s="51"/>
      <c r="AN12" s="51"/>
      <c r="AO12" s="32"/>
      <c r="AP12" s="37"/>
      <c r="AQ12" s="37"/>
      <c r="AR12" s="37"/>
      <c r="AS12" s="37"/>
      <c r="AT12" s="37"/>
      <c r="AU12" s="37"/>
      <c r="AV12" s="37"/>
      <c r="AW12" s="37"/>
      <c r="AX12" s="37"/>
      <c r="AY12" s="37"/>
      <c r="AZ12" s="37"/>
      <c r="BA12" s="37"/>
      <c r="BB12" s="37"/>
      <c r="BC12" s="37"/>
      <c r="BD12" s="37"/>
      <c r="BE12" s="37"/>
      <c r="BF12" s="37"/>
    </row>
    <row r="13" spans="1:58" ht="21" customHeight="1" x14ac:dyDescent="0.25">
      <c r="A13" s="39">
        <v>7</v>
      </c>
      <c r="B13" s="52">
        <v>2252104020003</v>
      </c>
      <c r="C13" s="41" t="s">
        <v>336</v>
      </c>
      <c r="D13" s="42" t="s">
        <v>337</v>
      </c>
      <c r="E13" s="43"/>
      <c r="F13" s="43"/>
      <c r="G13" s="43"/>
      <c r="H13" s="43"/>
      <c r="I13" s="43"/>
      <c r="J13" s="44"/>
      <c r="K13" s="43"/>
      <c r="L13" s="43"/>
      <c r="M13" s="43"/>
      <c r="N13" s="43"/>
      <c r="O13" s="43"/>
      <c r="P13" s="48"/>
      <c r="Q13" s="44"/>
      <c r="R13" s="43"/>
      <c r="S13" s="44"/>
      <c r="T13" s="46"/>
      <c r="U13" s="43"/>
      <c r="V13" s="46"/>
      <c r="W13" s="43"/>
      <c r="X13" s="43"/>
      <c r="Y13" s="43"/>
      <c r="Z13" s="44"/>
      <c r="AA13" s="43"/>
      <c r="AB13" s="43"/>
      <c r="AC13" s="43"/>
      <c r="AD13" s="43"/>
      <c r="AE13" s="43"/>
      <c r="AF13" s="43"/>
      <c r="AG13" s="44"/>
      <c r="AH13" s="43"/>
      <c r="AI13" s="43"/>
      <c r="AJ13" s="47">
        <f t="shared" si="2"/>
        <v>0</v>
      </c>
      <c r="AK13" s="4">
        <f t="shared" si="3"/>
        <v>0</v>
      </c>
      <c r="AL13" s="4">
        <f t="shared" si="4"/>
        <v>0</v>
      </c>
      <c r="AM13" s="51"/>
      <c r="AN13" s="51"/>
      <c r="AO13" s="32"/>
      <c r="AP13" s="37"/>
      <c r="AQ13" s="37"/>
      <c r="AR13" s="37"/>
      <c r="AS13" s="37"/>
      <c r="AT13" s="37"/>
      <c r="AU13" s="37"/>
      <c r="AV13" s="37"/>
      <c r="AW13" s="37"/>
      <c r="AX13" s="37"/>
      <c r="AY13" s="37"/>
      <c r="AZ13" s="37"/>
      <c r="BA13" s="37"/>
      <c r="BB13" s="37"/>
      <c r="BC13" s="37"/>
      <c r="BD13" s="37"/>
      <c r="BE13" s="37"/>
      <c r="BF13" s="37"/>
    </row>
    <row r="14" spans="1:58" ht="21" customHeight="1" x14ac:dyDescent="0.25">
      <c r="A14" s="39">
        <v>8</v>
      </c>
      <c r="B14" s="52">
        <v>2252104020016</v>
      </c>
      <c r="C14" s="53" t="s">
        <v>338</v>
      </c>
      <c r="D14" s="42" t="s">
        <v>304</v>
      </c>
      <c r="E14" s="44"/>
      <c r="F14" s="44"/>
      <c r="G14" s="44"/>
      <c r="H14" s="43"/>
      <c r="I14" s="44"/>
      <c r="J14" s="43"/>
      <c r="K14" s="43"/>
      <c r="L14" s="43"/>
      <c r="M14" s="44"/>
      <c r="N14" s="43"/>
      <c r="O14" s="43"/>
      <c r="P14" s="48"/>
      <c r="Q14" s="44"/>
      <c r="R14" s="43"/>
      <c r="S14" s="44"/>
      <c r="T14" s="46"/>
      <c r="U14" s="43"/>
      <c r="V14" s="49"/>
      <c r="W14" s="44"/>
      <c r="X14" s="43"/>
      <c r="Y14" s="43"/>
      <c r="Z14" s="43"/>
      <c r="AA14" s="43"/>
      <c r="AB14" s="43"/>
      <c r="AC14" s="44"/>
      <c r="AD14" s="44"/>
      <c r="AE14" s="44"/>
      <c r="AF14" s="44"/>
      <c r="AG14" s="43"/>
      <c r="AH14" s="43"/>
      <c r="AI14" s="43"/>
      <c r="AJ14" s="47">
        <f t="shared" si="2"/>
        <v>0</v>
      </c>
      <c r="AK14" s="4">
        <f t="shared" si="3"/>
        <v>0</v>
      </c>
      <c r="AL14" s="4">
        <f t="shared" si="4"/>
        <v>0</v>
      </c>
      <c r="AM14" s="51"/>
      <c r="AN14" s="51"/>
      <c r="AO14" s="32"/>
      <c r="AP14" s="37"/>
      <c r="AQ14" s="37"/>
      <c r="AR14" s="37"/>
      <c r="AS14" s="37"/>
      <c r="AT14" s="37"/>
      <c r="AU14" s="37"/>
      <c r="AV14" s="37"/>
      <c r="AW14" s="37"/>
      <c r="AX14" s="37"/>
      <c r="AY14" s="37"/>
      <c r="AZ14" s="37"/>
      <c r="BA14" s="37"/>
      <c r="BB14" s="37"/>
      <c r="BC14" s="37"/>
      <c r="BD14" s="37"/>
      <c r="BE14" s="37"/>
      <c r="BF14" s="37"/>
    </row>
    <row r="15" spans="1:58" ht="21" customHeight="1" x14ac:dyDescent="0.25">
      <c r="A15" s="39">
        <v>9</v>
      </c>
      <c r="B15" s="52">
        <v>2252104020012</v>
      </c>
      <c r="C15" s="41" t="s">
        <v>339</v>
      </c>
      <c r="D15" s="42" t="s">
        <v>68</v>
      </c>
      <c r="E15" s="43"/>
      <c r="F15" s="43"/>
      <c r="G15" s="43"/>
      <c r="H15" s="43"/>
      <c r="I15" s="43"/>
      <c r="J15" s="43"/>
      <c r="K15" s="43"/>
      <c r="L15" s="43"/>
      <c r="M15" s="43"/>
      <c r="N15" s="43"/>
      <c r="O15" s="43"/>
      <c r="P15" s="48"/>
      <c r="Q15" s="43"/>
      <c r="R15" s="43"/>
      <c r="S15" s="43"/>
      <c r="T15" s="46"/>
      <c r="U15" s="43"/>
      <c r="V15" s="46"/>
      <c r="W15" s="44"/>
      <c r="X15" s="44"/>
      <c r="Y15" s="43"/>
      <c r="Z15" s="43"/>
      <c r="AA15" s="43"/>
      <c r="AB15" s="43"/>
      <c r="AC15" s="43"/>
      <c r="AD15" s="44"/>
      <c r="AE15" s="43"/>
      <c r="AF15" s="43"/>
      <c r="AG15" s="43"/>
      <c r="AH15" s="43"/>
      <c r="AI15" s="43"/>
      <c r="AJ15" s="47">
        <f t="shared" si="2"/>
        <v>0</v>
      </c>
      <c r="AK15" s="4">
        <f t="shared" si="3"/>
        <v>0</v>
      </c>
      <c r="AL15" s="4">
        <f t="shared" si="4"/>
        <v>0</v>
      </c>
      <c r="AM15" s="51"/>
      <c r="AN15" s="51"/>
      <c r="AO15" s="32"/>
      <c r="AP15" s="37"/>
      <c r="AQ15" s="37"/>
      <c r="AR15" s="37"/>
      <c r="AS15" s="37"/>
      <c r="AT15" s="37"/>
      <c r="AU15" s="37"/>
      <c r="AV15" s="37"/>
      <c r="AW15" s="37"/>
      <c r="AX15" s="37"/>
      <c r="AY15" s="37"/>
      <c r="AZ15" s="37"/>
      <c r="BA15" s="37"/>
      <c r="BB15" s="37"/>
      <c r="BC15" s="37"/>
      <c r="BD15" s="37"/>
      <c r="BE15" s="37"/>
      <c r="BF15" s="37"/>
    </row>
    <row r="16" spans="1:58" ht="21" customHeight="1" x14ac:dyDescent="0.25">
      <c r="A16" s="39">
        <v>10</v>
      </c>
      <c r="B16" s="52">
        <v>2252104020020</v>
      </c>
      <c r="C16" s="41" t="s">
        <v>340</v>
      </c>
      <c r="D16" s="42" t="s">
        <v>192</v>
      </c>
      <c r="E16" s="43"/>
      <c r="F16" s="43"/>
      <c r="G16" s="43"/>
      <c r="H16" s="43"/>
      <c r="I16" s="43"/>
      <c r="J16" s="43"/>
      <c r="K16" s="43"/>
      <c r="L16" s="43"/>
      <c r="M16" s="43"/>
      <c r="N16" s="43"/>
      <c r="O16" s="44" t="s">
        <v>54</v>
      </c>
      <c r="P16" s="48"/>
      <c r="Q16" s="43"/>
      <c r="R16" s="43"/>
      <c r="S16" s="43"/>
      <c r="T16" s="46"/>
      <c r="U16" s="43"/>
      <c r="V16" s="46"/>
      <c r="W16" s="43"/>
      <c r="X16" s="43"/>
      <c r="Y16" s="43"/>
      <c r="Z16" s="43"/>
      <c r="AA16" s="43"/>
      <c r="AB16" s="43"/>
      <c r="AC16" s="43"/>
      <c r="AD16" s="43"/>
      <c r="AE16" s="43"/>
      <c r="AF16" s="43"/>
      <c r="AG16" s="43"/>
      <c r="AH16" s="43"/>
      <c r="AI16" s="43"/>
      <c r="AJ16" s="47">
        <f t="shared" si="2"/>
        <v>0</v>
      </c>
      <c r="AK16" s="4">
        <f t="shared" si="3"/>
        <v>0</v>
      </c>
      <c r="AL16" s="4">
        <f t="shared" si="4"/>
        <v>1</v>
      </c>
      <c r="AM16" s="51"/>
      <c r="AN16" s="51"/>
      <c r="AO16" s="32"/>
      <c r="AP16" s="37"/>
      <c r="AQ16" s="37"/>
      <c r="AR16" s="37"/>
      <c r="AS16" s="37"/>
      <c r="AT16" s="37"/>
      <c r="AU16" s="37"/>
      <c r="AV16" s="37"/>
      <c r="AW16" s="37"/>
      <c r="AX16" s="37"/>
      <c r="AY16" s="37"/>
      <c r="AZ16" s="37"/>
      <c r="BA16" s="37"/>
      <c r="BB16" s="37"/>
      <c r="BC16" s="37"/>
      <c r="BD16" s="37"/>
      <c r="BE16" s="37"/>
      <c r="BF16" s="37"/>
    </row>
    <row r="17" spans="1:58" ht="21" customHeight="1" x14ac:dyDescent="0.25">
      <c r="A17" s="39">
        <v>11</v>
      </c>
      <c r="B17" s="52">
        <v>2252104020017</v>
      </c>
      <c r="C17" s="41" t="s">
        <v>176</v>
      </c>
      <c r="D17" s="42" t="s">
        <v>192</v>
      </c>
      <c r="E17" s="43"/>
      <c r="F17" s="43"/>
      <c r="G17" s="43"/>
      <c r="H17" s="43"/>
      <c r="I17" s="44"/>
      <c r="J17" s="43"/>
      <c r="K17" s="43"/>
      <c r="L17" s="43"/>
      <c r="M17" s="43"/>
      <c r="N17" s="43"/>
      <c r="O17" s="43"/>
      <c r="P17" s="48"/>
      <c r="Q17" s="43"/>
      <c r="R17" s="43"/>
      <c r="S17" s="43"/>
      <c r="T17" s="46"/>
      <c r="U17" s="43"/>
      <c r="V17" s="49"/>
      <c r="W17" s="44"/>
      <c r="X17" s="44"/>
      <c r="Y17" s="43"/>
      <c r="Z17" s="43"/>
      <c r="AA17" s="43"/>
      <c r="AB17" s="43"/>
      <c r="AC17" s="43"/>
      <c r="AD17" s="43"/>
      <c r="AE17" s="43"/>
      <c r="AF17" s="43"/>
      <c r="AG17" s="43"/>
      <c r="AH17" s="43"/>
      <c r="AI17" s="43"/>
      <c r="AJ17" s="47">
        <f t="shared" si="2"/>
        <v>0</v>
      </c>
      <c r="AK17" s="4">
        <f t="shared" si="3"/>
        <v>0</v>
      </c>
      <c r="AL17" s="4">
        <f t="shared" si="4"/>
        <v>0</v>
      </c>
      <c r="AM17" s="51"/>
      <c r="AN17" s="51"/>
      <c r="AO17" s="32"/>
      <c r="AP17" s="37"/>
      <c r="AQ17" s="37"/>
      <c r="AR17" s="37"/>
      <c r="AS17" s="37"/>
      <c r="AT17" s="37"/>
      <c r="AU17" s="37"/>
      <c r="AV17" s="37"/>
      <c r="AW17" s="37"/>
      <c r="AX17" s="37"/>
      <c r="AY17" s="37"/>
      <c r="AZ17" s="37"/>
      <c r="BA17" s="37"/>
      <c r="BB17" s="37"/>
      <c r="BC17" s="37"/>
      <c r="BD17" s="37"/>
      <c r="BE17" s="37"/>
      <c r="BF17" s="37"/>
    </row>
    <row r="18" spans="1:58" ht="21" customHeight="1" x14ac:dyDescent="0.25">
      <c r="A18" s="39">
        <v>12</v>
      </c>
      <c r="B18" s="52">
        <v>2252104020018</v>
      </c>
      <c r="C18" s="53" t="s">
        <v>341</v>
      </c>
      <c r="D18" s="42" t="s">
        <v>192</v>
      </c>
      <c r="E18" s="43"/>
      <c r="F18" s="44"/>
      <c r="G18" s="44"/>
      <c r="H18" s="43"/>
      <c r="I18" s="44"/>
      <c r="J18" s="43"/>
      <c r="K18" s="43"/>
      <c r="L18" s="43"/>
      <c r="M18" s="43"/>
      <c r="N18" s="43"/>
      <c r="O18" s="43"/>
      <c r="P18" s="48"/>
      <c r="Q18" s="44"/>
      <c r="R18" s="43"/>
      <c r="S18" s="43"/>
      <c r="T18" s="49"/>
      <c r="U18" s="43"/>
      <c r="V18" s="46"/>
      <c r="W18" s="43"/>
      <c r="X18" s="43"/>
      <c r="Y18" s="44"/>
      <c r="Z18" s="43"/>
      <c r="AA18" s="43"/>
      <c r="AB18" s="43"/>
      <c r="AC18" s="43"/>
      <c r="AD18" s="43"/>
      <c r="AE18" s="43"/>
      <c r="AF18" s="43"/>
      <c r="AG18" s="43"/>
      <c r="AH18" s="43"/>
      <c r="AI18" s="43"/>
      <c r="AJ18" s="47">
        <f t="shared" si="2"/>
        <v>0</v>
      </c>
      <c r="AK18" s="4">
        <f t="shared" si="3"/>
        <v>0</v>
      </c>
      <c r="AL18" s="4">
        <f t="shared" si="4"/>
        <v>0</v>
      </c>
      <c r="AM18" s="51"/>
      <c r="AN18" s="51"/>
      <c r="AO18" s="32"/>
      <c r="AP18" s="37"/>
      <c r="AQ18" s="37"/>
      <c r="AR18" s="37"/>
      <c r="AS18" s="37"/>
      <c r="AT18" s="37"/>
      <c r="AU18" s="37"/>
      <c r="AV18" s="37"/>
      <c r="AW18" s="37"/>
      <c r="AX18" s="37"/>
      <c r="AY18" s="37"/>
      <c r="AZ18" s="37"/>
      <c r="BA18" s="37"/>
      <c r="BB18" s="37"/>
      <c r="BC18" s="37"/>
      <c r="BD18" s="37"/>
      <c r="BE18" s="37"/>
      <c r="BF18" s="37"/>
    </row>
    <row r="19" spans="1:58" ht="21" customHeight="1" x14ac:dyDescent="0.25">
      <c r="A19" s="39">
        <v>13</v>
      </c>
      <c r="B19" s="52">
        <v>2252104020025</v>
      </c>
      <c r="C19" s="41" t="s">
        <v>342</v>
      </c>
      <c r="D19" s="42" t="s">
        <v>192</v>
      </c>
      <c r="E19" s="43"/>
      <c r="F19" s="43"/>
      <c r="G19" s="43"/>
      <c r="H19" s="43"/>
      <c r="I19" s="43"/>
      <c r="J19" s="43"/>
      <c r="K19" s="43"/>
      <c r="L19" s="43"/>
      <c r="M19" s="43"/>
      <c r="N19" s="43"/>
      <c r="O19" s="43"/>
      <c r="P19" s="48"/>
      <c r="Q19" s="43"/>
      <c r="R19" s="44"/>
      <c r="S19" s="43"/>
      <c r="T19" s="46"/>
      <c r="U19" s="43"/>
      <c r="V19" s="46"/>
      <c r="W19" s="43"/>
      <c r="X19" s="43"/>
      <c r="Y19" s="43"/>
      <c r="Z19" s="43"/>
      <c r="AA19" s="43"/>
      <c r="AB19" s="43"/>
      <c r="AC19" s="43"/>
      <c r="AD19" s="43"/>
      <c r="AE19" s="43"/>
      <c r="AF19" s="43"/>
      <c r="AG19" s="43"/>
      <c r="AH19" s="43"/>
      <c r="AI19" s="43"/>
      <c r="AJ19" s="47">
        <f t="shared" si="2"/>
        <v>0</v>
      </c>
      <c r="AK19" s="4">
        <f t="shared" si="3"/>
        <v>0</v>
      </c>
      <c r="AL19" s="4">
        <f t="shared" si="4"/>
        <v>0</v>
      </c>
      <c r="AM19" s="51"/>
      <c r="AN19" s="51"/>
      <c r="AO19" s="32"/>
      <c r="AP19" s="37"/>
      <c r="AQ19" s="37"/>
      <c r="AR19" s="37"/>
      <c r="AS19" s="37"/>
      <c r="AT19" s="37"/>
      <c r="AU19" s="37"/>
      <c r="AV19" s="37"/>
      <c r="AW19" s="37"/>
      <c r="AX19" s="37"/>
      <c r="AY19" s="37"/>
      <c r="AZ19" s="37"/>
      <c r="BA19" s="37"/>
      <c r="BB19" s="37"/>
      <c r="BC19" s="37"/>
      <c r="BD19" s="37"/>
      <c r="BE19" s="37"/>
      <c r="BF19" s="37"/>
    </row>
    <row r="20" spans="1:58" ht="21" customHeight="1" x14ac:dyDescent="0.25">
      <c r="A20" s="39">
        <v>14</v>
      </c>
      <c r="B20" s="52">
        <v>2252104020031</v>
      </c>
      <c r="C20" s="41" t="s">
        <v>343</v>
      </c>
      <c r="D20" s="42" t="s">
        <v>192</v>
      </c>
      <c r="E20" s="43"/>
      <c r="F20" s="43"/>
      <c r="G20" s="43"/>
      <c r="H20" s="43"/>
      <c r="I20" s="43"/>
      <c r="J20" s="43"/>
      <c r="K20" s="43"/>
      <c r="L20" s="43"/>
      <c r="M20" s="43"/>
      <c r="N20" s="44"/>
      <c r="O20" s="43"/>
      <c r="P20" s="48"/>
      <c r="Q20" s="44"/>
      <c r="R20" s="43"/>
      <c r="S20" s="43"/>
      <c r="T20" s="46"/>
      <c r="U20" s="44"/>
      <c r="V20" s="46"/>
      <c r="W20" s="43"/>
      <c r="X20" s="43"/>
      <c r="Y20" s="44"/>
      <c r="Z20" s="43"/>
      <c r="AA20" s="43"/>
      <c r="AB20" s="43"/>
      <c r="AC20" s="44"/>
      <c r="AD20" s="43"/>
      <c r="AE20" s="43"/>
      <c r="AF20" s="43"/>
      <c r="AG20" s="43"/>
      <c r="AH20" s="44"/>
      <c r="AI20" s="43"/>
      <c r="AJ20" s="47">
        <f t="shared" si="2"/>
        <v>0</v>
      </c>
      <c r="AK20" s="4">
        <f t="shared" si="3"/>
        <v>0</v>
      </c>
      <c r="AL20" s="4">
        <f t="shared" si="4"/>
        <v>0</v>
      </c>
      <c r="AM20" s="51"/>
      <c r="AN20" s="51"/>
      <c r="AO20" s="32"/>
      <c r="AP20" s="37"/>
      <c r="AQ20" s="37"/>
      <c r="AR20" s="37"/>
      <c r="AS20" s="37"/>
      <c r="AT20" s="37"/>
      <c r="AU20" s="37"/>
      <c r="AV20" s="37"/>
      <c r="AW20" s="37"/>
      <c r="AX20" s="37"/>
      <c r="AY20" s="37"/>
      <c r="AZ20" s="37"/>
      <c r="BA20" s="37"/>
      <c r="BB20" s="37"/>
      <c r="BC20" s="37"/>
      <c r="BD20" s="37"/>
      <c r="BE20" s="37"/>
      <c r="BF20" s="37"/>
    </row>
    <row r="21" spans="1:58" ht="21" customHeight="1" x14ac:dyDescent="0.25">
      <c r="A21" s="39">
        <v>15</v>
      </c>
      <c r="B21" s="52">
        <v>2252104020013</v>
      </c>
      <c r="C21" s="41" t="s">
        <v>344</v>
      </c>
      <c r="D21" s="42" t="s">
        <v>345</v>
      </c>
      <c r="E21" s="43"/>
      <c r="F21" s="44"/>
      <c r="G21" s="44"/>
      <c r="H21" s="43"/>
      <c r="I21" s="43"/>
      <c r="J21" s="43"/>
      <c r="K21" s="43"/>
      <c r="L21" s="43"/>
      <c r="M21" s="44"/>
      <c r="N21" s="43"/>
      <c r="O21" s="43"/>
      <c r="P21" s="48"/>
      <c r="Q21" s="43"/>
      <c r="R21" s="43"/>
      <c r="S21" s="43"/>
      <c r="T21" s="44"/>
      <c r="U21" s="43"/>
      <c r="V21" s="46"/>
      <c r="W21" s="43"/>
      <c r="X21" s="43"/>
      <c r="Y21" s="43"/>
      <c r="Z21" s="44"/>
      <c r="AA21" s="44"/>
      <c r="AB21" s="43"/>
      <c r="AC21" s="43"/>
      <c r="AD21" s="43"/>
      <c r="AE21" s="43"/>
      <c r="AF21" s="43"/>
      <c r="AG21" s="43"/>
      <c r="AH21" s="43"/>
      <c r="AI21" s="43"/>
      <c r="AJ21" s="47">
        <f t="shared" si="2"/>
        <v>0</v>
      </c>
      <c r="AK21" s="4">
        <f t="shared" si="3"/>
        <v>0</v>
      </c>
      <c r="AL21" s="4">
        <f t="shared" si="4"/>
        <v>0</v>
      </c>
      <c r="AM21" s="51"/>
      <c r="AN21" s="51"/>
      <c r="AO21" s="32"/>
      <c r="AP21" s="37"/>
      <c r="AQ21" s="37"/>
      <c r="AR21" s="37"/>
      <c r="AS21" s="37"/>
      <c r="AT21" s="37"/>
      <c r="AU21" s="37"/>
      <c r="AV21" s="37"/>
      <c r="AW21" s="37"/>
      <c r="AX21" s="37"/>
      <c r="AY21" s="37"/>
      <c r="AZ21" s="37"/>
      <c r="BA21" s="37"/>
      <c r="BB21" s="37"/>
      <c r="BC21" s="37"/>
      <c r="BD21" s="37"/>
      <c r="BE21" s="37"/>
      <c r="BF21" s="37"/>
    </row>
    <row r="22" spans="1:58" ht="21" customHeight="1" x14ac:dyDescent="0.25">
      <c r="A22" s="39">
        <v>16</v>
      </c>
      <c r="B22" s="52">
        <v>2252104020036</v>
      </c>
      <c r="C22" s="41" t="s">
        <v>346</v>
      </c>
      <c r="D22" s="42" t="s">
        <v>255</v>
      </c>
      <c r="E22" s="43"/>
      <c r="F22" s="43"/>
      <c r="G22" s="44"/>
      <c r="H22" s="43"/>
      <c r="I22" s="44"/>
      <c r="J22" s="44"/>
      <c r="K22" s="43"/>
      <c r="L22" s="43"/>
      <c r="M22" s="43"/>
      <c r="N22" s="44"/>
      <c r="O22" s="43"/>
      <c r="P22" s="48"/>
      <c r="Q22" s="44"/>
      <c r="R22" s="43"/>
      <c r="S22" s="44"/>
      <c r="T22" s="43"/>
      <c r="U22" s="44"/>
      <c r="V22" s="46"/>
      <c r="W22" s="43"/>
      <c r="X22" s="44"/>
      <c r="Y22" s="43"/>
      <c r="Z22" s="43"/>
      <c r="AA22" s="43"/>
      <c r="AB22" s="44"/>
      <c r="AC22" s="44"/>
      <c r="AD22" s="43"/>
      <c r="AE22" s="43"/>
      <c r="AF22" s="44"/>
      <c r="AG22" s="43"/>
      <c r="AH22" s="43"/>
      <c r="AI22" s="43"/>
      <c r="AJ22" s="47">
        <f t="shared" si="2"/>
        <v>0</v>
      </c>
      <c r="AK22" s="4">
        <f t="shared" si="3"/>
        <v>0</v>
      </c>
      <c r="AL22" s="4">
        <f t="shared" si="4"/>
        <v>0</v>
      </c>
      <c r="AM22" s="51"/>
      <c r="AN22" s="51"/>
      <c r="AO22" s="32"/>
      <c r="AP22" s="37"/>
      <c r="AQ22" s="37"/>
      <c r="AR22" s="37"/>
      <c r="AS22" s="37"/>
      <c r="AT22" s="37"/>
      <c r="AU22" s="37"/>
      <c r="AV22" s="37"/>
      <c r="AW22" s="37"/>
      <c r="AX22" s="37"/>
      <c r="AY22" s="37"/>
      <c r="AZ22" s="37"/>
      <c r="BA22" s="37"/>
      <c r="BB22" s="37"/>
      <c r="BC22" s="37"/>
      <c r="BD22" s="37"/>
      <c r="BE22" s="37"/>
      <c r="BF22" s="37"/>
    </row>
    <row r="23" spans="1:58" ht="21" customHeight="1" x14ac:dyDescent="0.25">
      <c r="A23" s="39">
        <v>17</v>
      </c>
      <c r="B23" s="52">
        <v>2252104020010</v>
      </c>
      <c r="C23" s="41" t="s">
        <v>347</v>
      </c>
      <c r="D23" s="42" t="s">
        <v>147</v>
      </c>
      <c r="E23" s="43"/>
      <c r="F23" s="43"/>
      <c r="G23" s="43"/>
      <c r="H23" s="43"/>
      <c r="I23" s="43"/>
      <c r="J23" s="43"/>
      <c r="K23" s="43"/>
      <c r="L23" s="43"/>
      <c r="M23" s="43"/>
      <c r="N23" s="43"/>
      <c r="O23" s="43"/>
      <c r="P23" s="48"/>
      <c r="Q23" s="43"/>
      <c r="R23" s="43"/>
      <c r="S23" s="43"/>
      <c r="T23" s="43"/>
      <c r="U23" s="43"/>
      <c r="W23" s="43"/>
      <c r="X23" s="43"/>
      <c r="Y23" s="43"/>
      <c r="Z23" s="43"/>
      <c r="AA23" s="43"/>
      <c r="AB23" s="43"/>
      <c r="AC23" s="43"/>
      <c r="AD23" s="43"/>
      <c r="AE23" s="43"/>
      <c r="AF23" s="43"/>
      <c r="AG23" s="43"/>
      <c r="AH23" s="43"/>
      <c r="AI23" s="43"/>
      <c r="AJ23" s="47">
        <f t="shared" si="2"/>
        <v>0</v>
      </c>
      <c r="AK23" s="4">
        <f t="shared" si="3"/>
        <v>0</v>
      </c>
      <c r="AL23" s="4">
        <f t="shared" si="4"/>
        <v>0</v>
      </c>
      <c r="AM23" s="51"/>
      <c r="AN23" s="51"/>
      <c r="AO23" s="32"/>
      <c r="AP23" s="37"/>
      <c r="AQ23" s="37"/>
      <c r="AR23" s="37"/>
      <c r="AS23" s="37"/>
      <c r="AT23" s="37"/>
      <c r="AU23" s="37"/>
      <c r="AV23" s="37"/>
      <c r="AW23" s="37"/>
      <c r="AX23" s="37"/>
      <c r="AY23" s="37"/>
      <c r="AZ23" s="37"/>
      <c r="BA23" s="37"/>
      <c r="BB23" s="37"/>
      <c r="BC23" s="37"/>
      <c r="BD23" s="37"/>
      <c r="BE23" s="37"/>
      <c r="BF23" s="37"/>
    </row>
    <row r="24" spans="1:58" ht="21" customHeight="1" x14ac:dyDescent="0.25">
      <c r="A24" s="39">
        <v>18</v>
      </c>
      <c r="B24" s="52">
        <v>2252104020035</v>
      </c>
      <c r="C24" s="53" t="s">
        <v>348</v>
      </c>
      <c r="D24" s="42" t="s">
        <v>149</v>
      </c>
      <c r="E24" s="43"/>
      <c r="F24" s="43"/>
      <c r="G24" s="44"/>
      <c r="H24" s="43"/>
      <c r="I24" s="44"/>
      <c r="J24" s="44"/>
      <c r="K24" s="43"/>
      <c r="L24" s="44"/>
      <c r="M24" s="44"/>
      <c r="N24" s="43"/>
      <c r="O24" s="44"/>
      <c r="P24" s="45"/>
      <c r="Q24" s="44"/>
      <c r="R24" s="43"/>
      <c r="S24" s="44"/>
      <c r="T24" s="43"/>
      <c r="U24" s="43"/>
      <c r="V24" s="44"/>
      <c r="W24" s="44"/>
      <c r="X24" s="44"/>
      <c r="Y24" s="43"/>
      <c r="Z24" s="44"/>
      <c r="AA24" s="43"/>
      <c r="AB24" s="43"/>
      <c r="AC24" s="43"/>
      <c r="AD24" s="43"/>
      <c r="AE24" s="44"/>
      <c r="AF24" s="43"/>
      <c r="AG24" s="44"/>
      <c r="AH24" s="43"/>
      <c r="AI24" s="43"/>
      <c r="AJ24" s="47">
        <f t="shared" si="2"/>
        <v>0</v>
      </c>
      <c r="AK24" s="4">
        <f t="shared" si="3"/>
        <v>0</v>
      </c>
      <c r="AL24" s="4">
        <f t="shared" si="4"/>
        <v>0</v>
      </c>
      <c r="AM24" s="51"/>
      <c r="AN24" s="51"/>
      <c r="AO24" s="32"/>
      <c r="AP24" s="37"/>
      <c r="AQ24" s="37"/>
      <c r="AR24" s="37"/>
      <c r="AS24" s="37"/>
      <c r="AT24" s="37"/>
      <c r="AU24" s="37"/>
      <c r="AV24" s="37"/>
      <c r="AW24" s="37"/>
      <c r="AX24" s="37"/>
      <c r="AY24" s="37"/>
      <c r="AZ24" s="37"/>
      <c r="BA24" s="37"/>
      <c r="BB24" s="37"/>
      <c r="BC24" s="37"/>
      <c r="BD24" s="37"/>
      <c r="BE24" s="37"/>
      <c r="BF24" s="37"/>
    </row>
    <row r="25" spans="1:58" ht="21" customHeight="1" x14ac:dyDescent="0.25">
      <c r="A25" s="39">
        <v>19</v>
      </c>
      <c r="B25" s="52">
        <v>2252104020023</v>
      </c>
      <c r="C25" s="75" t="s">
        <v>349</v>
      </c>
      <c r="D25" s="83" t="s">
        <v>87</v>
      </c>
      <c r="E25" s="43"/>
      <c r="F25" s="43"/>
      <c r="G25" s="43"/>
      <c r="H25" s="44"/>
      <c r="I25" s="44"/>
      <c r="J25" s="44"/>
      <c r="K25" s="43"/>
      <c r="L25" s="43"/>
      <c r="M25" s="43"/>
      <c r="N25" s="43"/>
      <c r="O25" s="43"/>
      <c r="P25" s="48"/>
      <c r="Q25" s="43"/>
      <c r="R25" s="43"/>
      <c r="S25" s="43"/>
      <c r="T25" s="43"/>
      <c r="U25" s="43"/>
      <c r="V25" s="43"/>
      <c r="W25" s="43"/>
      <c r="X25" s="43"/>
      <c r="Y25" s="43"/>
      <c r="Z25" s="43"/>
      <c r="AA25" s="43"/>
      <c r="AB25" s="43"/>
      <c r="AC25" s="44"/>
      <c r="AD25" s="44"/>
      <c r="AE25" s="44"/>
      <c r="AF25" s="44"/>
      <c r="AG25" s="44"/>
      <c r="AH25" s="43"/>
      <c r="AI25" s="43"/>
      <c r="AJ25" s="47">
        <f t="shared" si="2"/>
        <v>0</v>
      </c>
      <c r="AK25" s="4">
        <f t="shared" si="3"/>
        <v>0</v>
      </c>
      <c r="AL25" s="4">
        <f t="shared" si="4"/>
        <v>0</v>
      </c>
      <c r="AM25" s="51"/>
      <c r="AN25" s="51"/>
      <c r="AO25" s="32"/>
      <c r="AP25" s="37"/>
      <c r="AQ25" s="37"/>
      <c r="AR25" s="37"/>
      <c r="AS25" s="37"/>
      <c r="AT25" s="37"/>
      <c r="AU25" s="37"/>
      <c r="AV25" s="37"/>
      <c r="AW25" s="37"/>
      <c r="AX25" s="37"/>
      <c r="AY25" s="37"/>
      <c r="AZ25" s="37"/>
      <c r="BA25" s="37"/>
      <c r="BB25" s="37"/>
      <c r="BC25" s="37"/>
      <c r="BD25" s="37"/>
      <c r="BE25" s="37"/>
      <c r="BF25" s="37"/>
    </row>
    <row r="26" spans="1:58" ht="21" customHeight="1" x14ac:dyDescent="0.25">
      <c r="A26" s="39">
        <v>20</v>
      </c>
      <c r="B26" s="52">
        <v>2252104020038</v>
      </c>
      <c r="C26" s="41" t="s">
        <v>350</v>
      </c>
      <c r="D26" s="42" t="s">
        <v>265</v>
      </c>
      <c r="E26" s="43"/>
      <c r="F26" s="43"/>
      <c r="G26" s="43"/>
      <c r="H26" s="43"/>
      <c r="I26" s="43"/>
      <c r="J26" s="43"/>
      <c r="K26" s="43"/>
      <c r="L26" s="43"/>
      <c r="M26" s="43"/>
      <c r="N26" s="43"/>
      <c r="O26" s="43"/>
      <c r="P26" s="48"/>
      <c r="Q26" s="43"/>
      <c r="R26" s="43"/>
      <c r="S26" s="43"/>
      <c r="T26" s="43"/>
      <c r="U26" s="43"/>
      <c r="V26" s="43"/>
      <c r="W26" s="43"/>
      <c r="X26" s="43"/>
      <c r="Y26" s="43"/>
      <c r="Z26" s="43"/>
      <c r="AA26" s="43"/>
      <c r="AB26" s="43"/>
      <c r="AC26" s="43"/>
      <c r="AD26" s="43"/>
      <c r="AE26" s="43"/>
      <c r="AF26" s="43"/>
      <c r="AG26" s="43"/>
      <c r="AH26" s="43"/>
      <c r="AI26" s="43"/>
      <c r="AJ26" s="47">
        <f t="shared" si="2"/>
        <v>0</v>
      </c>
      <c r="AK26" s="4">
        <f t="shared" si="3"/>
        <v>0</v>
      </c>
      <c r="AL26" s="4">
        <f t="shared" si="4"/>
        <v>0</v>
      </c>
      <c r="AM26" s="51"/>
      <c r="AN26" s="51"/>
      <c r="AO26" s="32"/>
      <c r="AP26" s="37"/>
      <c r="AQ26" s="37"/>
      <c r="AR26" s="37"/>
      <c r="AS26" s="37"/>
      <c r="AT26" s="37"/>
      <c r="AU26" s="37"/>
      <c r="AV26" s="37"/>
      <c r="AW26" s="37"/>
      <c r="AX26" s="37"/>
      <c r="AY26" s="37"/>
      <c r="AZ26" s="37"/>
      <c r="BA26" s="37"/>
      <c r="BB26" s="37"/>
      <c r="BC26" s="37"/>
      <c r="BD26" s="37"/>
      <c r="BE26" s="37"/>
      <c r="BF26" s="37"/>
    </row>
    <row r="27" spans="1:58" ht="21" customHeight="1" x14ac:dyDescent="0.25">
      <c r="A27" s="39">
        <v>21</v>
      </c>
      <c r="B27" s="52">
        <v>2252104020002</v>
      </c>
      <c r="C27" s="75" t="s">
        <v>351</v>
      </c>
      <c r="D27" s="83" t="s">
        <v>209</v>
      </c>
      <c r="E27" s="43"/>
      <c r="F27" s="43"/>
      <c r="G27" s="43"/>
      <c r="H27" s="43"/>
      <c r="I27" s="43"/>
      <c r="J27" s="43"/>
      <c r="K27" s="43"/>
      <c r="L27" s="43"/>
      <c r="M27" s="43"/>
      <c r="N27" s="43"/>
      <c r="O27" s="43"/>
      <c r="P27" s="48"/>
      <c r="Q27" s="43"/>
      <c r="R27" s="43"/>
      <c r="S27" s="43"/>
      <c r="T27" s="43"/>
      <c r="U27" s="43"/>
      <c r="V27" s="43"/>
      <c r="W27" s="43"/>
      <c r="X27" s="43"/>
      <c r="Y27" s="43"/>
      <c r="Z27" s="43"/>
      <c r="AA27" s="43"/>
      <c r="AB27" s="43"/>
      <c r="AC27" s="43"/>
      <c r="AD27" s="43"/>
      <c r="AE27" s="43"/>
      <c r="AF27" s="43"/>
      <c r="AG27" s="43"/>
      <c r="AH27" s="43"/>
      <c r="AI27" s="43"/>
      <c r="AJ27" s="47">
        <f t="shared" si="2"/>
        <v>0</v>
      </c>
      <c r="AK27" s="4">
        <f t="shared" si="3"/>
        <v>0</v>
      </c>
      <c r="AL27" s="4">
        <f t="shared" si="4"/>
        <v>0</v>
      </c>
      <c r="AM27" s="51"/>
      <c r="AN27" s="51"/>
      <c r="AO27" s="32"/>
      <c r="AP27" s="37"/>
      <c r="AQ27" s="37"/>
      <c r="AR27" s="37"/>
      <c r="AS27" s="37"/>
      <c r="AT27" s="37"/>
      <c r="AU27" s="37"/>
      <c r="AV27" s="37"/>
      <c r="AW27" s="37"/>
      <c r="AX27" s="37"/>
      <c r="AY27" s="37"/>
      <c r="AZ27" s="37"/>
      <c r="BA27" s="37"/>
      <c r="BB27" s="37"/>
      <c r="BC27" s="37"/>
      <c r="BD27" s="37"/>
      <c r="BE27" s="37"/>
      <c r="BF27" s="37"/>
    </row>
    <row r="28" spans="1:58" ht="21" customHeight="1" x14ac:dyDescent="0.25">
      <c r="A28" s="39">
        <v>22</v>
      </c>
      <c r="B28" s="52">
        <v>2252104020029</v>
      </c>
      <c r="C28" s="41" t="s">
        <v>352</v>
      </c>
      <c r="D28" s="42" t="s">
        <v>212</v>
      </c>
      <c r="E28" s="43"/>
      <c r="F28" s="43"/>
      <c r="G28" s="43"/>
      <c r="H28" s="43"/>
      <c r="I28" s="43"/>
      <c r="J28" s="43"/>
      <c r="K28" s="43"/>
      <c r="L28" s="43"/>
      <c r="M28" s="43"/>
      <c r="N28" s="43"/>
      <c r="O28" s="43"/>
      <c r="P28" s="48"/>
      <c r="Q28" s="43"/>
      <c r="R28" s="43"/>
      <c r="S28" s="43"/>
      <c r="T28" s="43"/>
      <c r="U28" s="43"/>
      <c r="V28" s="43"/>
      <c r="W28" s="43"/>
      <c r="X28" s="43"/>
      <c r="Y28" s="43"/>
      <c r="Z28" s="43"/>
      <c r="AA28" s="43"/>
      <c r="AB28" s="43"/>
      <c r="AC28" s="43"/>
      <c r="AD28" s="43"/>
      <c r="AE28" s="43"/>
      <c r="AF28" s="43"/>
      <c r="AG28" s="43"/>
      <c r="AH28" s="43"/>
      <c r="AI28" s="43"/>
      <c r="AJ28" s="47">
        <f t="shared" si="2"/>
        <v>0</v>
      </c>
      <c r="AK28" s="4">
        <f t="shared" si="3"/>
        <v>0</v>
      </c>
      <c r="AL28" s="4">
        <f t="shared" si="4"/>
        <v>0</v>
      </c>
      <c r="AM28" s="51"/>
      <c r="AN28" s="51"/>
      <c r="AO28" s="32"/>
      <c r="AP28" s="37"/>
      <c r="AQ28" s="37"/>
      <c r="AR28" s="37"/>
      <c r="AS28" s="37"/>
      <c r="AT28" s="37"/>
      <c r="AU28" s="37"/>
      <c r="AV28" s="37"/>
      <c r="AW28" s="37"/>
      <c r="AX28" s="37"/>
      <c r="AY28" s="37"/>
      <c r="AZ28" s="37"/>
      <c r="BA28" s="37"/>
      <c r="BB28" s="37"/>
      <c r="BC28" s="37"/>
      <c r="BD28" s="37"/>
      <c r="BE28" s="37"/>
      <c r="BF28" s="37"/>
    </row>
    <row r="29" spans="1:58" ht="21" customHeight="1" x14ac:dyDescent="0.25">
      <c r="A29" s="39">
        <v>23</v>
      </c>
      <c r="B29" s="52">
        <v>2252104020030</v>
      </c>
      <c r="C29" s="75" t="s">
        <v>353</v>
      </c>
      <c r="D29" s="83" t="s">
        <v>354</v>
      </c>
      <c r="E29" s="43"/>
      <c r="F29" s="43"/>
      <c r="G29" s="43"/>
      <c r="H29" s="43"/>
      <c r="I29" s="43"/>
      <c r="J29" s="43"/>
      <c r="K29" s="43"/>
      <c r="L29" s="43"/>
      <c r="M29" s="43"/>
      <c r="N29" s="43"/>
      <c r="O29" s="43"/>
      <c r="P29" s="48"/>
      <c r="Q29" s="43"/>
      <c r="R29" s="43"/>
      <c r="S29" s="43"/>
      <c r="T29" s="43"/>
      <c r="U29" s="43"/>
      <c r="V29" s="43"/>
      <c r="W29" s="43"/>
      <c r="X29" s="43"/>
      <c r="Y29" s="43"/>
      <c r="Z29" s="43"/>
      <c r="AA29" s="43"/>
      <c r="AB29" s="43"/>
      <c r="AC29" s="43"/>
      <c r="AD29" s="43"/>
      <c r="AE29" s="43"/>
      <c r="AF29" s="43"/>
      <c r="AG29" s="43"/>
      <c r="AH29" s="43"/>
      <c r="AI29" s="43"/>
      <c r="AJ29" s="47">
        <f t="shared" si="2"/>
        <v>0</v>
      </c>
      <c r="AK29" s="4">
        <f t="shared" si="3"/>
        <v>0</v>
      </c>
      <c r="AL29" s="4">
        <f t="shared" si="4"/>
        <v>0</v>
      </c>
      <c r="AM29" s="51"/>
      <c r="AN29" s="51"/>
      <c r="AO29" s="32"/>
      <c r="AP29" s="37"/>
      <c r="AQ29" s="37"/>
      <c r="AR29" s="37"/>
      <c r="AS29" s="37"/>
      <c r="AT29" s="37"/>
      <c r="AU29" s="37"/>
      <c r="AV29" s="37"/>
      <c r="AW29" s="37"/>
      <c r="AX29" s="37"/>
      <c r="AY29" s="37"/>
      <c r="AZ29" s="37"/>
      <c r="BA29" s="37"/>
      <c r="BB29" s="37"/>
      <c r="BC29" s="37"/>
      <c r="BD29" s="37"/>
      <c r="BE29" s="37"/>
      <c r="BF29" s="37"/>
    </row>
    <row r="30" spans="1:58" ht="21" customHeight="1" x14ac:dyDescent="0.25">
      <c r="A30" s="39">
        <v>24</v>
      </c>
      <c r="B30" s="52">
        <v>2252104020028</v>
      </c>
      <c r="C30" s="41" t="s">
        <v>355</v>
      </c>
      <c r="D30" s="42" t="s">
        <v>217</v>
      </c>
      <c r="E30" s="43"/>
      <c r="F30" s="43"/>
      <c r="G30" s="43"/>
      <c r="H30" s="43"/>
      <c r="I30" s="43"/>
      <c r="J30" s="43"/>
      <c r="K30" s="43"/>
      <c r="L30" s="43"/>
      <c r="M30" s="43"/>
      <c r="N30" s="43"/>
      <c r="O30" s="43"/>
      <c r="P30" s="48"/>
      <c r="Q30" s="43"/>
      <c r="R30" s="43"/>
      <c r="S30" s="43"/>
      <c r="T30" s="43"/>
      <c r="U30" s="43"/>
      <c r="V30" s="43"/>
      <c r="W30" s="43"/>
      <c r="X30" s="43"/>
      <c r="Y30" s="43"/>
      <c r="Z30" s="43"/>
      <c r="AA30" s="43"/>
      <c r="AB30" s="43"/>
      <c r="AC30" s="43"/>
      <c r="AD30" s="43"/>
      <c r="AE30" s="43"/>
      <c r="AF30" s="43"/>
      <c r="AG30" s="43"/>
      <c r="AH30" s="43"/>
      <c r="AI30" s="43"/>
      <c r="AJ30" s="47">
        <f t="shared" si="2"/>
        <v>0</v>
      </c>
      <c r="AK30" s="4">
        <f t="shared" si="3"/>
        <v>0</v>
      </c>
      <c r="AL30" s="4">
        <f t="shared" si="4"/>
        <v>0</v>
      </c>
      <c r="AM30" s="51"/>
      <c r="AN30" s="51"/>
      <c r="AO30" s="32"/>
      <c r="AP30" s="37"/>
      <c r="AQ30" s="37"/>
      <c r="AR30" s="37"/>
      <c r="AS30" s="37"/>
      <c r="AT30" s="37"/>
      <c r="AU30" s="37"/>
      <c r="AV30" s="37"/>
      <c r="AW30" s="37"/>
      <c r="AX30" s="37"/>
      <c r="AY30" s="37"/>
      <c r="AZ30" s="37"/>
      <c r="BA30" s="37"/>
      <c r="BB30" s="37"/>
      <c r="BC30" s="37"/>
      <c r="BD30" s="37"/>
      <c r="BE30" s="37"/>
      <c r="BF30" s="37"/>
    </row>
    <row r="31" spans="1:58" ht="21" customHeight="1" x14ac:dyDescent="0.25">
      <c r="A31" s="39">
        <v>25</v>
      </c>
      <c r="B31" s="52">
        <v>2252104020004</v>
      </c>
      <c r="C31" s="41" t="s">
        <v>356</v>
      </c>
      <c r="D31" s="42" t="s">
        <v>92</v>
      </c>
      <c r="E31" s="43"/>
      <c r="F31" s="44"/>
      <c r="G31" s="43"/>
      <c r="H31" s="43"/>
      <c r="I31" s="43"/>
      <c r="J31" s="43"/>
      <c r="K31" s="43"/>
      <c r="L31" s="43"/>
      <c r="M31" s="43"/>
      <c r="N31" s="43"/>
      <c r="O31" s="43"/>
      <c r="P31" s="45"/>
      <c r="Q31" s="44"/>
      <c r="R31" s="43"/>
      <c r="S31" s="43"/>
      <c r="T31" s="43"/>
      <c r="U31" s="43"/>
      <c r="V31" s="43"/>
      <c r="W31" s="43"/>
      <c r="X31" s="43"/>
      <c r="Y31" s="43"/>
      <c r="Z31" s="43"/>
      <c r="AA31" s="43"/>
      <c r="AB31" s="43"/>
      <c r="AC31" s="43"/>
      <c r="AD31" s="44"/>
      <c r="AE31" s="43"/>
      <c r="AF31" s="43"/>
      <c r="AG31" s="43"/>
      <c r="AH31" s="43"/>
      <c r="AI31" s="43"/>
      <c r="AJ31" s="47">
        <f t="shared" si="2"/>
        <v>0</v>
      </c>
      <c r="AK31" s="4">
        <f t="shared" si="3"/>
        <v>0</v>
      </c>
      <c r="AL31" s="4">
        <f t="shared" si="4"/>
        <v>0</v>
      </c>
      <c r="AM31" s="51"/>
      <c r="AN31" s="51"/>
      <c r="AO31" s="32"/>
      <c r="AP31" s="37"/>
      <c r="AQ31" s="37"/>
      <c r="AR31" s="37"/>
      <c r="AS31" s="37"/>
      <c r="AT31" s="37"/>
      <c r="AU31" s="37"/>
      <c r="AV31" s="37"/>
      <c r="AW31" s="37"/>
      <c r="AX31" s="37"/>
      <c r="AY31" s="37"/>
      <c r="AZ31" s="37"/>
      <c r="BA31" s="37"/>
      <c r="BB31" s="37"/>
      <c r="BC31" s="37"/>
      <c r="BD31" s="37"/>
      <c r="BE31" s="37"/>
      <c r="BF31" s="37"/>
    </row>
    <row r="32" spans="1:58" ht="21" customHeight="1" x14ac:dyDescent="0.25">
      <c r="A32" s="39">
        <v>26</v>
      </c>
      <c r="B32" s="52">
        <v>2252104020008</v>
      </c>
      <c r="C32" s="41" t="s">
        <v>357</v>
      </c>
      <c r="D32" s="42" t="s">
        <v>92</v>
      </c>
      <c r="E32" s="43"/>
      <c r="F32" s="43"/>
      <c r="G32" s="43"/>
      <c r="H32" s="43"/>
      <c r="I32" s="43"/>
      <c r="J32" s="43"/>
      <c r="K32" s="43"/>
      <c r="L32" s="43"/>
      <c r="M32" s="43"/>
      <c r="N32" s="43"/>
      <c r="O32" s="43"/>
      <c r="P32" s="48"/>
      <c r="Q32" s="43"/>
      <c r="R32" s="43"/>
      <c r="S32" s="43"/>
      <c r="T32" s="43"/>
      <c r="U32" s="43"/>
      <c r="V32" s="43"/>
      <c r="W32" s="43"/>
      <c r="X32" s="43"/>
      <c r="Y32" s="43"/>
      <c r="Z32" s="43"/>
      <c r="AA32" s="43"/>
      <c r="AB32" s="43"/>
      <c r="AC32" s="43"/>
      <c r="AD32" s="43"/>
      <c r="AE32" s="43"/>
      <c r="AF32" s="43"/>
      <c r="AG32" s="44"/>
      <c r="AH32" s="43"/>
      <c r="AI32" s="43"/>
      <c r="AJ32" s="47">
        <f t="shared" si="2"/>
        <v>0</v>
      </c>
      <c r="AK32" s="4">
        <f t="shared" si="3"/>
        <v>0</v>
      </c>
      <c r="AL32" s="4">
        <f t="shared" si="4"/>
        <v>0</v>
      </c>
      <c r="AM32" s="51"/>
      <c r="AN32" s="51"/>
      <c r="AO32" s="32"/>
      <c r="AP32" s="37"/>
      <c r="AQ32" s="37"/>
      <c r="AR32" s="37"/>
      <c r="AS32" s="37"/>
      <c r="AT32" s="37"/>
      <c r="AU32" s="37"/>
      <c r="AV32" s="37"/>
      <c r="AW32" s="37"/>
      <c r="AX32" s="37"/>
      <c r="AY32" s="37"/>
      <c r="AZ32" s="37"/>
      <c r="BA32" s="37"/>
      <c r="BB32" s="37"/>
      <c r="BC32" s="37"/>
      <c r="BD32" s="37"/>
      <c r="BE32" s="37"/>
      <c r="BF32" s="37"/>
    </row>
    <row r="33" spans="1:58" ht="21" customHeight="1" x14ac:dyDescent="0.25">
      <c r="A33" s="39">
        <v>27</v>
      </c>
      <c r="B33" s="52">
        <v>2252104020022</v>
      </c>
      <c r="C33" s="41" t="s">
        <v>358</v>
      </c>
      <c r="D33" s="42" t="s">
        <v>359</v>
      </c>
      <c r="E33" s="43"/>
      <c r="F33" s="43"/>
      <c r="G33" s="44"/>
      <c r="H33" s="43"/>
      <c r="I33" s="43"/>
      <c r="J33" s="43"/>
      <c r="K33" s="43"/>
      <c r="L33" s="43"/>
      <c r="M33" s="43"/>
      <c r="N33" s="43"/>
      <c r="O33" s="43"/>
      <c r="P33" s="48"/>
      <c r="Q33" s="43"/>
      <c r="R33" s="43"/>
      <c r="S33" s="44"/>
      <c r="T33" s="43"/>
      <c r="U33" s="43"/>
      <c r="V33" s="43"/>
      <c r="W33" s="43"/>
      <c r="X33" s="43"/>
      <c r="Y33" s="43"/>
      <c r="Z33" s="43"/>
      <c r="AA33" s="43"/>
      <c r="AB33" s="43"/>
      <c r="AC33" s="43"/>
      <c r="AD33" s="43"/>
      <c r="AE33" s="43"/>
      <c r="AF33" s="43"/>
      <c r="AG33" s="43"/>
      <c r="AH33" s="43"/>
      <c r="AI33" s="43"/>
      <c r="AJ33" s="47">
        <f t="shared" si="2"/>
        <v>0</v>
      </c>
      <c r="AK33" s="4">
        <f t="shared" si="3"/>
        <v>0</v>
      </c>
      <c r="AL33" s="4">
        <f t="shared" si="4"/>
        <v>0</v>
      </c>
      <c r="AM33" s="51"/>
      <c r="AN33" s="51"/>
      <c r="AO33" s="32"/>
      <c r="AP33" s="37"/>
      <c r="AQ33" s="37"/>
      <c r="AR33" s="37"/>
      <c r="AS33" s="37"/>
      <c r="AT33" s="37"/>
      <c r="AU33" s="37"/>
      <c r="AV33" s="37"/>
      <c r="AW33" s="37"/>
      <c r="AX33" s="37"/>
      <c r="AY33" s="37"/>
      <c r="AZ33" s="37"/>
      <c r="BA33" s="37"/>
      <c r="BB33" s="37"/>
      <c r="BC33" s="37"/>
      <c r="BD33" s="37"/>
      <c r="BE33" s="37"/>
      <c r="BF33" s="37"/>
    </row>
    <row r="34" spans="1:58" ht="21" customHeight="1" x14ac:dyDescent="0.25">
      <c r="A34" s="39">
        <v>28</v>
      </c>
      <c r="B34" s="52">
        <v>2252104020037</v>
      </c>
      <c r="C34" s="41" t="s">
        <v>360</v>
      </c>
      <c r="D34" s="42" t="s">
        <v>94</v>
      </c>
      <c r="E34" s="43"/>
      <c r="F34" s="43"/>
      <c r="G34" s="43"/>
      <c r="H34" s="43"/>
      <c r="I34" s="43"/>
      <c r="J34" s="43"/>
      <c r="K34" s="43"/>
      <c r="L34" s="43"/>
      <c r="M34" s="43"/>
      <c r="N34" s="43"/>
      <c r="O34" s="43"/>
      <c r="P34" s="48"/>
      <c r="Q34" s="43"/>
      <c r="R34" s="43"/>
      <c r="S34" s="43"/>
      <c r="T34" s="43"/>
      <c r="U34" s="43"/>
      <c r="V34" s="43"/>
      <c r="W34" s="43"/>
      <c r="X34" s="43"/>
      <c r="Y34" s="43"/>
      <c r="Z34" s="43"/>
      <c r="AA34" s="43"/>
      <c r="AB34" s="43"/>
      <c r="AC34" s="43"/>
      <c r="AD34" s="43"/>
      <c r="AE34" s="43"/>
      <c r="AF34" s="43"/>
      <c r="AG34" s="43"/>
      <c r="AH34" s="43"/>
      <c r="AI34" s="43"/>
      <c r="AJ34" s="47">
        <f t="shared" si="2"/>
        <v>0</v>
      </c>
      <c r="AK34" s="4">
        <f t="shared" si="3"/>
        <v>0</v>
      </c>
      <c r="AL34" s="4">
        <f t="shared" si="4"/>
        <v>0</v>
      </c>
      <c r="AM34" s="32"/>
      <c r="AN34" s="32"/>
      <c r="AO34" s="32"/>
      <c r="AP34" s="37"/>
      <c r="AQ34" s="37"/>
      <c r="AR34" s="37"/>
      <c r="AS34" s="37"/>
      <c r="AT34" s="37"/>
      <c r="AU34" s="37"/>
      <c r="AV34" s="37"/>
      <c r="AW34" s="37"/>
      <c r="AX34" s="37"/>
      <c r="AY34" s="37"/>
      <c r="AZ34" s="37"/>
      <c r="BA34" s="37"/>
      <c r="BB34" s="37"/>
      <c r="BC34" s="37"/>
      <c r="BD34" s="37"/>
      <c r="BE34" s="37"/>
      <c r="BF34" s="37"/>
    </row>
    <row r="35" spans="1:58" ht="21" customHeight="1" x14ac:dyDescent="0.25">
      <c r="A35" s="39">
        <v>29</v>
      </c>
      <c r="B35" s="52">
        <v>2252104020006</v>
      </c>
      <c r="C35" s="41" t="s">
        <v>361</v>
      </c>
      <c r="D35" s="42" t="s">
        <v>362</v>
      </c>
      <c r="E35" s="43"/>
      <c r="F35" s="43"/>
      <c r="G35" s="43"/>
      <c r="H35" s="43"/>
      <c r="I35" s="43"/>
      <c r="J35" s="44"/>
      <c r="K35" s="44"/>
      <c r="L35" s="44"/>
      <c r="M35" s="44"/>
      <c r="N35" s="43"/>
      <c r="O35" s="43"/>
      <c r="P35" s="48"/>
      <c r="Q35" s="44"/>
      <c r="R35" s="43"/>
      <c r="S35" s="43"/>
      <c r="T35" s="43"/>
      <c r="U35" s="43"/>
      <c r="V35" s="43"/>
      <c r="W35" s="43"/>
      <c r="X35" s="43"/>
      <c r="Y35" s="43"/>
      <c r="Z35" s="43"/>
      <c r="AA35" s="43"/>
      <c r="AB35" s="43"/>
      <c r="AC35" s="44"/>
      <c r="AD35" s="44"/>
      <c r="AE35" s="43"/>
      <c r="AF35" s="43"/>
      <c r="AG35" s="43"/>
      <c r="AH35" s="44"/>
      <c r="AI35" s="43"/>
      <c r="AJ35" s="47">
        <f t="shared" si="2"/>
        <v>0</v>
      </c>
      <c r="AK35" s="4">
        <f t="shared" si="3"/>
        <v>0</v>
      </c>
      <c r="AL35" s="4">
        <f t="shared" si="4"/>
        <v>0</v>
      </c>
      <c r="AM35" s="32"/>
      <c r="AN35" s="32"/>
      <c r="AO35" s="32"/>
      <c r="AP35" s="37"/>
      <c r="AQ35" s="37"/>
      <c r="AR35" s="37"/>
      <c r="AS35" s="37"/>
      <c r="AT35" s="37"/>
      <c r="AU35" s="37"/>
      <c r="AV35" s="37"/>
      <c r="AW35" s="37"/>
      <c r="AX35" s="37"/>
      <c r="AY35" s="37"/>
      <c r="AZ35" s="37"/>
      <c r="BA35" s="37"/>
      <c r="BB35" s="37"/>
      <c r="BC35" s="37"/>
      <c r="BD35" s="37"/>
      <c r="BE35" s="37"/>
      <c r="BF35" s="37"/>
    </row>
    <row r="36" spans="1:58" ht="21" customHeight="1" x14ac:dyDescent="0.25">
      <c r="A36" s="39">
        <v>30</v>
      </c>
      <c r="B36" s="52">
        <v>2254802150037</v>
      </c>
      <c r="C36" s="41" t="s">
        <v>363</v>
      </c>
      <c r="D36" s="42" t="s">
        <v>110</v>
      </c>
      <c r="E36" s="43"/>
      <c r="F36" s="43"/>
      <c r="G36" s="43"/>
      <c r="H36" s="43"/>
      <c r="I36" s="43"/>
      <c r="J36" s="43"/>
      <c r="K36" s="44"/>
      <c r="L36" s="43"/>
      <c r="M36" s="43"/>
      <c r="N36" s="44"/>
      <c r="O36" s="44"/>
      <c r="P36" s="48"/>
      <c r="Q36" s="43"/>
      <c r="R36" s="43"/>
      <c r="S36" s="44"/>
      <c r="T36" s="43"/>
      <c r="U36" s="43"/>
      <c r="V36" s="43"/>
      <c r="W36" s="44"/>
      <c r="X36" s="43"/>
      <c r="Y36" s="43"/>
      <c r="Z36" s="43"/>
      <c r="AA36" s="43"/>
      <c r="AB36" s="43"/>
      <c r="AC36" s="43"/>
      <c r="AD36" s="43"/>
      <c r="AE36" s="44"/>
      <c r="AF36" s="43"/>
      <c r="AG36" s="43"/>
      <c r="AH36" s="44"/>
      <c r="AI36" s="43"/>
      <c r="AJ36" s="47">
        <f t="shared" si="2"/>
        <v>0</v>
      </c>
      <c r="AK36" s="4">
        <f t="shared" si="3"/>
        <v>0</v>
      </c>
      <c r="AL36" s="4">
        <f t="shared" si="4"/>
        <v>0</v>
      </c>
      <c r="AM36" s="32"/>
      <c r="AN36" s="32"/>
      <c r="AO36" s="32"/>
      <c r="AP36" s="37"/>
      <c r="AQ36" s="37"/>
      <c r="AR36" s="37"/>
      <c r="AS36" s="37"/>
      <c r="AT36" s="37"/>
      <c r="AU36" s="37"/>
      <c r="AV36" s="37"/>
      <c r="AW36" s="37"/>
      <c r="AX36" s="37"/>
      <c r="AY36" s="37"/>
      <c r="AZ36" s="37"/>
      <c r="BA36" s="37"/>
      <c r="BB36" s="37"/>
      <c r="BC36" s="37"/>
      <c r="BD36" s="37"/>
      <c r="BE36" s="37"/>
      <c r="BF36" s="37"/>
    </row>
    <row r="37" spans="1:58" ht="21" customHeight="1" x14ac:dyDescent="0.25">
      <c r="A37" s="39">
        <v>31</v>
      </c>
      <c r="B37" s="52">
        <v>2252104020034</v>
      </c>
      <c r="C37" s="75" t="s">
        <v>364</v>
      </c>
      <c r="D37" s="83" t="s">
        <v>365</v>
      </c>
      <c r="E37" s="43"/>
      <c r="F37" s="43"/>
      <c r="G37" s="43"/>
      <c r="H37" s="43"/>
      <c r="I37" s="43"/>
      <c r="J37" s="43"/>
      <c r="K37" s="43"/>
      <c r="L37" s="43"/>
      <c r="M37" s="43"/>
      <c r="N37" s="43"/>
      <c r="O37" s="43"/>
      <c r="P37" s="48"/>
      <c r="Q37" s="43"/>
      <c r="R37" s="43"/>
      <c r="S37" s="43"/>
      <c r="T37" s="43"/>
      <c r="U37" s="43"/>
      <c r="V37" s="43"/>
      <c r="W37" s="43"/>
      <c r="X37" s="43"/>
      <c r="Y37" s="43"/>
      <c r="Z37" s="43"/>
      <c r="AA37" s="43"/>
      <c r="AB37" s="43"/>
      <c r="AC37" s="43"/>
      <c r="AD37" s="43"/>
      <c r="AE37" s="43"/>
      <c r="AF37" s="43"/>
      <c r="AG37" s="43"/>
      <c r="AH37" s="43"/>
      <c r="AI37" s="43"/>
      <c r="AJ37" s="47">
        <f t="shared" si="2"/>
        <v>0</v>
      </c>
      <c r="AK37" s="4">
        <f t="shared" si="3"/>
        <v>0</v>
      </c>
      <c r="AL37" s="4">
        <f t="shared" si="4"/>
        <v>0</v>
      </c>
      <c r="AM37" s="32"/>
      <c r="AN37" s="32"/>
      <c r="AO37" s="32"/>
      <c r="AP37" s="37"/>
      <c r="AQ37" s="37"/>
      <c r="AR37" s="37"/>
      <c r="AS37" s="37"/>
      <c r="AT37" s="37"/>
      <c r="AU37" s="37"/>
      <c r="AV37" s="37"/>
      <c r="AW37" s="37"/>
      <c r="AX37" s="37"/>
      <c r="AY37" s="37"/>
      <c r="AZ37" s="37"/>
      <c r="BA37" s="37"/>
      <c r="BB37" s="37"/>
      <c r="BC37" s="37"/>
      <c r="BD37" s="37"/>
      <c r="BE37" s="37"/>
      <c r="BF37" s="37"/>
    </row>
    <row r="38" spans="1:58" ht="21" customHeight="1" x14ac:dyDescent="0.25">
      <c r="A38" s="39">
        <v>32</v>
      </c>
      <c r="B38" s="52"/>
      <c r="C38" s="41"/>
      <c r="D38" s="42"/>
      <c r="E38" s="43"/>
      <c r="F38" s="43"/>
      <c r="G38" s="43"/>
      <c r="H38" s="43"/>
      <c r="I38" s="43"/>
      <c r="J38" s="43"/>
      <c r="K38" s="43"/>
      <c r="L38" s="43"/>
      <c r="M38" s="43"/>
      <c r="N38" s="43"/>
      <c r="O38" s="43"/>
      <c r="P38" s="48"/>
      <c r="Q38" s="43"/>
      <c r="R38" s="43"/>
      <c r="S38" s="43"/>
      <c r="T38" s="43"/>
      <c r="U38" s="43"/>
      <c r="V38" s="43"/>
      <c r="W38" s="43"/>
      <c r="X38" s="43"/>
      <c r="Y38" s="43"/>
      <c r="Z38" s="43"/>
      <c r="AA38" s="43"/>
      <c r="AB38" s="43"/>
      <c r="AC38" s="43"/>
      <c r="AD38" s="43"/>
      <c r="AE38" s="43"/>
      <c r="AF38" s="43"/>
      <c r="AG38" s="43"/>
      <c r="AH38" s="43"/>
      <c r="AI38" s="43"/>
      <c r="AJ38" s="47">
        <f t="shared" si="2"/>
        <v>0</v>
      </c>
      <c r="AK38" s="4">
        <f t="shared" si="3"/>
        <v>0</v>
      </c>
      <c r="AL38" s="4">
        <f t="shared" si="4"/>
        <v>0</v>
      </c>
      <c r="AM38" s="32"/>
      <c r="AN38" s="32"/>
      <c r="AO38" s="32"/>
      <c r="AP38" s="37"/>
      <c r="AQ38" s="37"/>
      <c r="AR38" s="37"/>
      <c r="AS38" s="37"/>
      <c r="AT38" s="37"/>
      <c r="AU38" s="37"/>
      <c r="AV38" s="37"/>
      <c r="AW38" s="37"/>
      <c r="AX38" s="37"/>
      <c r="AY38" s="37"/>
      <c r="AZ38" s="37"/>
      <c r="BA38" s="37"/>
      <c r="BB38" s="37"/>
      <c r="BC38" s="37"/>
      <c r="BD38" s="37"/>
      <c r="BE38" s="37"/>
      <c r="BF38" s="37"/>
    </row>
    <row r="39" spans="1:58" ht="21" customHeight="1" x14ac:dyDescent="0.25">
      <c r="A39" s="39">
        <v>33</v>
      </c>
      <c r="B39" s="52"/>
      <c r="C39" s="75"/>
      <c r="D39" s="83"/>
      <c r="E39" s="43"/>
      <c r="F39" s="43"/>
      <c r="G39" s="43"/>
      <c r="H39" s="43"/>
      <c r="I39" s="43"/>
      <c r="J39" s="43"/>
      <c r="K39" s="43"/>
      <c r="L39" s="43"/>
      <c r="M39" s="43"/>
      <c r="N39" s="43"/>
      <c r="O39" s="43"/>
      <c r="P39" s="48"/>
      <c r="Q39" s="43"/>
      <c r="R39" s="43"/>
      <c r="S39" s="43"/>
      <c r="T39" s="43"/>
      <c r="U39" s="43"/>
      <c r="V39" s="43"/>
      <c r="W39" s="43"/>
      <c r="X39" s="43"/>
      <c r="Y39" s="43"/>
      <c r="Z39" s="43"/>
      <c r="AA39" s="43"/>
      <c r="AB39" s="43"/>
      <c r="AC39" s="43"/>
      <c r="AD39" s="43"/>
      <c r="AE39" s="43"/>
      <c r="AF39" s="43"/>
      <c r="AG39" s="43"/>
      <c r="AH39" s="43"/>
      <c r="AI39" s="43"/>
      <c r="AJ39" s="47">
        <f t="shared" si="2"/>
        <v>0</v>
      </c>
      <c r="AK39" s="4">
        <f t="shared" si="3"/>
        <v>0</v>
      </c>
      <c r="AL39" s="4">
        <f t="shared" si="4"/>
        <v>0</v>
      </c>
      <c r="AM39" s="32"/>
      <c r="AN39" s="32"/>
      <c r="AO39" s="32"/>
      <c r="AP39" s="37"/>
      <c r="AQ39" s="37"/>
      <c r="AR39" s="37"/>
      <c r="AS39" s="37"/>
      <c r="AT39" s="37"/>
      <c r="AU39" s="37"/>
      <c r="AV39" s="37"/>
      <c r="AW39" s="37"/>
      <c r="AX39" s="37"/>
      <c r="AY39" s="37"/>
      <c r="AZ39" s="37"/>
      <c r="BA39" s="37"/>
      <c r="BB39" s="37"/>
      <c r="BC39" s="37"/>
      <c r="BD39" s="37"/>
      <c r="BE39" s="37"/>
      <c r="BF39" s="37"/>
    </row>
    <row r="40" spans="1:58" ht="21" customHeight="1" x14ac:dyDescent="0.25">
      <c r="A40" s="39">
        <v>34</v>
      </c>
      <c r="B40" s="52"/>
      <c r="C40" s="75"/>
      <c r="D40" s="83"/>
      <c r="E40" s="43"/>
      <c r="F40" s="43"/>
      <c r="G40" s="43"/>
      <c r="H40" s="43"/>
      <c r="I40" s="43"/>
      <c r="J40" s="43"/>
      <c r="K40" s="43"/>
      <c r="L40" s="43"/>
      <c r="M40" s="43"/>
      <c r="N40" s="43"/>
      <c r="O40" s="43"/>
      <c r="P40" s="48"/>
      <c r="Q40" s="43"/>
      <c r="R40" s="43"/>
      <c r="S40" s="43"/>
      <c r="T40" s="43"/>
      <c r="U40" s="43"/>
      <c r="V40" s="43"/>
      <c r="W40" s="43"/>
      <c r="X40" s="43"/>
      <c r="Y40" s="43"/>
      <c r="Z40" s="43"/>
      <c r="AA40" s="43"/>
      <c r="AB40" s="43"/>
      <c r="AC40" s="43"/>
      <c r="AD40" s="43"/>
      <c r="AE40" s="43"/>
      <c r="AF40" s="43"/>
      <c r="AG40" s="43"/>
      <c r="AH40" s="43"/>
      <c r="AI40" s="43"/>
      <c r="AJ40" s="47">
        <f t="shared" si="2"/>
        <v>0</v>
      </c>
      <c r="AK40" s="4">
        <f t="shared" si="3"/>
        <v>0</v>
      </c>
      <c r="AL40" s="4">
        <f t="shared" si="4"/>
        <v>0</v>
      </c>
      <c r="AM40" s="32"/>
      <c r="AN40" s="32"/>
      <c r="AO40" s="32"/>
      <c r="AP40" s="37"/>
      <c r="AQ40" s="37"/>
      <c r="AR40" s="37"/>
      <c r="AS40" s="37"/>
      <c r="AT40" s="37"/>
      <c r="AU40" s="37"/>
      <c r="AV40" s="37"/>
      <c r="AW40" s="37"/>
      <c r="AX40" s="37"/>
      <c r="AY40" s="37"/>
      <c r="AZ40" s="37"/>
      <c r="BA40" s="37"/>
      <c r="BB40" s="37"/>
      <c r="BC40" s="37"/>
      <c r="BD40" s="37"/>
      <c r="BE40" s="37"/>
      <c r="BF40" s="37"/>
    </row>
    <row r="41" spans="1:58" ht="21" customHeight="1" x14ac:dyDescent="0.3">
      <c r="A41" s="39">
        <v>35</v>
      </c>
      <c r="B41" s="58"/>
      <c r="C41" s="85"/>
      <c r="D41" s="86"/>
      <c r="E41" s="43"/>
      <c r="F41" s="43"/>
      <c r="G41" s="43"/>
      <c r="H41" s="43"/>
      <c r="I41" s="43"/>
      <c r="J41" s="43"/>
      <c r="K41" s="43"/>
      <c r="L41" s="43"/>
      <c r="M41" s="43"/>
      <c r="N41" s="43"/>
      <c r="O41" s="43"/>
      <c r="P41" s="48"/>
      <c r="Q41" s="43"/>
      <c r="R41" s="43"/>
      <c r="S41" s="43"/>
      <c r="T41" s="43"/>
      <c r="U41" s="43"/>
      <c r="V41" s="43"/>
      <c r="W41" s="43"/>
      <c r="X41" s="43"/>
      <c r="Y41" s="43"/>
      <c r="Z41" s="43"/>
      <c r="AA41" s="43"/>
      <c r="AB41" s="43"/>
      <c r="AC41" s="43"/>
      <c r="AD41" s="43"/>
      <c r="AE41" s="43"/>
      <c r="AF41" s="43"/>
      <c r="AG41" s="43"/>
      <c r="AH41" s="43"/>
      <c r="AI41" s="43"/>
      <c r="AJ41" s="47">
        <f t="shared" si="2"/>
        <v>0</v>
      </c>
      <c r="AK41" s="4">
        <f t="shared" si="3"/>
        <v>0</v>
      </c>
      <c r="AL41" s="4">
        <f t="shared" si="4"/>
        <v>0</v>
      </c>
      <c r="AM41" s="32"/>
      <c r="AN41" s="32"/>
      <c r="AO41" s="32"/>
      <c r="AP41" s="37"/>
      <c r="AQ41" s="37"/>
      <c r="AR41" s="37"/>
      <c r="AS41" s="37"/>
      <c r="AT41" s="37"/>
      <c r="AU41" s="37"/>
      <c r="AV41" s="37"/>
      <c r="AW41" s="37"/>
      <c r="AX41" s="37"/>
      <c r="AY41" s="37"/>
      <c r="AZ41" s="37"/>
      <c r="BA41" s="37"/>
      <c r="BB41" s="37"/>
      <c r="BC41" s="37"/>
      <c r="BD41" s="37"/>
      <c r="BE41" s="37"/>
      <c r="BF41" s="37"/>
    </row>
    <row r="42" spans="1:58" ht="21" customHeight="1" x14ac:dyDescent="0.25">
      <c r="A42" s="163" t="s">
        <v>124</v>
      </c>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c r="AC42" s="125"/>
      <c r="AD42" s="125"/>
      <c r="AE42" s="125"/>
      <c r="AF42" s="125"/>
      <c r="AG42" s="125"/>
      <c r="AH42" s="125"/>
      <c r="AI42" s="126"/>
      <c r="AJ42" s="47">
        <f t="shared" ref="AJ42:AL42" si="5">SUM(AJ8:AJ41)</f>
        <v>0</v>
      </c>
      <c r="AK42" s="47">
        <f t="shared" si="5"/>
        <v>0</v>
      </c>
      <c r="AL42" s="47">
        <f t="shared" si="5"/>
        <v>1</v>
      </c>
      <c r="AM42" s="47" t="s">
        <v>125</v>
      </c>
      <c r="AN42" s="47" t="s">
        <v>126</v>
      </c>
      <c r="AO42" s="47" t="s">
        <v>127</v>
      </c>
      <c r="AP42" s="32"/>
      <c r="AQ42" s="32"/>
      <c r="AR42" s="37"/>
      <c r="AS42" s="37"/>
      <c r="AT42" s="37"/>
      <c r="AU42" s="37"/>
      <c r="AV42" s="37"/>
      <c r="AW42" s="37"/>
      <c r="AX42" s="37"/>
      <c r="AY42" s="37"/>
      <c r="AZ42" s="37"/>
      <c r="BA42" s="37"/>
      <c r="BB42" s="37"/>
      <c r="BC42" s="37"/>
      <c r="BD42" s="37"/>
      <c r="BE42" s="37"/>
      <c r="BF42" s="37"/>
    </row>
    <row r="43" spans="1:58" ht="21" customHeight="1" x14ac:dyDescent="0.25">
      <c r="A43" s="160" t="s">
        <v>128</v>
      </c>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26"/>
      <c r="AM43" s="47"/>
      <c r="AN43" s="47"/>
      <c r="AO43" s="47"/>
      <c r="AP43" s="32"/>
      <c r="AQ43" s="32"/>
      <c r="AR43" s="37"/>
      <c r="AS43" s="37"/>
      <c r="AT43" s="37"/>
      <c r="AU43" s="37"/>
      <c r="AV43" s="37"/>
      <c r="AW43" s="37"/>
      <c r="AX43" s="37"/>
      <c r="AY43" s="37"/>
      <c r="AZ43" s="37"/>
      <c r="BA43" s="37"/>
      <c r="BB43" s="37"/>
      <c r="BC43" s="37"/>
      <c r="BD43" s="37"/>
      <c r="BE43" s="37"/>
      <c r="BF43" s="37"/>
    </row>
    <row r="44" spans="1:58" ht="18" customHeight="1" x14ac:dyDescent="0.25">
      <c r="A44" s="61"/>
      <c r="B44" s="61"/>
      <c r="C44" s="152"/>
      <c r="D44" s="147"/>
      <c r="E44" s="33"/>
      <c r="F44" s="33"/>
      <c r="G44" s="33"/>
      <c r="H44" s="63"/>
      <c r="I44" s="64"/>
      <c r="J44" s="64"/>
      <c r="K44" s="64"/>
      <c r="L44" s="64"/>
      <c r="M44" s="64"/>
      <c r="N44" s="64"/>
      <c r="O44" s="64"/>
      <c r="P44" s="64"/>
      <c r="Q44" s="64"/>
      <c r="R44" s="64"/>
      <c r="S44" s="64"/>
      <c r="T44" s="64"/>
      <c r="U44" s="64"/>
      <c r="V44" s="64"/>
      <c r="W44" s="64"/>
      <c r="X44" s="64"/>
      <c r="Y44" s="64"/>
      <c r="Z44" s="64"/>
      <c r="AA44" s="64"/>
      <c r="AB44" s="64"/>
      <c r="AC44" s="64"/>
      <c r="AD44" s="64"/>
      <c r="AE44" s="64"/>
      <c r="AF44" s="64"/>
      <c r="AG44" s="64"/>
      <c r="AH44" s="64"/>
      <c r="AI44" s="64"/>
      <c r="AJ44" s="64"/>
      <c r="AK44" s="64"/>
      <c r="AL44" s="64"/>
      <c r="AM44" s="33"/>
      <c r="AN44" s="33"/>
      <c r="AO44" s="33"/>
      <c r="AP44" s="33"/>
      <c r="AQ44" s="33"/>
      <c r="AR44" s="33"/>
      <c r="AS44" s="33"/>
      <c r="AT44" s="33"/>
      <c r="AU44" s="33"/>
      <c r="AV44" s="33"/>
      <c r="AW44" s="33"/>
      <c r="AX44" s="33"/>
      <c r="AY44" s="33"/>
      <c r="AZ44" s="33"/>
      <c r="BA44" s="33"/>
      <c r="BB44" s="33"/>
      <c r="BC44" s="33"/>
      <c r="BD44" s="33"/>
      <c r="BE44" s="33"/>
      <c r="BF44" s="33"/>
    </row>
    <row r="45" spans="1:58" ht="18" customHeight="1" x14ac:dyDescent="0.25">
      <c r="A45" s="33"/>
      <c r="B45" s="33"/>
      <c r="C45" s="62"/>
      <c r="D45" s="33"/>
      <c r="E45" s="33"/>
      <c r="F45" s="33"/>
      <c r="G45" s="33"/>
      <c r="H45" s="64"/>
      <c r="I45" s="64"/>
      <c r="J45" s="64"/>
      <c r="K45" s="64"/>
      <c r="L45" s="64"/>
      <c r="M45" s="64"/>
      <c r="N45" s="64"/>
      <c r="O45" s="64"/>
      <c r="P45" s="64"/>
      <c r="Q45" s="64"/>
      <c r="R45" s="64"/>
      <c r="S45" s="64"/>
      <c r="T45" s="64"/>
      <c r="U45" s="64"/>
      <c r="V45" s="64"/>
      <c r="W45" s="64"/>
      <c r="X45" s="64"/>
      <c r="Y45" s="64"/>
      <c r="Z45" s="64"/>
      <c r="AA45" s="64"/>
      <c r="AB45" s="64"/>
      <c r="AC45" s="64"/>
      <c r="AD45" s="64"/>
      <c r="AE45" s="64"/>
      <c r="AF45" s="64"/>
      <c r="AG45" s="64"/>
      <c r="AH45" s="64"/>
      <c r="AI45" s="64"/>
      <c r="AJ45" s="64"/>
      <c r="AK45" s="64"/>
      <c r="AL45" s="64"/>
      <c r="AM45" s="33"/>
      <c r="AN45" s="33"/>
      <c r="AO45" s="33"/>
      <c r="AP45" s="33"/>
      <c r="AQ45" s="33"/>
      <c r="AR45" s="33"/>
      <c r="AS45" s="33"/>
      <c r="AT45" s="33"/>
      <c r="AU45" s="33"/>
      <c r="AV45" s="33"/>
      <c r="AW45" s="33"/>
      <c r="AX45" s="33"/>
      <c r="AY45" s="33"/>
      <c r="AZ45" s="33"/>
      <c r="BA45" s="33"/>
      <c r="BB45" s="33"/>
      <c r="BC45" s="33"/>
      <c r="BD45" s="33"/>
      <c r="BE45" s="33"/>
      <c r="BF45" s="33"/>
    </row>
    <row r="46" spans="1:58" ht="18" customHeight="1" x14ac:dyDescent="0.25">
      <c r="A46" s="33"/>
      <c r="B46" s="33"/>
      <c r="C46" s="62"/>
      <c r="D46" s="33"/>
      <c r="E46" s="33"/>
      <c r="F46" s="33"/>
      <c r="G46" s="33"/>
      <c r="H46" s="64"/>
      <c r="I46" s="64"/>
      <c r="J46" s="64"/>
      <c r="K46" s="64"/>
      <c r="L46" s="64"/>
      <c r="M46" s="64"/>
      <c r="N46" s="64"/>
      <c r="O46" s="64"/>
      <c r="P46" s="64"/>
      <c r="Q46" s="64"/>
      <c r="R46" s="64"/>
      <c r="S46" s="64"/>
      <c r="T46" s="64"/>
      <c r="U46" s="64"/>
      <c r="V46" s="64"/>
      <c r="W46" s="64"/>
      <c r="X46" s="64"/>
      <c r="Y46" s="64"/>
      <c r="Z46" s="64"/>
      <c r="AA46" s="64"/>
      <c r="AB46" s="64"/>
      <c r="AC46" s="64"/>
      <c r="AD46" s="64"/>
      <c r="AE46" s="64"/>
      <c r="AF46" s="64"/>
      <c r="AG46" s="64"/>
      <c r="AH46" s="64"/>
      <c r="AI46" s="64"/>
      <c r="AJ46" s="64"/>
      <c r="AK46" s="64"/>
      <c r="AL46" s="64"/>
      <c r="AM46" s="33"/>
      <c r="AN46" s="33"/>
      <c r="AO46" s="33"/>
      <c r="AP46" s="33"/>
      <c r="AQ46" s="33"/>
      <c r="AR46" s="33"/>
      <c r="AS46" s="33"/>
      <c r="AT46" s="33"/>
      <c r="AU46" s="33"/>
      <c r="AV46" s="33"/>
      <c r="AW46" s="33"/>
      <c r="AX46" s="33"/>
      <c r="AY46" s="33"/>
      <c r="AZ46" s="33"/>
      <c r="BA46" s="33"/>
      <c r="BB46" s="33"/>
      <c r="BC46" s="33"/>
      <c r="BD46" s="33"/>
      <c r="BE46" s="33"/>
      <c r="BF46" s="33"/>
    </row>
    <row r="47" spans="1:58" ht="18" customHeight="1" x14ac:dyDescent="0.25">
      <c r="A47" s="33"/>
      <c r="B47" s="33"/>
      <c r="C47" s="152"/>
      <c r="D47" s="147"/>
      <c r="E47" s="33"/>
      <c r="F47" s="33"/>
      <c r="G47" s="33"/>
      <c r="H47" s="64"/>
      <c r="I47" s="64"/>
      <c r="J47" s="64"/>
      <c r="K47" s="64"/>
      <c r="L47" s="64"/>
      <c r="M47" s="64"/>
      <c r="N47" s="64"/>
      <c r="O47" s="64"/>
      <c r="P47" s="64"/>
      <c r="Q47" s="64"/>
      <c r="R47" s="64"/>
      <c r="S47" s="64"/>
      <c r="T47" s="64"/>
      <c r="U47" s="64"/>
      <c r="V47" s="64"/>
      <c r="W47" s="64"/>
      <c r="X47" s="64"/>
      <c r="Y47" s="64"/>
      <c r="Z47" s="64"/>
      <c r="AA47" s="64"/>
      <c r="AB47" s="64"/>
      <c r="AC47" s="64"/>
      <c r="AD47" s="64"/>
      <c r="AE47" s="64"/>
      <c r="AF47" s="64"/>
      <c r="AG47" s="64"/>
      <c r="AH47" s="64"/>
      <c r="AI47" s="64"/>
      <c r="AJ47" s="64"/>
      <c r="AK47" s="64"/>
      <c r="AL47" s="64"/>
      <c r="AM47" s="33"/>
      <c r="AN47" s="33"/>
      <c r="AO47" s="33"/>
      <c r="AP47" s="33"/>
      <c r="AQ47" s="33"/>
      <c r="AR47" s="33"/>
      <c r="AS47" s="33"/>
      <c r="AT47" s="33"/>
      <c r="AU47" s="33"/>
      <c r="AV47" s="33"/>
      <c r="AW47" s="33"/>
      <c r="AX47" s="33"/>
      <c r="AY47" s="33"/>
      <c r="AZ47" s="33"/>
      <c r="BA47" s="33"/>
      <c r="BB47" s="33"/>
      <c r="BC47" s="33"/>
      <c r="BD47" s="33"/>
      <c r="BE47" s="33"/>
      <c r="BF47" s="33"/>
    </row>
    <row r="48" spans="1:58" ht="18" customHeight="1" x14ac:dyDescent="0.25">
      <c r="A48" s="33"/>
      <c r="B48" s="33"/>
      <c r="C48" s="152"/>
      <c r="D48" s="147"/>
      <c r="E48" s="147"/>
      <c r="F48" s="147"/>
      <c r="G48" s="147"/>
      <c r="H48" s="64"/>
      <c r="I48" s="64"/>
      <c r="J48" s="64"/>
      <c r="K48" s="64"/>
      <c r="L48" s="64"/>
      <c r="M48" s="64"/>
      <c r="N48" s="64"/>
      <c r="O48" s="64"/>
      <c r="P48" s="64"/>
      <c r="Q48" s="64"/>
      <c r="R48" s="64"/>
      <c r="S48" s="64"/>
      <c r="T48" s="64"/>
      <c r="U48" s="64"/>
      <c r="V48" s="64"/>
      <c r="W48" s="64"/>
      <c r="X48" s="64"/>
      <c r="Y48" s="64"/>
      <c r="Z48" s="64"/>
      <c r="AA48" s="64"/>
      <c r="AB48" s="64"/>
      <c r="AC48" s="64"/>
      <c r="AD48" s="64"/>
      <c r="AE48" s="64"/>
      <c r="AF48" s="64"/>
      <c r="AG48" s="64"/>
      <c r="AH48" s="64"/>
      <c r="AI48" s="64"/>
      <c r="AJ48" s="64"/>
      <c r="AK48" s="64"/>
      <c r="AL48" s="64"/>
      <c r="AM48" s="33"/>
      <c r="AN48" s="33"/>
      <c r="AO48" s="33"/>
      <c r="AP48" s="33"/>
      <c r="AQ48" s="33"/>
      <c r="AR48" s="33"/>
      <c r="AS48" s="33"/>
      <c r="AT48" s="33"/>
      <c r="AU48" s="33"/>
      <c r="AV48" s="33"/>
      <c r="AW48" s="33"/>
      <c r="AX48" s="33"/>
      <c r="AY48" s="33"/>
      <c r="AZ48" s="33"/>
      <c r="BA48" s="33"/>
      <c r="BB48" s="33"/>
      <c r="BC48" s="33"/>
      <c r="BD48" s="33"/>
      <c r="BE48" s="33"/>
      <c r="BF48" s="33"/>
    </row>
    <row r="49" spans="1:58" ht="18" customHeight="1" x14ac:dyDescent="0.25">
      <c r="A49" s="33"/>
      <c r="B49" s="33"/>
      <c r="C49" s="152"/>
      <c r="D49" s="147"/>
      <c r="E49" s="147"/>
      <c r="F49" s="33"/>
      <c r="G49" s="33"/>
      <c r="H49" s="64"/>
      <c r="I49" s="64"/>
      <c r="J49" s="64"/>
      <c r="K49" s="64"/>
      <c r="L49" s="64"/>
      <c r="M49" s="64"/>
      <c r="N49" s="64"/>
      <c r="O49" s="64"/>
      <c r="P49" s="64"/>
      <c r="Q49" s="64"/>
      <c r="R49" s="64"/>
      <c r="S49" s="64"/>
      <c r="T49" s="64"/>
      <c r="U49" s="64"/>
      <c r="V49" s="64"/>
      <c r="W49" s="64"/>
      <c r="X49" s="64"/>
      <c r="Y49" s="64"/>
      <c r="Z49" s="64"/>
      <c r="AA49" s="64"/>
      <c r="AB49" s="64"/>
      <c r="AC49" s="64"/>
      <c r="AD49" s="64"/>
      <c r="AE49" s="64"/>
      <c r="AF49" s="64"/>
      <c r="AG49" s="64"/>
      <c r="AH49" s="64"/>
      <c r="AI49" s="64"/>
      <c r="AJ49" s="64"/>
      <c r="AK49" s="64"/>
      <c r="AL49" s="64"/>
      <c r="AM49" s="33"/>
      <c r="AN49" s="33"/>
      <c r="AO49" s="33"/>
      <c r="AP49" s="33"/>
      <c r="AQ49" s="33"/>
      <c r="AR49" s="33"/>
      <c r="AS49" s="33"/>
      <c r="AT49" s="33"/>
      <c r="AU49" s="33"/>
      <c r="AV49" s="33"/>
      <c r="AW49" s="33"/>
      <c r="AX49" s="33"/>
      <c r="AY49" s="33"/>
      <c r="AZ49" s="33"/>
      <c r="BA49" s="33"/>
      <c r="BB49" s="33"/>
      <c r="BC49" s="33"/>
      <c r="BD49" s="33"/>
      <c r="BE49" s="33"/>
      <c r="BF49" s="33"/>
    </row>
    <row r="50" spans="1:58" ht="18" customHeight="1" x14ac:dyDescent="0.25">
      <c r="A50" s="33"/>
      <c r="B50" s="33"/>
      <c r="C50" s="152"/>
      <c r="D50" s="147"/>
      <c r="E50" s="33"/>
      <c r="F50" s="33"/>
      <c r="G50" s="33"/>
      <c r="H50" s="64"/>
      <c r="I50" s="64"/>
      <c r="J50" s="64"/>
      <c r="K50" s="64"/>
      <c r="L50" s="64"/>
      <c r="M50" s="64"/>
      <c r="N50" s="64"/>
      <c r="O50" s="64"/>
      <c r="P50" s="64"/>
      <c r="Q50" s="64"/>
      <c r="R50" s="64"/>
      <c r="S50" s="64"/>
      <c r="T50" s="64"/>
      <c r="U50" s="64"/>
      <c r="V50" s="64"/>
      <c r="W50" s="64"/>
      <c r="X50" s="64"/>
      <c r="Y50" s="64"/>
      <c r="Z50" s="64"/>
      <c r="AA50" s="64"/>
      <c r="AB50" s="64"/>
      <c r="AC50" s="64"/>
      <c r="AD50" s="64"/>
      <c r="AE50" s="64"/>
      <c r="AF50" s="64"/>
      <c r="AG50" s="64"/>
      <c r="AH50" s="64"/>
      <c r="AI50" s="64"/>
      <c r="AJ50" s="64"/>
      <c r="AK50" s="64"/>
      <c r="AL50" s="64"/>
      <c r="AM50" s="33"/>
      <c r="AN50" s="33"/>
      <c r="AO50" s="33"/>
      <c r="AP50" s="33"/>
      <c r="AQ50" s="33"/>
      <c r="AR50" s="33"/>
      <c r="AS50" s="33"/>
      <c r="AT50" s="33"/>
      <c r="AU50" s="33"/>
      <c r="AV50" s="33"/>
      <c r="AW50" s="33"/>
      <c r="AX50" s="33"/>
      <c r="AY50" s="33"/>
      <c r="AZ50" s="33"/>
      <c r="BA50" s="33"/>
      <c r="BB50" s="33"/>
      <c r="BC50" s="33"/>
      <c r="BD50" s="33"/>
      <c r="BE50" s="33"/>
      <c r="BF50" s="33"/>
    </row>
    <row r="51" spans="1:58" ht="18" customHeight="1" x14ac:dyDescent="0.25">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row>
    <row r="52" spans="1:58" ht="18" customHeight="1" x14ac:dyDescent="0.25">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row>
    <row r="53" spans="1:58" ht="18" customHeight="1" x14ac:dyDescent="0.25">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row>
    <row r="54" spans="1:58" ht="18" customHeight="1" x14ac:dyDescent="0.25">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row>
    <row r="55" spans="1:58" ht="18" customHeight="1" x14ac:dyDescent="0.25">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row>
    <row r="56" spans="1:58" ht="18" customHeight="1" x14ac:dyDescent="0.25">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row>
    <row r="57" spans="1:58" ht="18" customHeight="1" x14ac:dyDescent="0.25">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row>
    <row r="58" spans="1:58" ht="18" customHeight="1" x14ac:dyDescent="0.25">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row>
    <row r="59" spans="1:58" ht="18" customHeight="1" x14ac:dyDescent="0.25">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row>
    <row r="60" spans="1:58" ht="18" customHeight="1" x14ac:dyDescent="0.25">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row>
    <row r="61" spans="1:58" ht="18" customHeight="1" x14ac:dyDescent="0.25">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row>
    <row r="62" spans="1:58" ht="18" customHeight="1" x14ac:dyDescent="0.25">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row>
    <row r="63" spans="1:58" ht="18" customHeight="1" x14ac:dyDescent="0.25">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row>
    <row r="64" spans="1:58" ht="18" customHeight="1" x14ac:dyDescent="0.25">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row>
    <row r="65" spans="1:58" ht="18" customHeight="1" x14ac:dyDescent="0.25">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row>
    <row r="66" spans="1:58" ht="18" customHeight="1" x14ac:dyDescent="0.25">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row>
    <row r="67" spans="1:58" ht="18" customHeight="1" x14ac:dyDescent="0.25">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row>
    <row r="68" spans="1:58" ht="18" customHeight="1" x14ac:dyDescent="0.25">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row>
    <row r="69" spans="1:58" ht="18" customHeight="1" x14ac:dyDescent="0.25">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row>
    <row r="70" spans="1:58" ht="18" customHeight="1" x14ac:dyDescent="0.25">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row>
    <row r="71" spans="1:58" ht="18" customHeight="1" x14ac:dyDescent="0.25">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row>
    <row r="72" spans="1:58" ht="18" customHeight="1" x14ac:dyDescent="0.25">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row>
    <row r="73" spans="1:58" ht="18" customHeight="1" x14ac:dyDescent="0.25">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row>
    <row r="74" spans="1:58" ht="18" customHeight="1" x14ac:dyDescent="0.25">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row>
    <row r="75" spans="1:58" ht="18" customHeight="1" x14ac:dyDescent="0.25">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row>
    <row r="76" spans="1:58" ht="18" customHeight="1" x14ac:dyDescent="0.25">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row>
    <row r="77" spans="1:58" ht="18" customHeight="1" x14ac:dyDescent="0.25">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row>
    <row r="78" spans="1:58" ht="18" customHeight="1" x14ac:dyDescent="0.25">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row>
    <row r="79" spans="1:58" ht="18" customHeight="1" x14ac:dyDescent="0.25">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row>
    <row r="80" spans="1:58" ht="18" customHeight="1" x14ac:dyDescent="0.25">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row>
    <row r="81" spans="1:58" ht="18" customHeight="1" x14ac:dyDescent="0.25">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row>
    <row r="82" spans="1:58" ht="18" customHeight="1" x14ac:dyDescent="0.25">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row>
    <row r="83" spans="1:58" ht="18" customHeight="1" x14ac:dyDescent="0.25">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row>
    <row r="84" spans="1:58" ht="18" customHeight="1" x14ac:dyDescent="0.25">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row>
    <row r="85" spans="1:58" ht="18" customHeight="1" x14ac:dyDescent="0.25">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row>
    <row r="86" spans="1:58" ht="18" customHeight="1" x14ac:dyDescent="0.25">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row>
    <row r="87" spans="1:58" ht="18" customHeight="1" x14ac:dyDescent="0.25">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row>
    <row r="88" spans="1:58" ht="18" customHeight="1" x14ac:dyDescent="0.25">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row>
    <row r="89" spans="1:58" ht="18" customHeight="1" x14ac:dyDescent="0.25">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row>
    <row r="90" spans="1:58" ht="18" customHeight="1" x14ac:dyDescent="0.25">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row>
    <row r="91" spans="1:58" ht="18" customHeight="1" x14ac:dyDescent="0.25">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row>
    <row r="92" spans="1:58" ht="18" customHeight="1" x14ac:dyDescent="0.25">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row>
    <row r="93" spans="1:58" ht="18" customHeight="1" x14ac:dyDescent="0.25">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row>
    <row r="94" spans="1:58" ht="18" customHeight="1" x14ac:dyDescent="0.25">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row>
    <row r="95" spans="1:58" ht="18" customHeight="1" x14ac:dyDescent="0.25">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row>
    <row r="96" spans="1:58" ht="18" customHeight="1" x14ac:dyDescent="0.25">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row>
    <row r="97" spans="1:58" ht="18" customHeight="1" x14ac:dyDescent="0.25">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row>
    <row r="98" spans="1:58" ht="18" customHeight="1" x14ac:dyDescent="0.25">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row>
    <row r="99" spans="1:58" ht="18" customHeight="1" x14ac:dyDescent="0.25">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row>
    <row r="100" spans="1:58" ht="18" customHeight="1" x14ac:dyDescent="0.25">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row>
    <row r="101" spans="1:58" ht="18" customHeight="1" x14ac:dyDescent="0.25">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row>
    <row r="102" spans="1:58" ht="18" customHeight="1" x14ac:dyDescent="0.25">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row>
    <row r="103" spans="1:58" ht="18" customHeight="1" x14ac:dyDescent="0.25">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row>
    <row r="104" spans="1:58" ht="18" customHeight="1" x14ac:dyDescent="0.25">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row>
    <row r="105" spans="1:58" ht="18" customHeight="1" x14ac:dyDescent="0.25">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row>
    <row r="106" spans="1:58" ht="18" customHeight="1" x14ac:dyDescent="0.25">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row>
    <row r="107" spans="1:58" ht="18" customHeight="1" x14ac:dyDescent="0.25">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row>
    <row r="108" spans="1:58" ht="18" customHeight="1" x14ac:dyDescent="0.25">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row>
    <row r="109" spans="1:58" ht="18" customHeight="1" x14ac:dyDescent="0.25">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row>
    <row r="110" spans="1:58" ht="18" customHeight="1" x14ac:dyDescent="0.25">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row>
    <row r="111" spans="1:58" ht="18" customHeight="1" x14ac:dyDescent="0.25">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row>
    <row r="112" spans="1:58" ht="18" customHeight="1" x14ac:dyDescent="0.25">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row>
    <row r="113" spans="1:58" ht="18" customHeight="1" x14ac:dyDescent="0.25">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row>
    <row r="114" spans="1:58" ht="18" customHeight="1" x14ac:dyDescent="0.25">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row>
    <row r="115" spans="1:58" ht="18" customHeight="1" x14ac:dyDescent="0.25">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row>
    <row r="116" spans="1:58" ht="18" customHeight="1" x14ac:dyDescent="0.25">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row>
    <row r="117" spans="1:58" ht="18" customHeight="1" x14ac:dyDescent="0.25">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row>
    <row r="118" spans="1:58" ht="18" customHeight="1" x14ac:dyDescent="0.25">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row>
    <row r="119" spans="1:58" ht="18" customHeight="1" x14ac:dyDescent="0.25">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row>
    <row r="120" spans="1:58" ht="18" customHeight="1" x14ac:dyDescent="0.25">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row>
    <row r="121" spans="1:58" ht="18" customHeight="1" x14ac:dyDescent="0.25">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row>
    <row r="122" spans="1:58" ht="18" customHeight="1" x14ac:dyDescent="0.25">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row>
    <row r="123" spans="1:58" ht="18" customHeight="1" x14ac:dyDescent="0.25">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row>
    <row r="124" spans="1:58" ht="18" customHeight="1" x14ac:dyDescent="0.25">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row>
    <row r="125" spans="1:58" ht="18" customHeight="1" x14ac:dyDescent="0.25">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row>
    <row r="126" spans="1:58" ht="18" customHeight="1" x14ac:dyDescent="0.25">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row>
    <row r="127" spans="1:58" ht="18" customHeight="1" x14ac:dyDescent="0.25">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row>
    <row r="128" spans="1:58" ht="18" customHeight="1" x14ac:dyDescent="0.25">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row>
    <row r="129" spans="1:58" ht="18" customHeight="1" x14ac:dyDescent="0.25">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row>
    <row r="130" spans="1:58" ht="18" customHeight="1" x14ac:dyDescent="0.25">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row>
    <row r="131" spans="1:58" ht="18" customHeight="1" x14ac:dyDescent="0.25">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row>
    <row r="132" spans="1:58" ht="18" customHeight="1" x14ac:dyDescent="0.25">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row>
    <row r="133" spans="1:58" ht="18" customHeight="1" x14ac:dyDescent="0.25">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row>
    <row r="134" spans="1:58" ht="18" customHeight="1" x14ac:dyDescent="0.25">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row>
    <row r="135" spans="1:58" ht="18" customHeight="1" x14ac:dyDescent="0.25">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row>
    <row r="136" spans="1:58" ht="18" customHeight="1" x14ac:dyDescent="0.25">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row>
    <row r="137" spans="1:58" ht="18" customHeight="1" x14ac:dyDescent="0.25">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row>
    <row r="138" spans="1:58" ht="18" customHeight="1" x14ac:dyDescent="0.25">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row>
    <row r="139" spans="1:58" ht="18" customHeight="1" x14ac:dyDescent="0.25">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row>
    <row r="140" spans="1:58" ht="18" customHeight="1" x14ac:dyDescent="0.25">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row>
    <row r="141" spans="1:58" ht="18" customHeight="1" x14ac:dyDescent="0.25">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row>
    <row r="142" spans="1:58" ht="18" customHeight="1" x14ac:dyDescent="0.25">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row>
    <row r="143" spans="1:58" ht="18" customHeight="1" x14ac:dyDescent="0.25">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row>
    <row r="144" spans="1:58" ht="18" customHeight="1" x14ac:dyDescent="0.25">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row>
    <row r="145" spans="1:58" ht="18" customHeight="1" x14ac:dyDescent="0.25">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row>
    <row r="146" spans="1:58" ht="18" customHeight="1" x14ac:dyDescent="0.25">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row>
    <row r="147" spans="1:58" ht="18" customHeight="1" x14ac:dyDescent="0.25">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row>
    <row r="148" spans="1:58" ht="18" customHeight="1" x14ac:dyDescent="0.25">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row>
    <row r="149" spans="1:58" ht="18" customHeight="1" x14ac:dyDescent="0.25">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row>
    <row r="150" spans="1:58" ht="18" customHeight="1" x14ac:dyDescent="0.25">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row>
    <row r="151" spans="1:58" ht="18" customHeight="1" x14ac:dyDescent="0.25">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row>
    <row r="152" spans="1:58" ht="18" customHeight="1" x14ac:dyDescent="0.25">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row>
    <row r="153" spans="1:58" ht="18" customHeight="1" x14ac:dyDescent="0.25">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row>
    <row r="154" spans="1:58" ht="18" customHeight="1" x14ac:dyDescent="0.25">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row>
    <row r="155" spans="1:58" ht="18" customHeight="1" x14ac:dyDescent="0.25">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row>
    <row r="156" spans="1:58" ht="18" customHeight="1" x14ac:dyDescent="0.25">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row>
    <row r="157" spans="1:58" ht="18" customHeight="1" x14ac:dyDescent="0.25">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row>
    <row r="158" spans="1:58" ht="18" customHeight="1" x14ac:dyDescent="0.25">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row>
    <row r="159" spans="1:58" ht="18" customHeight="1" x14ac:dyDescent="0.25">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row>
    <row r="160" spans="1:58" ht="18" customHeight="1" x14ac:dyDescent="0.25">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row>
    <row r="161" spans="1:58" ht="18" customHeight="1" x14ac:dyDescent="0.25">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row>
    <row r="162" spans="1:58" ht="18" customHeight="1" x14ac:dyDescent="0.25">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row>
    <row r="163" spans="1:58" ht="18" customHeight="1" x14ac:dyDescent="0.25">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row>
    <row r="164" spans="1:58" ht="18" customHeight="1" x14ac:dyDescent="0.25">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row>
    <row r="165" spans="1:58" ht="18" customHeight="1" x14ac:dyDescent="0.25">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row>
    <row r="166" spans="1:58" ht="18" customHeight="1" x14ac:dyDescent="0.25">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row>
    <row r="167" spans="1:58" ht="18" customHeight="1" x14ac:dyDescent="0.25">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row>
    <row r="168" spans="1:58" ht="18" customHeight="1" x14ac:dyDescent="0.25">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row>
    <row r="169" spans="1:58" ht="18" customHeight="1" x14ac:dyDescent="0.25">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row>
    <row r="170" spans="1:58" ht="18" customHeight="1" x14ac:dyDescent="0.25">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row>
    <row r="171" spans="1:58" ht="18" customHeight="1" x14ac:dyDescent="0.25">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row>
    <row r="172" spans="1:58" ht="18" customHeight="1" x14ac:dyDescent="0.25">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row>
    <row r="173" spans="1:58" ht="18" customHeight="1" x14ac:dyDescent="0.25">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row>
    <row r="174" spans="1:58" ht="18" customHeight="1" x14ac:dyDescent="0.25">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row>
    <row r="175" spans="1:58" ht="18" customHeight="1" x14ac:dyDescent="0.25">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row>
    <row r="176" spans="1:58" ht="18" customHeight="1" x14ac:dyDescent="0.25">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row>
    <row r="177" spans="1:58" ht="18" customHeight="1" x14ac:dyDescent="0.25">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row>
    <row r="178" spans="1:58" ht="18" customHeight="1" x14ac:dyDescent="0.25">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row>
    <row r="179" spans="1:58" ht="18" customHeight="1" x14ac:dyDescent="0.25">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row>
    <row r="180" spans="1:58" ht="18" customHeight="1" x14ac:dyDescent="0.25">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row>
    <row r="181" spans="1:58" ht="18" customHeight="1" x14ac:dyDescent="0.25">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row>
    <row r="182" spans="1:58" ht="18" customHeight="1" x14ac:dyDescent="0.25">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row>
    <row r="183" spans="1:58" ht="18" customHeight="1" x14ac:dyDescent="0.25">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row>
    <row r="184" spans="1:58" ht="18" customHeight="1" x14ac:dyDescent="0.25">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row>
    <row r="185" spans="1:58" ht="18" customHeight="1" x14ac:dyDescent="0.25">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row>
    <row r="186" spans="1:58" ht="18" customHeight="1" x14ac:dyDescent="0.25">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row>
    <row r="187" spans="1:58" ht="18" customHeight="1" x14ac:dyDescent="0.25">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row>
    <row r="188" spans="1:58" ht="18" customHeight="1" x14ac:dyDescent="0.25">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row>
    <row r="189" spans="1:58" ht="18" customHeight="1" x14ac:dyDescent="0.25">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row>
    <row r="190" spans="1:58" ht="18" customHeight="1" x14ac:dyDescent="0.25">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row>
    <row r="191" spans="1:58" ht="18" customHeight="1" x14ac:dyDescent="0.25">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row>
    <row r="192" spans="1:58" ht="18" customHeight="1" x14ac:dyDescent="0.25">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row>
    <row r="193" spans="1:58" ht="18" customHeight="1" x14ac:dyDescent="0.25">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row>
    <row r="194" spans="1:58" ht="18" customHeight="1" x14ac:dyDescent="0.25">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row>
    <row r="195" spans="1:58" ht="18" customHeight="1" x14ac:dyDescent="0.25">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row>
    <row r="196" spans="1:58" ht="18" customHeight="1" x14ac:dyDescent="0.25">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row>
    <row r="197" spans="1:58" ht="18" customHeight="1" x14ac:dyDescent="0.25">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row>
    <row r="198" spans="1:58" ht="18" customHeight="1" x14ac:dyDescent="0.25">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row>
    <row r="199" spans="1:58" ht="18" customHeight="1" x14ac:dyDescent="0.25">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row>
    <row r="200" spans="1:58" ht="18" customHeight="1" x14ac:dyDescent="0.25">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row>
    <row r="201" spans="1:58" ht="18" customHeight="1" x14ac:dyDescent="0.25">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row>
    <row r="202" spans="1:58" ht="18" customHeight="1" x14ac:dyDescent="0.25">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row>
    <row r="203" spans="1:58" ht="18" customHeight="1" x14ac:dyDescent="0.25">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row>
    <row r="204" spans="1:58" ht="18" customHeight="1" x14ac:dyDescent="0.25">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row>
    <row r="205" spans="1:58" ht="18" customHeight="1" x14ac:dyDescent="0.25">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row>
    <row r="206" spans="1:58" ht="18" customHeight="1" x14ac:dyDescent="0.25">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row>
    <row r="207" spans="1:58" ht="18" customHeight="1" x14ac:dyDescent="0.25">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row>
    <row r="208" spans="1:58" ht="18" customHeight="1" x14ac:dyDescent="0.25">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row>
    <row r="209" spans="1:58" ht="18" customHeight="1" x14ac:dyDescent="0.25">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row>
    <row r="210" spans="1:58" ht="18" customHeight="1" x14ac:dyDescent="0.25">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row>
    <row r="211" spans="1:58" ht="18" customHeight="1" x14ac:dyDescent="0.25">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row>
    <row r="212" spans="1:58" ht="18" customHeight="1" x14ac:dyDescent="0.25">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row>
    <row r="213" spans="1:58" ht="18" customHeight="1" x14ac:dyDescent="0.25">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row>
    <row r="214" spans="1:58" ht="18" customHeight="1" x14ac:dyDescent="0.25">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row>
    <row r="215" spans="1:58" ht="18" customHeight="1" x14ac:dyDescent="0.25">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row>
    <row r="216" spans="1:58" ht="18" customHeight="1" x14ac:dyDescent="0.25">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row>
    <row r="217" spans="1:58" ht="18" customHeight="1" x14ac:dyDescent="0.25">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row>
    <row r="218" spans="1:58" ht="18" customHeight="1" x14ac:dyDescent="0.25">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row>
    <row r="219" spans="1:58" ht="18" customHeight="1" x14ac:dyDescent="0.25">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row>
    <row r="220" spans="1:58" ht="18" customHeight="1" x14ac:dyDescent="0.25">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row>
    <row r="221" spans="1:58" ht="18" customHeight="1" x14ac:dyDescent="0.25">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row>
    <row r="222" spans="1:58" ht="18" customHeight="1" x14ac:dyDescent="0.25">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row>
    <row r="223" spans="1:58" ht="18" customHeight="1" x14ac:dyDescent="0.25">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row>
    <row r="224" spans="1:58" ht="18" customHeight="1" x14ac:dyDescent="0.25">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row>
    <row r="225" spans="1:58" ht="18" customHeight="1" x14ac:dyDescent="0.25">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row>
    <row r="226" spans="1:58" ht="18" customHeight="1" x14ac:dyDescent="0.25">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row>
    <row r="227" spans="1:58" ht="18" customHeight="1" x14ac:dyDescent="0.25">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row>
    <row r="228" spans="1:58" ht="18" customHeight="1" x14ac:dyDescent="0.25">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row>
    <row r="229" spans="1:58" ht="18" customHeight="1" x14ac:dyDescent="0.25">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row>
    <row r="230" spans="1:58" ht="18" customHeight="1" x14ac:dyDescent="0.25">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row>
    <row r="231" spans="1:58" ht="18" customHeight="1" x14ac:dyDescent="0.25">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row>
    <row r="232" spans="1:58" ht="18" customHeight="1" x14ac:dyDescent="0.25">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row>
    <row r="233" spans="1:58" ht="18" customHeight="1" x14ac:dyDescent="0.25">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row>
    <row r="234" spans="1:58" ht="18" customHeight="1" x14ac:dyDescent="0.25">
      <c r="A234" s="33"/>
      <c r="B234" s="33"/>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row>
    <row r="235" spans="1:58" ht="18" customHeight="1" x14ac:dyDescent="0.25">
      <c r="A235" s="33"/>
      <c r="B235" s="33"/>
      <c r="C235" s="33"/>
      <c r="D235" s="33"/>
      <c r="E235" s="33"/>
      <c r="F235" s="33"/>
      <c r="G235" s="33"/>
      <c r="H235" s="33"/>
      <c r="I235" s="33"/>
      <c r="J235" s="33"/>
      <c r="K235" s="33"/>
      <c r="L235" s="33"/>
      <c r="M235" s="33"/>
      <c r="N235" s="33"/>
      <c r="O235" s="33"/>
      <c r="P235" s="33"/>
      <c r="Q235" s="33"/>
      <c r="R235" s="33"/>
      <c r="S235" s="33"/>
      <c r="T235" s="33"/>
      <c r="U235" s="33"/>
      <c r="V235" s="33"/>
      <c r="W235" s="33"/>
      <c r="X235" s="33"/>
      <c r="Y235" s="33"/>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row>
    <row r="236" spans="1:58" ht="18" customHeight="1" x14ac:dyDescent="0.25">
      <c r="A236" s="33"/>
      <c r="B236" s="33"/>
      <c r="C236" s="33"/>
      <c r="D236" s="33"/>
      <c r="E236" s="33"/>
      <c r="F236" s="33"/>
      <c r="G236" s="33"/>
      <c r="H236" s="33"/>
      <c r="I236" s="33"/>
      <c r="J236" s="33"/>
      <c r="K236" s="33"/>
      <c r="L236" s="33"/>
      <c r="M236" s="33"/>
      <c r="N236" s="33"/>
      <c r="O236" s="33"/>
      <c r="P236" s="33"/>
      <c r="Q236" s="33"/>
      <c r="R236" s="33"/>
      <c r="S236" s="33"/>
      <c r="T236" s="33"/>
      <c r="U236" s="33"/>
      <c r="V236" s="33"/>
      <c r="W236" s="33"/>
      <c r="X236" s="33"/>
      <c r="Y236" s="33"/>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33"/>
      <c r="BF236" s="33"/>
    </row>
    <row r="237" spans="1:58" ht="18" customHeight="1" x14ac:dyDescent="0.25">
      <c r="A237" s="33"/>
      <c r="B237" s="33"/>
      <c r="C237" s="33"/>
      <c r="D237" s="33"/>
      <c r="E237" s="33"/>
      <c r="F237" s="33"/>
      <c r="G237" s="33"/>
      <c r="H237" s="33"/>
      <c r="I237" s="33"/>
      <c r="J237" s="33"/>
      <c r="K237" s="33"/>
      <c r="L237" s="33"/>
      <c r="M237" s="33"/>
      <c r="N237" s="33"/>
      <c r="O237" s="33"/>
      <c r="P237" s="33"/>
      <c r="Q237" s="33"/>
      <c r="R237" s="33"/>
      <c r="S237" s="33"/>
      <c r="T237" s="33"/>
      <c r="U237" s="33"/>
      <c r="V237" s="33"/>
      <c r="W237" s="33"/>
      <c r="X237" s="33"/>
      <c r="Y237" s="33"/>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row>
    <row r="238" spans="1:58" ht="18" customHeight="1" x14ac:dyDescent="0.25">
      <c r="A238" s="33"/>
      <c r="B238" s="33"/>
      <c r="C238" s="33"/>
      <c r="D238" s="33"/>
      <c r="E238" s="33"/>
      <c r="F238" s="33"/>
      <c r="G238" s="33"/>
      <c r="H238" s="33"/>
      <c r="I238" s="33"/>
      <c r="J238" s="33"/>
      <c r="K238" s="33"/>
      <c r="L238" s="33"/>
      <c r="M238" s="33"/>
      <c r="N238" s="33"/>
      <c r="O238" s="33"/>
      <c r="P238" s="33"/>
      <c r="Q238" s="33"/>
      <c r="R238" s="33"/>
      <c r="S238" s="33"/>
      <c r="T238" s="33"/>
      <c r="U238" s="33"/>
      <c r="V238" s="33"/>
      <c r="W238" s="33"/>
      <c r="X238" s="33"/>
      <c r="Y238" s="33"/>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33"/>
      <c r="BF238" s="33"/>
    </row>
    <row r="239" spans="1:58" ht="18" customHeight="1" x14ac:dyDescent="0.25">
      <c r="A239" s="33"/>
      <c r="B239" s="33"/>
      <c r="C239" s="33"/>
      <c r="D239" s="33"/>
      <c r="E239" s="33"/>
      <c r="F239" s="33"/>
      <c r="G239" s="33"/>
      <c r="H239" s="33"/>
      <c r="I239" s="33"/>
      <c r="J239" s="33"/>
      <c r="K239" s="33"/>
      <c r="L239" s="33"/>
      <c r="M239" s="33"/>
      <c r="N239" s="33"/>
      <c r="O239" s="33"/>
      <c r="P239" s="33"/>
      <c r="Q239" s="33"/>
      <c r="R239" s="33"/>
      <c r="S239" s="33"/>
      <c r="T239" s="33"/>
      <c r="U239" s="33"/>
      <c r="V239" s="33"/>
      <c r="W239" s="33"/>
      <c r="X239" s="33"/>
      <c r="Y239" s="33"/>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c r="AZ239" s="33"/>
      <c r="BA239" s="33"/>
      <c r="BB239" s="33"/>
      <c r="BC239" s="33"/>
      <c r="BD239" s="33"/>
      <c r="BE239" s="33"/>
      <c r="BF239" s="33"/>
    </row>
    <row r="240" spans="1:58" ht="18" customHeight="1" x14ac:dyDescent="0.25">
      <c r="A240" s="33"/>
      <c r="B240" s="33"/>
      <c r="C240" s="33"/>
      <c r="D240" s="33"/>
      <c r="E240" s="33"/>
      <c r="F240" s="33"/>
      <c r="G240" s="33"/>
      <c r="H240" s="33"/>
      <c r="I240" s="33"/>
      <c r="J240" s="33"/>
      <c r="K240" s="33"/>
      <c r="L240" s="33"/>
      <c r="M240" s="33"/>
      <c r="N240" s="33"/>
      <c r="O240" s="33"/>
      <c r="P240" s="33"/>
      <c r="Q240" s="33"/>
      <c r="R240" s="33"/>
      <c r="S240" s="33"/>
      <c r="T240" s="33"/>
      <c r="U240" s="33"/>
      <c r="V240" s="33"/>
      <c r="W240" s="33"/>
      <c r="X240" s="33"/>
      <c r="Y240" s="33"/>
      <c r="Z240" s="33"/>
      <c r="AA240" s="3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3"/>
      <c r="BA240" s="33"/>
      <c r="BB240" s="33"/>
      <c r="BC240" s="33"/>
      <c r="BD240" s="33"/>
      <c r="BE240" s="33"/>
      <c r="BF240" s="33"/>
    </row>
    <row r="241" spans="1:58" ht="18" customHeight="1" x14ac:dyDescent="0.25">
      <c r="A241" s="33"/>
      <c r="B241" s="33"/>
      <c r="C241" s="33"/>
      <c r="D241" s="33"/>
      <c r="E241" s="33"/>
      <c r="F241" s="33"/>
      <c r="G241" s="33"/>
      <c r="H241" s="33"/>
      <c r="I241" s="33"/>
      <c r="J241" s="33"/>
      <c r="K241" s="33"/>
      <c r="L241" s="33"/>
      <c r="M241" s="33"/>
      <c r="N241" s="33"/>
      <c r="O241" s="33"/>
      <c r="P241" s="33"/>
      <c r="Q241" s="33"/>
      <c r="R241" s="33"/>
      <c r="S241" s="33"/>
      <c r="T241" s="33"/>
      <c r="U241" s="33"/>
      <c r="V241" s="33"/>
      <c r="W241" s="33"/>
      <c r="X241" s="33"/>
      <c r="Y241" s="33"/>
      <c r="Z241" s="33"/>
      <c r="AA241" s="33"/>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33"/>
      <c r="AY241" s="33"/>
      <c r="AZ241" s="33"/>
      <c r="BA241" s="33"/>
      <c r="BB241" s="33"/>
      <c r="BC241" s="33"/>
      <c r="BD241" s="33"/>
      <c r="BE241" s="33"/>
      <c r="BF241" s="33"/>
    </row>
    <row r="242" spans="1:58" ht="18" customHeight="1" x14ac:dyDescent="0.25">
      <c r="A242" s="33"/>
      <c r="B242" s="33"/>
      <c r="C242" s="33"/>
      <c r="D242" s="33"/>
      <c r="E242" s="33"/>
      <c r="F242" s="33"/>
      <c r="G242" s="33"/>
      <c r="H242" s="33"/>
      <c r="I242" s="33"/>
      <c r="J242" s="33"/>
      <c r="K242" s="33"/>
      <c r="L242" s="33"/>
      <c r="M242" s="33"/>
      <c r="N242" s="33"/>
      <c r="O242" s="33"/>
      <c r="P242" s="33"/>
      <c r="Q242" s="33"/>
      <c r="R242" s="33"/>
      <c r="S242" s="33"/>
      <c r="T242" s="33"/>
      <c r="U242" s="33"/>
      <c r="V242" s="33"/>
      <c r="W242" s="33"/>
      <c r="X242" s="33"/>
      <c r="Y242" s="33"/>
      <c r="Z242" s="33"/>
      <c r="AA242" s="33"/>
      <c r="AB242" s="33"/>
      <c r="AC242" s="33"/>
      <c r="AD242" s="33"/>
      <c r="AE242" s="33"/>
      <c r="AF242" s="33"/>
      <c r="AG242" s="33"/>
      <c r="AH242" s="33"/>
      <c r="AI242" s="33"/>
      <c r="AJ242" s="33"/>
      <c r="AK242" s="33"/>
      <c r="AL242" s="33"/>
      <c r="AM242" s="33"/>
      <c r="AN242" s="33"/>
      <c r="AO242" s="33"/>
      <c r="AP242" s="33"/>
      <c r="AQ242" s="33"/>
      <c r="AR242" s="33"/>
      <c r="AS242" s="33"/>
      <c r="AT242" s="33"/>
      <c r="AU242" s="33"/>
      <c r="AV242" s="33"/>
      <c r="AW242" s="33"/>
      <c r="AX242" s="33"/>
      <c r="AY242" s="33"/>
      <c r="AZ242" s="33"/>
      <c r="BA242" s="33"/>
      <c r="BB242" s="33"/>
      <c r="BC242" s="33"/>
      <c r="BD242" s="33"/>
      <c r="BE242" s="33"/>
      <c r="BF242" s="33"/>
    </row>
    <row r="243" spans="1:58" ht="18" customHeight="1" x14ac:dyDescent="0.25">
      <c r="A243" s="33"/>
      <c r="B243" s="33"/>
      <c r="C243" s="33"/>
      <c r="D243" s="33"/>
      <c r="E243" s="33"/>
      <c r="F243" s="33"/>
      <c r="G243" s="33"/>
      <c r="H243" s="33"/>
      <c r="I243" s="33"/>
      <c r="J243" s="33"/>
      <c r="K243" s="33"/>
      <c r="L243" s="33"/>
      <c r="M243" s="33"/>
      <c r="N243" s="33"/>
      <c r="O243" s="33"/>
      <c r="P243" s="33"/>
      <c r="Q243" s="33"/>
      <c r="R243" s="33"/>
      <c r="S243" s="33"/>
      <c r="T243" s="33"/>
      <c r="U243" s="33"/>
      <c r="V243" s="33"/>
      <c r="W243" s="33"/>
      <c r="X243" s="33"/>
      <c r="Y243" s="33"/>
      <c r="Z243" s="33"/>
      <c r="AA243" s="33"/>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33"/>
      <c r="AY243" s="33"/>
      <c r="AZ243" s="33"/>
      <c r="BA243" s="33"/>
      <c r="BB243" s="33"/>
      <c r="BC243" s="33"/>
      <c r="BD243" s="33"/>
      <c r="BE243" s="33"/>
      <c r="BF243" s="33"/>
    </row>
    <row r="244" spans="1:58" ht="15.75" customHeight="1" x14ac:dyDescent="0.2"/>
    <row r="245" spans="1:58" ht="15.75" customHeight="1" x14ac:dyDescent="0.2"/>
    <row r="246" spans="1:58" ht="15.75" customHeight="1" x14ac:dyDescent="0.2"/>
    <row r="247" spans="1:58" ht="15.75" customHeight="1" x14ac:dyDescent="0.2"/>
    <row r="248" spans="1:58" ht="15.75" customHeight="1" x14ac:dyDescent="0.2"/>
    <row r="249" spans="1:58" ht="15.75" customHeight="1" x14ac:dyDescent="0.2"/>
    <row r="250" spans="1:58" ht="15.75" customHeight="1" x14ac:dyDescent="0.2"/>
    <row r="251" spans="1:58" ht="15.75" customHeight="1" x14ac:dyDescent="0.2"/>
    <row r="252" spans="1:58" ht="15.75" customHeight="1" x14ac:dyDescent="0.2"/>
    <row r="253" spans="1:58" ht="15.75" customHeight="1" x14ac:dyDescent="0.2"/>
    <row r="254" spans="1:58" ht="15.75" customHeight="1" x14ac:dyDescent="0.2"/>
    <row r="255" spans="1:58" ht="15.75" customHeight="1" x14ac:dyDescent="0.2"/>
    <row r="256" spans="1:58"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22">
    <mergeCell ref="A1:P1"/>
    <mergeCell ref="Q1:AL1"/>
    <mergeCell ref="A2:P2"/>
    <mergeCell ref="Q2:AL2"/>
    <mergeCell ref="A3:AK3"/>
    <mergeCell ref="I4:L4"/>
    <mergeCell ref="M4:N4"/>
    <mergeCell ref="C5:D6"/>
    <mergeCell ref="A42:AI42"/>
    <mergeCell ref="A43:AL43"/>
    <mergeCell ref="O4:Q4"/>
    <mergeCell ref="R4:T4"/>
    <mergeCell ref="A5:A6"/>
    <mergeCell ref="B5:B6"/>
    <mergeCell ref="AJ5:AJ6"/>
    <mergeCell ref="AK5:AK6"/>
    <mergeCell ref="AL5:AL6"/>
    <mergeCell ref="C44:D44"/>
    <mergeCell ref="C47:D47"/>
    <mergeCell ref="C48:G48"/>
    <mergeCell ref="C49:E49"/>
    <mergeCell ref="C50:D50"/>
  </mergeCells>
  <conditionalFormatting sqref="E6:G41 H6 I6:N41 O6:P6 Q6:AI41">
    <cfRule type="expression" dxfId="49" priority="1">
      <formula>IF(E$6="CN",1,0)</formula>
    </cfRule>
  </conditionalFormatting>
  <conditionalFormatting sqref="E6:G41 H6 I6:N41 O6:P6 Q6:AI41">
    <cfRule type="expression" dxfId="48" priority="2">
      <formula>IF(E$6="CN",1,0)</formula>
    </cfRule>
  </conditionalFormatting>
  <pageMargins left="0.30902777777777801" right="0.25" top="0.30902777777777801" bottom="0.16875000000000001" header="0" footer="0"/>
  <pageSetup orientation="landscape"/>
  <colBreaks count="1" manualBreakCount="1">
    <brk id="38"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30</vt:i4>
      </vt:variant>
    </vt:vector>
  </HeadingPairs>
  <TitlesOfParts>
    <vt:vector size="30" baseType="lpstr">
      <vt:lpstr>Kangatang</vt:lpstr>
      <vt:lpstr>Tổng</vt:lpstr>
      <vt:lpstr>Trang tính3</vt:lpstr>
      <vt:lpstr>BHST22.1</vt:lpstr>
      <vt:lpstr>KTDN22</vt:lpstr>
      <vt:lpstr>LGT22.1</vt:lpstr>
      <vt:lpstr>THUD22.2</vt:lpstr>
      <vt:lpstr>THUD22.3</vt:lpstr>
      <vt:lpstr>TKĐH22.1</vt:lpstr>
      <vt:lpstr>TKĐH22.2</vt:lpstr>
      <vt:lpstr>TQW22</vt:lpstr>
      <vt:lpstr>TQW21.3.Q7</vt:lpstr>
      <vt:lpstr>CĐT22</vt:lpstr>
      <vt:lpstr>PCMT22</vt:lpstr>
      <vt:lpstr>ĐCN22.2</vt:lpstr>
      <vt:lpstr>ĐCN22.3</vt:lpstr>
      <vt:lpstr>TKTT22</vt:lpstr>
      <vt:lpstr>TBN22</vt:lpstr>
      <vt:lpstr>CSSĐ22.2</vt:lpstr>
      <vt:lpstr>CSSĐ22.1</vt:lpstr>
      <vt:lpstr>NHKS22</vt:lpstr>
      <vt:lpstr>KTML22</vt:lpstr>
      <vt:lpstr>CKCT22.1</vt:lpstr>
      <vt:lpstr>CKCT22.2</vt:lpstr>
      <vt:lpstr>CKĐL22.1</vt:lpstr>
      <vt:lpstr>CKĐL22.2</vt:lpstr>
      <vt:lpstr>CKĐL22.3</vt:lpstr>
      <vt:lpstr>CNOT22.2</vt:lpstr>
      <vt:lpstr>Trang tính1</vt:lpstr>
      <vt:lpstr>MAU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PTT 27081995</dc:creator>
  <cp:lastModifiedBy>PC</cp:lastModifiedBy>
  <dcterms:created xsi:type="dcterms:W3CDTF">2022-09-23T03:26:36Z</dcterms:created>
  <dcterms:modified xsi:type="dcterms:W3CDTF">2024-01-13T10:09:49Z</dcterms:modified>
</cp:coreProperties>
</file>