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<sst xmlns="http://schemas.openxmlformats.org/spreadsheetml/2006/main" count="1932" uniqueCount="660">
  <si>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</si>
  <si>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</si>
  <si>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</si>
  <si>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</si>
  <si>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</si>
  <si>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</si>
  <si>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</si>
  <si>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</si>
  <si>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</si>
  <si>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</si>
  <si>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</si>
  <si>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</si>
  <si>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</si>
  <si>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</si>
  <si>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</si>
  <si>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</si>
  <si>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</si>
  <si>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</si>
  <si>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</si>
  <si>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</si>
  <si>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</si>
  <si>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</si>
  <si>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</si>
  <si>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</si>
  <si>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</si>
  <si>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</si>
  <si>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</si>
  <si>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</si>
  <si>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</si>
  <si>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</si>
  <si>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</si>
  <si>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</si>
  <si>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</si>
  <si>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</si>
  <si>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</si>
  <si>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</si>
  <si>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</si>
  <si>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</si>
  <si>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</si>
  <si>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</si>
  <si>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</si>
  <si>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</si>
  <si>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</si>
  <si>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</si>
  <si>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</si>
  <si>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</si>
  <si>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</si>
  <si>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</si>
  <si>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</si>
  <si>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</si>
  <si>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</si>
  <si>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</si>
  <si>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</si>
  <si>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</si>
  <si>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</si>
  <si>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</si>
  <si>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</si>
  <si>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</si>
  <si>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</si>
  <si>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</si>
  <si>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</si>
  <si>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</si>
  <si>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</si>
  <si>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</si>
  <si>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</si>
  <si>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</si>
  <si>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</si>
  <si>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</si>
  <si>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</si>
  <si>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</si>
  <si>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</si>
  <si>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</si>
  <si>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</si>
  <si>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</si>
  <si>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</si>
  <si>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</si>
  <si>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</si>
  <si>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</si>
  <si>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</si>
  <si>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</si>
  <si>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</si>
  <si>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</si>
  <si>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</si>
  <si>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</si>
  <si>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</si>
  <si>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</si>
  <si>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</si>
  <si>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</si>
  <si>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</si>
  <si>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</si>
  <si>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</si>
  <si>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</si>
  <si>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</si>
  <si>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</si>
  <si>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</si>
  <si>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</si>
  <si>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</si>
  <si>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</si>
  <si>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</si>
  <si>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</si>
  <si>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</si>
  <si>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</si>
  <si>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</si>
  <si>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</si>
  <si>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</si>
  <si>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</si>
  <si>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</si>
  <si>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</si>
  <si>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</si>
  <si>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</si>
  <si>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</si>
  <si>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</si>
  <si>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</si>
  <si>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</si>
  <si>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</si>
  <si>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</si>
  <si>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</si>
  <si>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</si>
  <si>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</si>
  <si>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</si>
  <si>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</si>
  <si>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</si>
  <si>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</si>
  <si>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</si>
  <si>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</si>
  <si>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</si>
  <si>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</si>
  <si>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</si>
  <si>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</si>
  <si>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</si>
  <si>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</si>
  <si>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</si>
  <si>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</si>
  <si>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</si>
  <si>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</si>
  <si>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</si>
  <si>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</si>
  <si>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</si>
  <si>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</si>
  <si>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</si>
  <si>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</si>
  <si>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</si>
  <si>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</si>
  <si>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</si>
  <si>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</si>
  <si>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</si>
  <si>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</si>
  <si>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</si>
  <si>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</si>
  <si>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</si>
  <si>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</si>
  <si>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</si>
  <si>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</si>
  <si>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</si>
  <si>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</si>
  <si>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</si>
  <si>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</si>
  <si>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</si>
  <si>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</si>
  <si>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</si>
  <si>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</si>
  <si>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</si>
  <si>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</si>
  <si>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</si>
  <si>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</si>
  <si>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</si>
  <si>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</si>
  <si>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</si>
  <si>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</si>
  <si>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</si>
  <si>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</si>
  <si>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</si>
  <si>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</si>
  <si>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</si>
  <si>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</si>
  <si>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</si>
  <si>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</si>
  <si>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</si>
  <si>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</si>
  <si>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</si>
  <si>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</si>
  <si>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</si>
  <si>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</si>
  <si>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</si>
  <si>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</si>
  <si>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</si>
  <si>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</si>
  <si>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</si>
  <si>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</si>
  <si>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</si>
  <si>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k</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</si>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</sst>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9">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0" fillId="0" fontId="18" numFmtId="0" xfId="0" applyFont="1"/>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21</v>
      </c>
      <c r="L5" s="19">
        <f>TBN21.1!AK40</f>
        <v>1</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33</v>
      </c>
      <c r="F6" s="19">
        <f>'CKĐL21.1'!AK37</f>
        <v>0</v>
      </c>
      <c r="G6" s="20">
        <f>'CKĐL21.1'!AL37</f>
        <v>4</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56</v>
      </c>
      <c r="X6" s="23">
        <f>THUD21.2!AK30</f>
        <v>0</v>
      </c>
      <c r="Y6" s="24">
        <f>THUD21.2!AL30</f>
        <v>1</v>
      </c>
      <c r="Z6" s="14"/>
    </row>
    <row r="7" ht="20.25" customHeight="1">
      <c r="A7" s="14"/>
      <c r="B7" s="15">
        <v>3.0</v>
      </c>
      <c r="C7" s="16" t="s">
        <v>19</v>
      </c>
      <c r="D7" s="17">
        <v>35.0</v>
      </c>
      <c r="E7" s="18">
        <f>'CKĐL21.2'!AJ38</f>
        <v>21</v>
      </c>
      <c r="F7" s="19">
        <f>'CKĐL21.2'!AK38</f>
        <v>0</v>
      </c>
      <c r="G7" s="20">
        <f>'CKĐL21.2'!AL38</f>
        <v>6</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37</v>
      </c>
      <c r="X7" s="27">
        <f>THUD21.3!AK34</f>
        <v>3</v>
      </c>
      <c r="Y7" s="28">
        <f>THUD21.3!AL34</f>
        <v>8</v>
      </c>
      <c r="Z7" s="14"/>
    </row>
    <row r="8" ht="20.25" customHeight="1">
      <c r="A8" s="14"/>
      <c r="B8" s="15">
        <v>4.0</v>
      </c>
      <c r="C8" s="16" t="s">
        <v>23</v>
      </c>
      <c r="D8" s="17">
        <v>27.0</v>
      </c>
      <c r="E8" s="18">
        <f>CNOT21.2!AJ29</f>
        <v>11</v>
      </c>
      <c r="F8" s="19">
        <f>CNOT21.2!AK29</f>
        <v>13</v>
      </c>
      <c r="G8" s="20">
        <f>CNOT21.2!AL29</f>
        <v>0</v>
      </c>
      <c r="H8" s="15">
        <v>4.0</v>
      </c>
      <c r="I8" s="16" t="s">
        <v>24</v>
      </c>
      <c r="J8" s="25">
        <v>20.0</v>
      </c>
      <c r="K8" s="29">
        <f>TKTT21!AJ21</f>
        <v>8</v>
      </c>
      <c r="L8" s="30">
        <f>TKTT21!AK21</f>
        <v>2</v>
      </c>
      <c r="M8" s="31">
        <f>TKTT21!AL21</f>
        <v>11</v>
      </c>
      <c r="N8" s="15">
        <v>4.0</v>
      </c>
      <c r="O8" s="22"/>
      <c r="P8" s="17"/>
      <c r="Q8" s="18"/>
      <c r="R8" s="23"/>
      <c r="S8" s="24"/>
      <c r="T8" s="15">
        <v>4.0</v>
      </c>
      <c r="U8" s="22" t="s">
        <v>25</v>
      </c>
      <c r="V8" s="17">
        <v>31.0</v>
      </c>
      <c r="W8" s="18">
        <f>'TKĐH21.1'!AJ35</f>
        <v>16</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38</v>
      </c>
      <c r="X9" s="23">
        <f>'TKĐH21.2'!AK31</f>
        <v>3</v>
      </c>
      <c r="Y9" s="24">
        <f>'TKĐH21.2'!AL31</f>
        <v>0</v>
      </c>
      <c r="Z9" s="14"/>
    </row>
    <row r="10" ht="20.25" customHeight="1">
      <c r="A10" s="14"/>
      <c r="B10" s="15">
        <v>6.0</v>
      </c>
      <c r="C10" s="32"/>
      <c r="D10" s="33"/>
      <c r="E10" s="18"/>
      <c r="F10" s="23"/>
      <c r="G10" s="24"/>
      <c r="H10" s="15">
        <v>6.0</v>
      </c>
      <c r="I10" s="16" t="s">
        <v>28</v>
      </c>
      <c r="J10" s="25">
        <v>31.0</v>
      </c>
      <c r="K10" s="29">
        <f>'ĐCN21.2'!AJ30</f>
        <v>12</v>
      </c>
      <c r="L10" s="30">
        <f>'ĐCN21.2'!AK30</f>
        <v>28</v>
      </c>
      <c r="M10" s="31">
        <f>'ĐCN21.2'!AL30</f>
        <v>0</v>
      </c>
      <c r="N10" s="15">
        <v>6.0</v>
      </c>
      <c r="O10" s="22" t="s">
        <v>0</v>
      </c>
      <c r="P10" s="33"/>
      <c r="Q10" s="18"/>
      <c r="R10" s="23"/>
      <c r="S10" s="24"/>
      <c r="T10" s="15">
        <v>6.0</v>
      </c>
      <c r="U10" s="22" t="s">
        <v>29</v>
      </c>
      <c r="V10" s="17">
        <v>21.0</v>
      </c>
      <c r="W10" s="35">
        <f>TQW21.3!AJ30</f>
        <v>121</v>
      </c>
      <c r="X10" s="23">
        <f>TQW21.3!AK30</f>
        <v>2</v>
      </c>
      <c r="Y10" s="24">
        <f>TQW21.3!AL30</f>
        <v>0</v>
      </c>
      <c r="Z10" s="14"/>
    </row>
    <row r="11" ht="20.25" customHeight="1">
      <c r="A11" s="14"/>
      <c r="B11" s="15">
        <v>7.0</v>
      </c>
      <c r="C11" s="32"/>
      <c r="D11" s="15"/>
      <c r="E11" s="26"/>
      <c r="F11" s="27"/>
      <c r="G11" s="36"/>
      <c r="H11" s="15">
        <v>7.0</v>
      </c>
      <c r="I11" s="22" t="s">
        <v>30</v>
      </c>
      <c r="J11" s="25">
        <v>22.0</v>
      </c>
      <c r="K11" s="29">
        <f>NHKS21.2!AJ23</f>
        <v>10</v>
      </c>
      <c r="L11" s="30">
        <f>NHKS21.2!AK23</f>
        <v>5</v>
      </c>
      <c r="M11" s="31">
        <f>NHKS21.2!AL23</f>
        <v>0</v>
      </c>
      <c r="N11" s="15">
        <v>7.0</v>
      </c>
      <c r="O11" s="34"/>
      <c r="P11" s="33"/>
      <c r="Q11" s="18"/>
      <c r="R11" s="23"/>
      <c r="S11" s="24"/>
      <c r="T11" s="15">
        <v>7.0</v>
      </c>
      <c r="U11" s="22" t="s">
        <v>31</v>
      </c>
      <c r="V11" s="17">
        <v>27.0</v>
      </c>
      <c r="W11" s="18">
        <f>'ĐTCN21'!AJ24</f>
        <v>6</v>
      </c>
      <c r="X11" s="23">
        <f>'ĐTCN21'!AK24</f>
        <v>1</v>
      </c>
      <c r="Y11" s="24">
        <f>'ĐTCN21'!AL24</f>
        <v>0</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65</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13</v>
      </c>
      <c r="C19" s="42"/>
      <c r="D19" s="42"/>
      <c r="E19" s="42"/>
      <c r="F19" s="42"/>
      <c r="G19" s="43"/>
      <c r="H19" s="50" t="s">
        <v>33</v>
      </c>
      <c r="I19" s="42"/>
      <c r="J19" s="42"/>
      <c r="K19" s="45"/>
      <c r="L19" s="46">
        <f>SUM(K5:K17)</f>
        <v>51</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20</v>
      </c>
      <c r="C20" s="42"/>
      <c r="D20" s="42"/>
      <c r="E20" s="42"/>
      <c r="F20" s="42"/>
      <c r="G20" s="43"/>
      <c r="H20" s="49" t="str">
        <f>"Tổng HS vắng có phép " &amp;SUM(L5:L17)</f>
        <v>Tổng HS vắng có phép 36</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11</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390</v>
      </c>
      <c r="M22" s="58"/>
      <c r="N22" s="51" t="str">
        <f>"Tổng HS đi học trễ "&amp;SUM(S5:S18)</f>
        <v>Tổng HS đi học trễ 0</v>
      </c>
      <c r="O22" s="42"/>
      <c r="P22" s="42"/>
      <c r="Q22" s="42"/>
      <c r="R22" s="42"/>
      <c r="S22" s="43"/>
      <c r="T22" s="50" t="s">
        <v>36</v>
      </c>
      <c r="U22" s="42"/>
      <c r="V22" s="42"/>
      <c r="W22" s="45"/>
      <c r="X22" s="46">
        <f>SUM(W5:W20)</f>
        <v>274</v>
      </c>
      <c r="Y22" s="43"/>
      <c r="Z22" s="60"/>
    </row>
    <row r="23" ht="24.75" customHeight="1">
      <c r="A23" s="4"/>
      <c r="B23" s="4"/>
      <c r="C23" s="61" t="s">
        <v>39</v>
      </c>
      <c r="D23" s="57"/>
      <c r="E23" s="57"/>
      <c r="F23" s="57"/>
      <c r="G23" s="57"/>
      <c r="H23" s="57"/>
      <c r="I23" s="57"/>
      <c r="J23" s="57"/>
      <c r="K23" s="57"/>
      <c r="L23" s="57"/>
      <c r="M23" s="57"/>
      <c r="N23" s="58"/>
      <c r="O23" s="62">
        <f>SUM(F5:F16)+SUM(L5:L17)+SUM(R5:R18)+SUM(X5:X20)</f>
        <v>58</v>
      </c>
      <c r="P23" s="58"/>
      <c r="Q23" s="63"/>
      <c r="R23" s="64"/>
      <c r="S23" s="65"/>
      <c r="T23" s="49" t="str">
        <f>"Tổng HS vắng có phép " &amp;SUM(X5:X20)</f>
        <v>Tổng HS vắng có phép 9</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30</v>
      </c>
      <c r="Q24" s="57"/>
      <c r="R24" s="57"/>
      <c r="S24" s="70"/>
      <c r="T24" s="51" t="str">
        <f>"Tổng HS đi học trễ " &amp;SUM(Y5:Y20)</f>
        <v>Tổng HS đi học trễ 9</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336</v>
      </c>
      <c r="D13" s="379" t="s">
        <v>337</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338</v>
      </c>
      <c r="D14" s="379" t="s">
        <v>339</v>
      </c>
      <c r="E14" s="315" t="s">
        <v>52</v>
      </c>
      <c r="F14" s="309"/>
      <c r="G14" s="309"/>
      <c r="H14" s="309"/>
      <c r="I14" s="309"/>
      <c r="J14" s="309"/>
      <c r="K14" s="301"/>
      <c r="L14" s="309"/>
      <c r="M14" s="309"/>
      <c r="N14" s="309"/>
      <c r="O14" s="309"/>
      <c r="P14" s="301"/>
      <c r="Q14" s="309"/>
      <c r="R14" s="309"/>
      <c r="S14" s="309"/>
      <c r="T14" s="309"/>
      <c r="U14" s="309"/>
      <c r="V14" s="309"/>
      <c r="W14" s="301" t="s">
        <v>52</v>
      </c>
      <c r="X14" s="309"/>
      <c r="Y14" s="309"/>
      <c r="Z14" s="309"/>
      <c r="AA14" s="309"/>
      <c r="AB14" s="301"/>
      <c r="AC14" s="301"/>
      <c r="AD14" s="309"/>
      <c r="AE14" s="309"/>
      <c r="AF14" s="301"/>
      <c r="AG14" s="301"/>
      <c r="AH14" s="301"/>
      <c r="AI14" s="309"/>
      <c r="AJ14" s="150">
        <f t="shared" si="3"/>
        <v>2</v>
      </c>
      <c r="AK14" s="150">
        <f t="shared" si="4"/>
        <v>0</v>
      </c>
      <c r="AL14" s="150">
        <f t="shared" si="5"/>
        <v>0</v>
      </c>
      <c r="AM14" s="206"/>
      <c r="AN14" s="206"/>
      <c r="AO14" s="206"/>
    </row>
    <row r="15" ht="22.5" customHeight="1">
      <c r="A15" s="90">
        <v>9.0</v>
      </c>
      <c r="B15" s="330">
        <v>2.110140006E9</v>
      </c>
      <c r="C15" s="380" t="s">
        <v>340</v>
      </c>
      <c r="D15" s="369" t="s">
        <v>341</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315" t="s">
        <v>52</v>
      </c>
      <c r="F17" s="309"/>
      <c r="G17" s="309"/>
      <c r="H17" s="309"/>
      <c r="I17" s="301"/>
      <c r="J17" s="309"/>
      <c r="K17" s="309"/>
      <c r="L17" s="309"/>
      <c r="M17" s="309"/>
      <c r="N17" s="301"/>
      <c r="O17" s="309"/>
      <c r="P17" s="301"/>
      <c r="Q17" s="309"/>
      <c r="R17" s="309"/>
      <c r="S17" s="301"/>
      <c r="T17" s="309"/>
      <c r="U17" s="309"/>
      <c r="V17" s="309"/>
      <c r="W17" s="301" t="s">
        <v>52</v>
      </c>
      <c r="X17" s="301" t="s">
        <v>52</v>
      </c>
      <c r="Y17" s="301"/>
      <c r="Z17" s="309"/>
      <c r="AA17" s="301"/>
      <c r="AB17" s="309"/>
      <c r="AC17" s="301"/>
      <c r="AD17" s="309"/>
      <c r="AE17" s="301"/>
      <c r="AF17" s="309"/>
      <c r="AG17" s="301"/>
      <c r="AH17" s="309"/>
      <c r="AI17" s="309"/>
      <c r="AJ17" s="150">
        <f t="shared" si="3"/>
        <v>3</v>
      </c>
      <c r="AK17" s="150">
        <f t="shared" si="4"/>
        <v>0</v>
      </c>
      <c r="AL17" s="150">
        <f t="shared" si="5"/>
        <v>0</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349</v>
      </c>
      <c r="D20" s="379" t="s">
        <v>106</v>
      </c>
      <c r="E20" s="299"/>
      <c r="F20" s="309"/>
      <c r="G20" s="309"/>
      <c r="H20" s="309"/>
      <c r="I20" s="309"/>
      <c r="J20" s="309"/>
      <c r="K20" s="301"/>
      <c r="L20" s="309"/>
      <c r="M20" s="309"/>
      <c r="N20" s="309"/>
      <c r="O20" s="301" t="s">
        <v>53</v>
      </c>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1</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t="s">
        <v>52</v>
      </c>
      <c r="F22" s="309"/>
      <c r="G22" s="301"/>
      <c r="H22" s="309"/>
      <c r="I22" s="309"/>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0</v>
      </c>
      <c r="AL22" s="150">
        <f t="shared" si="5"/>
        <v>0</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6</v>
      </c>
      <c r="AK24" s="103">
        <f t="shared" si="6"/>
        <v>1</v>
      </c>
      <c r="AL24" s="103">
        <f t="shared" si="6"/>
        <v>0</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84">
        <v>1.0</v>
      </c>
      <c r="B7" s="385">
        <v>2.110110085E9</v>
      </c>
      <c r="C7" s="386" t="s">
        <v>353</v>
      </c>
      <c r="D7" s="387" t="s">
        <v>258</v>
      </c>
      <c r="E7" s="388" t="s">
        <v>52</v>
      </c>
      <c r="F7" s="388"/>
      <c r="G7" s="388"/>
      <c r="H7" s="388" t="s">
        <v>52</v>
      </c>
      <c r="I7" s="388"/>
      <c r="J7" s="388"/>
      <c r="K7" s="388"/>
      <c r="L7" s="388" t="s">
        <v>52</v>
      </c>
      <c r="M7" s="388"/>
      <c r="N7" s="388"/>
      <c r="O7" s="388" t="s">
        <v>52</v>
      </c>
      <c r="P7" s="388"/>
      <c r="Q7" s="388" t="s">
        <v>52</v>
      </c>
      <c r="R7" s="388"/>
      <c r="S7" s="388" t="s">
        <v>52</v>
      </c>
      <c r="T7" s="388"/>
      <c r="U7" s="389"/>
      <c r="V7" s="388" t="s">
        <v>52</v>
      </c>
      <c r="W7" s="388"/>
      <c r="X7" s="388" t="s">
        <v>52</v>
      </c>
      <c r="Y7" s="388"/>
      <c r="Z7" s="388"/>
      <c r="AA7" s="388"/>
      <c r="AB7" s="388"/>
      <c r="AC7" s="388"/>
      <c r="AD7" s="388"/>
      <c r="AE7" s="388"/>
      <c r="AF7" s="388"/>
      <c r="AG7" s="388"/>
      <c r="AH7" s="388"/>
      <c r="AI7" s="390"/>
      <c r="AJ7" s="103">
        <f t="shared" ref="AJ7:AJ29" si="3">COUNTIF(E7:AI7,"K")+2*COUNTIF(E7:AI7,"2K")+COUNTIF(E7:AI7,"TK")+COUNTIF(E7:AI7,"KT")+COUNTIF(E7:AI7,"PK")+COUNTIF(E7:AI7,"KP")+2*COUNTIF(E7:AI7,"K2")</f>
        <v>8</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1"/>
      <c r="AN7" s="104"/>
      <c r="AO7" s="73"/>
      <c r="AP7" s="85"/>
      <c r="AQ7" s="85"/>
      <c r="AR7" s="85"/>
    </row>
    <row r="8" ht="18.0" customHeight="1">
      <c r="A8" s="384">
        <v>2.0</v>
      </c>
      <c r="B8" s="392">
        <v>2.110120012E9</v>
      </c>
      <c r="C8" s="393" t="s">
        <v>354</v>
      </c>
      <c r="D8" s="394" t="s">
        <v>172</v>
      </c>
      <c r="E8" s="388" t="s">
        <v>52</v>
      </c>
      <c r="F8" s="388"/>
      <c r="G8" s="388"/>
      <c r="H8" s="388" t="s">
        <v>52</v>
      </c>
      <c r="I8" s="388"/>
      <c r="J8" s="388"/>
      <c r="K8" s="388"/>
      <c r="L8" s="388" t="s">
        <v>52</v>
      </c>
      <c r="M8" s="388"/>
      <c r="N8" s="388"/>
      <c r="O8" s="388" t="s">
        <v>52</v>
      </c>
      <c r="P8" s="388"/>
      <c r="Q8" s="388" t="s">
        <v>52</v>
      </c>
      <c r="R8" s="388"/>
      <c r="S8" s="388" t="s">
        <v>52</v>
      </c>
      <c r="T8" s="388"/>
      <c r="U8" s="388"/>
      <c r="V8" s="388" t="s">
        <v>52</v>
      </c>
      <c r="W8" s="388"/>
      <c r="X8" s="388" t="s">
        <v>52</v>
      </c>
      <c r="Y8" s="388"/>
      <c r="Z8" s="388"/>
      <c r="AA8" s="388"/>
      <c r="AB8" s="388"/>
      <c r="AC8" s="388"/>
      <c r="AD8" s="388"/>
      <c r="AE8" s="388"/>
      <c r="AF8" s="388"/>
      <c r="AG8" s="388"/>
      <c r="AH8" s="388"/>
      <c r="AI8" s="390"/>
      <c r="AJ8" s="103">
        <f t="shared" si="3"/>
        <v>8</v>
      </c>
      <c r="AK8" s="11">
        <f t="shared" si="4"/>
        <v>0</v>
      </c>
      <c r="AL8" s="11">
        <f t="shared" si="5"/>
        <v>0</v>
      </c>
      <c r="AM8" s="73"/>
      <c r="AN8" s="73"/>
      <c r="AO8" s="73"/>
      <c r="AP8" s="85"/>
      <c r="AQ8" s="85"/>
      <c r="AR8" s="85"/>
    </row>
    <row r="9" ht="21.75" customHeight="1">
      <c r="A9" s="384">
        <v>3.0</v>
      </c>
      <c r="B9" s="395">
        <v>2.110110072E9</v>
      </c>
      <c r="C9" s="396" t="s">
        <v>355</v>
      </c>
      <c r="D9" s="394" t="s">
        <v>356</v>
      </c>
      <c r="E9" s="388" t="s">
        <v>52</v>
      </c>
      <c r="F9" s="388"/>
      <c r="G9" s="388"/>
      <c r="H9" s="388" t="s">
        <v>52</v>
      </c>
      <c r="I9" s="388"/>
      <c r="J9" s="388"/>
      <c r="K9" s="390"/>
      <c r="L9" s="388" t="s">
        <v>52</v>
      </c>
      <c r="M9" s="388"/>
      <c r="N9" s="388"/>
      <c r="O9" s="388" t="s">
        <v>52</v>
      </c>
      <c r="P9" s="388"/>
      <c r="Q9" s="388" t="s">
        <v>52</v>
      </c>
      <c r="R9" s="388"/>
      <c r="S9" s="388" t="s">
        <v>52</v>
      </c>
      <c r="T9" s="388"/>
      <c r="U9" s="388"/>
      <c r="V9" s="388" t="s">
        <v>52</v>
      </c>
      <c r="W9" s="388"/>
      <c r="X9" s="388" t="s">
        <v>52</v>
      </c>
      <c r="Y9" s="388"/>
      <c r="Z9" s="388"/>
      <c r="AA9" s="388"/>
      <c r="AB9" s="388"/>
      <c r="AC9" s="388"/>
      <c r="AD9" s="388"/>
      <c r="AE9" s="388"/>
      <c r="AF9" s="388"/>
      <c r="AG9" s="388"/>
      <c r="AH9" s="388"/>
      <c r="AI9" s="390"/>
      <c r="AJ9" s="103">
        <f t="shared" si="3"/>
        <v>8</v>
      </c>
      <c r="AK9" s="11">
        <f t="shared" si="4"/>
        <v>0</v>
      </c>
      <c r="AL9" s="11">
        <f t="shared" si="5"/>
        <v>0</v>
      </c>
      <c r="AM9" s="73"/>
      <c r="AN9" s="73"/>
      <c r="AO9" s="73"/>
      <c r="AP9" s="85"/>
      <c r="AQ9" s="85"/>
      <c r="AR9" s="85"/>
    </row>
    <row r="10" ht="21.75" customHeight="1">
      <c r="A10" s="384">
        <v>4.0</v>
      </c>
      <c r="B10" s="392">
        <v>2.110120013E9</v>
      </c>
      <c r="C10" s="393" t="s">
        <v>357</v>
      </c>
      <c r="D10" s="394" t="s">
        <v>358</v>
      </c>
      <c r="E10" s="388" t="s">
        <v>52</v>
      </c>
      <c r="F10" s="388"/>
      <c r="G10" s="388"/>
      <c r="H10" s="388" t="s">
        <v>52</v>
      </c>
      <c r="I10" s="388"/>
      <c r="J10" s="388"/>
      <c r="K10" s="388"/>
      <c r="L10" s="388" t="s">
        <v>52</v>
      </c>
      <c r="M10" s="388"/>
      <c r="N10" s="388"/>
      <c r="O10" s="388" t="s">
        <v>52</v>
      </c>
      <c r="P10" s="388"/>
      <c r="Q10" s="388" t="s">
        <v>52</v>
      </c>
      <c r="R10" s="388"/>
      <c r="S10" s="388" t="s">
        <v>52</v>
      </c>
      <c r="T10" s="388"/>
      <c r="U10" s="388"/>
      <c r="V10" s="388" t="s">
        <v>52</v>
      </c>
      <c r="W10" s="388"/>
      <c r="X10" s="388" t="s">
        <v>52</v>
      </c>
      <c r="Y10" s="388"/>
      <c r="Z10" s="388"/>
      <c r="AA10" s="388"/>
      <c r="AB10" s="388"/>
      <c r="AC10" s="388"/>
      <c r="AD10" s="388"/>
      <c r="AE10" s="388"/>
      <c r="AF10" s="388"/>
      <c r="AG10" s="388"/>
      <c r="AH10" s="388"/>
      <c r="AI10" s="390"/>
      <c r="AJ10" s="103">
        <f t="shared" si="3"/>
        <v>8</v>
      </c>
      <c r="AK10" s="11">
        <f t="shared" si="4"/>
        <v>0</v>
      </c>
      <c r="AL10" s="11">
        <f t="shared" si="5"/>
        <v>0</v>
      </c>
      <c r="AM10" s="73"/>
      <c r="AN10" s="73"/>
      <c r="AO10" s="73"/>
      <c r="AP10" s="85"/>
      <c r="AQ10" s="85"/>
      <c r="AR10" s="85"/>
    </row>
    <row r="11" ht="21.75" customHeight="1">
      <c r="A11" s="384">
        <v>5.0</v>
      </c>
      <c r="B11" s="392">
        <v>2.110120003E9</v>
      </c>
      <c r="C11" s="397" t="s">
        <v>359</v>
      </c>
      <c r="D11" s="398" t="s">
        <v>225</v>
      </c>
      <c r="E11" s="388"/>
      <c r="F11" s="388"/>
      <c r="G11" s="388"/>
      <c r="H11" s="388"/>
      <c r="I11" s="388"/>
      <c r="J11" s="388"/>
      <c r="K11" s="388"/>
      <c r="L11" s="388"/>
      <c r="M11" s="388"/>
      <c r="N11" s="388"/>
      <c r="O11" s="388"/>
      <c r="P11" s="388"/>
      <c r="Q11" s="390"/>
      <c r="R11" s="388"/>
      <c r="S11" s="388"/>
      <c r="T11" s="388"/>
      <c r="U11" s="390"/>
      <c r="V11" s="388"/>
      <c r="W11" s="388"/>
      <c r="X11" s="390"/>
      <c r="Y11" s="390"/>
      <c r="Z11" s="388"/>
      <c r="AA11" s="388"/>
      <c r="AB11" s="390"/>
      <c r="AC11" s="388"/>
      <c r="AD11" s="388"/>
      <c r="AE11" s="390"/>
      <c r="AF11" s="388"/>
      <c r="AG11" s="388"/>
      <c r="AH11" s="388"/>
      <c r="AI11" s="390"/>
      <c r="AJ11" s="103">
        <f t="shared" si="3"/>
        <v>0</v>
      </c>
      <c r="AK11" s="11">
        <f t="shared" si="4"/>
        <v>0</v>
      </c>
      <c r="AL11" s="11">
        <f t="shared" si="5"/>
        <v>0</v>
      </c>
      <c r="AM11" s="73"/>
      <c r="AN11" s="73"/>
      <c r="AO11" s="73"/>
      <c r="AP11" s="85"/>
      <c r="AQ11" s="85"/>
      <c r="AR11" s="85"/>
    </row>
    <row r="12" ht="21.75" customHeight="1">
      <c r="A12" s="384">
        <v>6.0</v>
      </c>
      <c r="B12" s="392">
        <v>2.110120004E9</v>
      </c>
      <c r="C12" s="399" t="s">
        <v>360</v>
      </c>
      <c r="D12" s="398" t="s">
        <v>73</v>
      </c>
      <c r="E12" s="390"/>
      <c r="F12" s="390"/>
      <c r="G12" s="390"/>
      <c r="H12" s="388"/>
      <c r="I12" s="388"/>
      <c r="J12" s="390"/>
      <c r="K12" s="390"/>
      <c r="L12" s="388"/>
      <c r="M12" s="390"/>
      <c r="N12" s="390"/>
      <c r="O12" s="388"/>
      <c r="P12" s="388"/>
      <c r="Q12" s="390"/>
      <c r="R12" s="388"/>
      <c r="S12" s="388"/>
      <c r="T12" s="388"/>
      <c r="U12" s="390"/>
      <c r="V12" s="390"/>
      <c r="W12" s="388"/>
      <c r="X12" s="390"/>
      <c r="Y12" s="390"/>
      <c r="Z12" s="390"/>
      <c r="AA12" s="388"/>
      <c r="AB12" s="390"/>
      <c r="AC12" s="388"/>
      <c r="AD12" s="390"/>
      <c r="AE12" s="390"/>
      <c r="AF12" s="388"/>
      <c r="AG12" s="390"/>
      <c r="AH12" s="390"/>
      <c r="AI12" s="390"/>
      <c r="AJ12" s="103">
        <f t="shared" si="3"/>
        <v>0</v>
      </c>
      <c r="AK12" s="11">
        <f t="shared" si="4"/>
        <v>0</v>
      </c>
      <c r="AL12" s="11">
        <f t="shared" si="5"/>
        <v>0</v>
      </c>
      <c r="AM12" s="73"/>
      <c r="AN12" s="73"/>
      <c r="AO12" s="73"/>
      <c r="AP12" s="85"/>
      <c r="AQ12" s="85"/>
      <c r="AR12" s="85"/>
    </row>
    <row r="13" ht="21.75" customHeight="1">
      <c r="A13" s="384">
        <v>7.0</v>
      </c>
      <c r="B13" s="400">
        <v>2.110120014E9</v>
      </c>
      <c r="C13" s="401" t="s">
        <v>361</v>
      </c>
      <c r="D13" s="402" t="s">
        <v>310</v>
      </c>
      <c r="E13" s="388" t="s">
        <v>52</v>
      </c>
      <c r="F13" s="388"/>
      <c r="G13" s="388"/>
      <c r="H13" s="388" t="s">
        <v>52</v>
      </c>
      <c r="I13" s="388"/>
      <c r="J13" s="388"/>
      <c r="K13" s="388"/>
      <c r="L13" s="388" t="s">
        <v>52</v>
      </c>
      <c r="M13" s="388"/>
      <c r="N13" s="388"/>
      <c r="O13" s="388" t="s">
        <v>52</v>
      </c>
      <c r="P13" s="388"/>
      <c r="Q13" s="388" t="s">
        <v>52</v>
      </c>
      <c r="R13" s="388"/>
      <c r="S13" s="388" t="s">
        <v>52</v>
      </c>
      <c r="T13" s="388"/>
      <c r="U13" s="390"/>
      <c r="V13" s="388" t="s">
        <v>52</v>
      </c>
      <c r="W13" s="388"/>
      <c r="X13" s="388" t="s">
        <v>52</v>
      </c>
      <c r="Y13" s="388"/>
      <c r="Z13" s="388"/>
      <c r="AA13" s="388"/>
      <c r="AB13" s="388"/>
      <c r="AC13" s="388"/>
      <c r="AD13" s="388"/>
      <c r="AE13" s="390"/>
      <c r="AF13" s="388"/>
      <c r="AG13" s="388"/>
      <c r="AH13" s="388"/>
      <c r="AI13" s="390"/>
      <c r="AJ13" s="103">
        <f t="shared" si="3"/>
        <v>8</v>
      </c>
      <c r="AK13" s="11">
        <f t="shared" si="4"/>
        <v>0</v>
      </c>
      <c r="AL13" s="11">
        <f t="shared" si="5"/>
        <v>0</v>
      </c>
      <c r="AM13" s="73"/>
      <c r="AN13" s="73"/>
      <c r="AO13" s="73"/>
      <c r="AP13" s="85"/>
      <c r="AQ13" s="85"/>
      <c r="AR13" s="85"/>
    </row>
    <row r="14" ht="21.75" customHeight="1">
      <c r="A14" s="384">
        <v>8.0</v>
      </c>
      <c r="B14" s="403">
        <v>2.110120085E9</v>
      </c>
      <c r="C14" s="393" t="s">
        <v>362</v>
      </c>
      <c r="D14" s="394" t="s">
        <v>347</v>
      </c>
      <c r="E14" s="388" t="s">
        <v>52</v>
      </c>
      <c r="F14" s="388"/>
      <c r="G14" s="388"/>
      <c r="H14" s="388" t="s">
        <v>52</v>
      </c>
      <c r="I14" s="388"/>
      <c r="J14" s="388"/>
      <c r="K14" s="388"/>
      <c r="L14" s="388" t="s">
        <v>52</v>
      </c>
      <c r="M14" s="388"/>
      <c r="N14" s="388"/>
      <c r="O14" s="388" t="s">
        <v>52</v>
      </c>
      <c r="P14" s="388"/>
      <c r="Q14" s="388" t="s">
        <v>52</v>
      </c>
      <c r="R14" s="388"/>
      <c r="S14" s="388" t="s">
        <v>52</v>
      </c>
      <c r="T14" s="388"/>
      <c r="U14" s="388"/>
      <c r="V14" s="388" t="s">
        <v>52</v>
      </c>
      <c r="W14" s="388"/>
      <c r="X14" s="388" t="s">
        <v>52</v>
      </c>
      <c r="Y14" s="388"/>
      <c r="Z14" s="388"/>
      <c r="AA14" s="388"/>
      <c r="AB14" s="388"/>
      <c r="AC14" s="388"/>
      <c r="AD14" s="388"/>
      <c r="AE14" s="388"/>
      <c r="AF14" s="388"/>
      <c r="AG14" s="388"/>
      <c r="AH14" s="388"/>
      <c r="AI14" s="390"/>
      <c r="AJ14" s="103">
        <f t="shared" si="3"/>
        <v>8</v>
      </c>
      <c r="AK14" s="11">
        <f t="shared" si="4"/>
        <v>0</v>
      </c>
      <c r="AL14" s="11">
        <f t="shared" si="5"/>
        <v>0</v>
      </c>
      <c r="AM14" s="73"/>
      <c r="AN14" s="73"/>
      <c r="AO14" s="73"/>
      <c r="AP14" s="85"/>
      <c r="AQ14" s="85"/>
      <c r="AR14" s="85"/>
    </row>
    <row r="15" ht="21.75" customHeight="1">
      <c r="A15" s="384">
        <v>9.0</v>
      </c>
      <c r="B15" s="392">
        <v>2.110130008E9</v>
      </c>
      <c r="C15" s="399" t="s">
        <v>363</v>
      </c>
      <c r="D15" s="398" t="s">
        <v>106</v>
      </c>
      <c r="E15" s="388" t="s">
        <v>52</v>
      </c>
      <c r="F15" s="388"/>
      <c r="G15" s="388"/>
      <c r="H15" s="388" t="s">
        <v>52</v>
      </c>
      <c r="I15" s="388"/>
      <c r="J15" s="388"/>
      <c r="K15" s="388"/>
      <c r="L15" s="388" t="s">
        <v>52</v>
      </c>
      <c r="M15" s="388"/>
      <c r="N15" s="388"/>
      <c r="O15" s="388" t="s">
        <v>52</v>
      </c>
      <c r="P15" s="388"/>
      <c r="Q15" s="388" t="s">
        <v>52</v>
      </c>
      <c r="R15" s="388"/>
      <c r="S15" s="388" t="s">
        <v>52</v>
      </c>
      <c r="T15" s="388"/>
      <c r="U15" s="388"/>
      <c r="V15" s="388" t="s">
        <v>52</v>
      </c>
      <c r="W15" s="388"/>
      <c r="X15" s="388" t="s">
        <v>52</v>
      </c>
      <c r="Y15" s="388"/>
      <c r="Z15" s="388"/>
      <c r="AA15" s="388"/>
      <c r="AB15" s="388"/>
      <c r="AC15" s="388"/>
      <c r="AD15" s="388"/>
      <c r="AE15" s="388"/>
      <c r="AF15" s="388"/>
      <c r="AG15" s="388"/>
      <c r="AH15" s="388"/>
      <c r="AI15" s="390"/>
      <c r="AJ15" s="103">
        <f t="shared" si="3"/>
        <v>8</v>
      </c>
      <c r="AK15" s="11">
        <f t="shared" si="4"/>
        <v>0</v>
      </c>
      <c r="AL15" s="11">
        <f t="shared" si="5"/>
        <v>0</v>
      </c>
      <c r="AM15" s="73"/>
      <c r="AN15" s="73"/>
      <c r="AO15" s="73"/>
      <c r="AP15" s="85"/>
      <c r="AQ15" s="85"/>
      <c r="AR15" s="85"/>
    </row>
    <row r="16" ht="21.75" customHeight="1">
      <c r="A16" s="384">
        <v>10.0</v>
      </c>
      <c r="B16" s="392">
        <v>2.110210008E9</v>
      </c>
      <c r="C16" s="397" t="s">
        <v>198</v>
      </c>
      <c r="D16" s="398" t="s">
        <v>316</v>
      </c>
      <c r="E16" s="404"/>
      <c r="F16" s="390"/>
      <c r="G16" s="388"/>
      <c r="H16" s="388"/>
      <c r="I16" s="388"/>
      <c r="J16" s="388"/>
      <c r="K16" s="388"/>
      <c r="L16" s="390"/>
      <c r="M16" s="390"/>
      <c r="N16" s="390"/>
      <c r="O16" s="388"/>
      <c r="P16" s="388"/>
      <c r="Q16" s="390"/>
      <c r="R16" s="388"/>
      <c r="S16" s="390"/>
      <c r="T16" s="388"/>
      <c r="U16" s="390"/>
      <c r="V16" s="388"/>
      <c r="W16" s="388"/>
      <c r="X16" s="388"/>
      <c r="Y16" s="388"/>
      <c r="Z16" s="388"/>
      <c r="AA16" s="388"/>
      <c r="AB16" s="390"/>
      <c r="AC16" s="388"/>
      <c r="AD16" s="388"/>
      <c r="AE16" s="388"/>
      <c r="AF16" s="388"/>
      <c r="AG16" s="388"/>
      <c r="AH16" s="388"/>
      <c r="AI16" s="390"/>
      <c r="AJ16" s="103">
        <f t="shared" si="3"/>
        <v>0</v>
      </c>
      <c r="AK16" s="11">
        <f t="shared" si="4"/>
        <v>0</v>
      </c>
      <c r="AL16" s="11">
        <f t="shared" si="5"/>
        <v>0</v>
      </c>
      <c r="AM16" s="73"/>
      <c r="AN16" s="73"/>
      <c r="AO16" s="73"/>
      <c r="AP16" s="85"/>
      <c r="AQ16" s="85"/>
      <c r="AR16" s="85"/>
    </row>
    <row r="17" ht="21.75" customHeight="1">
      <c r="A17" s="384">
        <v>11.0</v>
      </c>
      <c r="B17" s="392">
        <v>2.110120007E9</v>
      </c>
      <c r="C17" s="393" t="s">
        <v>364</v>
      </c>
      <c r="D17" s="394" t="s">
        <v>285</v>
      </c>
      <c r="E17" s="388"/>
      <c r="F17" s="388"/>
      <c r="G17" s="390"/>
      <c r="H17" s="388"/>
      <c r="I17" s="388"/>
      <c r="J17" s="390"/>
      <c r="K17" s="390"/>
      <c r="L17" s="390"/>
      <c r="M17" s="388"/>
      <c r="N17" s="388"/>
      <c r="O17" s="388"/>
      <c r="P17" s="388"/>
      <c r="Q17" s="388"/>
      <c r="R17" s="388"/>
      <c r="S17" s="388" t="s">
        <v>52</v>
      </c>
      <c r="T17" s="388"/>
      <c r="U17" s="388"/>
      <c r="V17" s="390"/>
      <c r="W17" s="388"/>
      <c r="X17" s="388" t="s">
        <v>52</v>
      </c>
      <c r="Y17" s="388"/>
      <c r="Z17" s="388"/>
      <c r="AA17" s="388"/>
      <c r="AB17" s="390"/>
      <c r="AC17" s="388"/>
      <c r="AD17" s="390"/>
      <c r="AE17" s="388"/>
      <c r="AF17" s="388"/>
      <c r="AG17" s="388"/>
      <c r="AH17" s="388"/>
      <c r="AI17" s="390"/>
      <c r="AJ17" s="103">
        <f t="shared" si="3"/>
        <v>2</v>
      </c>
      <c r="AK17" s="11">
        <f t="shared" si="4"/>
        <v>0</v>
      </c>
      <c r="AL17" s="11">
        <f t="shared" si="5"/>
        <v>0</v>
      </c>
      <c r="AM17" s="73"/>
      <c r="AN17" s="73"/>
      <c r="AO17" s="73"/>
      <c r="AP17" s="85"/>
      <c r="AQ17" s="85"/>
      <c r="AR17" s="85"/>
    </row>
    <row r="18" ht="21.75" customHeight="1">
      <c r="A18" s="384">
        <v>12.0</v>
      </c>
      <c r="B18" s="405">
        <v>2.110130006E9</v>
      </c>
      <c r="C18" s="393" t="s">
        <v>312</v>
      </c>
      <c r="D18" s="394" t="s">
        <v>365</v>
      </c>
      <c r="E18" s="388" t="s">
        <v>52</v>
      </c>
      <c r="F18" s="388"/>
      <c r="G18" s="388"/>
      <c r="H18" s="388" t="s">
        <v>52</v>
      </c>
      <c r="I18" s="388"/>
      <c r="J18" s="388"/>
      <c r="K18" s="390"/>
      <c r="L18" s="388" t="s">
        <v>52</v>
      </c>
      <c r="M18" s="388"/>
      <c r="N18" s="388"/>
      <c r="O18" s="388" t="s">
        <v>52</v>
      </c>
      <c r="P18" s="388"/>
      <c r="Q18" s="388" t="s">
        <v>52</v>
      </c>
      <c r="R18" s="388"/>
      <c r="S18" s="388" t="s">
        <v>52</v>
      </c>
      <c r="T18" s="388"/>
      <c r="U18" s="388"/>
      <c r="V18" s="388" t="s">
        <v>52</v>
      </c>
      <c r="W18" s="388"/>
      <c r="X18" s="388" t="s">
        <v>52</v>
      </c>
      <c r="Y18" s="388"/>
      <c r="Z18" s="388"/>
      <c r="AA18" s="388"/>
      <c r="AB18" s="388"/>
      <c r="AC18" s="388"/>
      <c r="AD18" s="388"/>
      <c r="AE18" s="388"/>
      <c r="AF18" s="388"/>
      <c r="AG18" s="388"/>
      <c r="AH18" s="388"/>
      <c r="AI18" s="390"/>
      <c r="AJ18" s="103">
        <f t="shared" si="3"/>
        <v>8</v>
      </c>
      <c r="AK18" s="11">
        <f t="shared" si="4"/>
        <v>0</v>
      </c>
      <c r="AL18" s="11">
        <f t="shared" si="5"/>
        <v>0</v>
      </c>
      <c r="AM18" s="73"/>
      <c r="AN18" s="73"/>
      <c r="AO18" s="73"/>
      <c r="AP18" s="85"/>
      <c r="AQ18" s="85"/>
      <c r="AR18" s="85"/>
    </row>
    <row r="19" ht="21.75" customHeight="1">
      <c r="A19" s="384">
        <v>13.0</v>
      </c>
      <c r="B19" s="392">
        <v>2.110110044E9</v>
      </c>
      <c r="C19" s="397" t="s">
        <v>366</v>
      </c>
      <c r="D19" s="398" t="s">
        <v>162</v>
      </c>
      <c r="E19" s="388"/>
      <c r="F19" s="390"/>
      <c r="G19" s="390"/>
      <c r="H19" s="388"/>
      <c r="I19" s="388"/>
      <c r="J19" s="390"/>
      <c r="K19" s="390"/>
      <c r="L19" s="390"/>
      <c r="M19" s="390"/>
      <c r="N19" s="388"/>
      <c r="O19" s="388"/>
      <c r="P19" s="388"/>
      <c r="Q19" s="390"/>
      <c r="R19" s="390"/>
      <c r="S19" s="388"/>
      <c r="T19" s="390"/>
      <c r="U19" s="390"/>
      <c r="V19" s="388" t="s">
        <v>52</v>
      </c>
      <c r="W19" s="390"/>
      <c r="X19" s="390"/>
      <c r="Y19" s="388"/>
      <c r="Z19" s="388"/>
      <c r="AA19" s="388"/>
      <c r="AB19" s="390"/>
      <c r="AC19" s="388"/>
      <c r="AD19" s="390"/>
      <c r="AE19" s="388"/>
      <c r="AF19" s="388"/>
      <c r="AG19" s="390"/>
      <c r="AH19" s="390"/>
      <c r="AI19" s="390"/>
      <c r="AJ19" s="103">
        <f t="shared" si="3"/>
        <v>1</v>
      </c>
      <c r="AK19" s="11">
        <f t="shared" si="4"/>
        <v>0</v>
      </c>
      <c r="AL19" s="11">
        <f t="shared" si="5"/>
        <v>0</v>
      </c>
      <c r="AM19" s="406"/>
      <c r="AO19" s="73"/>
      <c r="AP19" s="85"/>
      <c r="AQ19" s="85"/>
      <c r="AR19" s="85"/>
    </row>
    <row r="20" ht="21.75" customHeight="1">
      <c r="A20" s="384">
        <v>14.0</v>
      </c>
      <c r="B20" s="392">
        <v>2.11021001E9</v>
      </c>
      <c r="C20" s="393" t="s">
        <v>367</v>
      </c>
      <c r="D20" s="394" t="s">
        <v>164</v>
      </c>
      <c r="E20" s="388"/>
      <c r="F20" s="388"/>
      <c r="G20" s="388"/>
      <c r="H20" s="388"/>
      <c r="I20" s="388"/>
      <c r="J20" s="388"/>
      <c r="K20" s="390"/>
      <c r="L20" s="388"/>
      <c r="M20" s="388"/>
      <c r="N20" s="390"/>
      <c r="O20" s="388" t="s">
        <v>53</v>
      </c>
      <c r="P20" s="388"/>
      <c r="Q20" s="390"/>
      <c r="R20" s="388"/>
      <c r="S20" s="388"/>
      <c r="T20" s="388"/>
      <c r="U20" s="390"/>
      <c r="V20" s="388" t="s">
        <v>53</v>
      </c>
      <c r="W20" s="388"/>
      <c r="X20" s="390"/>
      <c r="Y20" s="388"/>
      <c r="Z20" s="388"/>
      <c r="AA20" s="388"/>
      <c r="AB20" s="390"/>
      <c r="AC20" s="388"/>
      <c r="AD20" s="390"/>
      <c r="AE20" s="388"/>
      <c r="AF20" s="390"/>
      <c r="AG20" s="390"/>
      <c r="AH20" s="390"/>
      <c r="AI20" s="390"/>
      <c r="AJ20" s="103">
        <f t="shared" si="3"/>
        <v>0</v>
      </c>
      <c r="AK20" s="11">
        <f t="shared" si="4"/>
        <v>2</v>
      </c>
      <c r="AL20" s="11">
        <f t="shared" si="5"/>
        <v>0</v>
      </c>
      <c r="AM20" s="73"/>
      <c r="AN20" s="73"/>
      <c r="AO20" s="73"/>
      <c r="AP20" s="85"/>
      <c r="AQ20" s="85"/>
      <c r="AR20" s="85"/>
    </row>
    <row r="21" ht="21.75" customHeight="1">
      <c r="A21" s="384">
        <v>15.0</v>
      </c>
      <c r="B21" s="392">
        <v>2.110120009E9</v>
      </c>
      <c r="C21" s="393" t="s">
        <v>368</v>
      </c>
      <c r="D21" s="394" t="s">
        <v>243</v>
      </c>
      <c r="E21" s="388" t="s">
        <v>54</v>
      </c>
      <c r="F21" s="388"/>
      <c r="G21" s="390"/>
      <c r="H21" s="388" t="s">
        <v>52</v>
      </c>
      <c r="I21" s="390"/>
      <c r="J21" s="388"/>
      <c r="K21" s="388"/>
      <c r="L21" s="388" t="s">
        <v>52</v>
      </c>
      <c r="M21" s="388"/>
      <c r="N21" s="390"/>
      <c r="O21" s="388" t="s">
        <v>52</v>
      </c>
      <c r="P21" s="388"/>
      <c r="Q21" s="390"/>
      <c r="R21" s="388"/>
      <c r="S21" s="388" t="s">
        <v>52</v>
      </c>
      <c r="T21" s="388"/>
      <c r="U21" s="390"/>
      <c r="V21" s="388" t="s">
        <v>52</v>
      </c>
      <c r="W21" s="388"/>
      <c r="X21" s="388" t="s">
        <v>52</v>
      </c>
      <c r="Y21" s="388"/>
      <c r="Z21" s="388"/>
      <c r="AA21" s="388"/>
      <c r="AB21" s="390"/>
      <c r="AC21" s="388"/>
      <c r="AD21" s="390"/>
      <c r="AE21" s="388"/>
      <c r="AF21" s="388"/>
      <c r="AG21" s="388"/>
      <c r="AH21" s="388"/>
      <c r="AI21" s="390"/>
      <c r="AJ21" s="103">
        <f t="shared" si="3"/>
        <v>6</v>
      </c>
      <c r="AK21" s="11">
        <f t="shared" si="4"/>
        <v>0</v>
      </c>
      <c r="AL21" s="11">
        <f t="shared" si="5"/>
        <v>1</v>
      </c>
      <c r="AM21" s="73"/>
      <c r="AN21" s="73"/>
      <c r="AO21" s="73"/>
      <c r="AP21" s="85"/>
      <c r="AQ21" s="85"/>
      <c r="AR21" s="85"/>
    </row>
    <row r="22" ht="21.75" customHeight="1">
      <c r="A22" s="384">
        <v>16.0</v>
      </c>
      <c r="B22" s="392">
        <v>2.110210005E9</v>
      </c>
      <c r="C22" s="397" t="s">
        <v>208</v>
      </c>
      <c r="D22" s="398" t="s">
        <v>369</v>
      </c>
      <c r="E22" s="95" t="s">
        <v>52</v>
      </c>
      <c r="F22" s="95"/>
      <c r="G22" s="95"/>
      <c r="H22" s="95" t="s">
        <v>52</v>
      </c>
      <c r="I22" s="95"/>
      <c r="J22" s="95"/>
      <c r="K22" s="96"/>
      <c r="L22" s="95" t="s">
        <v>52</v>
      </c>
      <c r="M22" s="95"/>
      <c r="N22" s="95"/>
      <c r="O22" s="95" t="s">
        <v>52</v>
      </c>
      <c r="P22" s="388"/>
      <c r="Q22" s="95" t="s">
        <v>52</v>
      </c>
      <c r="R22" s="95"/>
      <c r="S22" s="95" t="s">
        <v>52</v>
      </c>
      <c r="T22" s="95"/>
      <c r="U22" s="95"/>
      <c r="V22" s="95" t="s">
        <v>52</v>
      </c>
      <c r="W22" s="95"/>
      <c r="X22" s="95" t="s">
        <v>52</v>
      </c>
      <c r="Y22" s="95"/>
      <c r="Z22" s="95"/>
      <c r="AA22" s="95"/>
      <c r="AB22" s="95"/>
      <c r="AC22" s="95"/>
      <c r="AD22" s="95"/>
      <c r="AE22" s="95"/>
      <c r="AF22" s="95"/>
      <c r="AG22" s="95"/>
      <c r="AH22" s="95"/>
      <c r="AI22" s="96"/>
      <c r="AJ22" s="103">
        <f t="shared" si="3"/>
        <v>8</v>
      </c>
      <c r="AK22" s="11">
        <f t="shared" si="4"/>
        <v>0</v>
      </c>
      <c r="AL22" s="11">
        <f t="shared" si="5"/>
        <v>0</v>
      </c>
      <c r="AM22" s="85"/>
      <c r="AN22" s="85"/>
      <c r="AO22" s="85"/>
      <c r="AP22" s="85"/>
      <c r="AQ22" s="85"/>
      <c r="AR22" s="85"/>
    </row>
    <row r="23" ht="21.0" customHeight="1">
      <c r="A23" s="384">
        <v>17.0</v>
      </c>
      <c r="B23" s="392">
        <v>2.110120088E9</v>
      </c>
      <c r="C23" s="407" t="s">
        <v>370</v>
      </c>
      <c r="D23" s="408"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2">
        <v>2.110210006E9</v>
      </c>
      <c r="C24" s="409" t="s">
        <v>371</v>
      </c>
      <c r="D24" s="410" t="s">
        <v>125</v>
      </c>
      <c r="E24" s="95" t="s">
        <v>52</v>
      </c>
      <c r="F24" s="95"/>
      <c r="G24" s="95"/>
      <c r="H24" s="95" t="s">
        <v>52</v>
      </c>
      <c r="I24" s="95"/>
      <c r="J24" s="95"/>
      <c r="K24" s="95"/>
      <c r="L24" s="95" t="s">
        <v>52</v>
      </c>
      <c r="M24" s="95"/>
      <c r="N24" s="95"/>
      <c r="O24" s="95" t="s">
        <v>52</v>
      </c>
      <c r="P24" s="388"/>
      <c r="Q24" s="95" t="s">
        <v>52</v>
      </c>
      <c r="R24" s="95"/>
      <c r="S24" s="95" t="s">
        <v>52</v>
      </c>
      <c r="T24" s="95"/>
      <c r="U24" s="95"/>
      <c r="V24" s="95" t="s">
        <v>52</v>
      </c>
      <c r="W24" s="95"/>
      <c r="X24" s="95" t="s">
        <v>52</v>
      </c>
      <c r="Y24" s="95"/>
      <c r="Z24" s="95"/>
      <c r="AA24" s="95"/>
      <c r="AB24" s="95"/>
      <c r="AC24" s="95"/>
      <c r="AD24" s="95"/>
      <c r="AE24" s="95"/>
      <c r="AF24" s="95"/>
      <c r="AG24" s="95"/>
      <c r="AH24" s="95"/>
      <c r="AI24" s="96"/>
      <c r="AJ24" s="103">
        <f t="shared" si="3"/>
        <v>8</v>
      </c>
      <c r="AK24" s="11">
        <f t="shared" si="4"/>
        <v>0</v>
      </c>
      <c r="AL24" s="11">
        <f t="shared" si="5"/>
        <v>0</v>
      </c>
      <c r="AM24" s="74"/>
      <c r="AN24" s="74"/>
      <c r="AO24" s="74"/>
      <c r="AP24" s="74"/>
      <c r="AQ24" s="74"/>
      <c r="AR24" s="74"/>
    </row>
    <row r="25" ht="18.0" customHeight="1">
      <c r="A25" s="384">
        <v>19.0</v>
      </c>
      <c r="B25" s="411">
        <v>2.110210007E9</v>
      </c>
      <c r="C25" s="412" t="s">
        <v>372</v>
      </c>
      <c r="D25" s="410" t="s">
        <v>84</v>
      </c>
      <c r="E25" s="95" t="s">
        <v>52</v>
      </c>
      <c r="F25" s="95"/>
      <c r="G25" s="95"/>
      <c r="H25" s="95" t="s">
        <v>52</v>
      </c>
      <c r="I25" s="95"/>
      <c r="J25" s="95"/>
      <c r="K25" s="96"/>
      <c r="L25" s="95" t="s">
        <v>52</v>
      </c>
      <c r="M25" s="95"/>
      <c r="N25" s="95"/>
      <c r="O25" s="95" t="s">
        <v>52</v>
      </c>
      <c r="P25" s="388"/>
      <c r="Q25" s="95" t="s">
        <v>52</v>
      </c>
      <c r="R25" s="95"/>
      <c r="S25" s="95" t="s">
        <v>52</v>
      </c>
      <c r="T25" s="95"/>
      <c r="U25" s="95"/>
      <c r="V25" s="95" t="s">
        <v>52</v>
      </c>
      <c r="W25" s="95"/>
      <c r="X25" s="95" t="s">
        <v>52</v>
      </c>
      <c r="Y25" s="95"/>
      <c r="Z25" s="95"/>
      <c r="AA25" s="95"/>
      <c r="AB25" s="95"/>
      <c r="AC25" s="95"/>
      <c r="AD25" s="95"/>
      <c r="AE25" s="95"/>
      <c r="AF25" s="95"/>
      <c r="AG25" s="95"/>
      <c r="AH25" s="95"/>
      <c r="AI25" s="96"/>
      <c r="AJ25" s="103">
        <f t="shared" si="3"/>
        <v>8</v>
      </c>
      <c r="AK25" s="11">
        <f t="shared" si="4"/>
        <v>0</v>
      </c>
      <c r="AL25" s="11">
        <f t="shared" si="5"/>
        <v>0</v>
      </c>
      <c r="AM25" s="74"/>
      <c r="AN25" s="74"/>
      <c r="AO25" s="74"/>
      <c r="AP25" s="74"/>
      <c r="AQ25" s="74"/>
      <c r="AR25" s="74"/>
    </row>
    <row r="26" ht="18.0" customHeight="1">
      <c r="A26" s="384">
        <v>20.0</v>
      </c>
      <c r="B26" s="346">
        <v>2.110130002E9</v>
      </c>
      <c r="C26" s="413" t="s">
        <v>373</v>
      </c>
      <c r="D26" s="379" t="s">
        <v>374</v>
      </c>
      <c r="E26" s="95"/>
      <c r="F26" s="95"/>
      <c r="G26" s="96"/>
      <c r="H26" s="95"/>
      <c r="I26" s="95"/>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0</v>
      </c>
      <c r="AL26" s="11">
        <f t="shared" si="5"/>
        <v>0</v>
      </c>
      <c r="AM26" s="74"/>
      <c r="AN26" s="74"/>
      <c r="AO26" s="74"/>
      <c r="AP26" s="74"/>
      <c r="AQ26" s="74"/>
      <c r="AR26" s="74"/>
    </row>
    <row r="27" ht="18.0" customHeight="1">
      <c r="A27" s="384">
        <v>21.0</v>
      </c>
      <c r="B27" s="346">
        <v>2.110120006E9</v>
      </c>
      <c r="C27" s="413" t="s">
        <v>284</v>
      </c>
      <c r="D27" s="379" t="s">
        <v>375</v>
      </c>
      <c r="E27" s="95" t="s">
        <v>52</v>
      </c>
      <c r="F27" s="95"/>
      <c r="G27" s="95"/>
      <c r="H27" s="95" t="s">
        <v>52</v>
      </c>
      <c r="I27" s="95"/>
      <c r="J27" s="95"/>
      <c r="K27" s="95"/>
      <c r="L27" s="95" t="s">
        <v>52</v>
      </c>
      <c r="M27" s="95"/>
      <c r="N27" s="95"/>
      <c r="O27" s="95" t="s">
        <v>52</v>
      </c>
      <c r="P27" s="388"/>
      <c r="Q27" s="95" t="s">
        <v>52</v>
      </c>
      <c r="R27" s="95"/>
      <c r="S27" s="95" t="s">
        <v>52</v>
      </c>
      <c r="T27" s="95"/>
      <c r="U27" s="95"/>
      <c r="V27" s="95" t="s">
        <v>52</v>
      </c>
      <c r="W27" s="95"/>
      <c r="X27" s="95" t="s">
        <v>52</v>
      </c>
      <c r="Y27" s="95"/>
      <c r="Z27" s="95"/>
      <c r="AA27" s="95"/>
      <c r="AB27" s="95"/>
      <c r="AC27" s="95"/>
      <c r="AD27" s="95"/>
      <c r="AE27" s="95"/>
      <c r="AF27" s="95"/>
      <c r="AG27" s="95"/>
      <c r="AH27" s="95"/>
      <c r="AI27" s="96"/>
      <c r="AJ27" s="103">
        <f t="shared" si="3"/>
        <v>8</v>
      </c>
      <c r="AK27" s="11">
        <f t="shared" si="4"/>
        <v>0</v>
      </c>
      <c r="AL27" s="11">
        <f t="shared" si="5"/>
        <v>0</v>
      </c>
      <c r="AM27" s="74"/>
      <c r="AN27" s="74"/>
      <c r="AO27" s="74"/>
      <c r="AP27" s="74"/>
      <c r="AQ27" s="74"/>
      <c r="AR27" s="74"/>
    </row>
    <row r="28" ht="18.0" customHeight="1">
      <c r="A28" s="384">
        <v>22.0</v>
      </c>
      <c r="B28" s="346">
        <v>2.110120011E9</v>
      </c>
      <c r="C28" s="413" t="s">
        <v>376</v>
      </c>
      <c r="D28" s="379" t="s">
        <v>377</v>
      </c>
      <c r="E28" s="95" t="s">
        <v>52</v>
      </c>
      <c r="F28" s="95"/>
      <c r="G28" s="95"/>
      <c r="H28" s="95" t="s">
        <v>52</v>
      </c>
      <c r="I28" s="95"/>
      <c r="J28" s="95"/>
      <c r="K28" s="95"/>
      <c r="L28" s="95" t="s">
        <v>52</v>
      </c>
      <c r="M28" s="95"/>
      <c r="N28" s="95"/>
      <c r="O28" s="95" t="s">
        <v>52</v>
      </c>
      <c r="P28" s="388"/>
      <c r="Q28" s="95" t="s">
        <v>52</v>
      </c>
      <c r="R28" s="95"/>
      <c r="S28" s="95" t="s">
        <v>52</v>
      </c>
      <c r="T28" s="95"/>
      <c r="U28" s="95"/>
      <c r="V28" s="95" t="s">
        <v>52</v>
      </c>
      <c r="W28" s="95"/>
      <c r="X28" s="95" t="s">
        <v>52</v>
      </c>
      <c r="Y28" s="95"/>
      <c r="Z28" s="95"/>
      <c r="AA28" s="95"/>
      <c r="AB28" s="95"/>
      <c r="AC28" s="95"/>
      <c r="AD28" s="95"/>
      <c r="AE28" s="95"/>
      <c r="AF28" s="95"/>
      <c r="AG28" s="95"/>
      <c r="AH28" s="95"/>
      <c r="AI28" s="96"/>
      <c r="AJ28" s="103">
        <f t="shared" si="3"/>
        <v>8</v>
      </c>
      <c r="AK28" s="11">
        <f t="shared" si="4"/>
        <v>0</v>
      </c>
      <c r="AL28" s="11">
        <f t="shared" si="5"/>
        <v>0</v>
      </c>
      <c r="AM28" s="74"/>
      <c r="AN28" s="74"/>
      <c r="AO28" s="74"/>
      <c r="AP28" s="74"/>
      <c r="AQ28" s="74"/>
      <c r="AR28" s="74"/>
    </row>
    <row r="29" ht="18.0" customHeight="1">
      <c r="A29" s="384">
        <v>23.0</v>
      </c>
      <c r="B29" s="346">
        <v>2.110240017E9</v>
      </c>
      <c r="C29" s="413" t="s">
        <v>378</v>
      </c>
      <c r="D29" s="379" t="s">
        <v>379</v>
      </c>
      <c r="E29" s="95" t="s">
        <v>52</v>
      </c>
      <c r="F29" s="95"/>
      <c r="G29" s="95"/>
      <c r="H29" s="95" t="s">
        <v>52</v>
      </c>
      <c r="I29" s="95"/>
      <c r="J29" s="95"/>
      <c r="K29" s="95"/>
      <c r="L29" s="95" t="s">
        <v>52</v>
      </c>
      <c r="M29" s="95"/>
      <c r="N29" s="95"/>
      <c r="O29" s="95" t="s">
        <v>52</v>
      </c>
      <c r="P29" s="388"/>
      <c r="Q29" s="95" t="s">
        <v>52</v>
      </c>
      <c r="R29" s="95"/>
      <c r="S29" s="95" t="s">
        <v>52</v>
      </c>
      <c r="T29" s="95"/>
      <c r="U29" s="95"/>
      <c r="V29" s="95" t="s">
        <v>52</v>
      </c>
      <c r="W29" s="95"/>
      <c r="X29" s="95" t="s">
        <v>52</v>
      </c>
      <c r="Y29" s="95"/>
      <c r="Z29" s="95"/>
      <c r="AA29" s="95"/>
      <c r="AB29" s="95"/>
      <c r="AC29" s="95"/>
      <c r="AD29" s="95"/>
      <c r="AE29" s="95"/>
      <c r="AF29" s="95"/>
      <c r="AG29" s="95"/>
      <c r="AH29" s="95"/>
      <c r="AI29" s="96"/>
      <c r="AJ29" s="103">
        <f t="shared" si="3"/>
        <v>8</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121</v>
      </c>
      <c r="AK30" s="103">
        <f t="shared" si="6"/>
        <v>2</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4" t="s">
        <v>381</v>
      </c>
      <c r="D7" s="415" t="s">
        <v>92</v>
      </c>
      <c r="E7" s="233"/>
      <c r="F7" s="309"/>
      <c r="G7" s="309"/>
      <c r="H7" s="301"/>
      <c r="I7" s="416"/>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7" t="s">
        <v>382</v>
      </c>
      <c r="D8" s="418" t="s">
        <v>383</v>
      </c>
      <c r="E8" s="218"/>
      <c r="F8" s="309"/>
      <c r="G8" s="309"/>
      <c r="H8" s="309"/>
      <c r="I8" s="419"/>
      <c r="J8" s="309"/>
      <c r="K8" s="309"/>
      <c r="L8" s="309"/>
      <c r="M8" s="309"/>
      <c r="N8" s="309"/>
      <c r="O8" s="309"/>
      <c r="P8" s="309"/>
      <c r="Q8" s="300"/>
      <c r="R8" s="309"/>
      <c r="S8" s="309"/>
      <c r="T8" s="309"/>
      <c r="U8" s="309"/>
      <c r="V8" s="300"/>
      <c r="W8" s="309"/>
      <c r="X8" s="301"/>
      <c r="Y8" s="309"/>
      <c r="Z8" s="301"/>
      <c r="AA8" s="301"/>
      <c r="AB8" s="309"/>
      <c r="AC8" s="309"/>
      <c r="AD8" s="309"/>
      <c r="AE8" s="309"/>
      <c r="AF8" s="309"/>
      <c r="AG8" s="416"/>
      <c r="AH8" s="309"/>
      <c r="AI8" s="309"/>
      <c r="AJ8" s="103">
        <f t="shared" si="3"/>
        <v>0</v>
      </c>
      <c r="AK8" s="11">
        <f t="shared" si="4"/>
        <v>0</v>
      </c>
      <c r="AL8" s="11">
        <f t="shared" si="5"/>
        <v>0</v>
      </c>
      <c r="AM8" s="85"/>
      <c r="AN8" s="85"/>
      <c r="AO8" s="85"/>
    </row>
    <row r="9" ht="18.0" customHeight="1">
      <c r="A9" s="90">
        <v>3.0</v>
      </c>
      <c r="B9" s="330">
        <v>2.11008001E9</v>
      </c>
      <c r="C9" s="417" t="s">
        <v>307</v>
      </c>
      <c r="D9" s="418" t="s">
        <v>384</v>
      </c>
      <c r="E9" s="218"/>
      <c r="F9" s="309"/>
      <c r="G9" s="309"/>
      <c r="H9" s="309"/>
      <c r="I9" s="419"/>
      <c r="J9" s="309"/>
      <c r="K9" s="309"/>
      <c r="L9" s="309"/>
      <c r="M9" s="309"/>
      <c r="N9" s="309"/>
      <c r="O9" s="309"/>
      <c r="P9" s="309"/>
      <c r="Q9" s="300"/>
      <c r="R9" s="309"/>
      <c r="S9" s="309"/>
      <c r="T9" s="309"/>
      <c r="U9" s="309"/>
      <c r="V9" s="300"/>
      <c r="W9" s="309"/>
      <c r="X9" s="309"/>
      <c r="Y9" s="309"/>
      <c r="Z9" s="309"/>
      <c r="AA9" s="309"/>
      <c r="AB9" s="309"/>
      <c r="AC9" s="309"/>
      <c r="AD9" s="309"/>
      <c r="AE9" s="309"/>
      <c r="AF9" s="309"/>
      <c r="AG9" s="419"/>
      <c r="AH9" s="309"/>
      <c r="AI9" s="309"/>
      <c r="AJ9" s="103">
        <f t="shared" si="3"/>
        <v>0</v>
      </c>
      <c r="AK9" s="11">
        <f t="shared" si="4"/>
        <v>0</v>
      </c>
      <c r="AL9" s="11">
        <f t="shared" si="5"/>
        <v>0</v>
      </c>
      <c r="AM9" s="85"/>
      <c r="AN9" s="85"/>
      <c r="AO9" s="85"/>
    </row>
    <row r="10" ht="21.0" customHeight="1">
      <c r="A10" s="90">
        <v>4.0</v>
      </c>
      <c r="B10" s="330">
        <v>2.110080011E9</v>
      </c>
      <c r="C10" s="417" t="s">
        <v>385</v>
      </c>
      <c r="D10" s="418" t="s">
        <v>152</v>
      </c>
      <c r="E10" s="222"/>
      <c r="F10" s="309"/>
      <c r="G10" s="309"/>
      <c r="H10" s="309"/>
      <c r="I10" s="420"/>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0"/>
      <c r="AH10" s="309"/>
      <c r="AI10" s="309"/>
      <c r="AJ10" s="103">
        <f t="shared" si="3"/>
        <v>0</v>
      </c>
      <c r="AK10" s="11">
        <f t="shared" si="4"/>
        <v>0</v>
      </c>
      <c r="AL10" s="11">
        <f t="shared" si="5"/>
        <v>0</v>
      </c>
      <c r="AM10" s="85"/>
      <c r="AN10" s="85"/>
      <c r="AO10" s="85"/>
    </row>
    <row r="11" ht="18.0" customHeight="1">
      <c r="A11" s="90">
        <v>5.0</v>
      </c>
      <c r="B11" s="330">
        <v>2.110080015E9</v>
      </c>
      <c r="C11" s="417" t="s">
        <v>238</v>
      </c>
      <c r="D11" s="418" t="s">
        <v>386</v>
      </c>
      <c r="E11" s="218"/>
      <c r="F11" s="309"/>
      <c r="G11" s="309"/>
      <c r="H11" s="301"/>
      <c r="I11" s="419"/>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0"/>
      <c r="AH11" s="309"/>
      <c r="AI11" s="309"/>
      <c r="AJ11" s="103">
        <f t="shared" si="3"/>
        <v>0</v>
      </c>
      <c r="AK11" s="11">
        <f t="shared" si="4"/>
        <v>0</v>
      </c>
      <c r="AL11" s="11">
        <f t="shared" si="5"/>
        <v>0</v>
      </c>
      <c r="AM11" s="85"/>
      <c r="AN11" s="85"/>
      <c r="AO11" s="85"/>
    </row>
    <row r="12" ht="18.0" customHeight="1">
      <c r="A12" s="90">
        <v>6.0</v>
      </c>
      <c r="B12" s="421">
        <v>2.110080021E9</v>
      </c>
      <c r="C12" s="422" t="s">
        <v>387</v>
      </c>
      <c r="D12" s="418" t="s">
        <v>221</v>
      </c>
      <c r="E12" s="218"/>
      <c r="F12" s="309"/>
      <c r="G12" s="309"/>
      <c r="H12" s="309"/>
      <c r="I12" s="420"/>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0"/>
      <c r="AH12" s="309"/>
      <c r="AI12" s="309"/>
      <c r="AJ12" s="103">
        <f t="shared" si="3"/>
        <v>0</v>
      </c>
      <c r="AK12" s="11">
        <f t="shared" si="4"/>
        <v>0</v>
      </c>
      <c r="AL12" s="11">
        <f t="shared" si="5"/>
        <v>0</v>
      </c>
      <c r="AM12" s="85"/>
      <c r="AN12" s="85"/>
      <c r="AO12" s="85"/>
    </row>
    <row r="13" ht="18.0" customHeight="1">
      <c r="A13" s="90">
        <v>7.0</v>
      </c>
      <c r="B13" s="330">
        <v>2.110080053E9</v>
      </c>
      <c r="C13" s="417" t="s">
        <v>388</v>
      </c>
      <c r="D13" s="418" t="s">
        <v>271</v>
      </c>
      <c r="E13" s="218"/>
      <c r="F13" s="309"/>
      <c r="G13" s="309"/>
      <c r="H13" s="301"/>
      <c r="I13" s="420"/>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0"/>
      <c r="AH13" s="309"/>
      <c r="AI13" s="309"/>
      <c r="AJ13" s="103">
        <f t="shared" si="3"/>
        <v>0</v>
      </c>
      <c r="AK13" s="11">
        <f t="shared" si="4"/>
        <v>0</v>
      </c>
      <c r="AL13" s="11">
        <f t="shared" si="5"/>
        <v>0</v>
      </c>
      <c r="AM13" s="85"/>
      <c r="AN13" s="85"/>
      <c r="AO13" s="85"/>
    </row>
    <row r="14" ht="18.0" customHeight="1">
      <c r="A14" s="90">
        <v>8.0</v>
      </c>
      <c r="B14" s="423">
        <v>2.110080006E9</v>
      </c>
      <c r="C14" s="424" t="s">
        <v>389</v>
      </c>
      <c r="D14" s="425" t="s">
        <v>390</v>
      </c>
      <c r="E14" s="218"/>
      <c r="F14" s="309"/>
      <c r="G14" s="309"/>
      <c r="H14" s="309"/>
      <c r="I14" s="419"/>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9"/>
      <c r="AH14" s="309"/>
      <c r="AI14" s="309"/>
      <c r="AJ14" s="103">
        <f t="shared" si="3"/>
        <v>0</v>
      </c>
      <c r="AK14" s="11">
        <f t="shared" si="4"/>
        <v>0</v>
      </c>
      <c r="AL14" s="11">
        <f t="shared" si="5"/>
        <v>0</v>
      </c>
      <c r="AM14" s="85"/>
      <c r="AN14" s="85"/>
      <c r="AO14" s="85"/>
    </row>
    <row r="15" ht="18.0" customHeight="1">
      <c r="A15" s="90">
        <v>9.0</v>
      </c>
      <c r="B15" s="330">
        <v>2.110080001E9</v>
      </c>
      <c r="C15" s="417" t="s">
        <v>391</v>
      </c>
      <c r="D15" s="418" t="s">
        <v>392</v>
      </c>
      <c r="E15" s="222"/>
      <c r="F15" s="309"/>
      <c r="G15" s="309"/>
      <c r="H15" s="309"/>
      <c r="I15" s="420"/>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6"/>
      <c r="AH15" s="309"/>
      <c r="AI15" s="309"/>
      <c r="AJ15" s="103">
        <f t="shared" si="3"/>
        <v>0</v>
      </c>
      <c r="AK15" s="11">
        <f t="shared" si="4"/>
        <v>0</v>
      </c>
      <c r="AL15" s="11">
        <f t="shared" si="5"/>
        <v>0</v>
      </c>
      <c r="AM15" s="85"/>
      <c r="AN15" s="85"/>
      <c r="AO15" s="85"/>
    </row>
    <row r="16" ht="18.0" customHeight="1">
      <c r="A16" s="90">
        <v>10.0</v>
      </c>
      <c r="B16" s="330">
        <v>2.110080013E9</v>
      </c>
      <c r="C16" s="417" t="s">
        <v>202</v>
      </c>
      <c r="D16" s="418" t="s">
        <v>106</v>
      </c>
      <c r="E16" s="209"/>
      <c r="F16" s="309"/>
      <c r="G16" s="309"/>
      <c r="H16" s="309"/>
      <c r="I16" s="420"/>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6"/>
      <c r="AH16" s="309"/>
      <c r="AI16" s="309"/>
      <c r="AJ16" s="103">
        <f t="shared" si="3"/>
        <v>0</v>
      </c>
      <c r="AK16" s="11">
        <f t="shared" si="4"/>
        <v>0</v>
      </c>
      <c r="AL16" s="11">
        <f t="shared" si="5"/>
        <v>0</v>
      </c>
      <c r="AM16" s="85"/>
      <c r="AN16" s="85"/>
      <c r="AO16" s="85"/>
    </row>
    <row r="17" ht="18.0" customHeight="1">
      <c r="A17" s="90">
        <v>11.0</v>
      </c>
      <c r="B17" s="330">
        <v>2.110080012E9</v>
      </c>
      <c r="C17" s="417" t="s">
        <v>393</v>
      </c>
      <c r="D17" s="418" t="s">
        <v>292</v>
      </c>
      <c r="E17" s="209"/>
      <c r="F17" s="309"/>
      <c r="G17" s="309"/>
      <c r="H17" s="301"/>
      <c r="I17" s="419"/>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9"/>
      <c r="AH17" s="309"/>
      <c r="AI17" s="309"/>
      <c r="AJ17" s="103">
        <f t="shared" si="3"/>
        <v>0</v>
      </c>
      <c r="AK17" s="11">
        <f t="shared" si="4"/>
        <v>0</v>
      </c>
      <c r="AL17" s="11">
        <f t="shared" si="5"/>
        <v>0</v>
      </c>
      <c r="AM17" s="85"/>
      <c r="AN17" s="85"/>
      <c r="AO17" s="85"/>
    </row>
    <row r="18" ht="18.0" customHeight="1">
      <c r="A18" s="90">
        <v>12.0</v>
      </c>
      <c r="B18" s="330">
        <v>2.11008002E9</v>
      </c>
      <c r="C18" s="417" t="s">
        <v>394</v>
      </c>
      <c r="D18" s="418" t="s">
        <v>247</v>
      </c>
      <c r="E18" s="218"/>
      <c r="F18" s="309"/>
      <c r="G18" s="309"/>
      <c r="H18" s="301"/>
      <c r="I18" s="420"/>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9"/>
      <c r="AH18" s="309"/>
      <c r="AI18" s="309"/>
      <c r="AJ18" s="103">
        <f t="shared" si="3"/>
        <v>0</v>
      </c>
      <c r="AK18" s="11">
        <f t="shared" si="4"/>
        <v>0</v>
      </c>
      <c r="AL18" s="11">
        <f t="shared" si="5"/>
        <v>0</v>
      </c>
      <c r="AM18" s="85"/>
      <c r="AN18" s="85"/>
      <c r="AO18" s="85"/>
    </row>
    <row r="19" ht="18.0" customHeight="1">
      <c r="A19" s="90">
        <v>13.0</v>
      </c>
      <c r="B19" s="330">
        <v>2.110080003E9</v>
      </c>
      <c r="C19" s="417" t="s">
        <v>329</v>
      </c>
      <c r="D19" s="418"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7" t="s">
        <v>395</v>
      </c>
      <c r="D20" s="418" t="s">
        <v>274</v>
      </c>
      <c r="E20" s="427"/>
      <c r="F20" s="428"/>
      <c r="G20" s="428"/>
      <c r="H20" s="428"/>
      <c r="I20" s="429"/>
      <c r="J20" s="428"/>
      <c r="K20" s="428"/>
      <c r="L20" s="430"/>
      <c r="M20" s="428"/>
      <c r="N20" s="428"/>
      <c r="O20" s="428"/>
      <c r="P20" s="428"/>
      <c r="Q20" s="300"/>
      <c r="R20" s="428"/>
      <c r="S20" s="428"/>
      <c r="T20" s="430"/>
      <c r="U20" s="428"/>
      <c r="V20" s="300"/>
      <c r="W20" s="428"/>
      <c r="X20" s="430"/>
      <c r="Y20" s="428"/>
      <c r="Z20" s="428"/>
      <c r="AA20" s="428"/>
      <c r="AB20" s="430"/>
      <c r="AC20" s="428"/>
      <c r="AD20" s="428"/>
      <c r="AE20" s="428"/>
      <c r="AF20" s="428"/>
      <c r="AG20" s="429"/>
      <c r="AH20" s="428"/>
      <c r="AI20" s="428"/>
      <c r="AJ20" s="103">
        <f t="shared" si="3"/>
        <v>0</v>
      </c>
      <c r="AK20" s="11">
        <f t="shared" si="4"/>
        <v>0</v>
      </c>
      <c r="AL20" s="11">
        <f t="shared" si="5"/>
        <v>0</v>
      </c>
      <c r="AM20" s="85"/>
      <c r="AN20" s="85"/>
      <c r="AO20" s="85"/>
    </row>
    <row r="21" ht="18.0" customHeight="1">
      <c r="A21" s="90">
        <v>15.0</v>
      </c>
      <c r="B21" s="330">
        <v>2.110080008E9</v>
      </c>
      <c r="C21" s="417" t="s">
        <v>396</v>
      </c>
      <c r="D21" s="418" t="s">
        <v>326</v>
      </c>
      <c r="E21" s="209"/>
      <c r="F21" s="309"/>
      <c r="G21" s="309"/>
      <c r="H21" s="301"/>
      <c r="I21" s="429"/>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9"/>
      <c r="AH21" s="309"/>
      <c r="AI21" s="309"/>
      <c r="AJ21" s="103">
        <f t="shared" si="3"/>
        <v>0</v>
      </c>
      <c r="AK21" s="11">
        <f t="shared" si="4"/>
        <v>0</v>
      </c>
      <c r="AL21" s="11">
        <f t="shared" si="5"/>
        <v>0</v>
      </c>
      <c r="AM21" s="85"/>
      <c r="AN21" s="85"/>
      <c r="AO21" s="85"/>
    </row>
    <row r="22" ht="18.0" customHeight="1">
      <c r="A22" s="90">
        <v>16.0</v>
      </c>
      <c r="B22" s="330">
        <v>2.110080019E9</v>
      </c>
      <c r="C22" s="417" t="s">
        <v>293</v>
      </c>
      <c r="D22" s="418" t="s">
        <v>397</v>
      </c>
      <c r="E22" s="218"/>
      <c r="F22" s="309"/>
      <c r="G22" s="309"/>
      <c r="H22" s="301"/>
      <c r="I22" s="431"/>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1"/>
      <c r="AH22" s="309"/>
      <c r="AI22" s="309"/>
      <c r="AJ22" s="103">
        <f t="shared" si="3"/>
        <v>0</v>
      </c>
      <c r="AK22" s="11">
        <f t="shared" si="4"/>
        <v>0</v>
      </c>
      <c r="AL22" s="11">
        <f t="shared" si="5"/>
        <v>0</v>
      </c>
      <c r="AM22" s="85"/>
      <c r="AN22" s="85"/>
      <c r="AO22" s="85"/>
    </row>
    <row r="23" ht="18.0" customHeight="1">
      <c r="A23" s="90">
        <v>17.0</v>
      </c>
      <c r="B23" s="330">
        <v>2.110080061E9</v>
      </c>
      <c r="C23" s="417" t="s">
        <v>398</v>
      </c>
      <c r="D23" s="418" t="s">
        <v>160</v>
      </c>
      <c r="E23" s="222"/>
      <c r="F23" s="309"/>
      <c r="G23" s="309"/>
      <c r="H23" s="309"/>
      <c r="I23" s="429"/>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9"/>
      <c r="AH23" s="309"/>
      <c r="AI23" s="309"/>
      <c r="AJ23" s="103">
        <f t="shared" si="3"/>
        <v>0</v>
      </c>
      <c r="AK23" s="11">
        <f t="shared" si="4"/>
        <v>0</v>
      </c>
      <c r="AL23" s="11">
        <f t="shared" si="5"/>
        <v>0</v>
      </c>
      <c r="AM23" s="206"/>
      <c r="AN23" s="206"/>
      <c r="AO23" s="206"/>
    </row>
    <row r="24" ht="18.0" customHeight="1">
      <c r="A24" s="90">
        <v>18.0</v>
      </c>
      <c r="B24" s="330">
        <v>2.11008006E9</v>
      </c>
      <c r="C24" s="417" t="s">
        <v>399</v>
      </c>
      <c r="D24" s="418" t="s">
        <v>302</v>
      </c>
      <c r="E24" s="218"/>
      <c r="F24" s="309"/>
      <c r="G24" s="309"/>
      <c r="H24" s="309"/>
      <c r="I24" s="429"/>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432"/>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33">
        <v>2.110080041E9</v>
      </c>
      <c r="C7" s="434" t="s">
        <v>188</v>
      </c>
      <c r="D7" s="435" t="s">
        <v>94</v>
      </c>
      <c r="E7" s="436" t="s">
        <v>53</v>
      </c>
      <c r="F7" s="96"/>
      <c r="G7" s="96"/>
      <c r="H7" s="437"/>
      <c r="I7" s="96"/>
      <c r="J7" s="95"/>
      <c r="K7" s="95"/>
      <c r="L7" s="95" t="s">
        <v>52</v>
      </c>
      <c r="M7" s="95"/>
      <c r="N7" s="95"/>
      <c r="O7" s="95"/>
      <c r="P7" s="95"/>
      <c r="Q7" s="96"/>
      <c r="R7" s="95"/>
      <c r="S7" s="95" t="s">
        <v>53</v>
      </c>
      <c r="T7" s="95"/>
      <c r="U7" s="96"/>
      <c r="V7" s="438"/>
      <c r="W7" s="439"/>
      <c r="X7" s="96"/>
      <c r="Y7" s="96"/>
      <c r="Z7" s="95"/>
      <c r="AA7" s="95"/>
      <c r="AB7" s="95"/>
      <c r="AC7" s="438"/>
      <c r="AD7" s="246"/>
      <c r="AE7" s="187"/>
      <c r="AF7" s="95"/>
      <c r="AG7" s="95"/>
      <c r="AH7" s="95"/>
      <c r="AI7" s="95"/>
      <c r="AJ7" s="103">
        <f t="shared" ref="AJ7:AJ29" si="3">COUNTIF(E7:AI7,"K")+2*COUNTIF(E7:AI7,"2K")+COUNTIF(E7:AI7,"TK")+COUNTIF(E7:AI7,"KT")+COUNTIF(E7:AI7,"PK")+COUNTIF(E7:AI7,"KP")+2*COUNTIF(E7:AI7,"K2")</f>
        <v>1</v>
      </c>
      <c r="AK7" s="11">
        <f t="shared" ref="AK7:AK29" si="4">COUNTIF(F7:AJ7,"P")+2*COUNTIF(F7:AJ7,"2P")+COUNTIF(F7:AJ7,"TP")+COUNTIF(F7:AJ7,"PT")+COUNTIF(F7:AJ7,"PK")+COUNTIF(F7:AJ7,"KP")+2*COUNTIF(F7:AJ7,"P2")</f>
        <v>1</v>
      </c>
      <c r="AL7" s="11">
        <f t="shared" ref="AL7:AL29" si="5">COUNTIF(E7:AI7,"T")+2*COUNTIF(E7:AI7,"2T")+2*COUNTIF(E7:AI7,"T2")+COUNTIF(E7:AI7,"PT")+COUNTIF(E7:AI7,"TP")+COUNTIF(E7:AI7,"TK")+COUNTIF(E7:AI7,"KT")</f>
        <v>0</v>
      </c>
      <c r="AM7" s="85"/>
    </row>
    <row r="8" ht="22.5" customHeight="1">
      <c r="A8" s="90">
        <v>2.0</v>
      </c>
      <c r="B8" s="330">
        <v>2.110080027E9</v>
      </c>
      <c r="C8" s="339" t="s">
        <v>401</v>
      </c>
      <c r="D8" s="345" t="s">
        <v>402</v>
      </c>
      <c r="E8" s="440"/>
      <c r="F8" s="96"/>
      <c r="G8" s="95"/>
      <c r="H8" s="441"/>
      <c r="I8" s="95"/>
      <c r="J8" s="442"/>
      <c r="K8" s="96"/>
      <c r="L8" s="95" t="s">
        <v>52</v>
      </c>
      <c r="M8" s="96"/>
      <c r="N8" s="142"/>
      <c r="O8" s="95"/>
      <c r="P8" s="95"/>
      <c r="Q8" s="95"/>
      <c r="R8" s="95"/>
      <c r="S8" s="100"/>
      <c r="T8" s="186"/>
      <c r="U8" s="95"/>
      <c r="V8" s="188"/>
      <c r="W8" s="443"/>
      <c r="X8" s="95"/>
      <c r="Y8" s="95"/>
      <c r="Z8" s="95"/>
      <c r="AA8" s="95"/>
      <c r="AB8" s="95"/>
      <c r="AC8" s="191"/>
      <c r="AD8" s="191"/>
      <c r="AE8" s="188"/>
      <c r="AF8" s="186"/>
      <c r="AG8" s="186"/>
      <c r="AH8" s="95"/>
      <c r="AI8" s="96"/>
      <c r="AJ8" s="103">
        <f t="shared" si="3"/>
        <v>1</v>
      </c>
      <c r="AK8" s="11">
        <f t="shared" si="4"/>
        <v>0</v>
      </c>
      <c r="AL8" s="11">
        <f t="shared" si="5"/>
        <v>0</v>
      </c>
      <c r="AM8" s="85"/>
    </row>
    <row r="9" ht="22.5" customHeight="1">
      <c r="A9" s="90">
        <v>3.0</v>
      </c>
      <c r="B9" s="330">
        <v>2.110080044E9</v>
      </c>
      <c r="C9" s="339" t="s">
        <v>403</v>
      </c>
      <c r="D9" s="345" t="s">
        <v>96</v>
      </c>
      <c r="E9" s="440"/>
      <c r="F9" s="96"/>
      <c r="G9" s="96"/>
      <c r="H9" s="444"/>
      <c r="I9" s="96"/>
      <c r="J9" s="445"/>
      <c r="K9" s="95"/>
      <c r="L9" s="95" t="s">
        <v>52</v>
      </c>
      <c r="M9" s="96"/>
      <c r="N9" s="445"/>
      <c r="O9" s="96"/>
      <c r="P9" s="98"/>
      <c r="Q9" s="96"/>
      <c r="R9" s="96"/>
      <c r="S9" s="120" t="s">
        <v>53</v>
      </c>
      <c r="T9" s="246"/>
      <c r="U9" s="96"/>
      <c r="V9" s="221"/>
      <c r="W9" s="446"/>
      <c r="X9" s="96"/>
      <c r="Y9" s="96"/>
      <c r="Z9" s="95"/>
      <c r="AA9" s="96"/>
      <c r="AB9" s="96"/>
      <c r="AC9" s="282"/>
      <c r="AD9" s="225"/>
      <c r="AE9" s="188"/>
      <c r="AF9" s="225"/>
      <c r="AG9" s="225"/>
      <c r="AH9" s="96"/>
      <c r="AI9" s="96"/>
      <c r="AJ9" s="103">
        <f t="shared" si="3"/>
        <v>1</v>
      </c>
      <c r="AK9" s="11">
        <f t="shared" si="4"/>
        <v>1</v>
      </c>
      <c r="AL9" s="11">
        <f t="shared" si="5"/>
        <v>0</v>
      </c>
      <c r="AM9" s="85"/>
    </row>
    <row r="10" ht="22.5" customHeight="1">
      <c r="A10" s="90">
        <v>4.0</v>
      </c>
      <c r="B10" s="330">
        <v>2.110080029E9</v>
      </c>
      <c r="C10" s="341" t="s">
        <v>404</v>
      </c>
      <c r="D10" s="342" t="s">
        <v>405</v>
      </c>
      <c r="E10" s="440"/>
      <c r="F10" s="95"/>
      <c r="G10" s="96"/>
      <c r="H10" s="444"/>
      <c r="I10" s="96"/>
      <c r="J10" s="143" t="s">
        <v>53</v>
      </c>
      <c r="K10" s="95"/>
      <c r="L10" s="95" t="s">
        <v>52</v>
      </c>
      <c r="M10" s="95"/>
      <c r="N10" s="447"/>
      <c r="O10" s="442"/>
      <c r="P10" s="119" t="s">
        <v>53</v>
      </c>
      <c r="Q10" s="95" t="s">
        <v>53</v>
      </c>
      <c r="R10" s="95" t="s">
        <v>53</v>
      </c>
      <c r="S10" s="120" t="s">
        <v>53</v>
      </c>
      <c r="T10" s="186"/>
      <c r="U10" s="95"/>
      <c r="V10" s="191"/>
      <c r="W10" s="443"/>
      <c r="X10" s="95" t="s">
        <v>53</v>
      </c>
      <c r="Y10" s="96"/>
      <c r="Z10" s="95"/>
      <c r="AA10" s="95"/>
      <c r="AB10" s="95"/>
      <c r="AC10" s="448"/>
      <c r="AD10" s="191"/>
      <c r="AE10" s="226"/>
      <c r="AF10" s="225"/>
      <c r="AG10" s="191"/>
      <c r="AH10" s="96"/>
      <c r="AI10" s="96"/>
      <c r="AJ10" s="103">
        <f t="shared" si="3"/>
        <v>1</v>
      </c>
      <c r="AK10" s="11">
        <f t="shared" si="4"/>
        <v>6</v>
      </c>
      <c r="AL10" s="11">
        <f t="shared" si="5"/>
        <v>0</v>
      </c>
      <c r="AM10" s="85"/>
    </row>
    <row r="11" ht="22.5" customHeight="1">
      <c r="A11" s="90">
        <v>5.0</v>
      </c>
      <c r="B11" s="330">
        <v>2.110080045E9</v>
      </c>
      <c r="C11" s="341" t="s">
        <v>406</v>
      </c>
      <c r="D11" s="342" t="s">
        <v>273</v>
      </c>
      <c r="E11" s="440" t="s">
        <v>53</v>
      </c>
      <c r="F11" s="95"/>
      <c r="G11" s="442"/>
      <c r="H11" s="441"/>
      <c r="I11" s="142" t="s">
        <v>53</v>
      </c>
      <c r="J11" s="144"/>
      <c r="K11" s="95"/>
      <c r="L11" s="142"/>
      <c r="M11" s="442"/>
      <c r="N11" s="143"/>
      <c r="O11" s="144"/>
      <c r="P11" s="119"/>
      <c r="Q11" s="95" t="s">
        <v>53</v>
      </c>
      <c r="R11" s="95" t="s">
        <v>53</v>
      </c>
      <c r="S11" s="120"/>
      <c r="T11" s="186"/>
      <c r="U11" s="95"/>
      <c r="V11" s="188"/>
      <c r="W11" s="443"/>
      <c r="X11" s="95" t="s">
        <v>53</v>
      </c>
      <c r="Y11" s="96"/>
      <c r="Z11" s="95"/>
      <c r="AA11" s="96"/>
      <c r="AB11" s="95"/>
      <c r="AC11" s="448"/>
      <c r="AD11" s="191"/>
      <c r="AE11" s="188"/>
      <c r="AF11" s="191"/>
      <c r="AG11" s="191"/>
      <c r="AH11" s="95"/>
      <c r="AI11" s="96"/>
      <c r="AJ11" s="103">
        <f t="shared" si="3"/>
        <v>0</v>
      </c>
      <c r="AK11" s="11">
        <f t="shared" si="4"/>
        <v>4</v>
      </c>
      <c r="AL11" s="11">
        <f t="shared" si="5"/>
        <v>0</v>
      </c>
      <c r="AM11" s="85"/>
    </row>
    <row r="12" ht="22.5" customHeight="1">
      <c r="A12" s="90">
        <v>6.0</v>
      </c>
      <c r="B12" s="330">
        <v>2.11008003E9</v>
      </c>
      <c r="C12" s="339" t="s">
        <v>407</v>
      </c>
      <c r="D12" s="345" t="s">
        <v>225</v>
      </c>
      <c r="E12" s="440"/>
      <c r="F12" s="95"/>
      <c r="G12" s="144"/>
      <c r="H12" s="441"/>
      <c r="I12" s="143"/>
      <c r="J12" s="144"/>
      <c r="K12" s="95"/>
      <c r="L12" s="143"/>
      <c r="M12" s="143"/>
      <c r="N12" s="143"/>
      <c r="O12" s="143"/>
      <c r="P12" s="119"/>
      <c r="Q12" s="96"/>
      <c r="R12" s="95"/>
      <c r="S12" s="120"/>
      <c r="T12" s="186"/>
      <c r="U12" s="95"/>
      <c r="V12" s="188"/>
      <c r="W12" s="443"/>
      <c r="X12" s="95"/>
      <c r="Y12" s="96"/>
      <c r="Z12" s="95"/>
      <c r="AA12" s="96"/>
      <c r="AB12" s="95"/>
      <c r="AC12" s="282"/>
      <c r="AD12" s="225"/>
      <c r="AE12" s="449"/>
      <c r="AF12" s="191"/>
      <c r="AG12" s="191"/>
      <c r="AH12" s="96"/>
      <c r="AI12" s="96"/>
      <c r="AJ12" s="103">
        <f t="shared" si="3"/>
        <v>0</v>
      </c>
      <c r="AK12" s="11">
        <f t="shared" si="4"/>
        <v>0</v>
      </c>
      <c r="AL12" s="11">
        <f t="shared" si="5"/>
        <v>0</v>
      </c>
      <c r="AM12" s="85"/>
    </row>
    <row r="13" ht="22.5" customHeight="1">
      <c r="A13" s="141">
        <v>7.0</v>
      </c>
      <c r="B13" s="330">
        <v>2.110080051E9</v>
      </c>
      <c r="C13" s="362" t="s">
        <v>408</v>
      </c>
      <c r="D13" s="363" t="s">
        <v>212</v>
      </c>
      <c r="E13" s="440"/>
      <c r="F13" s="95"/>
      <c r="G13" s="144"/>
      <c r="H13" s="441"/>
      <c r="I13" s="143"/>
      <c r="J13" s="144"/>
      <c r="K13" s="96"/>
      <c r="L13" s="143"/>
      <c r="M13" s="445"/>
      <c r="N13" s="143"/>
      <c r="O13" s="144"/>
      <c r="P13" s="119"/>
      <c r="Q13" s="95"/>
      <c r="R13" s="95" t="s">
        <v>53</v>
      </c>
      <c r="S13" s="120"/>
      <c r="T13" s="438"/>
      <c r="U13" s="95"/>
      <c r="V13" s="221"/>
      <c r="W13" s="443"/>
      <c r="X13" s="95"/>
      <c r="Y13" s="95"/>
      <c r="Z13" s="95"/>
      <c r="AA13" s="96"/>
      <c r="AB13" s="95"/>
      <c r="AC13" s="282"/>
      <c r="AD13" s="191"/>
      <c r="AE13" s="188"/>
      <c r="AF13" s="225"/>
      <c r="AG13" s="225"/>
      <c r="AH13" s="95"/>
      <c r="AI13" s="96"/>
      <c r="AJ13" s="149">
        <f t="shared" si="3"/>
        <v>0</v>
      </c>
      <c r="AK13" s="150">
        <f t="shared" si="4"/>
        <v>1</v>
      </c>
      <c r="AL13" s="150">
        <f t="shared" si="5"/>
        <v>0</v>
      </c>
      <c r="AM13" s="450"/>
    </row>
    <row r="14" ht="22.5" customHeight="1">
      <c r="A14" s="90">
        <v>8.0</v>
      </c>
      <c r="B14" s="451">
        <v>2.110080033E9</v>
      </c>
      <c r="C14" s="341" t="s">
        <v>409</v>
      </c>
      <c r="D14" s="342" t="s">
        <v>410</v>
      </c>
      <c r="E14" s="440" t="s">
        <v>53</v>
      </c>
      <c r="F14" s="95"/>
      <c r="G14" s="144"/>
      <c r="H14" s="441"/>
      <c r="I14" s="143"/>
      <c r="J14" s="144"/>
      <c r="K14" s="95"/>
      <c r="L14" s="143" t="s">
        <v>52</v>
      </c>
      <c r="M14" s="144"/>
      <c r="N14" s="143"/>
      <c r="O14" s="144"/>
      <c r="P14" s="119" t="s">
        <v>53</v>
      </c>
      <c r="Q14" s="95"/>
      <c r="R14" s="95"/>
      <c r="S14" s="120" t="s">
        <v>53</v>
      </c>
      <c r="T14" s="186"/>
      <c r="U14" s="95"/>
      <c r="V14" s="188"/>
      <c r="W14" s="443"/>
      <c r="X14" s="95" t="s">
        <v>53</v>
      </c>
      <c r="Y14" s="96"/>
      <c r="Z14" s="95"/>
      <c r="AA14" s="95"/>
      <c r="AB14" s="95"/>
      <c r="AC14" s="282"/>
      <c r="AD14" s="191"/>
      <c r="AE14" s="188"/>
      <c r="AF14" s="191"/>
      <c r="AG14" s="191"/>
      <c r="AH14" s="95"/>
      <c r="AI14" s="96"/>
      <c r="AJ14" s="103">
        <f t="shared" si="3"/>
        <v>1</v>
      </c>
      <c r="AK14" s="11">
        <f t="shared" si="4"/>
        <v>3</v>
      </c>
      <c r="AL14" s="11">
        <f t="shared" si="5"/>
        <v>0</v>
      </c>
      <c r="AM14" s="85"/>
    </row>
    <row r="15" ht="22.5" customHeight="1">
      <c r="A15" s="90">
        <v>9.0</v>
      </c>
      <c r="B15" s="330">
        <v>2.110080024E9</v>
      </c>
      <c r="C15" s="339" t="s">
        <v>307</v>
      </c>
      <c r="D15" s="345" t="s">
        <v>411</v>
      </c>
      <c r="E15" s="440"/>
      <c r="F15" s="96"/>
      <c r="G15" s="147"/>
      <c r="H15" s="452"/>
      <c r="I15" s="143"/>
      <c r="J15" s="143"/>
      <c r="K15" s="96"/>
      <c r="L15" s="143" t="s">
        <v>52</v>
      </c>
      <c r="M15" s="143"/>
      <c r="N15" s="143"/>
      <c r="O15" s="445"/>
      <c r="P15" s="119"/>
      <c r="Q15" s="96"/>
      <c r="R15" s="96"/>
      <c r="S15" s="453"/>
      <c r="T15" s="438"/>
      <c r="U15" s="96"/>
      <c r="V15" s="221"/>
      <c r="W15" s="443"/>
      <c r="X15" s="96"/>
      <c r="Y15" s="96"/>
      <c r="Z15" s="95"/>
      <c r="AA15" s="95"/>
      <c r="AB15" s="96"/>
      <c r="AC15" s="282"/>
      <c r="AD15" s="191"/>
      <c r="AE15" s="188"/>
      <c r="AF15" s="225"/>
      <c r="AG15" s="225"/>
      <c r="AH15" s="96"/>
      <c r="AI15" s="96"/>
      <c r="AJ15" s="103">
        <f t="shared" si="3"/>
        <v>1</v>
      </c>
      <c r="AK15" s="11">
        <f t="shared" si="4"/>
        <v>0</v>
      </c>
      <c r="AL15" s="11">
        <f t="shared" si="5"/>
        <v>0</v>
      </c>
      <c r="AM15" s="85"/>
    </row>
    <row r="16" ht="22.5" customHeight="1">
      <c r="A16" s="90">
        <v>10.0</v>
      </c>
      <c r="B16" s="330">
        <v>2.110080036E9</v>
      </c>
      <c r="C16" s="341" t="s">
        <v>412</v>
      </c>
      <c r="D16" s="342" t="s">
        <v>285</v>
      </c>
      <c r="E16" s="440"/>
      <c r="F16" s="95"/>
      <c r="G16" s="144"/>
      <c r="H16" s="441"/>
      <c r="I16" s="143"/>
      <c r="J16" s="144"/>
      <c r="K16" s="95"/>
      <c r="L16" s="143" t="s">
        <v>52</v>
      </c>
      <c r="M16" s="144"/>
      <c r="N16" s="143"/>
      <c r="O16" s="143"/>
      <c r="P16" s="119"/>
      <c r="Q16" s="95"/>
      <c r="R16" s="95"/>
      <c r="S16" s="120"/>
      <c r="T16" s="186"/>
      <c r="U16" s="95"/>
      <c r="V16" s="188"/>
      <c r="W16" s="443"/>
      <c r="X16" s="150"/>
      <c r="Y16" s="95"/>
      <c r="Z16" s="95"/>
      <c r="AA16" s="95"/>
      <c r="AB16" s="95"/>
      <c r="AC16" s="191"/>
      <c r="AD16" s="191"/>
      <c r="AE16" s="188"/>
      <c r="AF16" s="191"/>
      <c r="AG16" s="221"/>
      <c r="AH16" s="96"/>
      <c r="AI16" s="96"/>
      <c r="AJ16" s="103">
        <f t="shared" si="3"/>
        <v>1</v>
      </c>
      <c r="AK16" s="11">
        <f t="shared" si="4"/>
        <v>0</v>
      </c>
      <c r="AL16" s="11">
        <f t="shared" si="5"/>
        <v>0</v>
      </c>
      <c r="AM16" s="85"/>
    </row>
    <row r="17" ht="22.5" customHeight="1">
      <c r="A17" s="90">
        <v>11.0</v>
      </c>
      <c r="B17" s="330">
        <v>2.110080037E9</v>
      </c>
      <c r="C17" s="339" t="s">
        <v>413</v>
      </c>
      <c r="D17" s="345" t="s">
        <v>287</v>
      </c>
      <c r="E17" s="440"/>
      <c r="F17" s="95"/>
      <c r="G17" s="144"/>
      <c r="H17" s="441"/>
      <c r="I17" s="143"/>
      <c r="J17" s="445"/>
      <c r="K17" s="96"/>
      <c r="L17" s="445"/>
      <c r="M17" s="445"/>
      <c r="N17" s="447"/>
      <c r="O17" s="143"/>
      <c r="P17" s="119"/>
      <c r="Q17" s="96"/>
      <c r="R17" s="95"/>
      <c r="S17" s="120" t="s">
        <v>53</v>
      </c>
      <c r="T17" s="186"/>
      <c r="U17" s="95"/>
      <c r="V17" s="221"/>
      <c r="W17" s="443"/>
      <c r="X17" s="96"/>
      <c r="Y17" s="96"/>
      <c r="Z17" s="95"/>
      <c r="AA17" s="95"/>
      <c r="AB17" s="95"/>
      <c r="AC17" s="225"/>
      <c r="AD17" s="191"/>
      <c r="AE17" s="188"/>
      <c r="AF17" s="225"/>
      <c r="AG17" s="221"/>
      <c r="AH17" s="96"/>
      <c r="AI17" s="96"/>
      <c r="AJ17" s="103">
        <f t="shared" si="3"/>
        <v>0</v>
      </c>
      <c r="AK17" s="11">
        <f t="shared" si="4"/>
        <v>1</v>
      </c>
      <c r="AL17" s="11">
        <f t="shared" si="5"/>
        <v>0</v>
      </c>
      <c r="AM17" s="85"/>
    </row>
    <row r="18" ht="22.5" customHeight="1">
      <c r="A18" s="90">
        <v>12.0</v>
      </c>
      <c r="B18" s="330">
        <v>2.110080052E9</v>
      </c>
      <c r="C18" s="344" t="s">
        <v>414</v>
      </c>
      <c r="D18" s="345" t="s">
        <v>415</v>
      </c>
      <c r="E18" s="440"/>
      <c r="F18" s="96"/>
      <c r="G18" s="144"/>
      <c r="H18" s="452"/>
      <c r="I18" s="445"/>
      <c r="J18" s="445"/>
      <c r="K18" s="95"/>
      <c r="L18" s="143"/>
      <c r="M18" s="143"/>
      <c r="N18" s="447"/>
      <c r="O18" s="144"/>
      <c r="P18" s="119"/>
      <c r="Q18" s="96"/>
      <c r="R18" s="95"/>
      <c r="S18" s="120"/>
      <c r="T18" s="186"/>
      <c r="U18" s="95"/>
      <c r="V18" s="188"/>
      <c r="W18" s="443"/>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416</v>
      </c>
      <c r="E19" s="440" t="s">
        <v>53</v>
      </c>
      <c r="F19" s="95"/>
      <c r="G19" s="144"/>
      <c r="H19" s="441"/>
      <c r="I19" s="143" t="s">
        <v>53</v>
      </c>
      <c r="J19" s="144" t="s">
        <v>53</v>
      </c>
      <c r="K19" s="95"/>
      <c r="L19" s="143" t="s">
        <v>52</v>
      </c>
      <c r="M19" s="144"/>
      <c r="N19" s="143"/>
      <c r="O19" s="143"/>
      <c r="P19" s="119" t="s">
        <v>53</v>
      </c>
      <c r="Q19" s="95"/>
      <c r="R19" s="95" t="s">
        <v>53</v>
      </c>
      <c r="S19" s="120"/>
      <c r="T19" s="186"/>
      <c r="U19" s="95"/>
      <c r="V19" s="188"/>
      <c r="W19" s="443"/>
      <c r="X19" s="95"/>
      <c r="Y19" s="95"/>
      <c r="Z19" s="95"/>
      <c r="AA19" s="95"/>
      <c r="AB19" s="95"/>
      <c r="AC19" s="191"/>
      <c r="AD19" s="191"/>
      <c r="AE19" s="188"/>
      <c r="AF19" s="191"/>
      <c r="AG19" s="191"/>
      <c r="AH19" s="95"/>
      <c r="AI19" s="95"/>
      <c r="AJ19" s="103">
        <f t="shared" si="3"/>
        <v>1</v>
      </c>
      <c r="AK19" s="11">
        <f t="shared" si="4"/>
        <v>4</v>
      </c>
      <c r="AL19" s="11">
        <f t="shared" si="5"/>
        <v>0</v>
      </c>
      <c r="AM19" s="85"/>
    </row>
    <row r="20" ht="22.5" customHeight="1">
      <c r="A20" s="90">
        <v>14.0</v>
      </c>
      <c r="B20" s="330">
        <v>2.110080038E9</v>
      </c>
      <c r="C20" s="339" t="s">
        <v>417</v>
      </c>
      <c r="D20" s="345" t="s">
        <v>418</v>
      </c>
      <c r="E20" s="440"/>
      <c r="F20" s="95"/>
      <c r="G20" s="144"/>
      <c r="H20" s="441"/>
      <c r="I20" s="143"/>
      <c r="J20" s="147"/>
      <c r="K20" s="96"/>
      <c r="L20" s="143"/>
      <c r="M20" s="144"/>
      <c r="N20" s="143"/>
      <c r="O20" s="143"/>
      <c r="P20" s="98"/>
      <c r="Q20" s="96"/>
      <c r="R20" s="95"/>
      <c r="S20" s="112"/>
      <c r="T20" s="186"/>
      <c r="U20" s="95"/>
      <c r="V20" s="191"/>
      <c r="W20" s="443"/>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419</v>
      </c>
      <c r="D21" s="345" t="s">
        <v>420</v>
      </c>
      <c r="E21" s="440"/>
      <c r="F21" s="96"/>
      <c r="G21" s="147"/>
      <c r="H21" s="444"/>
      <c r="I21" s="143"/>
      <c r="J21" s="445"/>
      <c r="K21" s="96"/>
      <c r="L21" s="445"/>
      <c r="M21" s="445"/>
      <c r="N21" s="143"/>
      <c r="O21" s="445"/>
      <c r="P21" s="98"/>
      <c r="Q21" s="96"/>
      <c r="R21" s="95"/>
      <c r="S21" s="120" t="s">
        <v>53</v>
      </c>
      <c r="T21" s="186"/>
      <c r="U21" s="95"/>
      <c r="V21" s="225"/>
      <c r="W21" s="446"/>
      <c r="X21" s="150"/>
      <c r="Y21" s="96"/>
      <c r="Z21" s="95"/>
      <c r="AA21" s="95"/>
      <c r="AB21" s="96"/>
      <c r="AC21" s="225"/>
      <c r="AD21" s="225"/>
      <c r="AE21" s="226"/>
      <c r="AF21" s="225"/>
      <c r="AG21" s="225"/>
      <c r="AH21" s="96"/>
      <c r="AI21" s="96"/>
      <c r="AJ21" s="103">
        <f t="shared" si="3"/>
        <v>0</v>
      </c>
      <c r="AK21" s="11">
        <f t="shared" si="4"/>
        <v>1</v>
      </c>
      <c r="AL21" s="11">
        <f t="shared" si="5"/>
        <v>0</v>
      </c>
      <c r="AM21" s="85"/>
    </row>
    <row r="22" ht="22.5" customHeight="1">
      <c r="A22" s="90">
        <v>16.0</v>
      </c>
      <c r="B22" s="330">
        <v>2.110080047E9</v>
      </c>
      <c r="C22" s="341" t="s">
        <v>293</v>
      </c>
      <c r="D22" s="342" t="s">
        <v>168</v>
      </c>
      <c r="E22" s="454"/>
      <c r="F22" s="95"/>
      <c r="G22" s="144"/>
      <c r="H22" s="452"/>
      <c r="I22" s="143"/>
      <c r="J22" s="445"/>
      <c r="K22" s="96"/>
      <c r="L22" s="143"/>
      <c r="M22" s="445"/>
      <c r="N22" s="445"/>
      <c r="O22" s="445"/>
      <c r="P22" s="98"/>
      <c r="Q22" s="95" t="s">
        <v>53</v>
      </c>
      <c r="R22" s="96"/>
      <c r="S22" s="112"/>
      <c r="T22" s="246"/>
      <c r="U22" s="95"/>
      <c r="V22" s="225"/>
      <c r="W22" s="455"/>
      <c r="X22" s="96"/>
      <c r="Y22" s="96"/>
      <c r="Z22" s="95"/>
      <c r="AA22" s="96"/>
      <c r="AB22" s="95"/>
      <c r="AC22" s="221"/>
      <c r="AD22" s="225"/>
      <c r="AE22" s="449"/>
      <c r="AF22" s="225"/>
      <c r="AG22" s="225"/>
      <c r="AH22" s="95"/>
      <c r="AI22" s="96"/>
      <c r="AJ22" s="103">
        <f t="shared" si="3"/>
        <v>0</v>
      </c>
      <c r="AK22" s="11">
        <f t="shared" si="4"/>
        <v>1</v>
      </c>
      <c r="AL22" s="11">
        <f t="shared" si="5"/>
        <v>0</v>
      </c>
      <c r="AM22" s="85"/>
    </row>
    <row r="23" ht="22.5" customHeight="1">
      <c r="A23" s="141">
        <v>17.0</v>
      </c>
      <c r="B23" s="330">
        <v>2.11008004E9</v>
      </c>
      <c r="C23" s="362" t="s">
        <v>421</v>
      </c>
      <c r="D23" s="363" t="s">
        <v>125</v>
      </c>
      <c r="E23" s="440"/>
      <c r="F23" s="96"/>
      <c r="G23" s="144"/>
      <c r="H23" s="452"/>
      <c r="I23" s="143"/>
      <c r="J23" s="144"/>
      <c r="K23" s="95"/>
      <c r="L23" s="143"/>
      <c r="M23" s="143"/>
      <c r="N23" s="143"/>
      <c r="O23" s="143"/>
      <c r="P23" s="119"/>
      <c r="Q23" s="95"/>
      <c r="R23" s="95"/>
      <c r="S23" s="120"/>
      <c r="T23" s="186"/>
      <c r="U23" s="96"/>
      <c r="V23" s="191"/>
      <c r="W23" s="443"/>
      <c r="X23" s="138"/>
      <c r="Y23" s="96"/>
      <c r="Z23" s="95"/>
      <c r="AA23" s="95"/>
      <c r="AB23" s="95"/>
      <c r="AC23" s="191"/>
      <c r="AD23" s="191"/>
      <c r="AE23" s="188"/>
      <c r="AF23" s="191"/>
      <c r="AG23" s="225"/>
      <c r="AH23" s="96"/>
      <c r="AI23" s="96"/>
      <c r="AJ23" s="149">
        <f t="shared" si="3"/>
        <v>0</v>
      </c>
      <c r="AK23" s="150">
        <f t="shared" si="4"/>
        <v>0</v>
      </c>
      <c r="AL23" s="150">
        <f t="shared" si="5"/>
        <v>0</v>
      </c>
      <c r="AM23" s="450"/>
    </row>
    <row r="24" ht="22.5" customHeight="1">
      <c r="A24" s="90">
        <v>18.0</v>
      </c>
      <c r="B24" s="330">
        <v>2.110080022E9</v>
      </c>
      <c r="C24" s="339" t="s">
        <v>422</v>
      </c>
      <c r="D24" s="345" t="s">
        <v>326</v>
      </c>
      <c r="E24" s="454"/>
      <c r="F24" s="95"/>
      <c r="G24" s="144"/>
      <c r="H24" s="441"/>
      <c r="I24" s="143"/>
      <c r="J24" s="144"/>
      <c r="K24" s="96"/>
      <c r="L24" s="143" t="s">
        <v>52</v>
      </c>
      <c r="M24" s="445"/>
      <c r="N24" s="445"/>
      <c r="O24" s="144"/>
      <c r="P24" s="119"/>
      <c r="Q24" s="96"/>
      <c r="R24" s="95"/>
      <c r="S24" s="120"/>
      <c r="T24" s="186"/>
      <c r="U24" s="95"/>
      <c r="V24" s="221"/>
      <c r="W24" s="455"/>
      <c r="X24" s="96"/>
      <c r="Y24" s="96"/>
      <c r="Z24" s="96"/>
      <c r="AA24" s="96"/>
      <c r="AB24" s="95"/>
      <c r="AC24" s="225"/>
      <c r="AD24" s="221"/>
      <c r="AE24" s="188"/>
      <c r="AF24" s="225"/>
      <c r="AG24" s="225"/>
      <c r="AH24" s="95"/>
      <c r="AI24" s="96"/>
      <c r="AJ24" s="103">
        <f t="shared" si="3"/>
        <v>1</v>
      </c>
      <c r="AK24" s="11">
        <f t="shared" si="4"/>
        <v>0</v>
      </c>
      <c r="AL24" s="11">
        <f t="shared" si="5"/>
        <v>0</v>
      </c>
      <c r="AM24" s="85"/>
    </row>
    <row r="25" ht="22.5" customHeight="1">
      <c r="A25" s="90">
        <v>19.0</v>
      </c>
      <c r="B25" s="330">
        <v>2.110080049E9</v>
      </c>
      <c r="C25" s="344" t="s">
        <v>301</v>
      </c>
      <c r="D25" s="345" t="s">
        <v>326</v>
      </c>
      <c r="E25" s="440" t="s">
        <v>53</v>
      </c>
      <c r="F25" s="95"/>
      <c r="G25" s="147"/>
      <c r="H25" s="441"/>
      <c r="I25" s="445"/>
      <c r="J25" s="143" t="s">
        <v>53</v>
      </c>
      <c r="K25" s="95"/>
      <c r="L25" s="143" t="s">
        <v>52</v>
      </c>
      <c r="M25" s="143"/>
      <c r="N25" s="143"/>
      <c r="O25" s="143"/>
      <c r="P25" s="119" t="s">
        <v>53</v>
      </c>
      <c r="Q25" s="96"/>
      <c r="R25" s="96"/>
      <c r="S25" s="120" t="s">
        <v>53</v>
      </c>
      <c r="T25" s="186"/>
      <c r="U25" s="95"/>
      <c r="V25" s="225"/>
      <c r="W25" s="455"/>
      <c r="X25" s="95" t="s">
        <v>53</v>
      </c>
      <c r="Y25" s="95"/>
      <c r="Z25" s="96"/>
      <c r="AA25" s="95"/>
      <c r="AB25" s="96"/>
      <c r="AC25" s="191"/>
      <c r="AD25" s="191"/>
      <c r="AE25" s="188"/>
      <c r="AF25" s="225"/>
      <c r="AG25" s="191"/>
      <c r="AH25" s="96"/>
      <c r="AI25" s="96"/>
      <c r="AJ25" s="103">
        <f t="shared" si="3"/>
        <v>1</v>
      </c>
      <c r="AK25" s="11">
        <f t="shared" si="4"/>
        <v>4</v>
      </c>
      <c r="AL25" s="11">
        <f t="shared" si="5"/>
        <v>0</v>
      </c>
      <c r="AM25" s="85"/>
    </row>
    <row r="26" ht="22.5" customHeight="1">
      <c r="A26" s="90">
        <v>20.0</v>
      </c>
      <c r="B26" s="330">
        <v>2.110080054E9</v>
      </c>
      <c r="C26" s="341" t="s">
        <v>423</v>
      </c>
      <c r="D26" s="342" t="s">
        <v>76</v>
      </c>
      <c r="E26" s="454"/>
      <c r="F26" s="96"/>
      <c r="G26" s="147"/>
      <c r="H26" s="444"/>
      <c r="I26" s="143"/>
      <c r="J26" s="445"/>
      <c r="K26" s="95"/>
      <c r="L26" s="143"/>
      <c r="M26" s="144"/>
      <c r="N26" s="456"/>
      <c r="O26" s="445"/>
      <c r="P26" s="98"/>
      <c r="Q26" s="95"/>
      <c r="R26" s="96"/>
      <c r="S26" s="120"/>
      <c r="T26" s="186"/>
      <c r="U26" s="95"/>
      <c r="V26" s="225"/>
      <c r="W26" s="455"/>
      <c r="X26" s="96"/>
      <c r="Y26" s="96"/>
      <c r="Z26" s="95"/>
      <c r="AA26" s="95"/>
      <c r="AB26" s="95"/>
      <c r="AC26" s="225"/>
      <c r="AD26" s="191"/>
      <c r="AE26" s="449"/>
      <c r="AF26" s="225"/>
      <c r="AG26" s="191"/>
      <c r="AH26" s="96"/>
      <c r="AI26" s="96"/>
      <c r="AJ26" s="103">
        <f t="shared" si="3"/>
        <v>0</v>
      </c>
      <c r="AK26" s="11">
        <f t="shared" si="4"/>
        <v>0</v>
      </c>
      <c r="AL26" s="11">
        <f t="shared" si="5"/>
        <v>0</v>
      </c>
      <c r="AM26" s="85"/>
    </row>
    <row r="27" ht="22.5" customHeight="1">
      <c r="A27" s="90">
        <v>21.0</v>
      </c>
      <c r="B27" s="330">
        <v>2.110070015E9</v>
      </c>
      <c r="C27" s="339" t="s">
        <v>424</v>
      </c>
      <c r="D27" s="345" t="s">
        <v>384</v>
      </c>
      <c r="E27" s="440"/>
      <c r="F27" s="96"/>
      <c r="G27" s="144"/>
      <c r="H27" s="452"/>
      <c r="I27" s="445"/>
      <c r="J27" s="143"/>
      <c r="K27" s="96"/>
      <c r="L27" s="143"/>
      <c r="M27" s="143"/>
      <c r="N27" s="143"/>
      <c r="O27" s="445"/>
      <c r="P27" s="119"/>
      <c r="Q27" s="96"/>
      <c r="R27" s="95"/>
      <c r="S27" s="120"/>
      <c r="T27" s="246"/>
      <c r="U27" s="96"/>
      <c r="V27" s="191"/>
      <c r="W27" s="443"/>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425</v>
      </c>
      <c r="D28" s="345" t="s">
        <v>96</v>
      </c>
      <c r="E28" s="440" t="s">
        <v>53</v>
      </c>
      <c r="F28" s="96"/>
      <c r="G28" s="147"/>
      <c r="H28" s="452"/>
      <c r="I28" s="143"/>
      <c r="J28" s="144"/>
      <c r="K28" s="96"/>
      <c r="L28" s="143" t="s">
        <v>52</v>
      </c>
      <c r="M28" s="143"/>
      <c r="N28" s="143"/>
      <c r="O28" s="445"/>
      <c r="P28" s="119"/>
      <c r="Q28" s="95"/>
      <c r="R28" s="95"/>
      <c r="S28" s="112"/>
      <c r="T28" s="186"/>
      <c r="U28" s="96"/>
      <c r="V28" s="225"/>
      <c r="W28" s="455"/>
      <c r="X28" s="96"/>
      <c r="Y28" s="96"/>
      <c r="Z28" s="95"/>
      <c r="AA28" s="96"/>
      <c r="AB28" s="95"/>
      <c r="AC28" s="225"/>
      <c r="AD28" s="191"/>
      <c r="AE28" s="226"/>
      <c r="AF28" s="191"/>
      <c r="AG28" s="221"/>
      <c r="AH28" s="95"/>
      <c r="AI28" s="96"/>
      <c r="AJ28" s="103">
        <f t="shared" si="3"/>
        <v>1</v>
      </c>
      <c r="AK28" s="11">
        <f t="shared" si="4"/>
        <v>0</v>
      </c>
      <c r="AL28" s="11">
        <f t="shared" si="5"/>
        <v>0</v>
      </c>
      <c r="AM28" s="85"/>
    </row>
    <row r="29" ht="22.5" customHeight="1">
      <c r="A29" s="90">
        <v>23.0</v>
      </c>
      <c r="B29" s="330">
        <v>2.110080058E9</v>
      </c>
      <c r="C29" s="341" t="s">
        <v>155</v>
      </c>
      <c r="D29" s="342" t="s">
        <v>313</v>
      </c>
      <c r="E29" s="440"/>
      <c r="F29" s="96"/>
      <c r="G29" s="147"/>
      <c r="H29" s="452"/>
      <c r="I29" s="143"/>
      <c r="J29" s="143"/>
      <c r="K29" s="96"/>
      <c r="L29" s="143" t="s">
        <v>52</v>
      </c>
      <c r="M29" s="445"/>
      <c r="N29" s="445"/>
      <c r="O29" s="143"/>
      <c r="P29" s="119"/>
      <c r="Q29" s="96"/>
      <c r="R29" s="95"/>
      <c r="S29" s="120"/>
      <c r="T29" s="186"/>
      <c r="U29" s="95"/>
      <c r="V29" s="191"/>
      <c r="W29" s="443"/>
      <c r="X29" s="95" t="s">
        <v>53</v>
      </c>
      <c r="Y29" s="95"/>
      <c r="Z29" s="95"/>
      <c r="AA29" s="95"/>
      <c r="AB29" s="95"/>
      <c r="AC29" s="282"/>
      <c r="AD29" s="191"/>
      <c r="AE29" s="188"/>
      <c r="AF29" s="191"/>
      <c r="AG29" s="191"/>
      <c r="AH29" s="96"/>
      <c r="AI29" s="96"/>
      <c r="AJ29" s="103">
        <f t="shared" si="3"/>
        <v>1</v>
      </c>
      <c r="AK29" s="11">
        <f t="shared" si="4"/>
        <v>1</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12</v>
      </c>
      <c r="AK30" s="103">
        <f t="shared" si="6"/>
        <v>28</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426</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76">
        <v>2.110090007E9</v>
      </c>
      <c r="C7" s="414" t="s">
        <v>427</v>
      </c>
      <c r="D7" s="415"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7"/>
      <c r="AN7" s="76"/>
      <c r="AO7" s="313"/>
    </row>
    <row r="8" ht="21.0" customHeight="1">
      <c r="A8" s="90">
        <v>2.0</v>
      </c>
      <c r="B8" s="356">
        <v>2.110090028E9</v>
      </c>
      <c r="C8" s="424" t="s">
        <v>428</v>
      </c>
      <c r="D8" s="425"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4" t="s">
        <v>184</v>
      </c>
      <c r="D9" s="425"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4" t="s">
        <v>429</v>
      </c>
      <c r="D10" s="425" t="s">
        <v>339</v>
      </c>
      <c r="E10" s="124" t="s">
        <v>53</v>
      </c>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4" t="s">
        <v>312</v>
      </c>
      <c r="D11" s="425" t="s">
        <v>276</v>
      </c>
      <c r="E11" s="124"/>
      <c r="F11" s="96"/>
      <c r="G11" s="226"/>
      <c r="H11" s="191" t="s">
        <v>53</v>
      </c>
      <c r="I11" s="96"/>
      <c r="J11" s="191"/>
      <c r="K11" s="95"/>
      <c r="L11" s="95"/>
      <c r="M11" s="95"/>
      <c r="N11" s="95"/>
      <c r="O11" s="95" t="s">
        <v>52</v>
      </c>
      <c r="P11" s="96"/>
      <c r="Q11" s="95"/>
      <c r="R11" s="95"/>
      <c r="S11" s="95"/>
      <c r="T11" s="95"/>
      <c r="U11" s="95"/>
      <c r="V11" s="95"/>
      <c r="W11" s="96"/>
      <c r="X11" s="95"/>
      <c r="Y11" s="95"/>
      <c r="Z11" s="95"/>
      <c r="AA11" s="96"/>
      <c r="AB11" s="219"/>
      <c r="AC11" s="225"/>
      <c r="AD11" s="95"/>
      <c r="AE11" s="95"/>
      <c r="AF11" s="95"/>
      <c r="AG11" s="95"/>
      <c r="AH11" s="96"/>
      <c r="AI11" s="96"/>
      <c r="AJ11" s="103">
        <f t="shared" si="3"/>
        <v>1</v>
      </c>
      <c r="AK11" s="11">
        <f t="shared" si="4"/>
        <v>1</v>
      </c>
      <c r="AL11" s="11">
        <f t="shared" si="5"/>
        <v>0</v>
      </c>
      <c r="AM11" s="76"/>
      <c r="AN11" s="76"/>
      <c r="AO11" s="313"/>
    </row>
    <row r="12" ht="21.0" customHeight="1">
      <c r="A12" s="90">
        <v>6.0</v>
      </c>
      <c r="B12" s="370">
        <v>2.110090008E9</v>
      </c>
      <c r="C12" s="424" t="s">
        <v>430</v>
      </c>
      <c r="D12" s="425"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7" t="s">
        <v>431</v>
      </c>
      <c r="D13" s="418" t="s">
        <v>432</v>
      </c>
      <c r="E13" s="124"/>
      <c r="F13" s="95"/>
      <c r="G13" s="188"/>
      <c r="H13" s="191" t="s">
        <v>52</v>
      </c>
      <c r="I13" s="95"/>
      <c r="J13" s="191" t="s">
        <v>52</v>
      </c>
      <c r="K13" s="95"/>
      <c r="L13" s="95" t="s">
        <v>52</v>
      </c>
      <c r="M13" s="95"/>
      <c r="N13" s="95"/>
      <c r="O13" s="95" t="s">
        <v>52</v>
      </c>
      <c r="P13" s="95" t="s">
        <v>52</v>
      </c>
      <c r="Q13" s="95"/>
      <c r="R13" s="96"/>
      <c r="S13" s="96"/>
      <c r="T13" s="95"/>
      <c r="U13" s="95"/>
      <c r="V13" s="95"/>
      <c r="W13" s="95"/>
      <c r="X13" s="95" t="s">
        <v>52</v>
      </c>
      <c r="Y13" s="95"/>
      <c r="Z13" s="95"/>
      <c r="AA13" s="95"/>
      <c r="AB13" s="220"/>
      <c r="AC13" s="191"/>
      <c r="AD13" s="95"/>
      <c r="AE13" s="95"/>
      <c r="AF13" s="95"/>
      <c r="AG13" s="95"/>
      <c r="AH13" s="95"/>
      <c r="AI13" s="95"/>
      <c r="AJ13" s="103">
        <f t="shared" si="3"/>
        <v>6</v>
      </c>
      <c r="AK13" s="11">
        <f t="shared" si="4"/>
        <v>0</v>
      </c>
      <c r="AL13" s="11">
        <f t="shared" si="5"/>
        <v>0</v>
      </c>
      <c r="AM13" s="76"/>
      <c r="AN13" s="76"/>
      <c r="AO13" s="313"/>
    </row>
    <row r="14" ht="21.0" customHeight="1">
      <c r="A14" s="90">
        <v>8.0</v>
      </c>
      <c r="B14" s="370">
        <v>2.110090037E9</v>
      </c>
      <c r="C14" s="424" t="s">
        <v>433</v>
      </c>
      <c r="D14" s="425"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58"/>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7" t="s">
        <v>434</v>
      </c>
      <c r="D15" s="418" t="s">
        <v>235</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7" t="s">
        <v>435</v>
      </c>
      <c r="D16" s="418" t="s">
        <v>76</v>
      </c>
      <c r="E16" s="124" t="s">
        <v>52</v>
      </c>
      <c r="F16" s="95"/>
      <c r="G16" s="188"/>
      <c r="H16" s="191"/>
      <c r="I16" s="95"/>
      <c r="J16" s="191" t="s">
        <v>52</v>
      </c>
      <c r="K16" s="95"/>
      <c r="L16" s="95" t="s">
        <v>52</v>
      </c>
      <c r="M16" s="459"/>
      <c r="N16" s="96"/>
      <c r="O16" s="96"/>
      <c r="P16" s="95" t="s">
        <v>52</v>
      </c>
      <c r="Q16" s="95"/>
      <c r="R16" s="95"/>
      <c r="S16" s="96"/>
      <c r="T16" s="95"/>
      <c r="U16" s="95"/>
      <c r="V16" s="95"/>
      <c r="W16" s="95"/>
      <c r="X16" s="95" t="s">
        <v>52</v>
      </c>
      <c r="Y16" s="95"/>
      <c r="Z16" s="95"/>
      <c r="AA16" s="95"/>
      <c r="AB16" s="220"/>
      <c r="AC16" s="225"/>
      <c r="AD16" s="95"/>
      <c r="AE16" s="95"/>
      <c r="AF16" s="95"/>
      <c r="AG16" s="95"/>
      <c r="AH16" s="95"/>
      <c r="AI16" s="95"/>
      <c r="AJ16" s="103">
        <f t="shared" si="3"/>
        <v>5</v>
      </c>
      <c r="AK16" s="11">
        <f t="shared" si="4"/>
        <v>0</v>
      </c>
      <c r="AL16" s="11">
        <f t="shared" si="5"/>
        <v>0</v>
      </c>
      <c r="AM16" s="76"/>
      <c r="AN16" s="76"/>
      <c r="AO16" s="313"/>
    </row>
    <row r="17" ht="21.0" customHeight="1">
      <c r="A17" s="90">
        <v>11.0</v>
      </c>
      <c r="B17" s="370">
        <v>2.110090042E9</v>
      </c>
      <c r="C17" s="424" t="s">
        <v>436</v>
      </c>
      <c r="D17" s="425" t="s">
        <v>437</v>
      </c>
      <c r="E17" s="124" t="s">
        <v>52</v>
      </c>
      <c r="F17" s="95"/>
      <c r="G17" s="188"/>
      <c r="H17" s="188" t="s">
        <v>52</v>
      </c>
      <c r="I17" s="95"/>
      <c r="J17" s="191" t="s">
        <v>52</v>
      </c>
      <c r="K17" s="95"/>
      <c r="L17" s="95" t="s">
        <v>52</v>
      </c>
      <c r="M17" s="95"/>
      <c r="N17" s="95"/>
      <c r="O17" s="95" t="s">
        <v>52</v>
      </c>
      <c r="P17" s="95" t="s">
        <v>52</v>
      </c>
      <c r="Q17" s="95"/>
      <c r="R17" s="95"/>
      <c r="S17" s="95"/>
      <c r="T17" s="95"/>
      <c r="U17" s="95"/>
      <c r="V17" s="95"/>
      <c r="W17" s="95"/>
      <c r="X17" s="95" t="s">
        <v>52</v>
      </c>
      <c r="Y17" s="95"/>
      <c r="Z17" s="95"/>
      <c r="AA17" s="95"/>
      <c r="AB17" s="192"/>
      <c r="AC17" s="221"/>
      <c r="AD17" s="95"/>
      <c r="AE17" s="96"/>
      <c r="AF17" s="95"/>
      <c r="AG17" s="95"/>
      <c r="AH17" s="95"/>
      <c r="AI17" s="96"/>
      <c r="AJ17" s="103">
        <f t="shared" si="3"/>
        <v>7</v>
      </c>
      <c r="AK17" s="11">
        <f t="shared" si="4"/>
        <v>0</v>
      </c>
      <c r="AL17" s="11">
        <f t="shared" si="5"/>
        <v>0</v>
      </c>
      <c r="AM17" s="76"/>
      <c r="AN17" s="76"/>
      <c r="AO17" s="313"/>
    </row>
    <row r="18" ht="21.0" customHeight="1">
      <c r="A18" s="90">
        <v>12.0</v>
      </c>
      <c r="B18" s="370">
        <v>2.110090044E9</v>
      </c>
      <c r="C18" s="424" t="s">
        <v>307</v>
      </c>
      <c r="D18" s="425" t="s">
        <v>438</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7" t="s">
        <v>439</v>
      </c>
      <c r="D19" s="418" t="s">
        <v>440</v>
      </c>
      <c r="E19" s="94"/>
      <c r="F19" s="95"/>
      <c r="G19" s="226"/>
      <c r="H19" s="188"/>
      <c r="I19" s="95"/>
      <c r="J19" s="191"/>
      <c r="K19" s="95"/>
      <c r="L19" s="95"/>
      <c r="M19" s="95"/>
      <c r="N19" s="96"/>
      <c r="O19" s="96"/>
      <c r="P19" s="95"/>
      <c r="Q19" s="95"/>
      <c r="R19" s="96"/>
      <c r="S19" s="96"/>
      <c r="T19" s="96"/>
      <c r="U19" s="96"/>
      <c r="V19" s="96"/>
      <c r="W19" s="96"/>
      <c r="X19" s="96"/>
      <c r="Y19" s="96"/>
      <c r="Z19" s="95"/>
      <c r="AA19" s="96"/>
      <c r="AB19" s="461"/>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4" t="s">
        <v>354</v>
      </c>
      <c r="D20" s="425" t="s">
        <v>219</v>
      </c>
      <c r="E20" s="94"/>
      <c r="F20" s="95"/>
      <c r="G20" s="188"/>
      <c r="H20" s="188"/>
      <c r="I20" s="96"/>
      <c r="J20" s="191"/>
      <c r="K20" s="95"/>
      <c r="L20" s="95"/>
      <c r="M20" s="459"/>
      <c r="N20" s="95"/>
      <c r="O20" s="96"/>
      <c r="P20" s="96"/>
      <c r="Q20" s="96"/>
      <c r="R20" s="96"/>
      <c r="S20" s="96"/>
      <c r="T20" s="95"/>
      <c r="U20" s="96"/>
      <c r="V20" s="95"/>
      <c r="W20" s="96"/>
      <c r="X20" s="96"/>
      <c r="Y20" s="95"/>
      <c r="Z20" s="95"/>
      <c r="AA20" s="96"/>
      <c r="AB20" s="462"/>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4" t="s">
        <v>441</v>
      </c>
      <c r="D21" s="425" t="s">
        <v>94</v>
      </c>
      <c r="E21" s="124"/>
      <c r="F21" s="95"/>
      <c r="G21" s="188"/>
      <c r="H21" s="188"/>
      <c r="I21" s="95"/>
      <c r="J21" s="191"/>
      <c r="K21" s="95"/>
      <c r="L21" s="95"/>
      <c r="M21" s="459"/>
      <c r="N21" s="95"/>
      <c r="O21" s="95"/>
      <c r="P21" s="95"/>
      <c r="Q21" s="95"/>
      <c r="R21" s="95"/>
      <c r="S21" s="95"/>
      <c r="T21" s="95"/>
      <c r="U21" s="95"/>
      <c r="V21" s="95"/>
      <c r="W21" s="95"/>
      <c r="X21" s="463"/>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4" t="s">
        <v>293</v>
      </c>
      <c r="D22" s="425" t="s">
        <v>189</v>
      </c>
      <c r="E22" s="94"/>
      <c r="F22" s="95"/>
      <c r="G22" s="226"/>
      <c r="H22" s="225"/>
      <c r="I22" s="96"/>
      <c r="J22" s="225"/>
      <c r="K22" s="95"/>
      <c r="L22" s="96"/>
      <c r="M22" s="459"/>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7" t="s">
        <v>442</v>
      </c>
      <c r="D23" s="418"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4" t="s">
        <v>59</v>
      </c>
      <c r="D24" s="425"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4" t="s">
        <v>443</v>
      </c>
      <c r="D25" s="425" t="s">
        <v>229</v>
      </c>
      <c r="E25" s="124" t="s">
        <v>52</v>
      </c>
      <c r="F25" s="95"/>
      <c r="G25" s="188"/>
      <c r="H25" s="191"/>
      <c r="I25" s="95"/>
      <c r="J25" s="191"/>
      <c r="K25" s="95"/>
      <c r="L25" s="95"/>
      <c r="M25" s="459"/>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1</v>
      </c>
      <c r="AK25" s="11">
        <f t="shared" si="4"/>
        <v>0</v>
      </c>
      <c r="AL25" s="11">
        <f t="shared" si="5"/>
        <v>0</v>
      </c>
      <c r="AM25" s="76"/>
      <c r="AN25" s="76"/>
      <c r="AO25" s="313"/>
    </row>
    <row r="26" ht="21.0" customHeight="1">
      <c r="A26" s="90">
        <v>20.0</v>
      </c>
      <c r="B26" s="370">
        <v>2.110090002E9</v>
      </c>
      <c r="C26" s="424" t="s">
        <v>444</v>
      </c>
      <c r="D26" s="425" t="s">
        <v>410</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4" t="s">
        <v>445</v>
      </c>
      <c r="D27" s="425" t="s">
        <v>410</v>
      </c>
      <c r="E27" s="124"/>
      <c r="F27" s="95"/>
      <c r="G27" s="188"/>
      <c r="H27" s="225"/>
      <c r="I27" s="95"/>
      <c r="J27" s="191"/>
      <c r="K27" s="95"/>
      <c r="L27" s="95"/>
      <c r="M27" s="459"/>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4" t="s">
        <v>446</v>
      </c>
      <c r="D28" s="425"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4" t="s">
        <v>329</v>
      </c>
      <c r="D29" s="425"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4" t="s">
        <v>447</v>
      </c>
      <c r="D30" s="425"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4" t="s">
        <v>448</v>
      </c>
      <c r="D31" s="425"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4" t="s">
        <v>449</v>
      </c>
      <c r="D32" s="464" t="s">
        <v>106</v>
      </c>
      <c r="E32" s="124" t="s">
        <v>52</v>
      </c>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1</v>
      </c>
      <c r="AK32" s="11">
        <f t="shared" si="4"/>
        <v>0</v>
      </c>
      <c r="AL32" s="11">
        <f t="shared" si="5"/>
        <v>0</v>
      </c>
      <c r="AM32" s="76"/>
      <c r="AN32" s="76"/>
      <c r="AO32" s="313"/>
    </row>
    <row r="33" ht="21.0" customHeight="1">
      <c r="A33" s="90">
        <v>27.0</v>
      </c>
      <c r="B33" s="135">
        <v>2.110090021E9</v>
      </c>
      <c r="C33" s="424" t="s">
        <v>450</v>
      </c>
      <c r="D33" s="464"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5" t="s">
        <v>451</v>
      </c>
      <c r="D34" s="466" t="s">
        <v>287</v>
      </c>
      <c r="E34" s="124" t="s">
        <v>52</v>
      </c>
      <c r="F34" s="95"/>
      <c r="G34" s="188"/>
      <c r="H34" s="188"/>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5" t="s">
        <v>312</v>
      </c>
      <c r="D35" s="466" t="s">
        <v>437</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5" t="s">
        <v>452</v>
      </c>
      <c r="D36" s="466"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5" t="s">
        <v>453</v>
      </c>
      <c r="D37" s="466" t="s">
        <v>383</v>
      </c>
      <c r="E37" s="94"/>
      <c r="F37" s="95"/>
      <c r="G37" s="188"/>
      <c r="H37" s="188"/>
      <c r="I37" s="95"/>
      <c r="J37" s="96"/>
      <c r="K37" s="96"/>
      <c r="L37" s="96"/>
      <c r="M37" s="96"/>
      <c r="N37" s="96"/>
      <c r="O37" s="95" t="s">
        <v>53</v>
      </c>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5" t="s">
        <v>293</v>
      </c>
      <c r="D38" s="466" t="s">
        <v>454</v>
      </c>
      <c r="E38" s="94"/>
      <c r="F38" s="95"/>
      <c r="G38" s="188"/>
      <c r="H38" s="188"/>
      <c r="I38" s="95"/>
      <c r="J38" s="96"/>
      <c r="K38" s="95"/>
      <c r="L38" s="96"/>
      <c r="M38" s="95"/>
      <c r="N38" s="95"/>
      <c r="O38" s="95"/>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5" t="s">
        <v>444</v>
      </c>
      <c r="D39" s="466"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21</v>
      </c>
      <c r="AK40" s="324">
        <f t="shared" si="6"/>
        <v>1</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7"/>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7"/>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7"/>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8"/>
    </row>
    <row r="46" ht="15.75" customHeight="1">
      <c r="P46" s="468"/>
    </row>
    <row r="47" ht="15.75" customHeight="1">
      <c r="P47" s="468"/>
    </row>
    <row r="48" ht="15.75" customHeight="1">
      <c r="P48" s="468"/>
    </row>
    <row r="49" ht="15.75" customHeight="1">
      <c r="P49" s="468"/>
    </row>
    <row r="50" ht="15.75" customHeight="1">
      <c r="P50" s="468"/>
    </row>
    <row r="51" ht="15.75" customHeight="1">
      <c r="P51" s="468"/>
    </row>
    <row r="52" ht="15.75" customHeight="1">
      <c r="P52" s="468"/>
    </row>
    <row r="53" ht="15.75" customHeight="1">
      <c r="P53" s="468"/>
    </row>
    <row r="54" ht="15.75" customHeight="1">
      <c r="P54" s="468"/>
    </row>
    <row r="55" ht="15.75" customHeight="1">
      <c r="P55" s="468"/>
    </row>
    <row r="56" ht="15.75" customHeight="1">
      <c r="P56" s="468"/>
    </row>
    <row r="57" ht="15.75" customHeight="1">
      <c r="P57" s="468"/>
    </row>
    <row r="58" ht="15.75" customHeight="1">
      <c r="P58" s="468"/>
    </row>
    <row r="59" ht="15.75" customHeight="1">
      <c r="P59" s="468"/>
    </row>
    <row r="60" ht="15.75" customHeight="1">
      <c r="P60" s="468"/>
    </row>
    <row r="61" ht="15.75" customHeight="1">
      <c r="P61" s="468"/>
    </row>
    <row r="62" ht="15.75" customHeight="1">
      <c r="P62" s="468"/>
    </row>
    <row r="63" ht="15.75" customHeight="1">
      <c r="P63" s="468"/>
    </row>
    <row r="64" ht="15.75" customHeight="1">
      <c r="P64" s="468"/>
    </row>
    <row r="65" ht="15.75" customHeight="1">
      <c r="P65" s="468"/>
    </row>
    <row r="66" ht="15.75" customHeight="1">
      <c r="P66" s="468"/>
    </row>
    <row r="67" ht="15.75" customHeight="1">
      <c r="P67" s="468"/>
    </row>
    <row r="68" ht="15.75" customHeight="1">
      <c r="P68" s="468"/>
    </row>
    <row r="69" ht="15.75" customHeight="1">
      <c r="P69" s="468"/>
    </row>
    <row r="70" ht="15.75" customHeight="1">
      <c r="P70" s="468"/>
    </row>
    <row r="71" ht="15.75" customHeight="1">
      <c r="P71" s="468"/>
    </row>
    <row r="72" ht="15.75" customHeight="1">
      <c r="P72" s="468"/>
    </row>
    <row r="73" ht="15.75" customHeight="1">
      <c r="P73" s="468"/>
    </row>
    <row r="74" ht="15.75" customHeight="1">
      <c r="P74" s="468"/>
    </row>
    <row r="75" ht="15.75" customHeight="1">
      <c r="P75" s="468"/>
    </row>
    <row r="76" ht="15.75" customHeight="1">
      <c r="P76" s="468"/>
    </row>
    <row r="77" ht="15.75" customHeight="1">
      <c r="P77" s="468"/>
    </row>
    <row r="78" ht="15.75" customHeight="1">
      <c r="P78" s="468"/>
    </row>
    <row r="79" ht="15.75" customHeight="1">
      <c r="P79" s="468"/>
    </row>
    <row r="80" ht="15.75" customHeight="1">
      <c r="P80" s="468"/>
    </row>
    <row r="81" ht="15.75" customHeight="1">
      <c r="P81" s="468"/>
    </row>
    <row r="82" ht="15.75" customHeight="1">
      <c r="P82" s="468"/>
    </row>
    <row r="83" ht="15.75" customHeight="1">
      <c r="P83" s="468"/>
    </row>
    <row r="84" ht="15.75" customHeight="1">
      <c r="P84" s="468"/>
    </row>
    <row r="85" ht="15.75" customHeight="1">
      <c r="P85" s="468"/>
    </row>
    <row r="86" ht="15.75" customHeight="1">
      <c r="P86" s="468"/>
    </row>
    <row r="87" ht="15.75" customHeight="1">
      <c r="P87" s="468"/>
    </row>
    <row r="88" ht="15.75" customHeight="1">
      <c r="P88" s="468"/>
    </row>
    <row r="89" ht="15.75" customHeight="1">
      <c r="P89" s="468"/>
    </row>
    <row r="90" ht="15.75" customHeight="1">
      <c r="P90" s="468"/>
    </row>
    <row r="91" ht="15.75" customHeight="1">
      <c r="P91" s="468"/>
    </row>
    <row r="92" ht="15.75" customHeight="1">
      <c r="P92" s="468"/>
    </row>
    <row r="93" ht="15.75" customHeight="1">
      <c r="P93" s="468"/>
    </row>
    <row r="94" ht="15.75" customHeight="1">
      <c r="P94" s="468"/>
    </row>
    <row r="95" ht="15.75" customHeight="1">
      <c r="P95" s="468"/>
    </row>
    <row r="96" ht="15.75" customHeight="1">
      <c r="P96" s="468"/>
    </row>
    <row r="97" ht="15.75" customHeight="1">
      <c r="P97" s="468"/>
    </row>
    <row r="98" ht="15.75" customHeight="1">
      <c r="P98" s="468"/>
    </row>
    <row r="99" ht="15.75" customHeight="1">
      <c r="P99" s="468"/>
    </row>
    <row r="100" ht="15.75" customHeight="1">
      <c r="P100" s="468"/>
    </row>
    <row r="101" ht="15.75" customHeight="1">
      <c r="P101" s="468"/>
    </row>
    <row r="102" ht="15.75" customHeight="1">
      <c r="P102" s="468"/>
    </row>
    <row r="103" ht="15.75" customHeight="1">
      <c r="P103" s="468"/>
    </row>
    <row r="104" ht="15.75" customHeight="1">
      <c r="P104" s="468"/>
    </row>
    <row r="105" ht="15.75" customHeight="1">
      <c r="P105" s="468"/>
    </row>
    <row r="106" ht="15.75" customHeight="1">
      <c r="P106" s="468"/>
    </row>
    <row r="107" ht="15.75" customHeight="1">
      <c r="P107" s="468"/>
    </row>
    <row r="108" ht="15.75" customHeight="1">
      <c r="P108" s="468"/>
    </row>
    <row r="109" ht="15.75" customHeight="1">
      <c r="P109" s="468"/>
    </row>
    <row r="110" ht="15.75" customHeight="1">
      <c r="P110" s="468"/>
    </row>
    <row r="111" ht="15.75" customHeight="1">
      <c r="P111" s="468"/>
    </row>
    <row r="112" ht="15.75" customHeight="1">
      <c r="P112" s="468"/>
    </row>
    <row r="113" ht="15.75" customHeight="1">
      <c r="P113" s="468"/>
    </row>
    <row r="114" ht="15.75" customHeight="1">
      <c r="P114" s="468"/>
    </row>
    <row r="115" ht="15.75" customHeight="1">
      <c r="P115" s="468"/>
    </row>
    <row r="116" ht="15.75" customHeight="1">
      <c r="P116" s="468"/>
    </row>
    <row r="117" ht="15.75" customHeight="1">
      <c r="P117" s="468"/>
    </row>
    <row r="118" ht="15.75" customHeight="1">
      <c r="P118" s="468"/>
    </row>
    <row r="119" ht="15.75" customHeight="1">
      <c r="P119" s="468"/>
    </row>
    <row r="120" ht="15.75" customHeight="1">
      <c r="P120" s="468"/>
    </row>
    <row r="121" ht="15.75" customHeight="1">
      <c r="P121" s="468"/>
    </row>
    <row r="122" ht="15.75" customHeight="1">
      <c r="P122" s="468"/>
    </row>
    <row r="123" ht="15.75" customHeight="1">
      <c r="P123" s="468"/>
    </row>
    <row r="124" ht="15.75" customHeight="1">
      <c r="P124" s="468"/>
    </row>
    <row r="125" ht="15.75" customHeight="1">
      <c r="P125" s="468"/>
    </row>
    <row r="126" ht="15.75" customHeight="1">
      <c r="P126" s="468"/>
    </row>
    <row r="127" ht="15.75" customHeight="1">
      <c r="P127" s="468"/>
    </row>
    <row r="128" ht="15.75" customHeight="1">
      <c r="P128" s="468"/>
    </row>
    <row r="129" ht="15.75" customHeight="1">
      <c r="P129" s="468"/>
    </row>
    <row r="130" ht="15.75" customHeight="1">
      <c r="P130" s="468"/>
    </row>
    <row r="131" ht="15.75" customHeight="1">
      <c r="P131" s="468"/>
    </row>
    <row r="132" ht="15.75" customHeight="1">
      <c r="P132" s="468"/>
    </row>
    <row r="133" ht="15.75" customHeight="1">
      <c r="P133" s="468"/>
    </row>
    <row r="134" ht="15.75" customHeight="1">
      <c r="P134" s="468"/>
    </row>
    <row r="135" ht="15.75" customHeight="1">
      <c r="P135" s="468"/>
    </row>
    <row r="136" ht="15.75" customHeight="1">
      <c r="P136" s="468"/>
    </row>
    <row r="137" ht="15.75" customHeight="1">
      <c r="P137" s="468"/>
    </row>
    <row r="138" ht="15.75" customHeight="1">
      <c r="P138" s="468"/>
    </row>
    <row r="139" ht="15.75" customHeight="1">
      <c r="P139" s="468"/>
    </row>
    <row r="140" ht="15.75" customHeight="1">
      <c r="P140" s="468"/>
    </row>
    <row r="141" ht="15.75" customHeight="1">
      <c r="P141" s="468"/>
    </row>
    <row r="142" ht="15.75" customHeight="1">
      <c r="P142" s="468"/>
    </row>
    <row r="143" ht="15.75" customHeight="1">
      <c r="P143" s="468"/>
    </row>
    <row r="144" ht="15.75" customHeight="1">
      <c r="P144" s="468"/>
    </row>
    <row r="145" ht="15.75" customHeight="1">
      <c r="P145" s="468"/>
    </row>
    <row r="146" ht="15.75" customHeight="1">
      <c r="P146" s="468"/>
    </row>
    <row r="147" ht="15.75" customHeight="1">
      <c r="P147" s="468"/>
    </row>
    <row r="148" ht="15.75" customHeight="1">
      <c r="P148" s="468"/>
    </row>
    <row r="149" ht="15.75" customHeight="1">
      <c r="P149" s="468"/>
    </row>
    <row r="150" ht="15.75" customHeight="1">
      <c r="P150" s="468"/>
    </row>
    <row r="151" ht="15.75" customHeight="1">
      <c r="P151" s="468"/>
    </row>
    <row r="152" ht="15.75" customHeight="1">
      <c r="P152" s="468"/>
    </row>
    <row r="153" ht="15.75" customHeight="1">
      <c r="P153" s="468"/>
    </row>
    <row r="154" ht="15.75" customHeight="1">
      <c r="P154" s="468"/>
    </row>
    <row r="155" ht="15.75" customHeight="1">
      <c r="P155" s="468"/>
    </row>
    <row r="156" ht="15.75" customHeight="1">
      <c r="P156" s="468"/>
    </row>
    <row r="157" ht="15.75" customHeight="1">
      <c r="P157" s="468"/>
    </row>
    <row r="158" ht="15.75" customHeight="1">
      <c r="P158" s="468"/>
    </row>
    <row r="159" ht="15.75" customHeight="1">
      <c r="P159" s="468"/>
    </row>
    <row r="160" ht="15.75" customHeight="1">
      <c r="P160" s="468"/>
    </row>
    <row r="161" ht="15.75" customHeight="1">
      <c r="P161" s="468"/>
    </row>
    <row r="162" ht="15.75" customHeight="1">
      <c r="P162" s="468"/>
    </row>
    <row r="163" ht="15.75" customHeight="1">
      <c r="P163" s="468"/>
    </row>
    <row r="164" ht="15.75" customHeight="1">
      <c r="P164" s="468"/>
    </row>
    <row r="165" ht="15.75" customHeight="1">
      <c r="P165" s="468"/>
    </row>
    <row r="166" ht="15.75" customHeight="1">
      <c r="P166" s="468"/>
    </row>
    <row r="167" ht="15.75" customHeight="1">
      <c r="P167" s="468"/>
    </row>
    <row r="168" ht="15.75" customHeight="1">
      <c r="P168" s="468"/>
    </row>
    <row r="169" ht="15.75" customHeight="1">
      <c r="P169" s="468"/>
    </row>
    <row r="170" ht="15.75" customHeight="1">
      <c r="P170" s="468"/>
    </row>
    <row r="171" ht="15.75" customHeight="1">
      <c r="P171" s="468"/>
    </row>
    <row r="172" ht="15.75" customHeight="1">
      <c r="P172" s="468"/>
    </row>
    <row r="173" ht="15.75" customHeight="1">
      <c r="P173" s="468"/>
    </row>
    <row r="174" ht="15.75" customHeight="1">
      <c r="P174" s="468"/>
    </row>
    <row r="175" ht="15.75" customHeight="1">
      <c r="P175" s="468"/>
    </row>
    <row r="176" ht="15.75" customHeight="1">
      <c r="P176" s="468"/>
    </row>
    <row r="177" ht="15.75" customHeight="1">
      <c r="P177" s="468"/>
    </row>
    <row r="178" ht="15.75" customHeight="1">
      <c r="P178" s="468"/>
    </row>
    <row r="179" ht="15.75" customHeight="1">
      <c r="P179" s="468"/>
    </row>
    <row r="180" ht="15.75" customHeight="1">
      <c r="P180" s="468"/>
    </row>
    <row r="181" ht="15.75" customHeight="1">
      <c r="P181" s="468"/>
    </row>
    <row r="182" ht="15.75" customHeight="1">
      <c r="P182" s="468"/>
    </row>
    <row r="183" ht="15.75" customHeight="1">
      <c r="P183" s="468"/>
    </row>
    <row r="184" ht="15.75" customHeight="1">
      <c r="P184" s="468"/>
    </row>
    <row r="185" ht="15.75" customHeight="1">
      <c r="P185" s="468"/>
    </row>
    <row r="186" ht="15.75" customHeight="1">
      <c r="P186" s="468"/>
    </row>
    <row r="187" ht="15.75" customHeight="1">
      <c r="P187" s="468"/>
    </row>
    <row r="188" ht="15.75" customHeight="1">
      <c r="P188" s="468"/>
    </row>
    <row r="189" ht="15.75" customHeight="1">
      <c r="P189" s="468"/>
    </row>
    <row r="190" ht="15.75" customHeight="1">
      <c r="P190" s="468"/>
    </row>
    <row r="191" ht="15.75" customHeight="1">
      <c r="P191" s="468"/>
    </row>
    <row r="192" ht="15.75" customHeight="1">
      <c r="P192" s="468"/>
    </row>
    <row r="193" ht="15.75" customHeight="1">
      <c r="P193" s="468"/>
    </row>
    <row r="194" ht="15.75" customHeight="1">
      <c r="P194" s="468"/>
    </row>
    <row r="195" ht="15.75" customHeight="1">
      <c r="P195" s="468"/>
    </row>
    <row r="196" ht="15.75" customHeight="1">
      <c r="P196" s="468"/>
    </row>
    <row r="197" ht="15.75" customHeight="1">
      <c r="P197" s="468"/>
    </row>
    <row r="198" ht="15.75" customHeight="1">
      <c r="P198" s="468"/>
    </row>
    <row r="199" ht="15.75" customHeight="1">
      <c r="P199" s="468"/>
    </row>
    <row r="200" ht="15.75" customHeight="1">
      <c r="P200" s="468"/>
    </row>
    <row r="201" ht="15.75" customHeight="1">
      <c r="P201" s="468"/>
    </row>
    <row r="202" ht="15.75" customHeight="1">
      <c r="P202" s="468"/>
    </row>
    <row r="203" ht="15.75" customHeight="1">
      <c r="P203" s="468"/>
    </row>
    <row r="204" ht="15.75" customHeight="1">
      <c r="P204" s="468"/>
    </row>
    <row r="205" ht="15.75" customHeight="1">
      <c r="P205" s="468"/>
    </row>
    <row r="206" ht="15.75" customHeight="1">
      <c r="P206" s="468"/>
    </row>
    <row r="207" ht="15.75" customHeight="1">
      <c r="P207" s="468"/>
    </row>
    <row r="208" ht="15.75" customHeight="1">
      <c r="P208" s="468"/>
    </row>
    <row r="209" ht="15.75" customHeight="1">
      <c r="P209" s="468"/>
    </row>
    <row r="210" ht="15.75" customHeight="1">
      <c r="P210" s="468"/>
    </row>
    <row r="211" ht="15.75" customHeight="1">
      <c r="P211" s="468"/>
    </row>
    <row r="212" ht="15.75" customHeight="1">
      <c r="P212" s="468"/>
    </row>
    <row r="213" ht="15.75" customHeight="1">
      <c r="P213" s="468"/>
    </row>
    <row r="214" ht="15.75" customHeight="1">
      <c r="P214" s="468"/>
    </row>
    <row r="215" ht="15.75" customHeight="1">
      <c r="P215" s="468"/>
    </row>
    <row r="216" ht="15.75" customHeight="1">
      <c r="P216" s="468"/>
    </row>
    <row r="217" ht="15.75" customHeight="1">
      <c r="P217" s="468"/>
    </row>
    <row r="218" ht="15.75" customHeight="1">
      <c r="P218" s="468"/>
    </row>
    <row r="219" ht="15.75" customHeight="1">
      <c r="P219" s="468"/>
    </row>
    <row r="220" ht="15.75" customHeight="1">
      <c r="P220" s="468"/>
    </row>
    <row r="221" ht="15.75" customHeight="1">
      <c r="P221" s="468"/>
    </row>
    <row r="222" ht="15.75" customHeight="1">
      <c r="P222" s="468"/>
    </row>
    <row r="223" ht="15.75" customHeight="1">
      <c r="P223" s="468"/>
    </row>
    <row r="224" ht="15.75" customHeight="1">
      <c r="P224" s="468"/>
    </row>
    <row r="225" ht="15.75" customHeight="1">
      <c r="P225" s="468"/>
    </row>
    <row r="226" ht="15.75" customHeight="1">
      <c r="P226" s="468"/>
    </row>
    <row r="227" ht="15.75" customHeight="1">
      <c r="P227" s="468"/>
    </row>
    <row r="228" ht="15.75" customHeight="1">
      <c r="P228" s="468"/>
    </row>
    <row r="229" ht="15.75" customHeight="1">
      <c r="P229" s="468"/>
    </row>
    <row r="230" ht="15.75" customHeight="1">
      <c r="P230" s="468"/>
    </row>
    <row r="231" ht="15.75" customHeight="1">
      <c r="P231" s="468"/>
    </row>
    <row r="232" ht="15.75" customHeight="1">
      <c r="P232" s="468"/>
    </row>
    <row r="233" ht="15.75" customHeight="1">
      <c r="P233" s="468"/>
    </row>
    <row r="234" ht="15.75" customHeight="1">
      <c r="P234" s="468"/>
    </row>
    <row r="235" ht="15.75" customHeight="1">
      <c r="P235" s="468"/>
    </row>
    <row r="236" ht="15.75" customHeight="1">
      <c r="P236" s="468"/>
    </row>
    <row r="237" ht="15.75" customHeight="1">
      <c r="P237" s="468"/>
    </row>
    <row r="238" ht="15.75" customHeight="1">
      <c r="P238" s="468"/>
    </row>
    <row r="239" ht="15.75" customHeight="1">
      <c r="P239" s="468"/>
    </row>
    <row r="240" ht="15.75" customHeight="1">
      <c r="P240" s="468"/>
    </row>
    <row r="241" ht="15.75" customHeight="1">
      <c r="P241" s="468"/>
    </row>
    <row r="242" ht="15.75" customHeight="1">
      <c r="P242" s="468"/>
    </row>
    <row r="243" ht="15.75" customHeight="1">
      <c r="P243" s="468"/>
    </row>
    <row r="244" ht="15.75" customHeight="1">
      <c r="P244" s="468"/>
    </row>
    <row r="245" ht="15.75" customHeight="1">
      <c r="P245" s="468"/>
    </row>
    <row r="246" ht="15.75" customHeight="1">
      <c r="P246" s="468"/>
    </row>
    <row r="247" ht="15.75" customHeight="1">
      <c r="P247" s="468"/>
    </row>
    <row r="248" ht="15.75" customHeight="1">
      <c r="P248" s="468"/>
    </row>
    <row r="249" ht="15.75" customHeight="1">
      <c r="P249" s="468"/>
    </row>
    <row r="250" ht="15.75" customHeight="1">
      <c r="P250" s="468"/>
    </row>
    <row r="251" ht="15.75" customHeight="1">
      <c r="P251" s="468"/>
    </row>
    <row r="252" ht="15.75" customHeight="1">
      <c r="P252" s="468"/>
    </row>
    <row r="253" ht="15.75" customHeight="1">
      <c r="P253" s="468"/>
    </row>
    <row r="254" ht="15.75" customHeight="1">
      <c r="P254" s="468"/>
    </row>
    <row r="255" ht="15.75" customHeight="1">
      <c r="P255" s="468"/>
    </row>
    <row r="256" ht="15.75" customHeight="1">
      <c r="P256" s="468"/>
    </row>
    <row r="257" ht="15.75" customHeight="1">
      <c r="P257" s="468"/>
    </row>
    <row r="258" ht="15.75" customHeight="1">
      <c r="P258" s="468"/>
    </row>
    <row r="259" ht="15.75" customHeight="1">
      <c r="P259" s="468"/>
    </row>
    <row r="260" ht="15.75" customHeight="1">
      <c r="P260" s="468"/>
    </row>
    <row r="261" ht="15.75" customHeight="1">
      <c r="P261" s="468"/>
    </row>
    <row r="262" ht="15.75" customHeight="1">
      <c r="P262" s="468"/>
    </row>
    <row r="263" ht="15.75" customHeight="1">
      <c r="P263" s="468"/>
    </row>
    <row r="264" ht="15.75" customHeight="1">
      <c r="P264" s="468"/>
    </row>
    <row r="265" ht="15.75" customHeight="1">
      <c r="P265" s="468"/>
    </row>
    <row r="266" ht="15.75" customHeight="1">
      <c r="P266" s="468"/>
    </row>
    <row r="267" ht="15.75" customHeight="1">
      <c r="P267" s="468"/>
    </row>
    <row r="268" ht="15.75" customHeight="1">
      <c r="P268" s="468"/>
    </row>
    <row r="269" ht="15.75" customHeight="1">
      <c r="P269" s="468"/>
    </row>
    <row r="270" ht="15.75" customHeight="1">
      <c r="P270" s="468"/>
    </row>
    <row r="271" ht="15.75" customHeight="1">
      <c r="P271" s="468"/>
    </row>
    <row r="272" ht="15.75" customHeight="1">
      <c r="P272" s="468"/>
    </row>
    <row r="273" ht="15.75" customHeight="1">
      <c r="P273" s="468"/>
    </row>
    <row r="274" ht="15.75" customHeight="1">
      <c r="P274" s="468"/>
    </row>
    <row r="275" ht="15.75" customHeight="1">
      <c r="P275" s="468"/>
    </row>
    <row r="276" ht="15.75" customHeight="1">
      <c r="P276" s="468"/>
    </row>
    <row r="277" ht="15.75" customHeight="1">
      <c r="P277" s="468"/>
    </row>
    <row r="278" ht="15.75" customHeight="1">
      <c r="P278" s="468"/>
    </row>
    <row r="279" ht="15.75" customHeight="1">
      <c r="P279" s="468"/>
    </row>
    <row r="280" ht="15.75" customHeight="1">
      <c r="P280" s="468"/>
    </row>
    <row r="281" ht="15.75" customHeight="1">
      <c r="P281" s="468"/>
    </row>
    <row r="282" ht="15.75" customHeight="1">
      <c r="P282" s="468"/>
    </row>
    <row r="283" ht="15.75" customHeight="1">
      <c r="P283" s="468"/>
    </row>
    <row r="284" ht="15.75" customHeight="1">
      <c r="P284" s="468"/>
    </row>
    <row r="285" ht="15.75" customHeight="1">
      <c r="P285" s="468"/>
    </row>
    <row r="286" ht="15.75" customHeight="1">
      <c r="P286" s="468"/>
    </row>
    <row r="287" ht="15.75" customHeight="1">
      <c r="P287" s="468"/>
    </row>
    <row r="288" ht="15.75" customHeight="1">
      <c r="P288" s="468"/>
    </row>
    <row r="289" ht="15.75" customHeight="1">
      <c r="P289" s="468"/>
    </row>
    <row r="290" ht="15.75" customHeight="1">
      <c r="P290" s="468"/>
    </row>
    <row r="291" ht="15.75" customHeight="1">
      <c r="P291" s="468"/>
    </row>
    <row r="292" ht="15.75" customHeight="1">
      <c r="P292" s="468"/>
    </row>
    <row r="293" ht="15.75" customHeight="1">
      <c r="P293" s="468"/>
    </row>
    <row r="294" ht="15.75" customHeight="1">
      <c r="P294" s="468"/>
    </row>
    <row r="295" ht="15.75" customHeight="1">
      <c r="P295" s="468"/>
    </row>
    <row r="296" ht="15.75" customHeight="1">
      <c r="P296" s="468"/>
    </row>
    <row r="297" ht="15.75" customHeight="1">
      <c r="P297" s="468"/>
    </row>
    <row r="298" ht="15.75" customHeight="1">
      <c r="P298" s="468"/>
    </row>
    <row r="299" ht="15.75" customHeight="1">
      <c r="P299" s="468"/>
    </row>
    <row r="300" ht="15.75" customHeight="1">
      <c r="P300" s="468"/>
    </row>
    <row r="301" ht="15.75" customHeight="1">
      <c r="P301" s="468"/>
    </row>
    <row r="302" ht="15.75" customHeight="1">
      <c r="P302" s="468"/>
    </row>
    <row r="303" ht="15.75" customHeight="1">
      <c r="P303" s="468"/>
    </row>
    <row r="304" ht="15.75" customHeight="1">
      <c r="P304" s="468"/>
    </row>
    <row r="305" ht="15.75" customHeight="1">
      <c r="P305" s="468"/>
    </row>
    <row r="306" ht="15.75" customHeight="1">
      <c r="P306" s="468"/>
    </row>
    <row r="307" ht="15.75" customHeight="1">
      <c r="P307" s="468"/>
    </row>
    <row r="308" ht="15.75" customHeight="1">
      <c r="P308" s="468"/>
    </row>
    <row r="309" ht="15.75" customHeight="1">
      <c r="P309" s="468"/>
    </row>
    <row r="310" ht="15.75" customHeight="1">
      <c r="P310" s="468"/>
    </row>
    <row r="311" ht="15.75" customHeight="1">
      <c r="P311" s="468"/>
    </row>
    <row r="312" ht="15.75" customHeight="1">
      <c r="P312" s="468"/>
    </row>
    <row r="313" ht="15.75" customHeight="1">
      <c r="P313" s="468"/>
    </row>
    <row r="314" ht="15.75" customHeight="1">
      <c r="P314" s="468"/>
    </row>
    <row r="315" ht="15.75" customHeight="1">
      <c r="P315" s="468"/>
    </row>
    <row r="316" ht="15.75" customHeight="1">
      <c r="P316" s="468"/>
    </row>
    <row r="317" ht="15.75" customHeight="1">
      <c r="P317" s="468"/>
    </row>
    <row r="318" ht="15.75" customHeight="1">
      <c r="P318" s="468"/>
    </row>
    <row r="319" ht="15.75" customHeight="1">
      <c r="P319" s="468"/>
    </row>
    <row r="320" ht="15.75" customHeight="1">
      <c r="P320" s="468"/>
    </row>
    <row r="321" ht="15.75" customHeight="1">
      <c r="P321" s="468"/>
    </row>
    <row r="322" ht="15.75" customHeight="1">
      <c r="P322" s="468"/>
    </row>
    <row r="323" ht="15.75" customHeight="1">
      <c r="P323" s="468"/>
    </row>
    <row r="324" ht="15.75" customHeight="1">
      <c r="P324" s="468"/>
    </row>
    <row r="325" ht="15.75" customHeight="1">
      <c r="P325" s="468"/>
    </row>
    <row r="326" ht="15.75" customHeight="1">
      <c r="P326" s="468"/>
    </row>
    <row r="327" ht="15.75" customHeight="1">
      <c r="P327" s="468"/>
    </row>
    <row r="328" ht="15.75" customHeight="1">
      <c r="P328" s="468"/>
    </row>
    <row r="329" ht="15.75" customHeight="1">
      <c r="P329" s="468"/>
    </row>
    <row r="330" ht="15.75" customHeight="1">
      <c r="P330" s="468"/>
    </row>
    <row r="331" ht="15.75" customHeight="1">
      <c r="P331" s="468"/>
    </row>
    <row r="332" ht="15.75" customHeight="1">
      <c r="P332" s="468"/>
    </row>
    <row r="333" ht="15.75" customHeight="1">
      <c r="P333" s="468"/>
    </row>
    <row r="334" ht="15.75" customHeight="1">
      <c r="P334" s="468"/>
    </row>
    <row r="335" ht="15.75" customHeight="1">
      <c r="P335" s="468"/>
    </row>
    <row r="336" ht="15.75" customHeight="1">
      <c r="P336" s="468"/>
    </row>
    <row r="337" ht="15.75" customHeight="1">
      <c r="P337" s="468"/>
    </row>
    <row r="338" ht="15.75" customHeight="1">
      <c r="P338" s="468"/>
    </row>
    <row r="339" ht="15.75" customHeight="1">
      <c r="P339" s="468"/>
    </row>
    <row r="340" ht="15.75" customHeight="1">
      <c r="P340" s="468"/>
    </row>
    <row r="341" ht="15.75" customHeight="1">
      <c r="P341" s="468"/>
    </row>
    <row r="342" ht="15.75" customHeight="1">
      <c r="P342" s="468"/>
    </row>
    <row r="343" ht="15.75" customHeight="1">
      <c r="P343" s="468"/>
    </row>
    <row r="344" ht="15.75" customHeight="1">
      <c r="P344" s="468"/>
    </row>
    <row r="345" ht="15.75" customHeight="1">
      <c r="P345" s="468"/>
    </row>
    <row r="346" ht="15.75" customHeight="1">
      <c r="P346" s="468"/>
    </row>
    <row r="347" ht="15.75" customHeight="1">
      <c r="P347" s="468"/>
    </row>
    <row r="348" ht="15.75" customHeight="1">
      <c r="P348" s="468"/>
    </row>
    <row r="349" ht="15.75" customHeight="1">
      <c r="P349" s="468"/>
    </row>
    <row r="350" ht="15.75" customHeight="1">
      <c r="P350" s="468"/>
    </row>
    <row r="351" ht="15.75" customHeight="1">
      <c r="P351" s="468"/>
    </row>
    <row r="352" ht="15.75" customHeight="1">
      <c r="P352" s="468"/>
    </row>
    <row r="353" ht="15.75" customHeight="1">
      <c r="P353" s="468"/>
    </row>
    <row r="354" ht="15.75" customHeight="1">
      <c r="P354" s="468"/>
    </row>
    <row r="355" ht="15.75" customHeight="1">
      <c r="P355" s="468"/>
    </row>
    <row r="356" ht="15.75" customHeight="1">
      <c r="P356" s="468"/>
    </row>
    <row r="357" ht="15.75" customHeight="1">
      <c r="P357" s="468"/>
    </row>
    <row r="358" ht="15.75" customHeight="1">
      <c r="P358" s="468"/>
    </row>
    <row r="359" ht="15.75" customHeight="1">
      <c r="P359" s="468"/>
    </row>
    <row r="360" ht="15.75" customHeight="1">
      <c r="P360" s="468"/>
    </row>
    <row r="361" ht="15.75" customHeight="1">
      <c r="P361" s="468"/>
    </row>
    <row r="362" ht="15.75" customHeight="1">
      <c r="P362" s="468"/>
    </row>
    <row r="363" ht="15.75" customHeight="1">
      <c r="P363" s="468"/>
    </row>
    <row r="364" ht="15.75" customHeight="1">
      <c r="P364" s="468"/>
    </row>
    <row r="365" ht="15.75" customHeight="1">
      <c r="P365" s="468"/>
    </row>
    <row r="366" ht="15.75" customHeight="1">
      <c r="P366" s="468"/>
    </row>
    <row r="367" ht="15.75" customHeight="1">
      <c r="P367" s="468"/>
    </row>
    <row r="368" ht="15.75" customHeight="1">
      <c r="P368" s="468"/>
    </row>
    <row r="369" ht="15.75" customHeight="1">
      <c r="P369" s="468"/>
    </row>
    <row r="370" ht="15.75" customHeight="1">
      <c r="P370" s="468"/>
    </row>
    <row r="371" ht="15.75" customHeight="1">
      <c r="P371" s="468"/>
    </row>
    <row r="372" ht="15.75" customHeight="1">
      <c r="P372" s="468"/>
    </row>
    <row r="373" ht="15.75" customHeight="1">
      <c r="P373" s="468"/>
    </row>
    <row r="374" ht="15.75" customHeight="1">
      <c r="P374" s="468"/>
    </row>
    <row r="375" ht="15.75" customHeight="1">
      <c r="P375" s="468"/>
    </row>
    <row r="376" ht="15.75" customHeight="1">
      <c r="P376" s="468"/>
    </row>
    <row r="377" ht="15.75" customHeight="1">
      <c r="P377" s="468"/>
    </row>
    <row r="378" ht="15.75" customHeight="1">
      <c r="P378" s="468"/>
    </row>
    <row r="379" ht="15.75" customHeight="1">
      <c r="P379" s="468"/>
    </row>
    <row r="380" ht="15.75" customHeight="1">
      <c r="P380" s="468"/>
    </row>
    <row r="381" ht="15.75" customHeight="1">
      <c r="P381" s="468"/>
    </row>
    <row r="382" ht="15.75" customHeight="1">
      <c r="P382" s="468"/>
    </row>
    <row r="383" ht="15.75" customHeight="1">
      <c r="P383" s="468"/>
    </row>
    <row r="384" ht="15.75" customHeight="1">
      <c r="P384" s="468"/>
    </row>
    <row r="385" ht="15.75" customHeight="1">
      <c r="P385" s="468"/>
    </row>
    <row r="386" ht="15.75" customHeight="1">
      <c r="P386" s="468"/>
    </row>
    <row r="387" ht="15.75" customHeight="1">
      <c r="P387" s="468"/>
    </row>
    <row r="388" ht="15.75" customHeight="1">
      <c r="P388" s="468"/>
    </row>
    <row r="389" ht="15.75" customHeight="1">
      <c r="P389" s="468"/>
    </row>
    <row r="390" ht="15.75" customHeight="1">
      <c r="P390" s="468"/>
    </row>
    <row r="391" ht="15.75" customHeight="1">
      <c r="P391" s="468"/>
    </row>
    <row r="392" ht="15.75" customHeight="1">
      <c r="P392" s="468"/>
    </row>
    <row r="393" ht="15.75" customHeight="1">
      <c r="P393" s="468"/>
    </row>
    <row r="394" ht="15.75" customHeight="1">
      <c r="P394" s="468"/>
    </row>
    <row r="395" ht="15.75" customHeight="1">
      <c r="P395" s="468"/>
    </row>
    <row r="396" ht="15.75" customHeight="1">
      <c r="P396" s="468"/>
    </row>
    <row r="397" ht="15.75" customHeight="1">
      <c r="P397" s="468"/>
    </row>
    <row r="398" ht="15.75" customHeight="1">
      <c r="P398" s="468"/>
    </row>
    <row r="399" ht="15.75" customHeight="1">
      <c r="P399" s="468"/>
    </row>
    <row r="400" ht="15.75" customHeight="1">
      <c r="P400" s="468"/>
    </row>
    <row r="401" ht="15.75" customHeight="1">
      <c r="P401" s="468"/>
    </row>
    <row r="402" ht="15.75" customHeight="1">
      <c r="P402" s="468"/>
    </row>
    <row r="403" ht="15.75" customHeight="1">
      <c r="P403" s="468"/>
    </row>
    <row r="404" ht="15.75" customHeight="1">
      <c r="P404" s="468"/>
    </row>
    <row r="405" ht="15.75" customHeight="1">
      <c r="P405" s="468"/>
    </row>
    <row r="406" ht="15.75" customHeight="1">
      <c r="P406" s="468"/>
    </row>
    <row r="407" ht="15.75" customHeight="1">
      <c r="P407" s="468"/>
    </row>
    <row r="408" ht="15.75" customHeight="1">
      <c r="P408" s="468"/>
    </row>
    <row r="409" ht="15.75" customHeight="1">
      <c r="P409" s="468"/>
    </row>
    <row r="410" ht="15.75" customHeight="1">
      <c r="P410" s="468"/>
    </row>
    <row r="411" ht="15.75" customHeight="1">
      <c r="P411" s="468"/>
    </row>
    <row r="412" ht="15.75" customHeight="1">
      <c r="P412" s="468"/>
    </row>
    <row r="413" ht="15.75" customHeight="1">
      <c r="P413" s="468"/>
    </row>
    <row r="414" ht="15.75" customHeight="1">
      <c r="P414" s="468"/>
    </row>
    <row r="415" ht="15.75" customHeight="1">
      <c r="P415" s="468"/>
    </row>
    <row r="416" ht="15.75" customHeight="1">
      <c r="P416" s="468"/>
    </row>
    <row r="417" ht="15.75" customHeight="1">
      <c r="P417" s="468"/>
    </row>
    <row r="418" ht="15.75" customHeight="1">
      <c r="P418" s="468"/>
    </row>
    <row r="419" ht="15.75" customHeight="1">
      <c r="P419" s="468"/>
    </row>
    <row r="420" ht="15.75" customHeight="1">
      <c r="P420" s="468"/>
    </row>
    <row r="421" ht="15.75" customHeight="1">
      <c r="P421" s="468"/>
    </row>
    <row r="422" ht="15.75" customHeight="1">
      <c r="P422" s="468"/>
    </row>
    <row r="423" ht="15.75" customHeight="1">
      <c r="P423" s="468"/>
    </row>
    <row r="424" ht="15.75" customHeight="1">
      <c r="P424" s="468"/>
    </row>
    <row r="425" ht="15.75" customHeight="1">
      <c r="P425" s="468"/>
    </row>
    <row r="426" ht="15.75" customHeight="1">
      <c r="P426" s="468"/>
    </row>
    <row r="427" ht="15.75" customHeight="1">
      <c r="P427" s="468"/>
    </row>
    <row r="428" ht="15.75" customHeight="1">
      <c r="P428" s="468"/>
    </row>
    <row r="429" ht="15.75" customHeight="1">
      <c r="P429" s="468"/>
    </row>
    <row r="430" ht="15.75" customHeight="1">
      <c r="P430" s="468"/>
    </row>
    <row r="431" ht="15.75" customHeight="1">
      <c r="P431" s="468"/>
    </row>
    <row r="432" ht="15.75" customHeight="1">
      <c r="P432" s="468"/>
    </row>
    <row r="433" ht="15.75" customHeight="1">
      <c r="P433" s="468"/>
    </row>
    <row r="434" ht="15.75" customHeight="1">
      <c r="P434" s="468"/>
    </row>
    <row r="435" ht="15.75" customHeight="1">
      <c r="P435" s="468"/>
    </row>
    <row r="436" ht="15.75" customHeight="1">
      <c r="P436" s="468"/>
    </row>
    <row r="437" ht="15.75" customHeight="1">
      <c r="P437" s="468"/>
    </row>
    <row r="438" ht="15.75" customHeight="1">
      <c r="P438" s="468"/>
    </row>
    <row r="439" ht="15.75" customHeight="1">
      <c r="P439" s="468"/>
    </row>
    <row r="440" ht="15.75" customHeight="1">
      <c r="P440" s="468"/>
    </row>
    <row r="441" ht="15.75" customHeight="1">
      <c r="P441" s="468"/>
    </row>
    <row r="442" ht="15.75" customHeight="1">
      <c r="P442" s="468"/>
    </row>
    <row r="443" ht="15.75" customHeight="1">
      <c r="P443" s="468"/>
    </row>
    <row r="444" ht="15.75" customHeight="1">
      <c r="P444" s="468"/>
    </row>
    <row r="445" ht="15.75" customHeight="1">
      <c r="P445" s="468"/>
    </row>
    <row r="446" ht="15.75" customHeight="1">
      <c r="P446" s="468"/>
    </row>
    <row r="447" ht="15.75" customHeight="1">
      <c r="P447" s="468"/>
    </row>
    <row r="448" ht="15.75" customHeight="1">
      <c r="P448" s="468"/>
    </row>
    <row r="449" ht="15.75" customHeight="1">
      <c r="P449" s="468"/>
    </row>
    <row r="450" ht="15.75" customHeight="1">
      <c r="P450" s="468"/>
    </row>
    <row r="451" ht="15.75" customHeight="1">
      <c r="P451" s="468"/>
    </row>
    <row r="452" ht="15.75" customHeight="1">
      <c r="P452" s="468"/>
    </row>
    <row r="453" ht="15.75" customHeight="1">
      <c r="P453" s="468"/>
    </row>
    <row r="454" ht="15.75" customHeight="1">
      <c r="P454" s="468"/>
    </row>
    <row r="455" ht="15.75" customHeight="1">
      <c r="P455" s="468"/>
    </row>
    <row r="456" ht="15.75" customHeight="1">
      <c r="P456" s="468"/>
    </row>
    <row r="457" ht="15.75" customHeight="1">
      <c r="P457" s="468"/>
    </row>
    <row r="458" ht="15.75" customHeight="1">
      <c r="P458" s="468"/>
    </row>
    <row r="459" ht="15.75" customHeight="1">
      <c r="P459" s="468"/>
    </row>
    <row r="460" ht="15.75" customHeight="1">
      <c r="P460" s="468"/>
    </row>
    <row r="461" ht="15.75" customHeight="1">
      <c r="P461" s="468"/>
    </row>
    <row r="462" ht="15.75" customHeight="1">
      <c r="P462" s="468"/>
    </row>
    <row r="463" ht="15.75" customHeight="1">
      <c r="P463" s="468"/>
    </row>
    <row r="464" ht="15.75" customHeight="1">
      <c r="P464" s="468"/>
    </row>
    <row r="465" ht="15.75" customHeight="1">
      <c r="P465" s="468"/>
    </row>
    <row r="466" ht="15.75" customHeight="1">
      <c r="P466" s="468"/>
    </row>
    <row r="467" ht="15.75" customHeight="1">
      <c r="P467" s="468"/>
    </row>
    <row r="468" ht="15.75" customHeight="1">
      <c r="P468" s="468"/>
    </row>
    <row r="469" ht="15.75" customHeight="1">
      <c r="P469" s="468"/>
    </row>
    <row r="470" ht="15.75" customHeight="1">
      <c r="P470" s="468"/>
    </row>
    <row r="471" ht="15.75" customHeight="1">
      <c r="P471" s="468"/>
    </row>
    <row r="472" ht="15.75" customHeight="1">
      <c r="P472" s="468"/>
    </row>
    <row r="473" ht="15.75" customHeight="1">
      <c r="P473" s="468"/>
    </row>
    <row r="474" ht="15.75" customHeight="1">
      <c r="P474" s="468"/>
    </row>
    <row r="475" ht="15.75" customHeight="1">
      <c r="P475" s="468"/>
    </row>
    <row r="476" ht="15.75" customHeight="1">
      <c r="P476" s="468"/>
    </row>
    <row r="477" ht="15.75" customHeight="1">
      <c r="P477" s="468"/>
    </row>
    <row r="478" ht="15.75" customHeight="1">
      <c r="P478" s="468"/>
    </row>
    <row r="479" ht="15.75" customHeight="1">
      <c r="P479" s="468"/>
    </row>
    <row r="480" ht="15.75" customHeight="1">
      <c r="P480" s="468"/>
    </row>
    <row r="481" ht="15.75" customHeight="1">
      <c r="P481" s="468"/>
    </row>
    <row r="482" ht="15.75" customHeight="1">
      <c r="P482" s="468"/>
    </row>
    <row r="483" ht="15.75" customHeight="1">
      <c r="P483" s="468"/>
    </row>
    <row r="484" ht="15.75" customHeight="1">
      <c r="P484" s="468"/>
    </row>
    <row r="485" ht="15.75" customHeight="1">
      <c r="P485" s="468"/>
    </row>
    <row r="486" ht="15.75" customHeight="1">
      <c r="P486" s="468"/>
    </row>
    <row r="487" ht="15.75" customHeight="1">
      <c r="P487" s="468"/>
    </row>
    <row r="488" ht="15.75" customHeight="1">
      <c r="P488" s="468"/>
    </row>
    <row r="489" ht="15.75" customHeight="1">
      <c r="P489" s="468"/>
    </row>
    <row r="490" ht="15.75" customHeight="1">
      <c r="P490" s="468"/>
    </row>
    <row r="491" ht="15.75" customHeight="1">
      <c r="P491" s="468"/>
    </row>
    <row r="492" ht="15.75" customHeight="1">
      <c r="P492" s="468"/>
    </row>
    <row r="493" ht="15.75" customHeight="1">
      <c r="P493" s="468"/>
    </row>
    <row r="494" ht="15.75" customHeight="1">
      <c r="P494" s="468"/>
    </row>
    <row r="495" ht="15.75" customHeight="1">
      <c r="P495" s="468"/>
    </row>
    <row r="496" ht="15.75" customHeight="1">
      <c r="P496" s="468"/>
    </row>
    <row r="497" ht="15.75" customHeight="1">
      <c r="P497" s="468"/>
    </row>
    <row r="498" ht="15.75" customHeight="1">
      <c r="P498" s="468"/>
    </row>
    <row r="499" ht="15.75" customHeight="1">
      <c r="P499" s="468"/>
    </row>
    <row r="500" ht="15.75" customHeight="1">
      <c r="P500" s="468"/>
    </row>
    <row r="501" ht="15.75" customHeight="1">
      <c r="P501" s="468"/>
    </row>
    <row r="502" ht="15.75" customHeight="1">
      <c r="P502" s="468"/>
    </row>
    <row r="503" ht="15.75" customHeight="1">
      <c r="P503" s="468"/>
    </row>
    <row r="504" ht="15.75" customHeight="1">
      <c r="P504" s="468"/>
    </row>
    <row r="505" ht="15.75" customHeight="1">
      <c r="P505" s="468"/>
    </row>
    <row r="506" ht="15.75" customHeight="1">
      <c r="P506" s="468"/>
    </row>
    <row r="507" ht="15.75" customHeight="1">
      <c r="P507" s="468"/>
    </row>
    <row r="508" ht="15.75" customHeight="1">
      <c r="P508" s="468"/>
    </row>
    <row r="509" ht="15.75" customHeight="1">
      <c r="P509" s="468"/>
    </row>
    <row r="510" ht="15.75" customHeight="1">
      <c r="P510" s="468"/>
    </row>
    <row r="511" ht="15.75" customHeight="1">
      <c r="P511" s="468"/>
    </row>
    <row r="512" ht="15.75" customHeight="1">
      <c r="P512" s="468"/>
    </row>
    <row r="513" ht="15.75" customHeight="1">
      <c r="P513" s="468"/>
    </row>
    <row r="514" ht="15.75" customHeight="1">
      <c r="P514" s="468"/>
    </row>
    <row r="515" ht="15.75" customHeight="1">
      <c r="P515" s="468"/>
    </row>
    <row r="516" ht="15.75" customHeight="1">
      <c r="P516" s="468"/>
    </row>
    <row r="517" ht="15.75" customHeight="1">
      <c r="P517" s="468"/>
    </row>
    <row r="518" ht="15.75" customHeight="1">
      <c r="P518" s="468"/>
    </row>
    <row r="519" ht="15.75" customHeight="1">
      <c r="P519" s="468"/>
    </row>
    <row r="520" ht="15.75" customHeight="1">
      <c r="P520" s="468"/>
    </row>
    <row r="521" ht="15.75" customHeight="1">
      <c r="P521" s="468"/>
    </row>
    <row r="522" ht="15.75" customHeight="1">
      <c r="P522" s="468"/>
    </row>
    <row r="523" ht="15.75" customHeight="1">
      <c r="P523" s="468"/>
    </row>
    <row r="524" ht="15.75" customHeight="1">
      <c r="P524" s="468"/>
    </row>
    <row r="525" ht="15.75" customHeight="1">
      <c r="P525" s="468"/>
    </row>
    <row r="526" ht="15.75" customHeight="1">
      <c r="P526" s="468"/>
    </row>
    <row r="527" ht="15.75" customHeight="1">
      <c r="P527" s="468"/>
    </row>
    <row r="528" ht="15.75" customHeight="1">
      <c r="P528" s="468"/>
    </row>
    <row r="529" ht="15.75" customHeight="1">
      <c r="P529" s="468"/>
    </row>
    <row r="530" ht="15.75" customHeight="1">
      <c r="P530" s="468"/>
    </row>
    <row r="531" ht="15.75" customHeight="1">
      <c r="P531" s="468"/>
    </row>
    <row r="532" ht="15.75" customHeight="1">
      <c r="P532" s="468"/>
    </row>
    <row r="533" ht="15.75" customHeight="1">
      <c r="P533" s="468"/>
    </row>
    <row r="534" ht="15.75" customHeight="1">
      <c r="P534" s="468"/>
    </row>
    <row r="535" ht="15.75" customHeight="1">
      <c r="P535" s="468"/>
    </row>
    <row r="536" ht="15.75" customHeight="1">
      <c r="P536" s="468"/>
    </row>
    <row r="537" ht="15.75" customHeight="1">
      <c r="P537" s="468"/>
    </row>
    <row r="538" ht="15.75" customHeight="1">
      <c r="P538" s="468"/>
    </row>
    <row r="539" ht="15.75" customHeight="1">
      <c r="P539" s="468"/>
    </row>
    <row r="540" ht="15.75" customHeight="1">
      <c r="P540" s="468"/>
    </row>
    <row r="541" ht="15.75" customHeight="1">
      <c r="P541" s="468"/>
    </row>
    <row r="542" ht="15.75" customHeight="1">
      <c r="P542" s="468"/>
    </row>
    <row r="543" ht="15.75" customHeight="1">
      <c r="P543" s="468"/>
    </row>
    <row r="544" ht="15.75" customHeight="1">
      <c r="P544" s="468"/>
    </row>
    <row r="545" ht="15.75" customHeight="1">
      <c r="P545" s="468"/>
    </row>
    <row r="546" ht="15.75" customHeight="1">
      <c r="P546" s="468"/>
    </row>
    <row r="547" ht="15.75" customHeight="1">
      <c r="P547" s="468"/>
    </row>
    <row r="548" ht="15.75" customHeight="1">
      <c r="P548" s="468"/>
    </row>
    <row r="549" ht="15.75" customHeight="1">
      <c r="P549" s="468"/>
    </row>
    <row r="550" ht="15.75" customHeight="1">
      <c r="P550" s="468"/>
    </row>
    <row r="551" ht="15.75" customHeight="1">
      <c r="P551" s="468"/>
    </row>
    <row r="552" ht="15.75" customHeight="1">
      <c r="P552" s="468"/>
    </row>
    <row r="553" ht="15.75" customHeight="1">
      <c r="P553" s="468"/>
    </row>
    <row r="554" ht="15.75" customHeight="1">
      <c r="P554" s="468"/>
    </row>
    <row r="555" ht="15.75" customHeight="1">
      <c r="P555" s="468"/>
    </row>
    <row r="556" ht="15.75" customHeight="1">
      <c r="P556" s="468"/>
    </row>
    <row r="557" ht="15.75" customHeight="1">
      <c r="P557" s="468"/>
    </row>
    <row r="558" ht="15.75" customHeight="1">
      <c r="P558" s="468"/>
    </row>
    <row r="559" ht="15.75" customHeight="1">
      <c r="P559" s="468"/>
    </row>
    <row r="560" ht="15.75" customHeight="1">
      <c r="P560" s="468"/>
    </row>
    <row r="561" ht="15.75" customHeight="1">
      <c r="P561" s="468"/>
    </row>
    <row r="562" ht="15.75" customHeight="1">
      <c r="P562" s="468"/>
    </row>
    <row r="563" ht="15.75" customHeight="1">
      <c r="P563" s="468"/>
    </row>
    <row r="564" ht="15.75" customHeight="1">
      <c r="P564" s="468"/>
    </row>
    <row r="565" ht="15.75" customHeight="1">
      <c r="P565" s="468"/>
    </row>
    <row r="566" ht="15.75" customHeight="1">
      <c r="P566" s="468"/>
    </row>
    <row r="567" ht="15.75" customHeight="1">
      <c r="P567" s="468"/>
    </row>
    <row r="568" ht="15.75" customHeight="1">
      <c r="P568" s="468"/>
    </row>
    <row r="569" ht="15.75" customHeight="1">
      <c r="P569" s="468"/>
    </row>
    <row r="570" ht="15.75" customHeight="1">
      <c r="P570" s="468"/>
    </row>
    <row r="571" ht="15.75" customHeight="1">
      <c r="P571" s="468"/>
    </row>
    <row r="572" ht="15.75" customHeight="1">
      <c r="P572" s="468"/>
    </row>
    <row r="573" ht="15.75" customHeight="1">
      <c r="P573" s="468"/>
    </row>
    <row r="574" ht="15.75" customHeight="1">
      <c r="P574" s="468"/>
    </row>
    <row r="575" ht="15.75" customHeight="1">
      <c r="P575" s="468"/>
    </row>
    <row r="576" ht="15.75" customHeight="1">
      <c r="P576" s="468"/>
    </row>
    <row r="577" ht="15.75" customHeight="1">
      <c r="P577" s="468"/>
    </row>
    <row r="578" ht="15.75" customHeight="1">
      <c r="P578" s="468"/>
    </row>
    <row r="579" ht="15.75" customHeight="1">
      <c r="P579" s="468"/>
    </row>
    <row r="580" ht="15.75" customHeight="1">
      <c r="P580" s="468"/>
    </row>
    <row r="581" ht="15.75" customHeight="1">
      <c r="P581" s="468"/>
    </row>
    <row r="582" ht="15.75" customHeight="1">
      <c r="P582" s="468"/>
    </row>
    <row r="583" ht="15.75" customHeight="1">
      <c r="P583" s="468"/>
    </row>
    <row r="584" ht="15.75" customHeight="1">
      <c r="P584" s="468"/>
    </row>
    <row r="585" ht="15.75" customHeight="1">
      <c r="P585" s="468"/>
    </row>
    <row r="586" ht="15.75" customHeight="1">
      <c r="P586" s="468"/>
    </row>
    <row r="587" ht="15.75" customHeight="1">
      <c r="P587" s="468"/>
    </row>
    <row r="588" ht="15.75" customHeight="1">
      <c r="P588" s="468"/>
    </row>
    <row r="589" ht="15.75" customHeight="1">
      <c r="P589" s="468"/>
    </row>
    <row r="590" ht="15.75" customHeight="1">
      <c r="P590" s="468"/>
    </row>
    <row r="591" ht="15.75" customHeight="1">
      <c r="P591" s="468"/>
    </row>
    <row r="592" ht="15.75" customHeight="1">
      <c r="P592" s="468"/>
    </row>
    <row r="593" ht="15.75" customHeight="1">
      <c r="P593" s="468"/>
    </row>
    <row r="594" ht="15.75" customHeight="1">
      <c r="P594" s="468"/>
    </row>
    <row r="595" ht="15.75" customHeight="1">
      <c r="P595" s="468"/>
    </row>
    <row r="596" ht="15.75" customHeight="1">
      <c r="P596" s="468"/>
    </row>
    <row r="597" ht="15.75" customHeight="1">
      <c r="P597" s="468"/>
    </row>
    <row r="598" ht="15.75" customHeight="1">
      <c r="P598" s="468"/>
    </row>
    <row r="599" ht="15.75" customHeight="1">
      <c r="P599" s="468"/>
    </row>
    <row r="600" ht="15.75" customHeight="1">
      <c r="P600" s="468"/>
    </row>
    <row r="601" ht="15.75" customHeight="1">
      <c r="P601" s="468"/>
    </row>
    <row r="602" ht="15.75" customHeight="1">
      <c r="P602" s="468"/>
    </row>
    <row r="603" ht="15.75" customHeight="1">
      <c r="P603" s="468"/>
    </row>
    <row r="604" ht="15.75" customHeight="1">
      <c r="P604" s="468"/>
    </row>
    <row r="605" ht="15.75" customHeight="1">
      <c r="P605" s="468"/>
    </row>
    <row r="606" ht="15.75" customHeight="1">
      <c r="P606" s="468"/>
    </row>
    <row r="607" ht="15.75" customHeight="1">
      <c r="P607" s="468"/>
    </row>
    <row r="608" ht="15.75" customHeight="1">
      <c r="P608" s="468"/>
    </row>
    <row r="609" ht="15.75" customHeight="1">
      <c r="P609" s="468"/>
    </row>
    <row r="610" ht="15.75" customHeight="1">
      <c r="P610" s="468"/>
    </row>
    <row r="611" ht="15.75" customHeight="1">
      <c r="P611" s="468"/>
    </row>
    <row r="612" ht="15.75" customHeight="1">
      <c r="P612" s="468"/>
    </row>
    <row r="613" ht="15.75" customHeight="1">
      <c r="P613" s="468"/>
    </row>
    <row r="614" ht="15.75" customHeight="1">
      <c r="P614" s="468"/>
    </row>
    <row r="615" ht="15.75" customHeight="1">
      <c r="P615" s="468"/>
    </row>
    <row r="616" ht="15.75" customHeight="1">
      <c r="P616" s="468"/>
    </row>
    <row r="617" ht="15.75" customHeight="1">
      <c r="P617" s="468"/>
    </row>
    <row r="618" ht="15.75" customHeight="1">
      <c r="P618" s="468"/>
    </row>
    <row r="619" ht="15.75" customHeight="1">
      <c r="P619" s="468"/>
    </row>
    <row r="620" ht="15.75" customHeight="1">
      <c r="P620" s="468"/>
    </row>
    <row r="621" ht="15.75" customHeight="1">
      <c r="P621" s="468"/>
    </row>
    <row r="622" ht="15.75" customHeight="1">
      <c r="P622" s="468"/>
    </row>
    <row r="623" ht="15.75" customHeight="1">
      <c r="P623" s="468"/>
    </row>
    <row r="624" ht="15.75" customHeight="1">
      <c r="P624" s="468"/>
    </row>
    <row r="625" ht="15.75" customHeight="1">
      <c r="P625" s="468"/>
    </row>
    <row r="626" ht="15.75" customHeight="1">
      <c r="P626" s="468"/>
    </row>
    <row r="627" ht="15.75" customHeight="1">
      <c r="P627" s="468"/>
    </row>
    <row r="628" ht="15.75" customHeight="1">
      <c r="P628" s="468"/>
    </row>
    <row r="629" ht="15.75" customHeight="1">
      <c r="P629" s="468"/>
    </row>
    <row r="630" ht="15.75" customHeight="1">
      <c r="P630" s="468"/>
    </row>
    <row r="631" ht="15.75" customHeight="1">
      <c r="P631" s="468"/>
    </row>
    <row r="632" ht="15.75" customHeight="1">
      <c r="P632" s="468"/>
    </row>
    <row r="633" ht="15.75" customHeight="1">
      <c r="P633" s="468"/>
    </row>
    <row r="634" ht="15.75" customHeight="1">
      <c r="P634" s="468"/>
    </row>
    <row r="635" ht="15.75" customHeight="1">
      <c r="P635" s="468"/>
    </row>
    <row r="636" ht="15.75" customHeight="1">
      <c r="P636" s="468"/>
    </row>
    <row r="637" ht="15.75" customHeight="1">
      <c r="P637" s="468"/>
    </row>
    <row r="638" ht="15.75" customHeight="1">
      <c r="P638" s="468"/>
    </row>
    <row r="639" ht="15.75" customHeight="1">
      <c r="P639" s="468"/>
    </row>
    <row r="640" ht="15.75" customHeight="1">
      <c r="P640" s="468"/>
    </row>
    <row r="641" ht="15.75" customHeight="1">
      <c r="P641" s="468"/>
    </row>
    <row r="642" ht="15.75" customHeight="1">
      <c r="P642" s="468"/>
    </row>
    <row r="643" ht="15.75" customHeight="1">
      <c r="P643" s="468"/>
    </row>
    <row r="644" ht="15.75" customHeight="1">
      <c r="P644" s="468"/>
    </row>
    <row r="645" ht="15.75" customHeight="1">
      <c r="P645" s="468"/>
    </row>
    <row r="646" ht="15.75" customHeight="1">
      <c r="P646" s="468"/>
    </row>
    <row r="647" ht="15.75" customHeight="1">
      <c r="P647" s="468"/>
    </row>
    <row r="648" ht="15.75" customHeight="1">
      <c r="P648" s="468"/>
    </row>
    <row r="649" ht="15.75" customHeight="1">
      <c r="P649" s="468"/>
    </row>
    <row r="650" ht="15.75" customHeight="1">
      <c r="P650" s="468"/>
    </row>
    <row r="651" ht="15.75" customHeight="1">
      <c r="P651" s="468"/>
    </row>
    <row r="652" ht="15.75" customHeight="1">
      <c r="P652" s="468"/>
    </row>
    <row r="653" ht="15.75" customHeight="1">
      <c r="P653" s="468"/>
    </row>
    <row r="654" ht="15.75" customHeight="1">
      <c r="P654" s="468"/>
    </row>
    <row r="655" ht="15.75" customHeight="1">
      <c r="P655" s="468"/>
    </row>
    <row r="656" ht="15.75" customHeight="1">
      <c r="P656" s="468"/>
    </row>
    <row r="657" ht="15.75" customHeight="1">
      <c r="P657" s="468"/>
    </row>
    <row r="658" ht="15.75" customHeight="1">
      <c r="P658" s="468"/>
    </row>
    <row r="659" ht="15.75" customHeight="1">
      <c r="P659" s="468"/>
    </row>
    <row r="660" ht="15.75" customHeight="1">
      <c r="P660" s="468"/>
    </row>
    <row r="661" ht="15.75" customHeight="1">
      <c r="P661" s="468"/>
    </row>
    <row r="662" ht="15.75" customHeight="1">
      <c r="P662" s="468"/>
    </row>
    <row r="663" ht="15.75" customHeight="1">
      <c r="P663" s="468"/>
    </row>
    <row r="664" ht="15.75" customHeight="1">
      <c r="P664" s="468"/>
    </row>
    <row r="665" ht="15.75" customHeight="1">
      <c r="P665" s="468"/>
    </row>
    <row r="666" ht="15.75" customHeight="1">
      <c r="P666" s="468"/>
    </row>
    <row r="667" ht="15.75" customHeight="1">
      <c r="P667" s="468"/>
    </row>
    <row r="668" ht="15.75" customHeight="1">
      <c r="P668" s="468"/>
    </row>
    <row r="669" ht="15.75" customHeight="1">
      <c r="P669" s="468"/>
    </row>
    <row r="670" ht="15.75" customHeight="1">
      <c r="P670" s="468"/>
    </row>
    <row r="671" ht="15.75" customHeight="1">
      <c r="P671" s="468"/>
    </row>
    <row r="672" ht="15.75" customHeight="1">
      <c r="P672" s="468"/>
    </row>
    <row r="673" ht="15.75" customHeight="1">
      <c r="P673" s="468"/>
    </row>
    <row r="674" ht="15.75" customHeight="1">
      <c r="P674" s="468"/>
    </row>
    <row r="675" ht="15.75" customHeight="1">
      <c r="P675" s="468"/>
    </row>
    <row r="676" ht="15.75" customHeight="1">
      <c r="P676" s="468"/>
    </row>
    <row r="677" ht="15.75" customHeight="1">
      <c r="P677" s="468"/>
    </row>
    <row r="678" ht="15.75" customHeight="1">
      <c r="P678" s="468"/>
    </row>
    <row r="679" ht="15.75" customHeight="1">
      <c r="P679" s="468"/>
    </row>
    <row r="680" ht="15.75" customHeight="1">
      <c r="P680" s="468"/>
    </row>
    <row r="681" ht="15.75" customHeight="1">
      <c r="P681" s="468"/>
    </row>
    <row r="682" ht="15.75" customHeight="1">
      <c r="P682" s="468"/>
    </row>
    <row r="683" ht="15.75" customHeight="1">
      <c r="P683" s="468"/>
    </row>
    <row r="684" ht="15.75" customHeight="1">
      <c r="P684" s="468"/>
    </row>
    <row r="685" ht="15.75" customHeight="1">
      <c r="P685" s="468"/>
    </row>
    <row r="686" ht="15.75" customHeight="1">
      <c r="P686" s="468"/>
    </row>
    <row r="687" ht="15.75" customHeight="1">
      <c r="P687" s="468"/>
    </row>
    <row r="688" ht="15.75" customHeight="1">
      <c r="P688" s="468"/>
    </row>
    <row r="689" ht="15.75" customHeight="1">
      <c r="P689" s="468"/>
    </row>
    <row r="690" ht="15.75" customHeight="1">
      <c r="P690" s="468"/>
    </row>
    <row r="691" ht="15.75" customHeight="1">
      <c r="P691" s="468"/>
    </row>
    <row r="692" ht="15.75" customHeight="1">
      <c r="P692" s="468"/>
    </row>
    <row r="693" ht="15.75" customHeight="1">
      <c r="P693" s="468"/>
    </row>
    <row r="694" ht="15.75" customHeight="1">
      <c r="P694" s="468"/>
    </row>
    <row r="695" ht="15.75" customHeight="1">
      <c r="P695" s="468"/>
    </row>
    <row r="696" ht="15.75" customHeight="1">
      <c r="P696" s="468"/>
    </row>
    <row r="697" ht="15.75" customHeight="1">
      <c r="P697" s="468"/>
    </row>
    <row r="698" ht="15.75" customHeight="1">
      <c r="P698" s="468"/>
    </row>
    <row r="699" ht="15.75" customHeight="1">
      <c r="P699" s="468"/>
    </row>
    <row r="700" ht="15.75" customHeight="1">
      <c r="P700" s="468"/>
    </row>
    <row r="701" ht="15.75" customHeight="1">
      <c r="P701" s="468"/>
    </row>
    <row r="702" ht="15.75" customHeight="1">
      <c r="P702" s="468"/>
    </row>
    <row r="703" ht="15.75" customHeight="1">
      <c r="P703" s="468"/>
    </row>
    <row r="704" ht="15.75" customHeight="1">
      <c r="P704" s="468"/>
    </row>
    <row r="705" ht="15.75" customHeight="1">
      <c r="P705" s="468"/>
    </row>
    <row r="706" ht="15.75" customHeight="1">
      <c r="P706" s="468"/>
    </row>
    <row r="707" ht="15.75" customHeight="1">
      <c r="P707" s="468"/>
    </row>
    <row r="708" ht="15.75" customHeight="1">
      <c r="P708" s="468"/>
    </row>
    <row r="709" ht="15.75" customHeight="1">
      <c r="P709" s="468"/>
    </row>
    <row r="710" ht="15.75" customHeight="1">
      <c r="P710" s="468"/>
    </row>
    <row r="711" ht="15.75" customHeight="1">
      <c r="P711" s="468"/>
    </row>
    <row r="712" ht="15.75" customHeight="1">
      <c r="P712" s="468"/>
    </row>
    <row r="713" ht="15.75" customHeight="1">
      <c r="P713" s="468"/>
    </row>
    <row r="714" ht="15.75" customHeight="1">
      <c r="P714" s="468"/>
    </row>
    <row r="715" ht="15.75" customHeight="1">
      <c r="P715" s="468"/>
    </row>
    <row r="716" ht="15.75" customHeight="1">
      <c r="P716" s="468"/>
    </row>
    <row r="717" ht="15.75" customHeight="1">
      <c r="P717" s="468"/>
    </row>
    <row r="718" ht="15.75" customHeight="1">
      <c r="P718" s="468"/>
    </row>
    <row r="719" ht="15.75" customHeight="1">
      <c r="P719" s="468"/>
    </row>
    <row r="720" ht="15.75" customHeight="1">
      <c r="P720" s="468"/>
    </row>
    <row r="721" ht="15.75" customHeight="1">
      <c r="P721" s="468"/>
    </row>
    <row r="722" ht="15.75" customHeight="1">
      <c r="P722" s="468"/>
    </row>
    <row r="723" ht="15.75" customHeight="1">
      <c r="P723" s="468"/>
    </row>
    <row r="724" ht="15.75" customHeight="1">
      <c r="P724" s="468"/>
    </row>
    <row r="725" ht="15.75" customHeight="1">
      <c r="P725" s="468"/>
    </row>
    <row r="726" ht="15.75" customHeight="1">
      <c r="P726" s="468"/>
    </row>
    <row r="727" ht="15.75" customHeight="1">
      <c r="P727" s="468"/>
    </row>
    <row r="728" ht="15.75" customHeight="1">
      <c r="P728" s="468"/>
    </row>
    <row r="729" ht="15.75" customHeight="1">
      <c r="P729" s="468"/>
    </row>
    <row r="730" ht="15.75" customHeight="1">
      <c r="P730" s="468"/>
    </row>
    <row r="731" ht="15.75" customHeight="1">
      <c r="P731" s="468"/>
    </row>
    <row r="732" ht="15.75" customHeight="1">
      <c r="P732" s="468"/>
    </row>
    <row r="733" ht="15.75" customHeight="1">
      <c r="P733" s="468"/>
    </row>
    <row r="734" ht="15.75" customHeight="1">
      <c r="P734" s="468"/>
    </row>
    <row r="735" ht="15.75" customHeight="1">
      <c r="P735" s="468"/>
    </row>
    <row r="736" ht="15.75" customHeight="1">
      <c r="P736" s="468"/>
    </row>
    <row r="737" ht="15.75" customHeight="1">
      <c r="P737" s="468"/>
    </row>
    <row r="738" ht="15.75" customHeight="1">
      <c r="P738" s="468"/>
    </row>
    <row r="739" ht="15.75" customHeight="1">
      <c r="P739" s="468"/>
    </row>
    <row r="740" ht="15.75" customHeight="1">
      <c r="P740" s="468"/>
    </row>
    <row r="741" ht="15.75" customHeight="1">
      <c r="P741" s="468"/>
    </row>
    <row r="742" ht="15.75" customHeight="1">
      <c r="P742" s="468"/>
    </row>
    <row r="743" ht="15.75" customHeight="1">
      <c r="P743" s="468"/>
    </row>
    <row r="744" ht="15.75" customHeight="1">
      <c r="P744" s="468"/>
    </row>
    <row r="745" ht="15.75" customHeight="1">
      <c r="P745" s="468"/>
    </row>
    <row r="746" ht="15.75" customHeight="1">
      <c r="P746" s="468"/>
    </row>
    <row r="747" ht="15.75" customHeight="1">
      <c r="P747" s="468"/>
    </row>
    <row r="748" ht="15.75" customHeight="1">
      <c r="P748" s="468"/>
    </row>
    <row r="749" ht="15.75" customHeight="1">
      <c r="P749" s="468"/>
    </row>
    <row r="750" ht="15.75" customHeight="1">
      <c r="P750" s="468"/>
    </row>
    <row r="751" ht="15.75" customHeight="1">
      <c r="P751" s="468"/>
    </row>
    <row r="752" ht="15.75" customHeight="1">
      <c r="P752" s="468"/>
    </row>
    <row r="753" ht="15.75" customHeight="1">
      <c r="P753" s="468"/>
    </row>
    <row r="754" ht="15.75" customHeight="1">
      <c r="P754" s="468"/>
    </row>
    <row r="755" ht="15.75" customHeight="1">
      <c r="P755" s="468"/>
    </row>
    <row r="756" ht="15.75" customHeight="1">
      <c r="P756" s="468"/>
    </row>
    <row r="757" ht="15.75" customHeight="1">
      <c r="P757" s="468"/>
    </row>
    <row r="758" ht="15.75" customHeight="1">
      <c r="P758" s="468"/>
    </row>
    <row r="759" ht="15.75" customHeight="1">
      <c r="P759" s="468"/>
    </row>
    <row r="760" ht="15.75" customHeight="1">
      <c r="P760" s="468"/>
    </row>
    <row r="761" ht="15.75" customHeight="1">
      <c r="P761" s="468"/>
    </row>
    <row r="762" ht="15.75" customHeight="1">
      <c r="P762" s="468"/>
    </row>
    <row r="763" ht="15.75" customHeight="1">
      <c r="P763" s="468"/>
    </row>
    <row r="764" ht="15.75" customHeight="1">
      <c r="P764" s="468"/>
    </row>
    <row r="765" ht="15.75" customHeight="1">
      <c r="P765" s="468"/>
    </row>
    <row r="766" ht="15.75" customHeight="1">
      <c r="P766" s="468"/>
    </row>
    <row r="767" ht="15.75" customHeight="1">
      <c r="P767" s="468"/>
    </row>
    <row r="768" ht="15.75" customHeight="1">
      <c r="P768" s="468"/>
    </row>
    <row r="769" ht="15.75" customHeight="1">
      <c r="P769" s="468"/>
    </row>
    <row r="770" ht="15.75" customHeight="1">
      <c r="P770" s="468"/>
    </row>
    <row r="771" ht="15.75" customHeight="1">
      <c r="P771" s="468"/>
    </row>
    <row r="772" ht="15.75" customHeight="1">
      <c r="P772" s="468"/>
    </row>
    <row r="773" ht="15.75" customHeight="1">
      <c r="P773" s="468"/>
    </row>
    <row r="774" ht="15.75" customHeight="1">
      <c r="P774" s="468"/>
    </row>
    <row r="775" ht="15.75" customHeight="1">
      <c r="P775" s="468"/>
    </row>
    <row r="776" ht="15.75" customHeight="1">
      <c r="P776" s="468"/>
    </row>
    <row r="777" ht="15.75" customHeight="1">
      <c r="P777" s="468"/>
    </row>
    <row r="778" ht="15.75" customHeight="1">
      <c r="P778" s="468"/>
    </row>
    <row r="779" ht="15.75" customHeight="1">
      <c r="P779" s="468"/>
    </row>
    <row r="780" ht="15.75" customHeight="1">
      <c r="P780" s="468"/>
    </row>
    <row r="781" ht="15.75" customHeight="1">
      <c r="P781" s="468"/>
    </row>
    <row r="782" ht="15.75" customHeight="1">
      <c r="P782" s="468"/>
    </row>
    <row r="783" ht="15.75" customHeight="1">
      <c r="P783" s="468"/>
    </row>
    <row r="784" ht="15.75" customHeight="1">
      <c r="P784" s="468"/>
    </row>
    <row r="785" ht="15.75" customHeight="1">
      <c r="P785" s="468"/>
    </row>
    <row r="786" ht="15.75" customHeight="1">
      <c r="P786" s="468"/>
    </row>
    <row r="787" ht="15.75" customHeight="1">
      <c r="P787" s="468"/>
    </row>
    <row r="788" ht="15.75" customHeight="1">
      <c r="P788" s="468"/>
    </row>
    <row r="789" ht="15.75" customHeight="1">
      <c r="P789" s="468"/>
    </row>
    <row r="790" ht="15.75" customHeight="1">
      <c r="P790" s="468"/>
    </row>
    <row r="791" ht="15.75" customHeight="1">
      <c r="P791" s="468"/>
    </row>
    <row r="792" ht="15.75" customHeight="1">
      <c r="P792" s="468"/>
    </row>
    <row r="793" ht="15.75" customHeight="1">
      <c r="P793" s="468"/>
    </row>
    <row r="794" ht="15.75" customHeight="1">
      <c r="P794" s="468"/>
    </row>
    <row r="795" ht="15.75" customHeight="1">
      <c r="P795" s="468"/>
    </row>
    <row r="796" ht="15.75" customHeight="1">
      <c r="P796" s="468"/>
    </row>
    <row r="797" ht="15.75" customHeight="1">
      <c r="P797" s="468"/>
    </row>
    <row r="798" ht="15.75" customHeight="1">
      <c r="P798" s="468"/>
    </row>
    <row r="799" ht="15.75" customHeight="1">
      <c r="P799" s="468"/>
    </row>
    <row r="800" ht="15.75" customHeight="1">
      <c r="P800" s="468"/>
    </row>
    <row r="801" ht="15.75" customHeight="1">
      <c r="P801" s="468"/>
    </row>
    <row r="802" ht="15.75" customHeight="1">
      <c r="P802" s="468"/>
    </row>
    <row r="803" ht="15.75" customHeight="1">
      <c r="P803" s="468"/>
    </row>
    <row r="804" ht="15.75" customHeight="1">
      <c r="P804" s="468"/>
    </row>
    <row r="805" ht="15.75" customHeight="1">
      <c r="P805" s="468"/>
    </row>
    <row r="806" ht="15.75" customHeight="1">
      <c r="P806" s="468"/>
    </row>
    <row r="807" ht="15.75" customHeight="1">
      <c r="P807" s="468"/>
    </row>
    <row r="808" ht="15.75" customHeight="1">
      <c r="P808" s="468"/>
    </row>
    <row r="809" ht="15.75" customHeight="1">
      <c r="P809" s="468"/>
    </row>
    <row r="810" ht="15.75" customHeight="1">
      <c r="P810" s="468"/>
    </row>
    <row r="811" ht="15.75" customHeight="1">
      <c r="P811" s="468"/>
    </row>
    <row r="812" ht="15.75" customHeight="1">
      <c r="P812" s="468"/>
    </row>
    <row r="813" ht="15.75" customHeight="1">
      <c r="P813" s="468"/>
    </row>
    <row r="814" ht="15.75" customHeight="1">
      <c r="P814" s="468"/>
    </row>
    <row r="815" ht="15.75" customHeight="1">
      <c r="P815" s="468"/>
    </row>
    <row r="816" ht="15.75" customHeight="1">
      <c r="P816" s="468"/>
    </row>
    <row r="817" ht="15.75" customHeight="1">
      <c r="P817" s="468"/>
    </row>
    <row r="818" ht="15.75" customHeight="1">
      <c r="P818" s="468"/>
    </row>
    <row r="819" ht="15.75" customHeight="1">
      <c r="P819" s="468"/>
    </row>
    <row r="820" ht="15.75" customHeight="1">
      <c r="P820" s="468"/>
    </row>
    <row r="821" ht="15.75" customHeight="1">
      <c r="P821" s="468"/>
    </row>
    <row r="822" ht="15.75" customHeight="1">
      <c r="P822" s="468"/>
    </row>
    <row r="823" ht="15.75" customHeight="1">
      <c r="P823" s="468"/>
    </row>
    <row r="824" ht="15.75" customHeight="1">
      <c r="P824" s="468"/>
    </row>
    <row r="825" ht="15.75" customHeight="1">
      <c r="P825" s="468"/>
    </row>
    <row r="826" ht="15.75" customHeight="1">
      <c r="P826" s="468"/>
    </row>
    <row r="827" ht="15.75" customHeight="1">
      <c r="P827" s="468"/>
    </row>
    <row r="828" ht="15.75" customHeight="1">
      <c r="P828" s="468"/>
    </row>
    <row r="829" ht="15.75" customHeight="1">
      <c r="P829" s="468"/>
    </row>
    <row r="830" ht="15.75" customHeight="1">
      <c r="P830" s="468"/>
    </row>
    <row r="831" ht="15.75" customHeight="1">
      <c r="P831" s="468"/>
    </row>
    <row r="832" ht="15.75" customHeight="1">
      <c r="P832" s="468"/>
    </row>
    <row r="833" ht="15.75" customHeight="1">
      <c r="P833" s="468"/>
    </row>
    <row r="834" ht="15.75" customHeight="1">
      <c r="P834" s="468"/>
    </row>
    <row r="835" ht="15.75" customHeight="1">
      <c r="P835" s="468"/>
    </row>
    <row r="836" ht="15.75" customHeight="1">
      <c r="P836" s="468"/>
    </row>
    <row r="837" ht="15.75" customHeight="1">
      <c r="P837" s="468"/>
    </row>
    <row r="838" ht="15.75" customHeight="1">
      <c r="P838" s="468"/>
    </row>
    <row r="839" ht="15.75" customHeight="1">
      <c r="P839" s="468"/>
    </row>
    <row r="840" ht="15.75" customHeight="1">
      <c r="P840" s="468"/>
    </row>
    <row r="841" ht="15.75" customHeight="1">
      <c r="P841" s="468"/>
    </row>
    <row r="842" ht="15.75" customHeight="1">
      <c r="P842" s="468"/>
    </row>
    <row r="843" ht="15.75" customHeight="1">
      <c r="P843" s="468"/>
    </row>
    <row r="844" ht="15.75" customHeight="1">
      <c r="P844" s="468"/>
    </row>
    <row r="845" ht="15.75" customHeight="1">
      <c r="P845" s="468"/>
    </row>
    <row r="846" ht="15.75" customHeight="1">
      <c r="P846" s="468"/>
    </row>
    <row r="847" ht="15.75" customHeight="1">
      <c r="P847" s="468"/>
    </row>
    <row r="848" ht="15.75" customHeight="1">
      <c r="P848" s="468"/>
    </row>
    <row r="849" ht="15.75" customHeight="1">
      <c r="P849" s="468"/>
    </row>
    <row r="850" ht="15.75" customHeight="1">
      <c r="P850" s="468"/>
    </row>
    <row r="851" ht="15.75" customHeight="1">
      <c r="P851" s="468"/>
    </row>
    <row r="852" ht="15.75" customHeight="1">
      <c r="P852" s="468"/>
    </row>
    <row r="853" ht="15.75" customHeight="1">
      <c r="P853" s="468"/>
    </row>
    <row r="854" ht="15.75" customHeight="1">
      <c r="P854" s="468"/>
    </row>
    <row r="855" ht="15.75" customHeight="1">
      <c r="P855" s="468"/>
    </row>
    <row r="856" ht="15.75" customHeight="1">
      <c r="P856" s="468"/>
    </row>
    <row r="857" ht="15.75" customHeight="1">
      <c r="P857" s="468"/>
    </row>
    <row r="858" ht="15.75" customHeight="1">
      <c r="P858" s="468"/>
    </row>
    <row r="859" ht="15.75" customHeight="1">
      <c r="P859" s="468"/>
    </row>
    <row r="860" ht="15.75" customHeight="1">
      <c r="P860" s="468"/>
    </row>
    <row r="861" ht="15.75" customHeight="1">
      <c r="P861" s="468"/>
    </row>
    <row r="862" ht="15.75" customHeight="1">
      <c r="P862" s="468"/>
    </row>
    <row r="863" ht="15.75" customHeight="1">
      <c r="P863" s="468"/>
    </row>
    <row r="864" ht="15.75" customHeight="1">
      <c r="P864" s="468"/>
    </row>
    <row r="865" ht="15.75" customHeight="1">
      <c r="P865" s="468"/>
    </row>
    <row r="866" ht="15.75" customHeight="1">
      <c r="P866" s="468"/>
    </row>
    <row r="867" ht="15.75" customHeight="1">
      <c r="P867" s="468"/>
    </row>
    <row r="868" ht="15.75" customHeight="1">
      <c r="P868" s="468"/>
    </row>
    <row r="869" ht="15.75" customHeight="1">
      <c r="P869" s="468"/>
    </row>
    <row r="870" ht="15.75" customHeight="1">
      <c r="P870" s="468"/>
    </row>
    <row r="871" ht="15.75" customHeight="1">
      <c r="P871" s="468"/>
    </row>
    <row r="872" ht="15.75" customHeight="1">
      <c r="P872" s="468"/>
    </row>
    <row r="873" ht="15.75" customHeight="1">
      <c r="P873" s="468"/>
    </row>
    <row r="874" ht="15.75" customHeight="1">
      <c r="P874" s="468"/>
    </row>
    <row r="875" ht="15.75" customHeight="1">
      <c r="P875" s="468"/>
    </row>
    <row r="876" ht="15.75" customHeight="1">
      <c r="P876" s="468"/>
    </row>
    <row r="877" ht="15.75" customHeight="1">
      <c r="P877" s="468"/>
    </row>
    <row r="878" ht="15.75" customHeight="1">
      <c r="P878" s="468"/>
    </row>
    <row r="879" ht="15.75" customHeight="1">
      <c r="P879" s="468"/>
    </row>
    <row r="880" ht="15.75" customHeight="1">
      <c r="P880" s="468"/>
    </row>
    <row r="881" ht="15.75" customHeight="1">
      <c r="P881" s="468"/>
    </row>
    <row r="882" ht="15.75" customHeight="1">
      <c r="P882" s="468"/>
    </row>
    <row r="883" ht="15.75" customHeight="1">
      <c r="P883" s="468"/>
    </row>
    <row r="884" ht="15.75" customHeight="1">
      <c r="P884" s="468"/>
    </row>
    <row r="885" ht="15.75" customHeight="1">
      <c r="P885" s="468"/>
    </row>
    <row r="886" ht="15.75" customHeight="1">
      <c r="P886" s="468"/>
    </row>
    <row r="887" ht="15.75" customHeight="1">
      <c r="P887" s="468"/>
    </row>
    <row r="888" ht="15.75" customHeight="1">
      <c r="P888" s="468"/>
    </row>
    <row r="889" ht="15.75" customHeight="1">
      <c r="P889" s="468"/>
    </row>
    <row r="890" ht="15.75" customHeight="1">
      <c r="P890" s="468"/>
    </row>
    <row r="891" ht="15.75" customHeight="1">
      <c r="P891" s="468"/>
    </row>
    <row r="892" ht="15.75" customHeight="1">
      <c r="P892" s="468"/>
    </row>
    <row r="893" ht="15.75" customHeight="1">
      <c r="P893" s="468"/>
    </row>
    <row r="894" ht="15.75" customHeight="1">
      <c r="P894" s="468"/>
    </row>
    <row r="895" ht="15.75" customHeight="1">
      <c r="P895" s="468"/>
    </row>
    <row r="896" ht="15.75" customHeight="1">
      <c r="P896" s="468"/>
    </row>
    <row r="897" ht="15.75" customHeight="1">
      <c r="P897" s="468"/>
    </row>
    <row r="898" ht="15.75" customHeight="1">
      <c r="P898" s="468"/>
    </row>
    <row r="899" ht="15.75" customHeight="1">
      <c r="P899" s="468"/>
    </row>
    <row r="900" ht="15.75" customHeight="1">
      <c r="P900" s="468"/>
    </row>
    <row r="901" ht="15.75" customHeight="1">
      <c r="P901" s="468"/>
    </row>
    <row r="902" ht="15.75" customHeight="1">
      <c r="P902" s="468"/>
    </row>
    <row r="903" ht="15.75" customHeight="1">
      <c r="P903" s="468"/>
    </row>
    <row r="904" ht="15.75" customHeight="1">
      <c r="P904" s="468"/>
    </row>
    <row r="905" ht="15.75" customHeight="1">
      <c r="P905" s="468"/>
    </row>
    <row r="906" ht="15.75" customHeight="1">
      <c r="P906" s="468"/>
    </row>
    <row r="907" ht="15.75" customHeight="1">
      <c r="P907" s="468"/>
    </row>
    <row r="908" ht="15.75" customHeight="1">
      <c r="P908" s="468"/>
    </row>
    <row r="909" ht="15.75" customHeight="1">
      <c r="P909" s="468"/>
    </row>
    <row r="910" ht="15.75" customHeight="1">
      <c r="P910" s="468"/>
    </row>
    <row r="911" ht="15.75" customHeight="1">
      <c r="P911" s="468"/>
    </row>
    <row r="912" ht="15.75" customHeight="1">
      <c r="P912" s="468"/>
    </row>
    <row r="913" ht="15.75" customHeight="1">
      <c r="P913" s="468"/>
    </row>
    <row r="914" ht="15.75" customHeight="1">
      <c r="P914" s="468"/>
    </row>
    <row r="915" ht="15.75" customHeight="1">
      <c r="P915" s="468"/>
    </row>
    <row r="916" ht="15.75" customHeight="1">
      <c r="P916" s="468"/>
    </row>
    <row r="917" ht="15.75" customHeight="1">
      <c r="P917" s="468"/>
    </row>
    <row r="918" ht="15.75" customHeight="1">
      <c r="P918" s="468"/>
    </row>
    <row r="919" ht="15.75" customHeight="1">
      <c r="P919" s="468"/>
    </row>
    <row r="920" ht="15.75" customHeight="1">
      <c r="P920" s="468"/>
    </row>
    <row r="921" ht="15.75" customHeight="1">
      <c r="P921" s="468"/>
    </row>
    <row r="922" ht="15.75" customHeight="1">
      <c r="P922" s="468"/>
    </row>
    <row r="923" ht="15.75" customHeight="1">
      <c r="P923" s="468"/>
    </row>
    <row r="924" ht="15.75" customHeight="1">
      <c r="P924" s="468"/>
    </row>
    <row r="925" ht="15.75" customHeight="1">
      <c r="P925" s="468"/>
    </row>
    <row r="926" ht="15.75" customHeight="1">
      <c r="P926" s="468"/>
    </row>
    <row r="927" ht="15.75" customHeight="1">
      <c r="P927" s="468"/>
    </row>
    <row r="928" ht="15.75" customHeight="1">
      <c r="P928" s="468"/>
    </row>
    <row r="929" ht="15.75" customHeight="1">
      <c r="P929" s="468"/>
    </row>
    <row r="930" ht="15.75" customHeight="1">
      <c r="P930" s="468"/>
    </row>
    <row r="931" ht="15.75" customHeight="1">
      <c r="P931" s="468"/>
    </row>
    <row r="932" ht="15.75" customHeight="1">
      <c r="P932" s="468"/>
    </row>
    <row r="933" ht="15.75" customHeight="1">
      <c r="P933" s="468"/>
    </row>
    <row r="934" ht="15.75" customHeight="1">
      <c r="P934" s="468"/>
    </row>
    <row r="935" ht="15.75" customHeight="1">
      <c r="P935" s="468"/>
    </row>
    <row r="936" ht="15.75" customHeight="1">
      <c r="P936" s="468"/>
    </row>
    <row r="937" ht="15.75" customHeight="1">
      <c r="P937" s="468"/>
    </row>
    <row r="938" ht="15.75" customHeight="1">
      <c r="P938" s="468"/>
    </row>
    <row r="939" ht="15.75" customHeight="1">
      <c r="P939" s="468"/>
    </row>
    <row r="940" ht="15.75" customHeight="1">
      <c r="P940" s="468"/>
    </row>
    <row r="941" ht="15.75" customHeight="1">
      <c r="P941" s="468"/>
    </row>
    <row r="942" ht="15.75" customHeight="1">
      <c r="P942" s="468"/>
    </row>
    <row r="943" ht="15.75" customHeight="1">
      <c r="P943" s="468"/>
    </row>
    <row r="944" ht="15.75" customHeight="1">
      <c r="P944" s="468"/>
    </row>
    <row r="945" ht="15.75" customHeight="1">
      <c r="P945" s="468"/>
    </row>
    <row r="946" ht="15.75" customHeight="1">
      <c r="P946" s="468"/>
    </row>
    <row r="947" ht="15.75" customHeight="1">
      <c r="P947" s="468"/>
    </row>
    <row r="948" ht="15.75" customHeight="1">
      <c r="P948" s="468"/>
    </row>
    <row r="949" ht="15.75" customHeight="1">
      <c r="P949" s="468"/>
    </row>
    <row r="950" ht="15.75" customHeight="1">
      <c r="P950" s="468"/>
    </row>
    <row r="951" ht="15.75" customHeight="1">
      <c r="P951" s="468"/>
    </row>
    <row r="952" ht="15.75" customHeight="1">
      <c r="P952" s="468"/>
    </row>
    <row r="953" ht="15.75" customHeight="1">
      <c r="P953" s="468"/>
    </row>
    <row r="954" ht="15.75" customHeight="1">
      <c r="P954" s="468"/>
    </row>
    <row r="955" ht="15.75" customHeight="1">
      <c r="P955" s="468"/>
    </row>
    <row r="956" ht="15.75" customHeight="1">
      <c r="P956" s="468"/>
    </row>
    <row r="957" ht="15.75" customHeight="1">
      <c r="P957" s="468"/>
    </row>
    <row r="958" ht="15.75" customHeight="1">
      <c r="P958" s="468"/>
    </row>
    <row r="959" ht="15.75" customHeight="1">
      <c r="P959" s="468"/>
    </row>
    <row r="960" ht="15.75" customHeight="1">
      <c r="P960" s="468"/>
    </row>
    <row r="961" ht="15.75" customHeight="1">
      <c r="P961" s="468"/>
    </row>
    <row r="962" ht="15.75" customHeight="1">
      <c r="P962" s="468"/>
    </row>
    <row r="963" ht="15.75" customHeight="1">
      <c r="P963" s="468"/>
    </row>
    <row r="964" ht="15.75" customHeight="1">
      <c r="P964" s="468"/>
    </row>
    <row r="965" ht="15.75" customHeight="1">
      <c r="P965" s="468"/>
    </row>
    <row r="966" ht="15.75" customHeight="1">
      <c r="P966" s="468"/>
    </row>
    <row r="967" ht="15.75" customHeight="1">
      <c r="P967" s="468"/>
    </row>
    <row r="968" ht="15.75" customHeight="1">
      <c r="P968" s="468"/>
    </row>
    <row r="969" ht="15.75" customHeight="1">
      <c r="P969" s="468"/>
    </row>
    <row r="970" ht="15.75" customHeight="1">
      <c r="P970" s="468"/>
    </row>
    <row r="971" ht="15.75" customHeight="1">
      <c r="P971" s="468"/>
    </row>
    <row r="972" ht="15.75" customHeight="1">
      <c r="P972" s="468"/>
    </row>
    <row r="973" ht="15.75" customHeight="1">
      <c r="P973" s="468"/>
    </row>
    <row r="974" ht="15.75" customHeight="1">
      <c r="P974" s="468"/>
    </row>
    <row r="975" ht="15.75" customHeight="1">
      <c r="P975" s="468"/>
    </row>
    <row r="976" ht="15.75" customHeight="1">
      <c r="P976" s="468"/>
    </row>
    <row r="977" ht="15.75" customHeight="1">
      <c r="P977" s="468"/>
    </row>
    <row r="978" ht="15.75" customHeight="1">
      <c r="P978" s="468"/>
    </row>
    <row r="979" ht="15.75" customHeight="1">
      <c r="P979" s="468"/>
    </row>
    <row r="980" ht="15.75" customHeight="1">
      <c r="P980" s="468"/>
    </row>
    <row r="981" ht="15.75" customHeight="1">
      <c r="P981" s="468"/>
    </row>
    <row r="982" ht="15.75" customHeight="1">
      <c r="P982" s="468"/>
    </row>
    <row r="983" ht="15.75" customHeight="1">
      <c r="P983" s="468"/>
    </row>
    <row r="984" ht="15.75" customHeight="1">
      <c r="P984" s="468"/>
    </row>
    <row r="985" ht="15.75" customHeight="1">
      <c r="P985" s="468"/>
    </row>
    <row r="986" ht="15.75" customHeight="1">
      <c r="P986" s="468"/>
    </row>
    <row r="987" ht="15.75" customHeight="1">
      <c r="P987" s="468"/>
    </row>
    <row r="988" ht="15.75" customHeight="1">
      <c r="P988" s="468"/>
    </row>
    <row r="989" ht="15.75" customHeight="1">
      <c r="P989" s="468"/>
    </row>
    <row r="990" ht="15.75" customHeight="1">
      <c r="P990" s="468"/>
    </row>
    <row r="991" ht="15.75" customHeight="1">
      <c r="P991" s="468"/>
    </row>
    <row r="992" ht="15.75" customHeight="1">
      <c r="P992" s="468"/>
    </row>
    <row r="993" ht="15.75" customHeight="1">
      <c r="P993" s="468"/>
    </row>
    <row r="994" ht="15.75" customHeight="1">
      <c r="P994" s="468"/>
    </row>
    <row r="995" ht="15.75" customHeight="1">
      <c r="P995" s="468"/>
    </row>
    <row r="996" ht="15.75" customHeight="1">
      <c r="P996" s="468"/>
    </row>
    <row r="997" ht="15.75" customHeight="1">
      <c r="P997" s="468"/>
    </row>
    <row r="998" ht="15.75" customHeight="1">
      <c r="P998" s="468"/>
    </row>
    <row r="999" ht="15.75" customHeight="1">
      <c r="P999" s="468"/>
    </row>
    <row r="1000" ht="15.75" customHeight="1">
      <c r="P1000" s="468"/>
    </row>
    <row r="1001" ht="15.75" customHeight="1">
      <c r="P1001" s="468"/>
    </row>
    <row r="1002" ht="15.75" customHeight="1">
      <c r="P1002" s="468"/>
    </row>
    <row r="1003" ht="15.75" customHeight="1">
      <c r="P1003" s="468"/>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455</v>
      </c>
      <c r="AM3" s="75"/>
      <c r="AN3" s="75"/>
      <c r="AO3" s="75"/>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469"/>
      <c r="AN5" s="469"/>
      <c r="AO5" s="469"/>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69"/>
      <c r="AN6" s="469"/>
      <c r="AO6" s="469"/>
    </row>
    <row r="7" ht="21.0" customHeight="1">
      <c r="A7" s="90">
        <v>1.0</v>
      </c>
      <c r="B7" s="470">
        <v>2.110100008E9</v>
      </c>
      <c r="C7" s="377" t="s">
        <v>456</v>
      </c>
      <c r="D7" s="367" t="s">
        <v>92</v>
      </c>
      <c r="E7" s="145"/>
      <c r="F7" s="471"/>
      <c r="G7" s="138"/>
      <c r="H7" s="145"/>
      <c r="I7" s="145"/>
      <c r="J7" s="275"/>
      <c r="K7" s="145"/>
      <c r="L7" s="138"/>
      <c r="M7" s="145"/>
      <c r="N7" s="138"/>
      <c r="O7" s="145"/>
      <c r="P7" s="472"/>
      <c r="Q7" s="138"/>
      <c r="R7" s="138"/>
      <c r="S7" s="138"/>
      <c r="T7" s="145"/>
      <c r="U7" s="145"/>
      <c r="V7" s="138"/>
      <c r="W7" s="138"/>
      <c r="X7" s="138"/>
      <c r="Y7" s="138"/>
      <c r="Z7" s="145"/>
      <c r="AA7" s="145"/>
      <c r="AB7" s="145"/>
      <c r="AC7" s="145"/>
      <c r="AD7" s="145"/>
      <c r="AE7" s="138"/>
      <c r="AF7" s="473"/>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457</v>
      </c>
      <c r="D8" s="382" t="s">
        <v>56</v>
      </c>
      <c r="E8" s="138"/>
      <c r="F8" s="474"/>
      <c r="G8" s="145"/>
      <c r="H8" s="138"/>
      <c r="I8" s="145"/>
      <c r="J8" s="475"/>
      <c r="K8" s="145"/>
      <c r="L8" s="138"/>
      <c r="M8" s="145"/>
      <c r="N8" s="138"/>
      <c r="O8" s="138"/>
      <c r="P8" s="476"/>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458</v>
      </c>
      <c r="D9" s="382" t="s">
        <v>56</v>
      </c>
      <c r="E9" s="145"/>
      <c r="F9" s="474"/>
      <c r="G9" s="145"/>
      <c r="H9" s="145"/>
      <c r="I9" s="145"/>
      <c r="J9" s="475"/>
      <c r="K9" s="138"/>
      <c r="L9" s="138"/>
      <c r="M9" s="145"/>
      <c r="N9" s="145"/>
      <c r="O9" s="138"/>
      <c r="P9" s="476"/>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459</v>
      </c>
      <c r="D10" s="369" t="s">
        <v>56</v>
      </c>
      <c r="E10" s="477"/>
      <c r="F10" s="474"/>
      <c r="G10" s="478"/>
      <c r="H10" s="479"/>
      <c r="I10" s="477"/>
      <c r="J10" s="480"/>
      <c r="K10" s="479"/>
      <c r="L10" s="477"/>
      <c r="M10" s="477"/>
      <c r="N10" s="478"/>
      <c r="O10" s="477"/>
      <c r="P10" s="477"/>
      <c r="Q10" s="477"/>
      <c r="R10" s="479"/>
      <c r="S10" s="477"/>
      <c r="T10" s="477"/>
      <c r="U10" s="478"/>
      <c r="V10" s="479"/>
      <c r="W10" s="477"/>
      <c r="X10" s="477"/>
      <c r="Y10" s="479"/>
      <c r="Z10" s="477"/>
      <c r="AA10" s="481"/>
      <c r="AB10" s="478"/>
      <c r="AC10" s="482"/>
      <c r="AD10" s="477"/>
      <c r="AE10" s="477"/>
      <c r="AF10" s="473"/>
      <c r="AG10" s="479"/>
      <c r="AH10" s="479"/>
      <c r="AI10" s="478"/>
      <c r="AJ10" s="103">
        <f t="shared" si="3"/>
        <v>0</v>
      </c>
      <c r="AK10" s="11">
        <f t="shared" si="4"/>
        <v>0</v>
      </c>
      <c r="AL10" s="11">
        <f t="shared" si="5"/>
        <v>0</v>
      </c>
      <c r="AM10" s="483"/>
      <c r="AN10" s="483"/>
      <c r="AO10" s="483"/>
    </row>
    <row r="11" ht="21.0" customHeight="1">
      <c r="A11" s="90">
        <v>5.0</v>
      </c>
      <c r="B11" s="356">
        <v>2.110100025E9</v>
      </c>
      <c r="C11" s="380" t="s">
        <v>460</v>
      </c>
      <c r="D11" s="369" t="s">
        <v>461</v>
      </c>
      <c r="E11" s="138"/>
      <c r="F11" s="484"/>
      <c r="G11" s="145"/>
      <c r="H11" s="138"/>
      <c r="I11" s="138"/>
      <c r="J11" s="485"/>
      <c r="K11" s="138"/>
      <c r="L11" s="138"/>
      <c r="M11" s="145"/>
      <c r="N11" s="138"/>
      <c r="O11" s="145"/>
      <c r="P11" s="472"/>
      <c r="Q11" s="138"/>
      <c r="R11" s="138"/>
      <c r="S11" s="138"/>
      <c r="T11" s="145"/>
      <c r="U11" s="145"/>
      <c r="V11" s="138"/>
      <c r="W11" s="138"/>
      <c r="X11" s="138"/>
      <c r="Y11" s="138"/>
      <c r="Z11" s="138"/>
      <c r="AA11" s="138"/>
      <c r="AB11" s="145"/>
      <c r="AC11" s="192"/>
      <c r="AD11" s="145"/>
      <c r="AE11" s="138"/>
      <c r="AF11" s="486"/>
      <c r="AG11" s="145"/>
      <c r="AH11" s="138"/>
      <c r="AI11" s="138"/>
      <c r="AJ11" s="103">
        <f t="shared" si="3"/>
        <v>0</v>
      </c>
      <c r="AK11" s="11">
        <f t="shared" si="4"/>
        <v>0</v>
      </c>
      <c r="AL11" s="11">
        <f t="shared" si="5"/>
        <v>0</v>
      </c>
      <c r="AM11" s="73"/>
      <c r="AN11" s="73"/>
      <c r="AO11" s="73"/>
    </row>
    <row r="12" ht="21.0" customHeight="1">
      <c r="A12" s="90">
        <v>6.0</v>
      </c>
      <c r="B12" s="356">
        <v>2.110100027E9</v>
      </c>
      <c r="C12" s="380" t="s">
        <v>462</v>
      </c>
      <c r="D12" s="369" t="s">
        <v>152</v>
      </c>
      <c r="E12" s="145"/>
      <c r="F12" s="474"/>
      <c r="G12" s="145"/>
      <c r="H12" s="138"/>
      <c r="I12" s="145"/>
      <c r="J12" s="475"/>
      <c r="K12" s="145"/>
      <c r="L12" s="138"/>
      <c r="M12" s="145"/>
      <c r="N12" s="145"/>
      <c r="O12" s="145"/>
      <c r="P12" s="472"/>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463</v>
      </c>
      <c r="D13" s="382" t="s">
        <v>60</v>
      </c>
      <c r="E13" s="145"/>
      <c r="F13" s="474"/>
      <c r="G13" s="138"/>
      <c r="H13" s="145"/>
      <c r="I13" s="138"/>
      <c r="J13" s="475"/>
      <c r="K13" s="145"/>
      <c r="L13" s="138"/>
      <c r="M13" s="145"/>
      <c r="N13" s="138"/>
      <c r="O13" s="275"/>
      <c r="P13" s="476"/>
      <c r="Q13" s="145"/>
      <c r="R13" s="138"/>
      <c r="S13" s="145"/>
      <c r="T13" s="138"/>
      <c r="U13" s="138"/>
      <c r="V13" s="138"/>
      <c r="W13" s="138"/>
      <c r="X13" s="145"/>
      <c r="Y13" s="145"/>
      <c r="Z13" s="145"/>
      <c r="AA13" s="145"/>
      <c r="AB13" s="145"/>
      <c r="AC13" s="487"/>
      <c r="AD13" s="145"/>
      <c r="AE13" s="145"/>
      <c r="AF13" s="197"/>
      <c r="AG13" s="145"/>
      <c r="AH13" s="145"/>
      <c r="AI13" s="138"/>
      <c r="AJ13" s="103">
        <f t="shared" si="3"/>
        <v>0</v>
      </c>
      <c r="AK13" s="11">
        <f t="shared" si="4"/>
        <v>0</v>
      </c>
      <c r="AL13" s="11">
        <f t="shared" si="5"/>
        <v>0</v>
      </c>
      <c r="AM13" s="73"/>
      <c r="AN13" s="73"/>
      <c r="AO13" s="73"/>
    </row>
    <row r="14" ht="21.0" customHeight="1">
      <c r="A14" s="90">
        <v>8.0</v>
      </c>
      <c r="B14" s="488">
        <v>2.110240003E9</v>
      </c>
      <c r="C14" s="380" t="s">
        <v>464</v>
      </c>
      <c r="D14" s="369" t="s">
        <v>465</v>
      </c>
      <c r="E14" s="145"/>
      <c r="F14" s="474"/>
      <c r="G14" s="138"/>
      <c r="H14" s="489"/>
      <c r="I14" s="138"/>
      <c r="J14" s="490"/>
      <c r="K14" s="138"/>
      <c r="L14" s="138"/>
      <c r="M14" s="198"/>
      <c r="N14" s="145"/>
      <c r="O14" s="201"/>
      <c r="P14" s="472"/>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8">
        <v>2.110100029E9</v>
      </c>
      <c r="C15" s="381" t="s">
        <v>466</v>
      </c>
      <c r="D15" s="382" t="s">
        <v>221</v>
      </c>
      <c r="E15" s="138"/>
      <c r="F15" s="474"/>
      <c r="G15" s="138"/>
      <c r="H15" s="480"/>
      <c r="I15" s="138"/>
      <c r="J15" s="475"/>
      <c r="K15" s="138"/>
      <c r="L15" s="138"/>
      <c r="M15" s="491"/>
      <c r="N15" s="138"/>
      <c r="O15" s="492"/>
      <c r="P15" s="472"/>
      <c r="Q15" s="138"/>
      <c r="R15" s="138"/>
      <c r="S15" s="138"/>
      <c r="T15" s="138"/>
      <c r="U15" s="138"/>
      <c r="V15" s="138"/>
      <c r="W15" s="138"/>
      <c r="X15" s="138"/>
      <c r="Y15" s="138"/>
      <c r="Z15" s="138"/>
      <c r="AA15" s="138"/>
      <c r="AB15" s="138"/>
      <c r="AC15" s="482"/>
      <c r="AD15" s="138"/>
      <c r="AE15" s="138"/>
      <c r="AF15" s="491"/>
      <c r="AG15" s="138"/>
      <c r="AH15" s="138"/>
      <c r="AI15" s="138"/>
      <c r="AJ15" s="103">
        <f t="shared" si="3"/>
        <v>0</v>
      </c>
      <c r="AK15" s="11">
        <f t="shared" si="4"/>
        <v>0</v>
      </c>
      <c r="AL15" s="11">
        <f t="shared" si="5"/>
        <v>0</v>
      </c>
      <c r="AM15" s="73"/>
      <c r="AN15" s="73"/>
      <c r="AO15" s="73"/>
    </row>
    <row r="16" ht="21.0" customHeight="1">
      <c r="A16" s="90">
        <v>10.0</v>
      </c>
      <c r="B16" s="488">
        <v>2.11010003E9</v>
      </c>
      <c r="C16" s="380" t="s">
        <v>77</v>
      </c>
      <c r="D16" s="369" t="s">
        <v>467</v>
      </c>
      <c r="E16" s="138"/>
      <c r="F16" s="474"/>
      <c r="G16" s="138"/>
      <c r="H16" s="480"/>
      <c r="I16" s="145"/>
      <c r="J16" s="493"/>
      <c r="K16" s="138"/>
      <c r="L16" s="138"/>
      <c r="M16" s="197"/>
      <c r="N16" s="138"/>
      <c r="O16" s="492"/>
      <c r="P16" s="472"/>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8">
        <v>2.110100031E9</v>
      </c>
      <c r="C17" s="380" t="s">
        <v>468</v>
      </c>
      <c r="D17" s="369" t="s">
        <v>469</v>
      </c>
      <c r="E17" s="145"/>
      <c r="F17" s="474"/>
      <c r="G17" s="145"/>
      <c r="H17" s="475"/>
      <c r="I17" s="145"/>
      <c r="J17" s="475"/>
      <c r="K17" s="138"/>
      <c r="L17" s="138"/>
      <c r="M17" s="197"/>
      <c r="N17" s="138"/>
      <c r="O17" s="492"/>
      <c r="P17" s="476"/>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8">
        <v>2.110100032E9</v>
      </c>
      <c r="C18" s="380" t="s">
        <v>470</v>
      </c>
      <c r="D18" s="369" t="s">
        <v>471</v>
      </c>
      <c r="E18" s="145"/>
      <c r="F18" s="474"/>
      <c r="G18" s="145"/>
      <c r="H18" s="475"/>
      <c r="I18" s="145"/>
      <c r="J18" s="475"/>
      <c r="K18" s="145"/>
      <c r="L18" s="138"/>
      <c r="M18" s="197"/>
      <c r="N18" s="138"/>
      <c r="O18" s="201"/>
      <c r="P18" s="472"/>
      <c r="Q18" s="145"/>
      <c r="R18" s="138"/>
      <c r="S18" s="138"/>
      <c r="T18" s="138"/>
      <c r="U18" s="145"/>
      <c r="V18" s="138"/>
      <c r="W18" s="138"/>
      <c r="X18" s="145"/>
      <c r="Y18" s="145"/>
      <c r="Z18" s="145"/>
      <c r="AA18" s="145"/>
      <c r="AB18" s="145"/>
      <c r="AC18" s="192"/>
      <c r="AD18" s="138"/>
      <c r="AE18" s="138"/>
      <c r="AF18" s="491"/>
      <c r="AG18" s="138"/>
      <c r="AH18" s="145"/>
      <c r="AI18" s="138"/>
      <c r="AJ18" s="103">
        <f t="shared" si="3"/>
        <v>0</v>
      </c>
      <c r="AK18" s="11">
        <f t="shared" si="4"/>
        <v>0</v>
      </c>
      <c r="AL18" s="11">
        <f t="shared" si="5"/>
        <v>0</v>
      </c>
      <c r="AM18" s="73"/>
      <c r="AN18" s="73"/>
      <c r="AO18" s="73"/>
    </row>
    <row r="19" ht="21.0" customHeight="1">
      <c r="A19" s="90">
        <v>13.0</v>
      </c>
      <c r="B19" s="488">
        <v>2.110240007E9</v>
      </c>
      <c r="C19" s="380" t="s">
        <v>472</v>
      </c>
      <c r="D19" s="369" t="s">
        <v>212</v>
      </c>
      <c r="E19" s="145"/>
      <c r="F19" s="474"/>
      <c r="G19" s="145"/>
      <c r="H19" s="475"/>
      <c r="I19" s="138"/>
      <c r="J19" s="475"/>
      <c r="K19" s="138"/>
      <c r="L19" s="138"/>
      <c r="M19" s="197"/>
      <c r="N19" s="145"/>
      <c r="O19" s="201"/>
      <c r="P19" s="476"/>
      <c r="Q19" s="145"/>
      <c r="R19" s="138"/>
      <c r="S19" s="138"/>
      <c r="T19" s="145"/>
      <c r="U19" s="145"/>
      <c r="V19" s="145"/>
      <c r="W19" s="138"/>
      <c r="X19" s="145"/>
      <c r="Y19" s="145"/>
      <c r="Z19" s="145"/>
      <c r="AA19" s="145"/>
      <c r="AB19" s="145"/>
      <c r="AC19" s="494"/>
      <c r="AD19" s="145"/>
      <c r="AE19" s="145"/>
      <c r="AF19" s="197"/>
      <c r="AG19" s="145"/>
      <c r="AH19" s="145"/>
      <c r="AI19" s="138"/>
      <c r="AJ19" s="103">
        <f t="shared" si="3"/>
        <v>0</v>
      </c>
      <c r="AK19" s="11">
        <f t="shared" si="4"/>
        <v>0</v>
      </c>
      <c r="AL19" s="11">
        <f t="shared" si="5"/>
        <v>0</v>
      </c>
      <c r="AM19" s="73"/>
      <c r="AN19" s="73"/>
      <c r="AO19" s="73"/>
    </row>
    <row r="20" ht="21.0" customHeight="1">
      <c r="A20" s="90">
        <v>14.0</v>
      </c>
      <c r="B20" s="488">
        <v>2.110100033E9</v>
      </c>
      <c r="C20" s="381" t="s">
        <v>350</v>
      </c>
      <c r="D20" s="382" t="s">
        <v>410</v>
      </c>
      <c r="E20" s="138"/>
      <c r="F20" s="474"/>
      <c r="G20" s="138"/>
      <c r="H20" s="226"/>
      <c r="I20" s="138"/>
      <c r="J20" s="475"/>
      <c r="K20" s="145"/>
      <c r="L20" s="138"/>
      <c r="M20" s="197"/>
      <c r="N20" s="138"/>
      <c r="O20" s="201"/>
      <c r="P20" s="476"/>
      <c r="Q20" s="138"/>
      <c r="R20" s="138"/>
      <c r="S20" s="138"/>
      <c r="T20" s="138"/>
      <c r="U20" s="145"/>
      <c r="V20" s="138"/>
      <c r="W20" s="138"/>
      <c r="X20" s="138"/>
      <c r="Y20" s="138"/>
      <c r="Z20" s="145"/>
      <c r="AA20" s="145"/>
      <c r="AB20" s="138"/>
      <c r="AC20" s="192"/>
      <c r="AD20" s="138"/>
      <c r="AE20" s="138"/>
      <c r="AF20" s="491"/>
      <c r="AG20" s="138"/>
      <c r="AH20" s="145"/>
      <c r="AI20" s="138"/>
      <c r="AJ20" s="103">
        <f t="shared" si="3"/>
        <v>0</v>
      </c>
      <c r="AK20" s="11">
        <f t="shared" si="4"/>
        <v>0</v>
      </c>
      <c r="AL20" s="11">
        <f t="shared" si="5"/>
        <v>0</v>
      </c>
      <c r="AM20" s="73"/>
      <c r="AN20" s="73"/>
      <c r="AO20" s="73"/>
    </row>
    <row r="21" ht="21.0" customHeight="1">
      <c r="A21" s="90">
        <v>15.0</v>
      </c>
      <c r="B21" s="488">
        <v>2.110240024E9</v>
      </c>
      <c r="C21" s="380" t="s">
        <v>147</v>
      </c>
      <c r="D21" s="369" t="s">
        <v>71</v>
      </c>
      <c r="E21" s="138"/>
      <c r="F21" s="474"/>
      <c r="G21" s="145"/>
      <c r="H21" s="188"/>
      <c r="I21" s="145"/>
      <c r="J21" s="475"/>
      <c r="K21" s="138"/>
      <c r="L21" s="138"/>
      <c r="M21" s="491"/>
      <c r="N21" s="138"/>
      <c r="O21" s="492"/>
      <c r="P21" s="472"/>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8">
        <v>2.110100036E9</v>
      </c>
      <c r="C22" s="380" t="s">
        <v>473</v>
      </c>
      <c r="D22" s="369" t="s">
        <v>156</v>
      </c>
      <c r="E22" s="138"/>
      <c r="F22" s="484"/>
      <c r="G22" s="138"/>
      <c r="H22" s="188"/>
      <c r="I22" s="138"/>
      <c r="J22" s="485"/>
      <c r="K22" s="138"/>
      <c r="L22" s="138"/>
      <c r="M22" s="197"/>
      <c r="N22" s="138"/>
      <c r="O22" s="492"/>
      <c r="P22" s="472"/>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8">
        <v>2.110100037E9</v>
      </c>
      <c r="C23" s="380" t="s">
        <v>474</v>
      </c>
      <c r="D23" s="369" t="s">
        <v>475</v>
      </c>
      <c r="E23" s="138"/>
      <c r="F23" s="484"/>
      <c r="G23" s="145"/>
      <c r="H23" s="226"/>
      <c r="I23" s="138"/>
      <c r="J23" s="188"/>
      <c r="K23" s="145"/>
      <c r="L23" s="138"/>
      <c r="M23" s="491"/>
      <c r="N23" s="95"/>
      <c r="O23" s="201"/>
      <c r="P23" s="476"/>
      <c r="Q23" s="138"/>
      <c r="R23" s="138"/>
      <c r="S23" s="138"/>
      <c r="T23" s="138"/>
      <c r="U23" s="145"/>
      <c r="V23" s="145"/>
      <c r="W23" s="138"/>
      <c r="X23" s="145"/>
      <c r="Y23" s="138"/>
      <c r="Z23" s="145"/>
      <c r="AA23" s="138"/>
      <c r="AB23" s="138"/>
      <c r="AC23" s="192"/>
      <c r="AD23" s="138"/>
      <c r="AE23" s="145"/>
      <c r="AF23" s="491"/>
      <c r="AG23" s="138"/>
      <c r="AH23" s="138"/>
      <c r="AI23" s="138"/>
      <c r="AJ23" s="103">
        <f t="shared" si="3"/>
        <v>0</v>
      </c>
      <c r="AK23" s="11">
        <f t="shared" si="4"/>
        <v>0</v>
      </c>
      <c r="AL23" s="11">
        <f t="shared" si="5"/>
        <v>0</v>
      </c>
      <c r="AM23" s="73"/>
      <c r="AN23" s="73"/>
      <c r="AO23" s="73"/>
    </row>
    <row r="24" ht="21.0" customHeight="1">
      <c r="A24" s="90">
        <v>18.0</v>
      </c>
      <c r="B24" s="488">
        <v>2.110100039E9</v>
      </c>
      <c r="C24" s="378" t="s">
        <v>476</v>
      </c>
      <c r="D24" s="379" t="s">
        <v>281</v>
      </c>
      <c r="E24" s="145"/>
      <c r="F24" s="474"/>
      <c r="G24" s="145"/>
      <c r="H24" s="188"/>
      <c r="I24" s="145"/>
      <c r="J24" s="188"/>
      <c r="K24" s="145"/>
      <c r="L24" s="138"/>
      <c r="M24" s="197"/>
      <c r="N24" s="138"/>
      <c r="O24" s="492"/>
      <c r="P24" s="476"/>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8">
        <v>2.11010004E9</v>
      </c>
      <c r="C25" s="380" t="s">
        <v>477</v>
      </c>
      <c r="D25" s="369" t="s">
        <v>281</v>
      </c>
      <c r="E25" s="145"/>
      <c r="F25" s="484"/>
      <c r="G25" s="138"/>
      <c r="H25" s="226"/>
      <c r="I25" s="145"/>
      <c r="J25" s="495"/>
      <c r="K25" s="145"/>
      <c r="L25" s="138"/>
      <c r="M25" s="197"/>
      <c r="N25" s="138"/>
      <c r="O25" s="201"/>
      <c r="P25" s="472"/>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8">
        <v>2.110100042E9</v>
      </c>
      <c r="C26" s="380" t="s">
        <v>478</v>
      </c>
      <c r="D26" s="369" t="s">
        <v>160</v>
      </c>
      <c r="E26" s="145"/>
      <c r="F26" s="474"/>
      <c r="G26" s="145"/>
      <c r="H26" s="188"/>
      <c r="I26" s="145"/>
      <c r="J26" s="188"/>
      <c r="K26" s="145"/>
      <c r="L26" s="138"/>
      <c r="M26" s="197"/>
      <c r="N26" s="95"/>
      <c r="O26" s="492"/>
      <c r="P26" s="476"/>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8">
        <v>2.110240045E9</v>
      </c>
      <c r="C27" s="380" t="s">
        <v>479</v>
      </c>
      <c r="D27" s="369" t="s">
        <v>177</v>
      </c>
      <c r="E27" s="145"/>
      <c r="F27" s="484"/>
      <c r="G27" s="138"/>
      <c r="H27" s="496"/>
      <c r="I27" s="138"/>
      <c r="J27" s="495"/>
      <c r="K27" s="145"/>
      <c r="L27" s="138"/>
      <c r="M27" s="197"/>
      <c r="N27" s="138"/>
      <c r="O27" s="201"/>
      <c r="P27" s="472"/>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8">
        <v>2.110100044E9</v>
      </c>
      <c r="C28" s="380" t="s">
        <v>480</v>
      </c>
      <c r="D28" s="369" t="s">
        <v>78</v>
      </c>
      <c r="E28" s="145"/>
      <c r="F28" s="474"/>
      <c r="G28" s="145"/>
      <c r="H28" s="188"/>
      <c r="I28" s="138"/>
      <c r="J28" s="495"/>
      <c r="K28" s="138"/>
      <c r="L28" s="138"/>
      <c r="M28" s="197"/>
      <c r="N28" s="95"/>
      <c r="O28" s="201"/>
      <c r="P28" s="472"/>
      <c r="Q28" s="145"/>
      <c r="R28" s="138"/>
      <c r="S28" s="138"/>
      <c r="T28" s="145"/>
      <c r="U28" s="138"/>
      <c r="V28" s="138"/>
      <c r="W28" s="138"/>
      <c r="X28" s="138"/>
      <c r="Y28" s="138"/>
      <c r="Z28" s="138"/>
      <c r="AA28" s="138"/>
      <c r="AB28" s="138"/>
      <c r="AC28" s="220"/>
      <c r="AD28" s="138"/>
      <c r="AE28" s="138"/>
      <c r="AF28" s="491"/>
      <c r="AG28" s="138"/>
      <c r="AH28" s="145"/>
      <c r="AI28" s="138"/>
      <c r="AJ28" s="103">
        <f t="shared" si="3"/>
        <v>0</v>
      </c>
      <c r="AK28" s="11">
        <f t="shared" si="4"/>
        <v>0</v>
      </c>
      <c r="AL28" s="11">
        <f t="shared" si="5"/>
        <v>0</v>
      </c>
      <c r="AM28" s="73"/>
      <c r="AN28" s="73"/>
      <c r="AO28" s="73"/>
    </row>
    <row r="29" ht="21.0" customHeight="1">
      <c r="A29" s="90">
        <v>23.0</v>
      </c>
      <c r="B29" s="488">
        <v>2.110100045E9</v>
      </c>
      <c r="C29" s="380" t="s">
        <v>481</v>
      </c>
      <c r="D29" s="369" t="s">
        <v>482</v>
      </c>
      <c r="E29" s="138"/>
      <c r="F29" s="484"/>
      <c r="G29" s="138"/>
      <c r="H29" s="188"/>
      <c r="I29" s="138"/>
      <c r="J29" s="188"/>
      <c r="K29" s="145"/>
      <c r="L29" s="138"/>
      <c r="M29" s="197"/>
      <c r="N29" s="138"/>
      <c r="O29" s="201"/>
      <c r="P29" s="472"/>
      <c r="Q29" s="145"/>
      <c r="R29" s="138"/>
      <c r="S29" s="138"/>
      <c r="T29" s="138"/>
      <c r="U29" s="138"/>
      <c r="V29" s="138"/>
      <c r="W29" s="138"/>
      <c r="X29" s="138"/>
      <c r="Y29" s="138"/>
      <c r="Z29" s="145"/>
      <c r="AA29" s="145"/>
      <c r="AB29" s="138"/>
      <c r="AC29" s="482"/>
      <c r="AD29" s="138"/>
      <c r="AE29" s="138"/>
      <c r="AF29" s="486"/>
      <c r="AG29" s="138"/>
      <c r="AH29" s="145"/>
      <c r="AI29" s="138"/>
      <c r="AJ29" s="103">
        <f t="shared" si="3"/>
        <v>0</v>
      </c>
      <c r="AK29" s="11">
        <f t="shared" si="4"/>
        <v>0</v>
      </c>
      <c r="AL29" s="11">
        <f t="shared" si="5"/>
        <v>0</v>
      </c>
      <c r="AM29" s="73"/>
      <c r="AN29" s="73"/>
      <c r="AO29" s="73"/>
    </row>
    <row r="30" ht="21.0" customHeight="1">
      <c r="A30" s="90">
        <v>24.0</v>
      </c>
      <c r="B30" s="488">
        <v>2.110240009E9</v>
      </c>
      <c r="C30" s="380" t="s">
        <v>483</v>
      </c>
      <c r="D30" s="369" t="s">
        <v>112</v>
      </c>
      <c r="E30" s="145"/>
      <c r="F30" s="474"/>
      <c r="G30" s="138"/>
      <c r="H30" s="188"/>
      <c r="I30" s="145"/>
      <c r="J30" s="496"/>
      <c r="K30" s="138"/>
      <c r="L30" s="138"/>
      <c r="M30" s="197"/>
      <c r="N30" s="95"/>
      <c r="O30" s="232"/>
      <c r="P30" s="472"/>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8">
        <v>2.110240008E9</v>
      </c>
      <c r="C31" s="380" t="s">
        <v>484</v>
      </c>
      <c r="D31" s="369" t="s">
        <v>324</v>
      </c>
      <c r="E31" s="138"/>
      <c r="F31" s="474"/>
      <c r="G31" s="138"/>
      <c r="H31" s="188"/>
      <c r="I31" s="145"/>
      <c r="J31" s="226"/>
      <c r="K31" s="138"/>
      <c r="L31" s="138"/>
      <c r="M31" s="491"/>
      <c r="N31" s="138"/>
      <c r="O31" s="492"/>
      <c r="P31" s="472"/>
      <c r="Q31" s="138"/>
      <c r="R31" s="138"/>
      <c r="S31" s="138"/>
      <c r="T31" s="138"/>
      <c r="U31" s="145"/>
      <c r="V31" s="145"/>
      <c r="W31" s="138"/>
      <c r="X31" s="138"/>
      <c r="Y31" s="138"/>
      <c r="Z31" s="138"/>
      <c r="AA31" s="145"/>
      <c r="AB31" s="138"/>
      <c r="AC31" s="497"/>
      <c r="AD31" s="138"/>
      <c r="AE31" s="138"/>
      <c r="AF31" s="491"/>
      <c r="AG31" s="138"/>
      <c r="AH31" s="138"/>
      <c r="AI31" s="138"/>
      <c r="AJ31" s="103">
        <f t="shared" si="3"/>
        <v>0</v>
      </c>
      <c r="AK31" s="11">
        <f t="shared" si="4"/>
        <v>0</v>
      </c>
      <c r="AL31" s="11">
        <f t="shared" si="5"/>
        <v>0</v>
      </c>
      <c r="AM31" s="73"/>
      <c r="AN31" s="73"/>
      <c r="AO31" s="73"/>
    </row>
    <row r="32" ht="21.0" customHeight="1">
      <c r="A32" s="90">
        <v>26.0</v>
      </c>
      <c r="B32" s="488">
        <v>2.110100026E9</v>
      </c>
      <c r="C32" s="381" t="s">
        <v>485</v>
      </c>
      <c r="D32" s="382" t="s">
        <v>265</v>
      </c>
      <c r="E32" s="145"/>
      <c r="F32" s="474"/>
      <c r="G32" s="138"/>
      <c r="H32" s="226"/>
      <c r="I32" s="145"/>
      <c r="J32" s="495"/>
      <c r="K32" s="145"/>
      <c r="L32" s="138"/>
      <c r="M32" s="197"/>
      <c r="N32" s="138"/>
      <c r="O32" s="492"/>
      <c r="P32" s="472"/>
      <c r="Q32" s="138"/>
      <c r="R32" s="138"/>
      <c r="S32" s="138"/>
      <c r="T32" s="138"/>
      <c r="U32" s="138"/>
      <c r="V32" s="138"/>
      <c r="W32" s="138"/>
      <c r="X32" s="138"/>
      <c r="Y32" s="138"/>
      <c r="Z32" s="138"/>
      <c r="AA32" s="138"/>
      <c r="AB32" s="138"/>
      <c r="AC32" s="498"/>
      <c r="AD32" s="138"/>
      <c r="AE32" s="138"/>
      <c r="AF32" s="197"/>
      <c r="AG32" s="138"/>
      <c r="AH32" s="138"/>
      <c r="AI32" s="138"/>
      <c r="AJ32" s="103">
        <f t="shared" si="3"/>
        <v>0</v>
      </c>
      <c r="AK32" s="11">
        <f t="shared" si="4"/>
        <v>0</v>
      </c>
      <c r="AL32" s="11">
        <f t="shared" si="5"/>
        <v>0</v>
      </c>
      <c r="AM32" s="73"/>
      <c r="AN32" s="73"/>
      <c r="AO32" s="73"/>
    </row>
    <row r="33" ht="21.0" customHeight="1">
      <c r="A33" s="90">
        <v>27.0</v>
      </c>
      <c r="B33" s="488">
        <v>2.110100064E9</v>
      </c>
      <c r="C33" s="381" t="s">
        <v>463</v>
      </c>
      <c r="D33" s="382" t="s">
        <v>486</v>
      </c>
      <c r="E33" s="145"/>
      <c r="F33" s="474"/>
      <c r="G33" s="145"/>
      <c r="H33" s="499"/>
      <c r="I33" s="145"/>
      <c r="J33" s="188"/>
      <c r="K33" s="145"/>
      <c r="L33" s="138"/>
      <c r="M33" s="197"/>
      <c r="N33" s="95"/>
      <c r="O33" s="232"/>
      <c r="P33" s="472"/>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8">
        <v>2.110240015E9</v>
      </c>
      <c r="C34" s="380" t="s">
        <v>487</v>
      </c>
      <c r="D34" s="369" t="s">
        <v>488</v>
      </c>
      <c r="E34" s="145"/>
      <c r="F34" s="474"/>
      <c r="G34" s="145"/>
      <c r="H34" s="232"/>
      <c r="I34" s="145"/>
      <c r="J34" s="188"/>
      <c r="K34" s="145"/>
      <c r="L34" s="138"/>
      <c r="M34" s="197"/>
      <c r="N34" s="138"/>
      <c r="O34" s="492"/>
      <c r="P34" s="472"/>
      <c r="Q34" s="145"/>
      <c r="R34" s="138"/>
      <c r="S34" s="145"/>
      <c r="T34" s="138"/>
      <c r="U34" s="145"/>
      <c r="V34" s="138"/>
      <c r="W34" s="138"/>
      <c r="X34" s="145"/>
      <c r="Y34" s="145"/>
      <c r="Z34" s="145"/>
      <c r="AA34" s="145"/>
      <c r="AB34" s="145"/>
      <c r="AC34" s="482"/>
      <c r="AD34" s="138"/>
      <c r="AE34" s="145"/>
      <c r="AF34" s="197"/>
      <c r="AG34" s="145"/>
      <c r="AH34" s="145"/>
      <c r="AI34" s="138"/>
      <c r="AJ34" s="103">
        <f t="shared" si="3"/>
        <v>0</v>
      </c>
      <c r="AK34" s="11">
        <f t="shared" si="4"/>
        <v>0</v>
      </c>
      <c r="AL34" s="11">
        <f t="shared" si="5"/>
        <v>0</v>
      </c>
      <c r="AM34" s="73"/>
      <c r="AN34" s="73"/>
      <c r="AO34" s="73"/>
    </row>
    <row r="35" ht="21.0" customHeight="1">
      <c r="A35" s="90">
        <v>29.0</v>
      </c>
      <c r="B35" s="488">
        <v>2.110240016E9</v>
      </c>
      <c r="C35" s="380" t="s">
        <v>489</v>
      </c>
      <c r="D35" s="369" t="s">
        <v>490</v>
      </c>
      <c r="E35" s="145"/>
      <c r="F35" s="474"/>
      <c r="G35" s="138"/>
      <c r="H35" s="496"/>
      <c r="I35" s="138"/>
      <c r="J35" s="188"/>
      <c r="K35" s="145"/>
      <c r="L35" s="138"/>
      <c r="M35" s="197"/>
      <c r="N35" s="145"/>
      <c r="O35" s="201"/>
      <c r="P35" s="476"/>
      <c r="Q35" s="145"/>
      <c r="R35" s="145"/>
      <c r="S35" s="145"/>
      <c r="T35" s="145"/>
      <c r="U35" s="145"/>
      <c r="V35" s="145"/>
      <c r="W35" s="138"/>
      <c r="X35" s="145"/>
      <c r="Y35" s="145"/>
      <c r="Z35" s="138"/>
      <c r="AA35" s="138"/>
      <c r="AB35" s="138"/>
      <c r="AC35" s="475"/>
      <c r="AD35" s="138"/>
      <c r="AE35" s="138"/>
      <c r="AF35" s="197"/>
      <c r="AG35" s="145"/>
      <c r="AH35" s="145"/>
      <c r="AI35" s="138"/>
      <c r="AJ35" s="103">
        <f t="shared" si="3"/>
        <v>0</v>
      </c>
      <c r="AK35" s="11">
        <f t="shared" si="4"/>
        <v>0</v>
      </c>
      <c r="AL35" s="11">
        <f t="shared" si="5"/>
        <v>0</v>
      </c>
      <c r="AM35" s="73"/>
      <c r="AN35" s="73"/>
      <c r="AO35" s="73"/>
    </row>
    <row r="36" ht="21.0" customHeight="1">
      <c r="A36" s="90">
        <v>30.0</v>
      </c>
      <c r="B36" s="488">
        <v>2.11024002E9</v>
      </c>
      <c r="C36" s="381" t="s">
        <v>491</v>
      </c>
      <c r="D36" s="382" t="s">
        <v>68</v>
      </c>
      <c r="E36" s="138"/>
      <c r="F36" s="474"/>
      <c r="G36" s="138"/>
      <c r="H36" s="188"/>
      <c r="I36" s="138"/>
      <c r="J36" s="500"/>
      <c r="K36" s="145"/>
      <c r="L36" s="138"/>
      <c r="M36" s="491"/>
      <c r="N36" s="138"/>
      <c r="O36" s="201"/>
      <c r="P36" s="472"/>
      <c r="Q36" s="145"/>
      <c r="R36" s="145"/>
      <c r="S36" s="138"/>
      <c r="T36" s="145"/>
      <c r="U36" s="138"/>
      <c r="V36" s="145"/>
      <c r="W36" s="138"/>
      <c r="X36" s="138"/>
      <c r="Y36" s="145"/>
      <c r="Z36" s="138"/>
      <c r="AA36" s="138"/>
      <c r="AB36" s="138"/>
      <c r="AC36" s="501"/>
      <c r="AD36" s="138"/>
      <c r="AE36" s="145"/>
      <c r="AF36" s="197"/>
      <c r="AG36" s="145"/>
      <c r="AH36" s="145"/>
      <c r="AI36" s="138"/>
      <c r="AJ36" s="103">
        <f t="shared" si="3"/>
        <v>0</v>
      </c>
      <c r="AK36" s="11">
        <f t="shared" si="4"/>
        <v>0</v>
      </c>
      <c r="AL36" s="11">
        <f t="shared" si="5"/>
        <v>0</v>
      </c>
      <c r="AM36" s="73"/>
      <c r="AN36" s="73"/>
      <c r="AO36" s="73"/>
    </row>
    <row r="37" ht="21.0" customHeight="1">
      <c r="A37" s="90">
        <v>31.0</v>
      </c>
      <c r="B37" s="488">
        <v>2.110100061E9</v>
      </c>
      <c r="C37" s="380" t="s">
        <v>330</v>
      </c>
      <c r="D37" s="369" t="s">
        <v>411</v>
      </c>
      <c r="E37" s="138"/>
      <c r="F37" s="484"/>
      <c r="G37" s="138"/>
      <c r="H37" s="201"/>
      <c r="I37" s="138"/>
      <c r="J37" s="232"/>
      <c r="K37" s="138"/>
      <c r="L37" s="138"/>
      <c r="M37" s="197"/>
      <c r="N37" s="95"/>
      <c r="O37" s="492"/>
      <c r="P37" s="472"/>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8">
        <v>2.110100023E9</v>
      </c>
      <c r="C38" s="381" t="s">
        <v>492</v>
      </c>
      <c r="D38" s="382" t="s">
        <v>56</v>
      </c>
      <c r="E38" s="145"/>
      <c r="F38" s="474"/>
      <c r="G38" s="138"/>
      <c r="H38" s="145"/>
      <c r="I38" s="138"/>
      <c r="J38" s="496"/>
      <c r="K38" s="145"/>
      <c r="L38" s="138"/>
      <c r="M38" s="197"/>
      <c r="N38" s="145"/>
      <c r="O38" s="201"/>
      <c r="P38" s="472"/>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2"/>
      <c r="AN39" s="502"/>
      <c r="AO39" s="502"/>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3"/>
      <c r="AN40" s="503"/>
      <c r="AO40" s="503"/>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70">
        <v>2.110240061E9</v>
      </c>
      <c r="C7" s="377" t="s">
        <v>494</v>
      </c>
      <c r="D7" s="367" t="s">
        <v>495</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1"/>
      <c r="AN7" s="104"/>
      <c r="AO7" s="73"/>
    </row>
    <row r="8" ht="21.0" customHeight="1">
      <c r="A8" s="90">
        <v>2.0</v>
      </c>
      <c r="B8" s="356">
        <v>2.110250003E9</v>
      </c>
      <c r="C8" s="380" t="s">
        <v>496</v>
      </c>
      <c r="D8" s="369" t="s">
        <v>212</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497</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8">
        <v>2.110240022E9</v>
      </c>
      <c r="C10" s="378" t="s">
        <v>498</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499</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8">
        <v>2.110240034E9</v>
      </c>
      <c r="C12" s="378" t="s">
        <v>423</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8">
        <v>2.110240035E9</v>
      </c>
      <c r="C13" s="378" t="s">
        <v>500</v>
      </c>
      <c r="D13" s="379" t="s">
        <v>140</v>
      </c>
      <c r="E13" s="108"/>
      <c r="F13" s="301"/>
      <c r="G13" s="301"/>
      <c r="H13" s="301"/>
      <c r="I13" s="111"/>
      <c r="J13" s="311"/>
      <c r="K13" s="301"/>
      <c r="L13" s="301"/>
      <c r="M13" s="301"/>
      <c r="N13" s="309"/>
      <c r="O13" s="301"/>
      <c r="P13" s="504"/>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8">
        <v>2.110240037E9</v>
      </c>
      <c r="C14" s="378" t="s">
        <v>501</v>
      </c>
      <c r="D14" s="379" t="s">
        <v>502</v>
      </c>
      <c r="E14" s="108"/>
      <c r="F14" s="301"/>
      <c r="G14" s="301"/>
      <c r="H14" s="301"/>
      <c r="I14" s="130"/>
      <c r="J14" s="312"/>
      <c r="K14" s="301"/>
      <c r="L14" s="309"/>
      <c r="M14" s="309"/>
      <c r="N14" s="309"/>
      <c r="O14" s="301"/>
      <c r="P14" s="504"/>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8">
        <v>2.110240038E9</v>
      </c>
      <c r="C15" s="378" t="s">
        <v>503</v>
      </c>
      <c r="D15" s="379" t="s">
        <v>102</v>
      </c>
      <c r="E15" s="97"/>
      <c r="F15" s="309"/>
      <c r="G15" s="309"/>
      <c r="H15" s="301"/>
      <c r="I15" s="111"/>
      <c r="J15" s="312"/>
      <c r="K15" s="301"/>
      <c r="L15" s="309"/>
      <c r="M15" s="301"/>
      <c r="N15" s="309"/>
      <c r="O15" s="309"/>
      <c r="P15" s="504"/>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8">
        <v>2.110240039E9</v>
      </c>
      <c r="C16" s="378" t="s">
        <v>504</v>
      </c>
      <c r="D16" s="379" t="s">
        <v>505</v>
      </c>
      <c r="E16" s="97"/>
      <c r="F16" s="309"/>
      <c r="G16" s="309"/>
      <c r="H16" s="309"/>
      <c r="I16" s="111"/>
      <c r="J16" s="312"/>
      <c r="K16" s="309"/>
      <c r="L16" s="309"/>
      <c r="M16" s="309"/>
      <c r="N16" s="309"/>
      <c r="O16" s="309"/>
      <c r="P16" s="504"/>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8">
        <v>2.11024004E9</v>
      </c>
      <c r="C17" s="378" t="s">
        <v>506</v>
      </c>
      <c r="D17" s="379" t="s">
        <v>507</v>
      </c>
      <c r="E17" s="108"/>
      <c r="F17" s="301"/>
      <c r="G17" s="301"/>
      <c r="H17" s="301"/>
      <c r="I17" s="111"/>
      <c r="J17" s="311"/>
      <c r="K17" s="301"/>
      <c r="L17" s="301"/>
      <c r="M17" s="301"/>
      <c r="N17" s="301"/>
      <c r="O17" s="301"/>
      <c r="P17" s="504"/>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8">
        <v>2.110200032E9</v>
      </c>
      <c r="C18" s="378" t="s">
        <v>508</v>
      </c>
      <c r="D18" s="379" t="s">
        <v>509</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8">
        <v>2.110240042E9</v>
      </c>
      <c r="C19" s="378" t="s">
        <v>510</v>
      </c>
      <c r="D19" s="379" t="s">
        <v>511</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8">
        <v>2.110240043E9</v>
      </c>
      <c r="C20" s="381" t="s">
        <v>512</v>
      </c>
      <c r="D20" s="379" t="s">
        <v>513</v>
      </c>
      <c r="E20" s="505"/>
      <c r="F20" s="506"/>
      <c r="G20" s="506"/>
      <c r="H20" s="506"/>
      <c r="I20" s="111"/>
      <c r="J20" s="311"/>
      <c r="K20" s="506"/>
      <c r="L20" s="506"/>
      <c r="M20" s="506"/>
      <c r="N20" s="506"/>
      <c r="O20" s="506"/>
      <c r="P20" s="316"/>
      <c r="Q20" s="506"/>
      <c r="R20" s="506"/>
      <c r="S20" s="162"/>
      <c r="T20" s="162"/>
      <c r="U20" s="507"/>
      <c r="V20" s="506"/>
      <c r="W20" s="506"/>
      <c r="X20" s="507"/>
      <c r="Y20" s="506"/>
      <c r="Z20" s="507"/>
      <c r="AA20" s="507"/>
      <c r="AB20" s="506"/>
      <c r="AC20" s="311"/>
      <c r="AD20" s="506"/>
      <c r="AE20" s="507"/>
      <c r="AF20" s="506"/>
      <c r="AG20" s="507"/>
      <c r="AH20" s="507"/>
      <c r="AI20" s="506"/>
      <c r="AJ20" s="508">
        <f t="shared" si="3"/>
        <v>0</v>
      </c>
      <c r="AK20" s="508">
        <f t="shared" si="4"/>
        <v>0</v>
      </c>
      <c r="AL20" s="508">
        <f t="shared" si="5"/>
        <v>0</v>
      </c>
      <c r="AM20" s="509"/>
      <c r="AN20" s="509"/>
      <c r="AO20" s="510"/>
    </row>
    <row r="21" ht="21.0" customHeight="1">
      <c r="A21" s="90">
        <v>15.0</v>
      </c>
      <c r="B21" s="488">
        <v>2.110240047E9</v>
      </c>
      <c r="C21" s="378" t="s">
        <v>514</v>
      </c>
      <c r="D21" s="379" t="s">
        <v>177</v>
      </c>
      <c r="E21" s="108"/>
      <c r="F21" s="301"/>
      <c r="G21" s="301"/>
      <c r="H21" s="301"/>
      <c r="I21" s="130"/>
      <c r="J21" s="311"/>
      <c r="K21" s="301"/>
      <c r="L21" s="301"/>
      <c r="M21" s="301"/>
      <c r="N21" s="301"/>
      <c r="O21" s="301"/>
      <c r="P21" s="504"/>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8">
        <v>2.110240049E9</v>
      </c>
      <c r="C22" s="380" t="s">
        <v>185</v>
      </c>
      <c r="D22" s="369" t="s">
        <v>110</v>
      </c>
      <c r="E22" s="108"/>
      <c r="F22" s="301"/>
      <c r="G22" s="309"/>
      <c r="H22" s="301"/>
      <c r="I22" s="111"/>
      <c r="J22" s="312"/>
      <c r="K22" s="301"/>
      <c r="L22" s="301"/>
      <c r="M22" s="301"/>
      <c r="N22" s="309"/>
      <c r="O22" s="301"/>
      <c r="P22" s="504"/>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8">
        <v>2.11024005E9</v>
      </c>
      <c r="C23" s="380" t="s">
        <v>515</v>
      </c>
      <c r="D23" s="369" t="s">
        <v>164</v>
      </c>
      <c r="E23" s="108"/>
      <c r="F23" s="309"/>
      <c r="G23" s="309"/>
      <c r="H23" s="309"/>
      <c r="I23" s="111"/>
      <c r="J23" s="311"/>
      <c r="K23" s="301"/>
      <c r="L23" s="309"/>
      <c r="M23" s="309"/>
      <c r="N23" s="309"/>
      <c r="O23" s="301"/>
      <c r="P23" s="504"/>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8">
        <v>2.110240051E9</v>
      </c>
      <c r="C24" s="380" t="s">
        <v>516</v>
      </c>
      <c r="D24" s="369" t="s">
        <v>82</v>
      </c>
      <c r="E24" s="108"/>
      <c r="F24" s="301"/>
      <c r="G24" s="309"/>
      <c r="H24" s="301"/>
      <c r="I24" s="130"/>
      <c r="J24" s="312"/>
      <c r="K24" s="309"/>
      <c r="L24" s="301"/>
      <c r="M24" s="309"/>
      <c r="N24" s="301"/>
      <c r="O24" s="309"/>
      <c r="P24" s="504"/>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8">
        <v>2.110240054E9</v>
      </c>
      <c r="C25" s="380" t="s">
        <v>95</v>
      </c>
      <c r="D25" s="369" t="s">
        <v>250</v>
      </c>
      <c r="E25" s="108"/>
      <c r="F25" s="301"/>
      <c r="G25" s="301"/>
      <c r="H25" s="301"/>
      <c r="I25" s="111"/>
      <c r="J25" s="311"/>
      <c r="K25" s="309"/>
      <c r="L25" s="309"/>
      <c r="M25" s="301"/>
      <c r="N25" s="301"/>
      <c r="O25" s="301"/>
      <c r="P25" s="504"/>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8">
        <v>2.110240057E9</v>
      </c>
      <c r="C26" s="378" t="s">
        <v>517</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8">
        <v>2.110100053E9</v>
      </c>
      <c r="C27" s="380" t="s">
        <v>518</v>
      </c>
      <c r="D27" s="369" t="s">
        <v>122</v>
      </c>
      <c r="E27" s="108"/>
      <c r="F27" s="309"/>
      <c r="G27" s="309"/>
      <c r="H27" s="309"/>
      <c r="I27" s="511"/>
      <c r="J27" s="311"/>
      <c r="K27" s="309"/>
      <c r="L27" s="309"/>
      <c r="M27" s="309"/>
      <c r="N27" s="309"/>
      <c r="O27" s="309"/>
      <c r="P27" s="504"/>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8">
        <v>2.110240059E9</v>
      </c>
      <c r="C28" s="378" t="s">
        <v>519</v>
      </c>
      <c r="D28" s="379" t="s">
        <v>520</v>
      </c>
      <c r="E28" s="505"/>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2"/>
      <c r="AN28" s="512"/>
      <c r="AO28" s="502"/>
    </row>
    <row r="29" ht="21.0" customHeight="1">
      <c r="A29" s="90">
        <v>23.0</v>
      </c>
      <c r="B29" s="370">
        <v>2.11024006E9</v>
      </c>
      <c r="C29" s="380" t="s">
        <v>521</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522</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523</v>
      </c>
      <c r="D31" s="369" t="s">
        <v>78</v>
      </c>
      <c r="E31" s="97"/>
      <c r="F31" s="301"/>
      <c r="G31" s="309"/>
      <c r="H31" s="309"/>
      <c r="I31" s="301"/>
      <c r="J31" s="309"/>
      <c r="K31" s="309"/>
      <c r="L31" s="309"/>
      <c r="M31" s="309"/>
      <c r="N31" s="309"/>
      <c r="O31" s="309"/>
      <c r="P31" s="504"/>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524</v>
      </c>
      <c r="D32" s="369" t="s">
        <v>475</v>
      </c>
      <c r="E32" s="108"/>
      <c r="F32" s="301"/>
      <c r="G32" s="309"/>
      <c r="H32" s="301"/>
      <c r="I32" s="301"/>
      <c r="J32" s="301"/>
      <c r="K32" s="301"/>
      <c r="L32" s="301"/>
      <c r="M32" s="301"/>
      <c r="N32" s="301"/>
      <c r="O32" s="309"/>
      <c r="P32" s="504"/>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525</v>
      </c>
      <c r="D33" s="369" t="s">
        <v>526</v>
      </c>
      <c r="E33" s="97"/>
      <c r="F33" s="301"/>
      <c r="G33" s="309"/>
      <c r="H33" s="301"/>
      <c r="I33" s="301"/>
      <c r="J33" s="309"/>
      <c r="K33" s="309"/>
      <c r="L33" s="301"/>
      <c r="M33" s="309"/>
      <c r="N33" s="309"/>
      <c r="O33" s="309"/>
      <c r="P33" s="504"/>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527</v>
      </c>
      <c r="D34" s="369" t="s">
        <v>528</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529</v>
      </c>
      <c r="D35" s="369" t="s">
        <v>292</v>
      </c>
      <c r="E35" s="97"/>
      <c r="F35" s="301"/>
      <c r="G35" s="309"/>
      <c r="H35" s="309"/>
      <c r="I35" s="301"/>
      <c r="J35" s="309"/>
      <c r="K35" s="309"/>
      <c r="L35" s="301"/>
      <c r="M35" s="309"/>
      <c r="N35" s="309"/>
      <c r="O35" s="309"/>
      <c r="P35" s="504"/>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530</v>
      </c>
      <c r="D36" s="369" t="s">
        <v>531</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532</v>
      </c>
      <c r="D37" s="369" t="s">
        <v>118</v>
      </c>
      <c r="E37" s="97"/>
      <c r="F37" s="301"/>
      <c r="G37" s="309"/>
      <c r="H37" s="309"/>
      <c r="I37" s="301"/>
      <c r="J37" s="309"/>
      <c r="K37" s="309"/>
      <c r="L37" s="309"/>
      <c r="M37" s="309"/>
      <c r="N37" s="309"/>
      <c r="O37" s="309"/>
      <c r="P37" s="504"/>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533</v>
      </c>
      <c r="D38" s="369" t="s">
        <v>170</v>
      </c>
      <c r="E38" s="108"/>
      <c r="F38" s="301"/>
      <c r="G38" s="309"/>
      <c r="H38" s="301"/>
      <c r="I38" s="301"/>
      <c r="J38" s="309"/>
      <c r="K38" s="309"/>
      <c r="L38" s="301"/>
      <c r="M38" s="301"/>
      <c r="N38" s="309"/>
      <c r="O38" s="309"/>
      <c r="P38" s="504"/>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534</v>
      </c>
      <c r="D39" s="369" t="s">
        <v>98</v>
      </c>
      <c r="E39" s="108"/>
      <c r="F39" s="301"/>
      <c r="G39" s="309"/>
      <c r="H39" s="301"/>
      <c r="I39" s="301"/>
      <c r="J39" s="301"/>
      <c r="K39" s="301"/>
      <c r="L39" s="301"/>
      <c r="M39" s="301"/>
      <c r="N39" s="301"/>
      <c r="O39" s="301"/>
      <c r="P39" s="504"/>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535</v>
      </c>
      <c r="AM3" s="74"/>
      <c r="AN3" s="74"/>
      <c r="AO3" s="74"/>
      <c r="AP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51">
        <v>2.110100057E9</v>
      </c>
      <c r="C7" s="513" t="s">
        <v>536</v>
      </c>
      <c r="D7" s="514" t="s">
        <v>92</v>
      </c>
      <c r="E7" s="315" t="s">
        <v>54</v>
      </c>
      <c r="F7" s="309"/>
      <c r="G7" s="309"/>
      <c r="H7" s="301"/>
      <c r="I7" s="309"/>
      <c r="J7" s="301"/>
      <c r="K7" s="301"/>
      <c r="L7" s="301"/>
      <c r="M7" s="301"/>
      <c r="N7" s="301"/>
      <c r="O7" s="301" t="s">
        <v>54</v>
      </c>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2</v>
      </c>
      <c r="AM7" s="515"/>
      <c r="AN7" s="516"/>
      <c r="AO7" s="517"/>
      <c r="AP7" s="333"/>
    </row>
    <row r="8" ht="21.75" customHeight="1">
      <c r="A8" s="90">
        <v>2.0</v>
      </c>
      <c r="B8" s="488">
        <v>2.110100003E9</v>
      </c>
      <c r="C8" s="518" t="s">
        <v>155</v>
      </c>
      <c r="D8" s="519" t="s">
        <v>537</v>
      </c>
      <c r="E8" s="315" t="s">
        <v>54</v>
      </c>
      <c r="F8" s="520"/>
      <c r="G8" s="309"/>
      <c r="H8" s="301"/>
      <c r="I8" s="301"/>
      <c r="J8" s="309"/>
      <c r="K8" s="309"/>
      <c r="L8" s="301" t="s">
        <v>52</v>
      </c>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1</v>
      </c>
      <c r="AK8" s="11">
        <f t="shared" si="4"/>
        <v>0</v>
      </c>
      <c r="AL8" s="11">
        <f t="shared" si="5"/>
        <v>1</v>
      </c>
      <c r="AM8" s="516"/>
      <c r="AN8" s="516"/>
      <c r="AO8" s="517"/>
      <c r="AP8" s="333"/>
    </row>
    <row r="9" ht="21.75" customHeight="1">
      <c r="A9" s="90">
        <v>3.0</v>
      </c>
      <c r="B9" s="488">
        <v>2.110100005E9</v>
      </c>
      <c r="C9" s="518" t="s">
        <v>538</v>
      </c>
      <c r="D9" s="519" t="s">
        <v>469</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6"/>
      <c r="AN9" s="516"/>
      <c r="AO9" s="517"/>
      <c r="AP9" s="333"/>
    </row>
    <row r="10" ht="21.75" customHeight="1">
      <c r="A10" s="90">
        <v>4.0</v>
      </c>
      <c r="B10" s="488">
        <v>2.110100006E9</v>
      </c>
      <c r="C10" s="518" t="s">
        <v>539</v>
      </c>
      <c r="D10" s="519" t="s">
        <v>273</v>
      </c>
      <c r="E10" s="315" t="s">
        <v>54</v>
      </c>
      <c r="F10" s="209"/>
      <c r="G10" s="301"/>
      <c r="H10" s="301"/>
      <c r="I10" s="301"/>
      <c r="J10" s="301"/>
      <c r="K10" s="301"/>
      <c r="L10" s="301" t="s">
        <v>52</v>
      </c>
      <c r="M10" s="309"/>
      <c r="N10" s="309"/>
      <c r="O10" s="301" t="s">
        <v>54</v>
      </c>
      <c r="P10" s="309"/>
      <c r="Q10" s="301"/>
      <c r="R10" s="309"/>
      <c r="S10" s="301" t="s">
        <v>52</v>
      </c>
      <c r="T10" s="301"/>
      <c r="U10" s="301"/>
      <c r="V10" s="309"/>
      <c r="W10" s="301"/>
      <c r="X10" s="309"/>
      <c r="Y10" s="309"/>
      <c r="Z10" s="301"/>
      <c r="AA10" s="309"/>
      <c r="AB10" s="309"/>
      <c r="AC10" s="309"/>
      <c r="AD10" s="309"/>
      <c r="AE10" s="301"/>
      <c r="AF10" s="309"/>
      <c r="AG10" s="309"/>
      <c r="AH10" s="309"/>
      <c r="AI10" s="309"/>
      <c r="AJ10" s="103">
        <f t="shared" si="3"/>
        <v>2</v>
      </c>
      <c r="AK10" s="11">
        <f t="shared" si="4"/>
        <v>0</v>
      </c>
      <c r="AL10" s="11">
        <f t="shared" si="5"/>
        <v>2</v>
      </c>
      <c r="AM10" s="516"/>
      <c r="AN10" s="516"/>
      <c r="AO10" s="517"/>
      <c r="AP10" s="333"/>
    </row>
    <row r="11" ht="21.75" customHeight="1">
      <c r="A11" s="90">
        <v>5.0</v>
      </c>
      <c r="B11" s="488">
        <v>2.110100019E9</v>
      </c>
      <c r="C11" s="518" t="s">
        <v>540</v>
      </c>
      <c r="D11" s="519" t="s">
        <v>541</v>
      </c>
      <c r="E11" s="315" t="s">
        <v>54</v>
      </c>
      <c r="F11" s="521"/>
      <c r="G11" s="301"/>
      <c r="H11" s="301"/>
      <c r="I11" s="301"/>
      <c r="J11" s="301"/>
      <c r="K11" s="309"/>
      <c r="L11" s="303"/>
      <c r="M11" s="301"/>
      <c r="N11" s="301"/>
      <c r="O11" s="301" t="s">
        <v>52</v>
      </c>
      <c r="P11" s="301"/>
      <c r="Q11" s="301"/>
      <c r="R11" s="309"/>
      <c r="S11" s="301" t="s">
        <v>52</v>
      </c>
      <c r="T11" s="309"/>
      <c r="U11" s="309"/>
      <c r="V11" s="301"/>
      <c r="W11" s="301"/>
      <c r="X11" s="301"/>
      <c r="Y11" s="301"/>
      <c r="Z11" s="301"/>
      <c r="AA11" s="301"/>
      <c r="AB11" s="301"/>
      <c r="AC11" s="301"/>
      <c r="AD11" s="301"/>
      <c r="AE11" s="309"/>
      <c r="AF11" s="301"/>
      <c r="AG11" s="301"/>
      <c r="AH11" s="301"/>
      <c r="AI11" s="309"/>
      <c r="AJ11" s="103">
        <f t="shared" si="3"/>
        <v>2</v>
      </c>
      <c r="AK11" s="11">
        <f t="shared" si="4"/>
        <v>0</v>
      </c>
      <c r="AL11" s="11">
        <f t="shared" si="5"/>
        <v>1</v>
      </c>
      <c r="AM11" s="516"/>
      <c r="AN11" s="516"/>
      <c r="AO11" s="517"/>
      <c r="AP11" s="333"/>
    </row>
    <row r="12" ht="21.75" customHeight="1">
      <c r="A12" s="90">
        <v>6.0</v>
      </c>
      <c r="B12" s="488">
        <v>2.110100009E9</v>
      </c>
      <c r="C12" s="518" t="s">
        <v>542</v>
      </c>
      <c r="D12" s="519" t="s">
        <v>543</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6"/>
      <c r="AN12" s="516"/>
      <c r="AO12" s="517"/>
      <c r="AP12" s="333"/>
    </row>
    <row r="13" ht="21.75" customHeight="1">
      <c r="A13" s="90">
        <v>7.0</v>
      </c>
      <c r="B13" s="488">
        <v>2.110210009E9</v>
      </c>
      <c r="C13" s="518" t="s">
        <v>544</v>
      </c>
      <c r="D13" s="519" t="s">
        <v>511</v>
      </c>
      <c r="E13" s="315" t="s">
        <v>54</v>
      </c>
      <c r="F13" s="222"/>
      <c r="G13" s="301"/>
      <c r="H13" s="301" t="s">
        <v>52</v>
      </c>
      <c r="I13" s="301"/>
      <c r="J13" s="301"/>
      <c r="K13" s="301"/>
      <c r="L13" s="311" t="s">
        <v>52</v>
      </c>
      <c r="M13" s="303"/>
      <c r="N13" s="301"/>
      <c r="O13" s="301" t="s">
        <v>54</v>
      </c>
      <c r="P13" s="301"/>
      <c r="Q13" s="301"/>
      <c r="R13" s="309"/>
      <c r="S13" s="301" t="s">
        <v>52</v>
      </c>
      <c r="T13" s="301"/>
      <c r="U13" s="301"/>
      <c r="V13" s="301"/>
      <c r="W13" s="301"/>
      <c r="X13" s="309"/>
      <c r="Y13" s="301"/>
      <c r="Z13" s="309"/>
      <c r="AA13" s="301"/>
      <c r="AB13" s="309"/>
      <c r="AC13" s="301"/>
      <c r="AD13" s="301"/>
      <c r="AE13" s="301"/>
      <c r="AF13" s="301"/>
      <c r="AG13" s="301"/>
      <c r="AH13" s="301"/>
      <c r="AI13" s="309"/>
      <c r="AJ13" s="103">
        <f t="shared" si="3"/>
        <v>3</v>
      </c>
      <c r="AK13" s="11">
        <f t="shared" si="4"/>
        <v>0</v>
      </c>
      <c r="AL13" s="11">
        <f t="shared" si="5"/>
        <v>2</v>
      </c>
      <c r="AM13" s="516"/>
      <c r="AN13" s="516"/>
      <c r="AO13" s="517"/>
      <c r="AP13" s="333"/>
    </row>
    <row r="14" ht="21.75" customHeight="1">
      <c r="A14" s="90">
        <v>8.0</v>
      </c>
      <c r="B14" s="488">
        <v>2.110100063E9</v>
      </c>
      <c r="C14" s="518" t="s">
        <v>497</v>
      </c>
      <c r="D14" s="519"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6"/>
      <c r="AN14" s="516"/>
      <c r="AO14" s="517"/>
      <c r="AP14" s="333"/>
    </row>
    <row r="15" ht="21.75" customHeight="1">
      <c r="A15" s="90">
        <v>9.0</v>
      </c>
      <c r="B15" s="488">
        <v>2.11010007E9</v>
      </c>
      <c r="C15" s="522" t="s">
        <v>545</v>
      </c>
      <c r="D15" s="425" t="s">
        <v>177</v>
      </c>
      <c r="E15" s="299"/>
      <c r="F15" s="222"/>
      <c r="G15" s="301"/>
      <c r="H15" s="301"/>
      <c r="I15" s="309"/>
      <c r="J15" s="309"/>
      <c r="K15" s="309"/>
      <c r="L15" s="311"/>
      <c r="M15" s="312"/>
      <c r="N15" s="309"/>
      <c r="O15" s="301" t="s">
        <v>53</v>
      </c>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1</v>
      </c>
      <c r="AL15" s="11">
        <f t="shared" si="5"/>
        <v>0</v>
      </c>
      <c r="AM15" s="516"/>
      <c r="AN15" s="516"/>
      <c r="AO15" s="517"/>
      <c r="AP15" s="333"/>
    </row>
    <row r="16" ht="21.75" customHeight="1">
      <c r="A16" s="90">
        <v>10.0</v>
      </c>
      <c r="B16" s="523">
        <v>2.11010006E9</v>
      </c>
      <c r="C16" s="522" t="s">
        <v>546</v>
      </c>
      <c r="D16" s="425" t="s">
        <v>547</v>
      </c>
      <c r="E16" s="315" t="s">
        <v>54</v>
      </c>
      <c r="F16" s="309"/>
      <c r="G16" s="301"/>
      <c r="H16" s="301"/>
      <c r="I16" s="301"/>
      <c r="J16" s="301"/>
      <c r="K16" s="301"/>
      <c r="L16" s="311" t="s">
        <v>54</v>
      </c>
      <c r="M16" s="311"/>
      <c r="N16" s="301"/>
      <c r="O16" s="301" t="s">
        <v>54</v>
      </c>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3</v>
      </c>
      <c r="AM16" s="516"/>
      <c r="AN16" s="516"/>
      <c r="AO16" s="517"/>
      <c r="AP16" s="333"/>
    </row>
    <row r="17" ht="21.75" customHeight="1">
      <c r="A17" s="90">
        <v>11.0</v>
      </c>
      <c r="B17" s="488">
        <v>2.110100016E9</v>
      </c>
      <c r="C17" s="518" t="s">
        <v>548</v>
      </c>
      <c r="D17" s="519"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6"/>
      <c r="AN17" s="516"/>
      <c r="AO17" s="517"/>
      <c r="AP17" s="333"/>
    </row>
    <row r="18" ht="21.75" customHeight="1">
      <c r="A18" s="90">
        <v>12.0</v>
      </c>
      <c r="B18" s="488">
        <v>2.110100017E9</v>
      </c>
      <c r="C18" s="522" t="s">
        <v>549</v>
      </c>
      <c r="D18" s="425"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6"/>
      <c r="AN18" s="516"/>
      <c r="AO18" s="517"/>
      <c r="AP18" s="333"/>
    </row>
    <row r="19" ht="21.75" customHeight="1">
      <c r="A19" s="90">
        <v>13.0</v>
      </c>
      <c r="B19" s="488">
        <v>2.110100022E9</v>
      </c>
      <c r="C19" s="522" t="s">
        <v>550</v>
      </c>
      <c r="D19" s="425" t="s">
        <v>551</v>
      </c>
      <c r="E19" s="299"/>
      <c r="F19" s="309"/>
      <c r="G19" s="301"/>
      <c r="H19" s="301"/>
      <c r="I19" s="309"/>
      <c r="J19" s="301"/>
      <c r="K19" s="309"/>
      <c r="L19" s="311"/>
      <c r="M19" s="311"/>
      <c r="N19" s="309"/>
      <c r="O19" s="301"/>
      <c r="P19" s="428"/>
      <c r="Q19" s="309"/>
      <c r="R19" s="430"/>
      <c r="S19" s="301" t="s">
        <v>53</v>
      </c>
      <c r="T19" s="301"/>
      <c r="U19" s="309"/>
      <c r="V19" s="301"/>
      <c r="W19" s="309"/>
      <c r="X19" s="309"/>
      <c r="Y19" s="309"/>
      <c r="Z19" s="301"/>
      <c r="AA19" s="309"/>
      <c r="AB19" s="309"/>
      <c r="AC19" s="309"/>
      <c r="AD19" s="309"/>
      <c r="AE19" s="301"/>
      <c r="AF19" s="309"/>
      <c r="AG19" s="301"/>
      <c r="AH19" s="301"/>
      <c r="AI19" s="301"/>
      <c r="AJ19" s="103">
        <f t="shared" si="3"/>
        <v>0</v>
      </c>
      <c r="AK19" s="11">
        <f t="shared" si="4"/>
        <v>1</v>
      </c>
      <c r="AL19" s="11">
        <f t="shared" si="5"/>
        <v>0</v>
      </c>
      <c r="AM19" s="516"/>
      <c r="AN19" s="516"/>
      <c r="AO19" s="517"/>
      <c r="AP19" s="333"/>
    </row>
    <row r="20" ht="21.75" customHeight="1">
      <c r="A20" s="90">
        <v>14.0</v>
      </c>
      <c r="B20" s="356">
        <v>2.11010002E9</v>
      </c>
      <c r="C20" s="522" t="s">
        <v>77</v>
      </c>
      <c r="D20" s="425"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6"/>
      <c r="AN20" s="516"/>
      <c r="AO20" s="517"/>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8</v>
      </c>
      <c r="AK21" s="103">
        <f t="shared" si="6"/>
        <v>2</v>
      </c>
      <c r="AL21" s="103">
        <f t="shared" si="6"/>
        <v>11</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30">
        <v>2.110250002E9</v>
      </c>
      <c r="C7" s="524" t="s">
        <v>553</v>
      </c>
      <c r="D7" s="525" t="s">
        <v>60</v>
      </c>
      <c r="E7" s="301" t="s">
        <v>53</v>
      </c>
      <c r="F7" s="301"/>
      <c r="G7" s="526"/>
      <c r="H7" s="301"/>
      <c r="I7" s="526"/>
      <c r="J7" s="301"/>
      <c r="K7" s="301"/>
      <c r="L7" s="301"/>
      <c r="M7" s="301"/>
      <c r="N7" s="301"/>
      <c r="O7" s="301"/>
      <c r="P7" s="527"/>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0</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554</v>
      </c>
      <c r="D8" s="369" t="s">
        <v>212</v>
      </c>
      <c r="E8" s="338"/>
      <c r="F8" s="338"/>
      <c r="G8" s="528"/>
      <c r="H8" s="338" t="s">
        <v>53</v>
      </c>
      <c r="I8" s="528" t="s">
        <v>53</v>
      </c>
      <c r="J8" s="338"/>
      <c r="K8" s="338"/>
      <c r="L8" s="338"/>
      <c r="M8" s="343"/>
      <c r="N8" s="338"/>
      <c r="O8" s="343"/>
      <c r="P8" s="529"/>
      <c r="Q8" s="338"/>
      <c r="R8" s="338"/>
      <c r="S8" s="338"/>
      <c r="T8" s="338"/>
      <c r="U8" s="338"/>
      <c r="V8" s="338"/>
      <c r="W8" s="338"/>
      <c r="X8" s="343"/>
      <c r="Y8" s="338"/>
      <c r="Z8" s="338"/>
      <c r="AA8" s="343"/>
      <c r="AB8" s="338"/>
      <c r="AC8" s="343"/>
      <c r="AD8" s="343"/>
      <c r="AE8" s="343"/>
      <c r="AF8" s="338"/>
      <c r="AG8" s="343"/>
      <c r="AH8" s="343"/>
      <c r="AI8" s="343"/>
      <c r="AJ8" s="103">
        <f t="shared" si="3"/>
        <v>0</v>
      </c>
      <c r="AK8" s="103">
        <f t="shared" si="4"/>
        <v>2</v>
      </c>
      <c r="AL8" s="103">
        <f t="shared" si="5"/>
        <v>0</v>
      </c>
      <c r="AM8" s="512"/>
      <c r="AN8" s="512"/>
      <c r="AO8" s="502"/>
    </row>
    <row r="9" ht="21.0" customHeight="1">
      <c r="A9" s="97">
        <v>3.0</v>
      </c>
      <c r="B9" s="330">
        <v>2.110250046E9</v>
      </c>
      <c r="C9" s="381" t="s">
        <v>555</v>
      </c>
      <c r="D9" s="379" t="s">
        <v>556</v>
      </c>
      <c r="E9" s="309"/>
      <c r="F9" s="309"/>
      <c r="G9" s="530"/>
      <c r="H9" s="309"/>
      <c r="I9" s="530"/>
      <c r="J9" s="301"/>
      <c r="K9" s="309"/>
      <c r="L9" s="301"/>
      <c r="M9" s="301"/>
      <c r="N9" s="301"/>
      <c r="O9" s="309"/>
      <c r="P9" s="529"/>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557</v>
      </c>
      <c r="D10" s="369" t="s">
        <v>177</v>
      </c>
      <c r="E10" s="338"/>
      <c r="F10" s="343"/>
      <c r="G10" s="528"/>
      <c r="H10" s="338"/>
      <c r="I10" s="528"/>
      <c r="J10" s="343"/>
      <c r="K10" s="343"/>
      <c r="L10" s="338"/>
      <c r="M10" s="338"/>
      <c r="N10" s="343"/>
      <c r="O10" s="343"/>
      <c r="P10" s="529"/>
      <c r="Q10" s="343"/>
      <c r="R10" s="338"/>
      <c r="S10" s="338"/>
      <c r="T10" s="338"/>
      <c r="U10" s="338"/>
      <c r="V10" s="338"/>
      <c r="W10" s="338"/>
      <c r="X10" s="343"/>
      <c r="Y10" s="338"/>
      <c r="Z10" s="338"/>
      <c r="AA10" s="343"/>
      <c r="AB10" s="343"/>
      <c r="AC10" s="338"/>
      <c r="AD10" s="338"/>
      <c r="AE10" s="343"/>
      <c r="AF10" s="343"/>
      <c r="AG10" s="343"/>
      <c r="AH10" s="343"/>
      <c r="AI10" s="343"/>
      <c r="AJ10" s="103">
        <f t="shared" si="3"/>
        <v>0</v>
      </c>
      <c r="AK10" s="103">
        <f t="shared" si="4"/>
        <v>0</v>
      </c>
      <c r="AL10" s="103">
        <f t="shared" si="5"/>
        <v>0</v>
      </c>
      <c r="AM10" s="512"/>
      <c r="AN10" s="512"/>
      <c r="AO10" s="502"/>
    </row>
    <row r="11" ht="21.0" customHeight="1">
      <c r="A11" s="97">
        <v>5.0</v>
      </c>
      <c r="B11" s="330">
        <v>2.110250012E9</v>
      </c>
      <c r="C11" s="380" t="s">
        <v>558</v>
      </c>
      <c r="D11" s="369" t="s">
        <v>110</v>
      </c>
      <c r="E11" s="301"/>
      <c r="F11" s="301"/>
      <c r="G11" s="528"/>
      <c r="H11" s="301"/>
      <c r="I11" s="528"/>
      <c r="J11" s="301"/>
      <c r="K11" s="301"/>
      <c r="L11" s="526"/>
      <c r="M11" s="301"/>
      <c r="N11" s="526"/>
      <c r="O11" s="301" t="s">
        <v>52</v>
      </c>
      <c r="P11" s="531"/>
      <c r="Q11" s="301"/>
      <c r="R11" s="301"/>
      <c r="S11" s="301" t="s">
        <v>52</v>
      </c>
      <c r="T11" s="301"/>
      <c r="U11" s="301"/>
      <c r="V11" s="301" t="s">
        <v>52</v>
      </c>
      <c r="W11" s="301"/>
      <c r="X11" s="309"/>
      <c r="Y11" s="301"/>
      <c r="Z11" s="301"/>
      <c r="AA11" s="301"/>
      <c r="AB11" s="301"/>
      <c r="AC11" s="309"/>
      <c r="AD11" s="301"/>
      <c r="AE11" s="301"/>
      <c r="AF11" s="301"/>
      <c r="AG11" s="301"/>
      <c r="AH11" s="309"/>
      <c r="AI11" s="309"/>
      <c r="AJ11" s="103">
        <f t="shared" si="3"/>
        <v>3</v>
      </c>
      <c r="AK11" s="11">
        <f t="shared" si="4"/>
        <v>0</v>
      </c>
      <c r="AL11" s="11">
        <f t="shared" si="5"/>
        <v>0</v>
      </c>
      <c r="AM11" s="104"/>
      <c r="AN11" s="104"/>
      <c r="AO11" s="73"/>
    </row>
    <row r="12" ht="21.0" customHeight="1">
      <c r="A12" s="97">
        <v>6.0</v>
      </c>
      <c r="B12" s="364">
        <v>2.110250006E9</v>
      </c>
      <c r="C12" s="378" t="s">
        <v>559</v>
      </c>
      <c r="D12" s="379" t="s">
        <v>560</v>
      </c>
      <c r="E12" s="301"/>
      <c r="F12" s="301"/>
      <c r="G12" s="528"/>
      <c r="H12" s="309"/>
      <c r="I12" s="528" t="s">
        <v>52</v>
      </c>
      <c r="J12" s="301"/>
      <c r="K12" s="301"/>
      <c r="L12" s="528"/>
      <c r="M12" s="301"/>
      <c r="N12" s="528"/>
      <c r="O12" s="309"/>
      <c r="P12" s="529"/>
      <c r="Q12" s="301"/>
      <c r="R12" s="301"/>
      <c r="S12" s="301"/>
      <c r="T12" s="301"/>
      <c r="U12" s="301"/>
      <c r="V12" s="301"/>
      <c r="W12" s="301"/>
      <c r="X12" s="309"/>
      <c r="Y12" s="301"/>
      <c r="Z12" s="301"/>
      <c r="AA12" s="301"/>
      <c r="AB12" s="301"/>
      <c r="AC12" s="309"/>
      <c r="AD12" s="301"/>
      <c r="AE12" s="309"/>
      <c r="AF12" s="301"/>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28"/>
      <c r="H13" s="309"/>
      <c r="I13" s="530"/>
      <c r="J13" s="301"/>
      <c r="K13" s="301"/>
      <c r="L13" s="528"/>
      <c r="M13" s="301"/>
      <c r="N13" s="528"/>
      <c r="O13" s="309"/>
      <c r="P13" s="529"/>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561</v>
      </c>
      <c r="D14" s="379" t="s">
        <v>192</v>
      </c>
      <c r="E14" s="301" t="s">
        <v>52</v>
      </c>
      <c r="F14" s="301"/>
      <c r="G14" s="530"/>
      <c r="H14" s="301"/>
      <c r="I14" s="530"/>
      <c r="J14" s="532"/>
      <c r="K14" s="301"/>
      <c r="L14" s="528"/>
      <c r="M14" s="301"/>
      <c r="N14" s="530"/>
      <c r="O14" s="309"/>
      <c r="P14" s="531"/>
      <c r="Q14" s="309"/>
      <c r="R14" s="309"/>
      <c r="S14" s="301"/>
      <c r="T14" s="309"/>
      <c r="U14" s="301"/>
      <c r="V14" s="301" t="s">
        <v>53</v>
      </c>
      <c r="W14" s="301"/>
      <c r="X14" s="309"/>
      <c r="Y14" s="309"/>
      <c r="Z14" s="309"/>
      <c r="AA14" s="301"/>
      <c r="AB14" s="309"/>
      <c r="AC14" s="309"/>
      <c r="AD14" s="309"/>
      <c r="AE14" s="309"/>
      <c r="AF14" s="309"/>
      <c r="AG14" s="309"/>
      <c r="AH14" s="309"/>
      <c r="AI14" s="309"/>
      <c r="AJ14" s="103">
        <f t="shared" si="3"/>
        <v>1</v>
      </c>
      <c r="AK14" s="11">
        <f t="shared" si="4"/>
        <v>1</v>
      </c>
      <c r="AL14" s="11">
        <f t="shared" si="5"/>
        <v>0</v>
      </c>
      <c r="AM14" s="104"/>
      <c r="AN14" s="104"/>
      <c r="AO14" s="73"/>
    </row>
    <row r="15" ht="21.0" customHeight="1">
      <c r="A15" s="97">
        <v>9.0</v>
      </c>
      <c r="B15" s="364">
        <v>2.110190001E9</v>
      </c>
      <c r="C15" s="380" t="s">
        <v>562</v>
      </c>
      <c r="D15" s="369" t="s">
        <v>437</v>
      </c>
      <c r="E15" s="533"/>
      <c r="F15" s="534"/>
      <c r="G15" s="535"/>
      <c r="H15" s="536"/>
      <c r="I15" s="537"/>
      <c r="J15" s="536"/>
      <c r="K15" s="536"/>
      <c r="L15" s="528"/>
      <c r="M15" s="536"/>
      <c r="N15" s="528"/>
      <c r="O15" s="536"/>
      <c r="P15" s="538"/>
      <c r="Q15" s="534"/>
      <c r="R15" s="536"/>
      <c r="S15" s="534"/>
      <c r="T15" s="536"/>
      <c r="U15" s="539"/>
      <c r="V15" s="534"/>
      <c r="W15" s="540"/>
      <c r="X15" s="536"/>
      <c r="Y15" s="536"/>
      <c r="Z15" s="541"/>
      <c r="AA15" s="534"/>
      <c r="AB15" s="539"/>
      <c r="AC15" s="536"/>
      <c r="AD15" s="541"/>
      <c r="AE15" s="536"/>
      <c r="AF15" s="536"/>
      <c r="AG15" s="534"/>
      <c r="AH15" s="536"/>
      <c r="AI15" s="542"/>
      <c r="AJ15" s="103">
        <f t="shared" si="3"/>
        <v>0</v>
      </c>
      <c r="AK15" s="11">
        <f t="shared" si="4"/>
        <v>0</v>
      </c>
      <c r="AL15" s="11">
        <f t="shared" si="5"/>
        <v>0</v>
      </c>
      <c r="AM15" s="483"/>
      <c r="AN15" s="483"/>
      <c r="AO15" s="483"/>
    </row>
    <row r="16" ht="21.0" customHeight="1">
      <c r="A16" s="97">
        <v>10.0</v>
      </c>
      <c r="B16" s="364">
        <v>2.110240058E9</v>
      </c>
      <c r="C16" s="380" t="s">
        <v>563</v>
      </c>
      <c r="D16" s="369" t="s">
        <v>122</v>
      </c>
      <c r="E16" s="338"/>
      <c r="F16" s="343"/>
      <c r="G16" s="528"/>
      <c r="H16" s="338"/>
      <c r="I16" s="528"/>
      <c r="J16" s="338"/>
      <c r="K16" s="338"/>
      <c r="L16" s="543"/>
      <c r="M16" s="338"/>
      <c r="N16" s="544"/>
      <c r="O16" s="338"/>
      <c r="P16" s="531"/>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2"/>
      <c r="AN16" s="512"/>
      <c r="AO16" s="502"/>
    </row>
    <row r="17" ht="21.0" customHeight="1">
      <c r="A17" s="97">
        <v>11.0</v>
      </c>
      <c r="B17" s="364">
        <v>2.110250042E9</v>
      </c>
      <c r="C17" s="378" t="s">
        <v>185</v>
      </c>
      <c r="D17" s="379" t="s">
        <v>58</v>
      </c>
      <c r="E17" s="301"/>
      <c r="F17" s="301"/>
      <c r="G17" s="528"/>
      <c r="H17" s="301"/>
      <c r="I17" s="528"/>
      <c r="J17" s="532"/>
      <c r="K17" s="301"/>
      <c r="L17" s="528"/>
      <c r="M17" s="301"/>
      <c r="N17" s="528"/>
      <c r="O17" s="301" t="s">
        <v>52</v>
      </c>
      <c r="P17" s="531"/>
      <c r="Q17" s="301"/>
      <c r="R17" s="301"/>
      <c r="S17" s="301" t="s">
        <v>52</v>
      </c>
      <c r="T17" s="301"/>
      <c r="U17" s="301"/>
      <c r="V17" s="301"/>
      <c r="W17" s="301"/>
      <c r="X17" s="309"/>
      <c r="Y17" s="301"/>
      <c r="Z17" s="301"/>
      <c r="AA17" s="301"/>
      <c r="AB17" s="301"/>
      <c r="AC17" s="301"/>
      <c r="AD17" s="301"/>
      <c r="AE17" s="301"/>
      <c r="AF17" s="301"/>
      <c r="AG17" s="301"/>
      <c r="AH17" s="301"/>
      <c r="AI17" s="309"/>
      <c r="AJ17" s="103">
        <f t="shared" si="3"/>
        <v>2</v>
      </c>
      <c r="AK17" s="11">
        <f t="shared" si="4"/>
        <v>0</v>
      </c>
      <c r="AL17" s="11">
        <f t="shared" si="5"/>
        <v>0</v>
      </c>
      <c r="AM17" s="104"/>
      <c r="AN17" s="104"/>
      <c r="AO17" s="73"/>
    </row>
    <row r="18" ht="21.0" customHeight="1">
      <c r="A18" s="97">
        <v>12.0</v>
      </c>
      <c r="B18" s="364">
        <v>2.110100075E9</v>
      </c>
      <c r="C18" s="378" t="s">
        <v>564</v>
      </c>
      <c r="D18" s="379" t="s">
        <v>82</v>
      </c>
      <c r="E18" s="301"/>
      <c r="F18" s="309"/>
      <c r="G18" s="528"/>
      <c r="H18" s="301"/>
      <c r="I18" s="528"/>
      <c r="J18" s="301"/>
      <c r="K18" s="301"/>
      <c r="L18" s="528"/>
      <c r="M18" s="301"/>
      <c r="N18" s="528"/>
      <c r="O18" s="301" t="s">
        <v>52</v>
      </c>
      <c r="P18" s="531"/>
      <c r="Q18" s="301"/>
      <c r="R18" s="309"/>
      <c r="S18" s="301" t="s">
        <v>52</v>
      </c>
      <c r="T18" s="301"/>
      <c r="U18" s="301"/>
      <c r="V18" s="301" t="s">
        <v>52</v>
      </c>
      <c r="W18" s="301"/>
      <c r="X18" s="309"/>
      <c r="Y18" s="309"/>
      <c r="Z18" s="309"/>
      <c r="AA18" s="301"/>
      <c r="AB18" s="301"/>
      <c r="AC18" s="309"/>
      <c r="AD18" s="301"/>
      <c r="AE18" s="301"/>
      <c r="AF18" s="301"/>
      <c r="AG18" s="301"/>
      <c r="AH18" s="309"/>
      <c r="AI18" s="309"/>
      <c r="AJ18" s="103">
        <f t="shared" si="3"/>
        <v>3</v>
      </c>
      <c r="AK18" s="11">
        <f t="shared" si="4"/>
        <v>0</v>
      </c>
      <c r="AL18" s="11">
        <f t="shared" si="5"/>
        <v>0</v>
      </c>
      <c r="AM18" s="104"/>
      <c r="AN18" s="104"/>
      <c r="AO18" s="73"/>
    </row>
    <row r="19" ht="21.0" customHeight="1">
      <c r="A19" s="97">
        <v>13.0</v>
      </c>
      <c r="B19" s="330">
        <v>2.110250043E9</v>
      </c>
      <c r="C19" s="381" t="s">
        <v>565</v>
      </c>
      <c r="D19" s="382" t="s">
        <v>292</v>
      </c>
      <c r="E19" s="309"/>
      <c r="F19" s="309"/>
      <c r="G19" s="309"/>
      <c r="H19" s="309"/>
      <c r="I19" s="309"/>
      <c r="J19" s="309"/>
      <c r="K19" s="309"/>
      <c r="L19" s="528"/>
      <c r="M19" s="309"/>
      <c r="N19" s="528"/>
      <c r="O19" s="309"/>
      <c r="P19" s="531"/>
      <c r="Q19" s="309"/>
      <c r="R19" s="309"/>
      <c r="S19" s="301"/>
      <c r="T19" s="309"/>
      <c r="U19" s="301"/>
      <c r="V19" s="309"/>
      <c r="W19" s="301"/>
      <c r="X19" s="309"/>
      <c r="Y19" s="309"/>
      <c r="Z19" s="309"/>
      <c r="AA19" s="309"/>
      <c r="AB19" s="301"/>
      <c r="AC19" s="309"/>
      <c r="AD19" s="309"/>
      <c r="AE19" s="309"/>
      <c r="AF19" s="301"/>
      <c r="AG19" s="301"/>
      <c r="AH19" s="309"/>
      <c r="AI19" s="309"/>
      <c r="AJ19" s="103">
        <f t="shared" si="3"/>
        <v>0</v>
      </c>
      <c r="AK19" s="11">
        <f t="shared" si="4"/>
        <v>0</v>
      </c>
      <c r="AL19" s="11">
        <f t="shared" si="5"/>
        <v>0</v>
      </c>
      <c r="AM19" s="104"/>
      <c r="AN19" s="104"/>
      <c r="AO19" s="73"/>
    </row>
    <row r="20" ht="21.0" customHeight="1">
      <c r="A20" s="97">
        <v>14.0</v>
      </c>
      <c r="B20" s="330">
        <v>2.110250047E9</v>
      </c>
      <c r="C20" s="378" t="s">
        <v>363</v>
      </c>
      <c r="D20" s="379" t="s">
        <v>106</v>
      </c>
      <c r="E20" s="309"/>
      <c r="F20" s="309"/>
      <c r="G20" s="309"/>
      <c r="H20" s="309"/>
      <c r="I20" s="309"/>
      <c r="J20" s="309"/>
      <c r="K20" s="309"/>
      <c r="L20" s="301"/>
      <c r="M20" s="309"/>
      <c r="N20" s="528"/>
      <c r="O20" s="309"/>
      <c r="P20" s="531"/>
      <c r="Q20" s="301"/>
      <c r="R20" s="309"/>
      <c r="S20" s="301"/>
      <c r="T20" s="309"/>
      <c r="U20" s="301"/>
      <c r="V20" s="309"/>
      <c r="W20" s="301"/>
      <c r="X20" s="309"/>
      <c r="Y20" s="309"/>
      <c r="Z20" s="309"/>
      <c r="AA20" s="309"/>
      <c r="AB20" s="309"/>
      <c r="AC20" s="309"/>
      <c r="AD20" s="309"/>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566</v>
      </c>
      <c r="D21" s="369" t="s">
        <v>273</v>
      </c>
      <c r="E21" s="301"/>
      <c r="F21" s="301"/>
      <c r="G21" s="309"/>
      <c r="H21" s="301" t="s">
        <v>53</v>
      </c>
      <c r="I21" s="301" t="s">
        <v>53</v>
      </c>
      <c r="J21" s="532"/>
      <c r="K21" s="301"/>
      <c r="L21" s="301"/>
      <c r="M21" s="301"/>
      <c r="N21" s="528"/>
      <c r="O21" s="96"/>
      <c r="P21" s="545"/>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2</v>
      </c>
      <c r="AL21" s="11">
        <f t="shared" si="5"/>
        <v>0</v>
      </c>
      <c r="AM21" s="104"/>
      <c r="AN21" s="104"/>
      <c r="AO21" s="73"/>
    </row>
    <row r="22" ht="21.0" customHeight="1">
      <c r="A22" s="97">
        <v>16.0</v>
      </c>
      <c r="B22" s="364">
        <v>2.11025004E9</v>
      </c>
      <c r="C22" s="378" t="s">
        <v>567</v>
      </c>
      <c r="D22" s="379" t="s">
        <v>537</v>
      </c>
      <c r="E22" s="301"/>
      <c r="F22" s="301"/>
      <c r="G22" s="301"/>
      <c r="H22" s="309"/>
      <c r="I22" s="301"/>
      <c r="J22" s="301"/>
      <c r="K22" s="309"/>
      <c r="L22" s="301"/>
      <c r="M22" s="309"/>
      <c r="N22" s="528"/>
      <c r="O22" s="309"/>
      <c r="P22" s="531"/>
      <c r="Q22" s="309"/>
      <c r="R22" s="301"/>
      <c r="S22" s="309"/>
      <c r="T22" s="301"/>
      <c r="U22" s="301"/>
      <c r="V22" s="301"/>
      <c r="W22" s="301"/>
      <c r="X22" s="309"/>
      <c r="Y22" s="301"/>
      <c r="Z22" s="301"/>
      <c r="AA22" s="301"/>
      <c r="AB22" s="301"/>
      <c r="AC22" s="309"/>
      <c r="AD22" s="309"/>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6">
        <f t="shared" ref="AJ23:AL23" si="6">SUM(AJ7:AJ22)</f>
        <v>10</v>
      </c>
      <c r="AK23" s="103">
        <f t="shared" si="6"/>
        <v>5</v>
      </c>
      <c r="AL23" s="103">
        <f t="shared" si="6"/>
        <v>0</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84">
        <v>1.0</v>
      </c>
      <c r="B7" s="547">
        <v>2.110010003E9</v>
      </c>
      <c r="C7" s="434" t="s">
        <v>569</v>
      </c>
      <c r="D7" s="435" t="s">
        <v>258</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90"/>
      <c r="AF7" s="388"/>
      <c r="AG7" s="388"/>
      <c r="AH7" s="390"/>
      <c r="AI7" s="390"/>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1"/>
      <c r="AN7" s="104"/>
      <c r="AO7" s="73"/>
    </row>
    <row r="8" ht="21.0" customHeight="1">
      <c r="A8" s="384">
        <v>2.0</v>
      </c>
      <c r="B8" s="360">
        <v>2.110010006E9</v>
      </c>
      <c r="C8" s="339" t="s">
        <v>570</v>
      </c>
      <c r="D8" s="340" t="s">
        <v>94</v>
      </c>
      <c r="E8" s="390"/>
      <c r="F8" s="390"/>
      <c r="G8" s="390"/>
      <c r="H8" s="390"/>
      <c r="I8" s="390"/>
      <c r="J8" s="388"/>
      <c r="K8" s="108"/>
      <c r="L8" s="390"/>
      <c r="M8" s="388"/>
      <c r="N8" s="388"/>
      <c r="O8" s="390"/>
      <c r="P8" s="390"/>
      <c r="Q8" s="390"/>
      <c r="R8" s="390"/>
      <c r="S8" s="388"/>
      <c r="T8" s="388"/>
      <c r="U8" s="388"/>
      <c r="V8" s="390"/>
      <c r="W8" s="390"/>
      <c r="X8" s="390"/>
      <c r="Y8" s="390"/>
      <c r="Z8" s="390"/>
      <c r="AA8" s="390"/>
      <c r="AB8" s="390"/>
      <c r="AC8" s="388"/>
      <c r="AD8" s="388"/>
      <c r="AE8" s="390"/>
      <c r="AF8" s="390"/>
      <c r="AG8" s="390"/>
      <c r="AH8" s="390"/>
      <c r="AI8" s="390"/>
      <c r="AJ8" s="149">
        <f t="shared" si="3"/>
        <v>0</v>
      </c>
      <c r="AK8" s="150">
        <f t="shared" si="4"/>
        <v>0</v>
      </c>
      <c r="AL8" s="150">
        <f t="shared" si="5"/>
        <v>0</v>
      </c>
      <c r="AM8" s="104"/>
      <c r="AN8" s="104"/>
      <c r="AO8" s="73"/>
    </row>
    <row r="9" ht="21.0" customHeight="1">
      <c r="A9" s="384">
        <v>3.0</v>
      </c>
      <c r="B9" s="370">
        <v>2.110010026E9</v>
      </c>
      <c r="C9" s="339" t="s">
        <v>571</v>
      </c>
      <c r="D9" s="340" t="s">
        <v>572</v>
      </c>
      <c r="E9" s="388"/>
      <c r="F9" s="388"/>
      <c r="G9" s="388"/>
      <c r="H9" s="388"/>
      <c r="I9" s="388"/>
      <c r="J9" s="388"/>
      <c r="K9" s="108"/>
      <c r="L9" s="388"/>
      <c r="M9" s="390"/>
      <c r="N9" s="390"/>
      <c r="O9" s="388"/>
      <c r="P9" s="390"/>
      <c r="Q9" s="390"/>
      <c r="R9" s="388"/>
      <c r="S9" s="388"/>
      <c r="T9" s="388"/>
      <c r="U9" s="388"/>
      <c r="V9" s="388"/>
      <c r="W9" s="388"/>
      <c r="X9" s="390"/>
      <c r="Y9" s="388"/>
      <c r="Z9" s="388"/>
      <c r="AA9" s="388"/>
      <c r="AB9" s="388"/>
      <c r="AC9" s="390"/>
      <c r="AD9" s="388"/>
      <c r="AE9" s="390"/>
      <c r="AF9" s="388"/>
      <c r="AG9" s="390"/>
      <c r="AH9" s="388"/>
      <c r="AI9" s="390"/>
      <c r="AJ9" s="149">
        <f t="shared" si="3"/>
        <v>0</v>
      </c>
      <c r="AK9" s="150">
        <f t="shared" si="4"/>
        <v>0</v>
      </c>
      <c r="AL9" s="150">
        <f t="shared" si="5"/>
        <v>0</v>
      </c>
      <c r="AM9" s="104"/>
      <c r="AN9" s="104"/>
      <c r="AO9" s="73"/>
    </row>
    <row r="10" ht="21.0" customHeight="1">
      <c r="A10" s="384">
        <v>4.0</v>
      </c>
      <c r="B10" s="360">
        <v>2.110010002E9</v>
      </c>
      <c r="C10" s="339" t="s">
        <v>573</v>
      </c>
      <c r="D10" s="340" t="s">
        <v>96</v>
      </c>
      <c r="E10" s="390"/>
      <c r="F10" s="388"/>
      <c r="G10" s="388"/>
      <c r="H10" s="390"/>
      <c r="I10" s="390"/>
      <c r="J10" s="388"/>
      <c r="K10" s="108"/>
      <c r="L10" s="388"/>
      <c r="M10" s="390"/>
      <c r="N10" s="390"/>
      <c r="O10" s="388"/>
      <c r="P10" s="390"/>
      <c r="Q10" s="388"/>
      <c r="R10" s="388"/>
      <c r="S10" s="388"/>
      <c r="T10" s="388"/>
      <c r="U10" s="390"/>
      <c r="V10" s="390"/>
      <c r="W10" s="390"/>
      <c r="X10" s="390"/>
      <c r="Y10" s="388"/>
      <c r="Z10" s="390"/>
      <c r="AA10" s="390"/>
      <c r="AB10" s="390"/>
      <c r="AC10" s="388"/>
      <c r="AD10" s="390"/>
      <c r="AE10" s="390"/>
      <c r="AF10" s="390"/>
      <c r="AG10" s="390"/>
      <c r="AH10" s="390"/>
      <c r="AI10" s="390"/>
      <c r="AJ10" s="149">
        <f t="shared" si="3"/>
        <v>0</v>
      </c>
      <c r="AK10" s="150">
        <f t="shared" si="4"/>
        <v>0</v>
      </c>
      <c r="AL10" s="150">
        <f t="shared" si="5"/>
        <v>0</v>
      </c>
      <c r="AM10" s="104"/>
      <c r="AN10" s="104"/>
      <c r="AO10" s="73"/>
    </row>
    <row r="11" ht="21.0" customHeight="1">
      <c r="A11" s="384">
        <v>5.0</v>
      </c>
      <c r="B11" s="360">
        <v>2.110010004E9</v>
      </c>
      <c r="C11" s="341" t="s">
        <v>574</v>
      </c>
      <c r="D11" s="342" t="s">
        <v>96</v>
      </c>
      <c r="E11" s="388"/>
      <c r="F11" s="388"/>
      <c r="G11" s="390"/>
      <c r="H11" s="390"/>
      <c r="I11" s="388"/>
      <c r="J11" s="388"/>
      <c r="K11" s="108"/>
      <c r="L11" s="388"/>
      <c r="M11" s="388"/>
      <c r="N11" s="388"/>
      <c r="O11" s="388"/>
      <c r="P11" s="388"/>
      <c r="Q11" s="388"/>
      <c r="R11" s="388"/>
      <c r="S11" s="388"/>
      <c r="T11" s="388"/>
      <c r="U11" s="390"/>
      <c r="V11" s="388"/>
      <c r="W11" s="388"/>
      <c r="X11" s="390"/>
      <c r="Y11" s="390"/>
      <c r="Z11" s="388"/>
      <c r="AA11" s="388"/>
      <c r="AB11" s="388"/>
      <c r="AC11" s="388"/>
      <c r="AD11" s="388"/>
      <c r="AE11" s="388"/>
      <c r="AF11" s="388"/>
      <c r="AG11" s="388"/>
      <c r="AH11" s="390"/>
      <c r="AI11" s="390"/>
      <c r="AJ11" s="149">
        <f t="shared" si="3"/>
        <v>0</v>
      </c>
      <c r="AK11" s="150">
        <f t="shared" si="4"/>
        <v>0</v>
      </c>
      <c r="AL11" s="150">
        <f t="shared" si="5"/>
        <v>0</v>
      </c>
      <c r="AM11" s="104"/>
      <c r="AN11" s="104"/>
      <c r="AO11" s="73"/>
    </row>
    <row r="12" ht="21.0" customHeight="1">
      <c r="A12" s="384">
        <v>6.0</v>
      </c>
      <c r="B12" s="360">
        <v>2.110010023E9</v>
      </c>
      <c r="C12" s="339" t="s">
        <v>575</v>
      </c>
      <c r="D12" s="340" t="s">
        <v>537</v>
      </c>
      <c r="E12" s="390"/>
      <c r="F12" s="388"/>
      <c r="G12" s="388"/>
      <c r="H12" s="388"/>
      <c r="I12" s="390"/>
      <c r="J12" s="388"/>
      <c r="K12" s="97"/>
      <c r="L12" s="388"/>
      <c r="M12" s="388"/>
      <c r="N12" s="388"/>
      <c r="O12" s="388"/>
      <c r="P12" s="390"/>
      <c r="Q12" s="390"/>
      <c r="R12" s="388"/>
      <c r="S12" s="388"/>
      <c r="T12" s="388"/>
      <c r="U12" s="388"/>
      <c r="V12" s="388"/>
      <c r="W12" s="388"/>
      <c r="X12" s="390"/>
      <c r="Y12" s="388"/>
      <c r="Z12" s="388"/>
      <c r="AA12" s="390"/>
      <c r="AB12" s="390"/>
      <c r="AC12" s="388"/>
      <c r="AD12" s="388"/>
      <c r="AE12" s="390"/>
      <c r="AF12" s="390"/>
      <c r="AG12" s="388"/>
      <c r="AH12" s="388"/>
      <c r="AI12" s="390"/>
      <c r="AJ12" s="149">
        <f t="shared" si="3"/>
        <v>0</v>
      </c>
      <c r="AK12" s="150">
        <f t="shared" si="4"/>
        <v>0</v>
      </c>
      <c r="AL12" s="150">
        <f t="shared" si="5"/>
        <v>0</v>
      </c>
      <c r="AM12" s="104"/>
      <c r="AN12" s="104"/>
      <c r="AO12" s="73"/>
    </row>
    <row r="13" ht="21.0" customHeight="1">
      <c r="A13" s="384">
        <v>7.0</v>
      </c>
      <c r="B13" s="360">
        <v>2.110010027E9</v>
      </c>
      <c r="C13" s="344" t="s">
        <v>340</v>
      </c>
      <c r="D13" s="345" t="s">
        <v>305</v>
      </c>
      <c r="E13" s="390"/>
      <c r="F13" s="390"/>
      <c r="G13" s="388"/>
      <c r="H13" s="390"/>
      <c r="I13" s="390"/>
      <c r="J13" s="388"/>
      <c r="K13" s="97"/>
      <c r="L13" s="390"/>
      <c r="M13" s="388"/>
      <c r="N13" s="390"/>
      <c r="O13" s="390"/>
      <c r="P13" s="390"/>
      <c r="Q13" s="390"/>
      <c r="R13" s="388"/>
      <c r="S13" s="390"/>
      <c r="T13" s="390"/>
      <c r="U13" s="390"/>
      <c r="V13" s="390"/>
      <c r="W13" s="388"/>
      <c r="X13" s="390"/>
      <c r="Y13" s="388"/>
      <c r="Z13" s="388"/>
      <c r="AA13" s="388"/>
      <c r="AB13" s="388"/>
      <c r="AC13" s="388"/>
      <c r="AD13" s="388"/>
      <c r="AE13" s="388"/>
      <c r="AF13" s="390"/>
      <c r="AG13" s="390"/>
      <c r="AH13" s="388"/>
      <c r="AI13" s="390"/>
      <c r="AJ13" s="149">
        <f t="shared" si="3"/>
        <v>0</v>
      </c>
      <c r="AK13" s="150">
        <f t="shared" si="4"/>
        <v>0</v>
      </c>
      <c r="AL13" s="150">
        <f t="shared" si="5"/>
        <v>0</v>
      </c>
      <c r="AM13" s="104"/>
      <c r="AN13" s="104"/>
      <c r="AO13" s="73"/>
    </row>
    <row r="14" ht="21.0" customHeight="1">
      <c r="A14" s="384">
        <v>8.0</v>
      </c>
      <c r="B14" s="360">
        <v>2.110010011E9</v>
      </c>
      <c r="C14" s="344" t="s">
        <v>448</v>
      </c>
      <c r="D14" s="345" t="s">
        <v>273</v>
      </c>
      <c r="E14" s="388"/>
      <c r="F14" s="388"/>
      <c r="G14" s="390"/>
      <c r="H14" s="388"/>
      <c r="I14" s="388"/>
      <c r="J14" s="388"/>
      <c r="K14" s="108"/>
      <c r="L14" s="390"/>
      <c r="M14" s="388"/>
      <c r="N14" s="388"/>
      <c r="O14" s="388"/>
      <c r="P14" s="388"/>
      <c r="Q14" s="388"/>
      <c r="R14" s="388"/>
      <c r="S14" s="388"/>
      <c r="T14" s="388"/>
      <c r="U14" s="388"/>
      <c r="V14" s="388"/>
      <c r="W14" s="388"/>
      <c r="X14" s="390"/>
      <c r="Y14" s="390"/>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576</v>
      </c>
      <c r="D15" s="340" t="s">
        <v>225</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342</v>
      </c>
      <c r="D16" s="342" t="s">
        <v>488</v>
      </c>
      <c r="E16" s="388"/>
      <c r="F16" s="388"/>
      <c r="G16" s="388"/>
      <c r="H16" s="388"/>
      <c r="I16" s="388"/>
      <c r="J16" s="388"/>
      <c r="K16" s="97"/>
      <c r="L16" s="388"/>
      <c r="M16" s="388"/>
      <c r="N16" s="388"/>
      <c r="O16" s="388"/>
      <c r="P16" s="390"/>
      <c r="Q16" s="388"/>
      <c r="R16" s="388"/>
      <c r="S16" s="390"/>
      <c r="T16" s="388"/>
      <c r="U16" s="388"/>
      <c r="V16" s="388"/>
      <c r="W16" s="388"/>
      <c r="X16" s="388"/>
      <c r="Y16" s="390"/>
      <c r="Z16" s="388"/>
      <c r="AA16" s="388"/>
      <c r="AB16" s="388"/>
      <c r="AC16" s="388"/>
      <c r="AD16" s="388"/>
      <c r="AE16" s="390"/>
      <c r="AF16" s="388"/>
      <c r="AG16" s="388"/>
      <c r="AH16" s="390"/>
      <c r="AI16" s="390"/>
      <c r="AJ16" s="149">
        <f t="shared" si="3"/>
        <v>0</v>
      </c>
      <c r="AK16" s="150">
        <f t="shared" si="4"/>
        <v>0</v>
      </c>
      <c r="AL16" s="150">
        <f t="shared" si="5"/>
        <v>0</v>
      </c>
      <c r="AM16" s="104"/>
      <c r="AN16" s="104"/>
      <c r="AO16" s="73"/>
    </row>
    <row r="17" ht="21.0" customHeight="1">
      <c r="A17" s="384">
        <v>11.0</v>
      </c>
      <c r="B17" s="360">
        <v>2.110010024E9</v>
      </c>
      <c r="C17" s="339" t="s">
        <v>577</v>
      </c>
      <c r="D17" s="340" t="s">
        <v>229</v>
      </c>
      <c r="E17" s="390"/>
      <c r="F17" s="390"/>
      <c r="G17" s="390"/>
      <c r="H17" s="388"/>
      <c r="I17" s="390"/>
      <c r="J17" s="388"/>
      <c r="K17" s="97"/>
      <c r="L17" s="390"/>
      <c r="M17" s="388"/>
      <c r="N17" s="388"/>
      <c r="O17" s="390"/>
      <c r="P17" s="390"/>
      <c r="Q17" s="390"/>
      <c r="R17" s="388"/>
      <c r="S17" s="390"/>
      <c r="T17" s="390"/>
      <c r="U17" s="388"/>
      <c r="V17" s="390"/>
      <c r="W17" s="388"/>
      <c r="X17" s="390"/>
      <c r="Y17" s="390"/>
      <c r="Z17" s="390"/>
      <c r="AA17" s="390"/>
      <c r="AB17" s="390"/>
      <c r="AC17" s="388"/>
      <c r="AD17" s="388"/>
      <c r="AE17" s="390"/>
      <c r="AF17" s="388"/>
      <c r="AG17" s="388"/>
      <c r="AH17" s="390"/>
      <c r="AI17" s="390"/>
      <c r="AJ17" s="149">
        <f t="shared" si="3"/>
        <v>0</v>
      </c>
      <c r="AK17" s="150">
        <f t="shared" si="4"/>
        <v>0</v>
      </c>
      <c r="AL17" s="150">
        <f t="shared" si="5"/>
        <v>0</v>
      </c>
      <c r="AM17" s="104"/>
      <c r="AN17" s="104"/>
      <c r="AO17" s="73"/>
    </row>
    <row r="18" ht="21.0" customHeight="1">
      <c r="A18" s="384">
        <v>12.0</v>
      </c>
      <c r="B18" s="360">
        <v>2.110010028E9</v>
      </c>
      <c r="C18" s="339" t="s">
        <v>578</v>
      </c>
      <c r="D18" s="340" t="s">
        <v>229</v>
      </c>
      <c r="E18" s="390"/>
      <c r="F18" s="388"/>
      <c r="G18" s="390"/>
      <c r="H18" s="390"/>
      <c r="I18" s="390"/>
      <c r="J18" s="388"/>
      <c r="K18" s="97"/>
      <c r="L18" s="388"/>
      <c r="M18" s="388"/>
      <c r="N18" s="388"/>
      <c r="O18" s="390"/>
      <c r="P18" s="390"/>
      <c r="Q18" s="390"/>
      <c r="R18" s="388"/>
      <c r="S18" s="390"/>
      <c r="T18" s="390"/>
      <c r="U18" s="390"/>
      <c r="V18" s="388"/>
      <c r="W18" s="388"/>
      <c r="X18" s="390"/>
      <c r="Y18" s="390"/>
      <c r="Z18" s="390"/>
      <c r="AA18" s="390"/>
      <c r="AB18" s="390"/>
      <c r="AC18" s="390"/>
      <c r="AD18" s="390"/>
      <c r="AE18" s="390"/>
      <c r="AF18" s="390"/>
      <c r="AG18" s="390"/>
      <c r="AH18" s="390"/>
      <c r="AI18" s="390"/>
      <c r="AJ18" s="149">
        <f t="shared" si="3"/>
        <v>0</v>
      </c>
      <c r="AK18" s="150">
        <f t="shared" si="4"/>
        <v>0</v>
      </c>
      <c r="AL18" s="150">
        <f t="shared" si="5"/>
        <v>0</v>
      </c>
      <c r="AM18" s="104"/>
      <c r="AN18" s="104"/>
      <c r="AO18" s="73"/>
    </row>
    <row r="19" ht="21.0" customHeight="1">
      <c r="A19" s="384">
        <v>13.0</v>
      </c>
      <c r="B19" s="346">
        <v>2.110010015E9</v>
      </c>
      <c r="C19" s="344" t="s">
        <v>579</v>
      </c>
      <c r="D19" s="345" t="s">
        <v>235</v>
      </c>
      <c r="E19" s="390"/>
      <c r="F19" s="390"/>
      <c r="G19" s="388"/>
      <c r="H19" s="390"/>
      <c r="I19" s="390"/>
      <c r="J19" s="388"/>
      <c r="K19" s="97"/>
      <c r="L19" s="390"/>
      <c r="M19" s="390"/>
      <c r="N19" s="390"/>
      <c r="O19" s="388"/>
      <c r="P19" s="390"/>
      <c r="Q19" s="390"/>
      <c r="R19" s="388"/>
      <c r="S19" s="390"/>
      <c r="T19" s="390"/>
      <c r="U19" s="390"/>
      <c r="V19" s="390"/>
      <c r="W19" s="390"/>
      <c r="X19" s="390"/>
      <c r="Y19" s="390"/>
      <c r="Z19" s="390"/>
      <c r="AA19" s="390"/>
      <c r="AB19" s="390"/>
      <c r="AC19" s="390"/>
      <c r="AD19" s="388"/>
      <c r="AE19" s="390"/>
      <c r="AF19" s="388"/>
      <c r="AG19" s="390"/>
      <c r="AH19" s="390"/>
      <c r="AI19" s="390"/>
      <c r="AJ19" s="149">
        <f t="shared" si="3"/>
        <v>0</v>
      </c>
      <c r="AK19" s="150">
        <f t="shared" si="4"/>
        <v>0</v>
      </c>
      <c r="AL19" s="150">
        <f t="shared" si="5"/>
        <v>0</v>
      </c>
      <c r="AM19" s="104"/>
      <c r="AN19" s="104"/>
      <c r="AO19" s="73"/>
    </row>
    <row r="20" ht="21.0" customHeight="1">
      <c r="A20" s="384">
        <v>14.0</v>
      </c>
      <c r="B20" s="360">
        <v>2.110010016E9</v>
      </c>
      <c r="C20" s="339" t="s">
        <v>580</v>
      </c>
      <c r="D20" s="340" t="s">
        <v>313</v>
      </c>
      <c r="E20" s="390"/>
      <c r="F20" s="390"/>
      <c r="G20" s="390"/>
      <c r="H20" s="390"/>
      <c r="I20" s="390"/>
      <c r="J20" s="388"/>
      <c r="K20" s="97"/>
      <c r="L20" s="390"/>
      <c r="M20" s="390"/>
      <c r="N20" s="390"/>
      <c r="O20" s="390"/>
      <c r="P20" s="390"/>
      <c r="Q20" s="390"/>
      <c r="R20" s="388"/>
      <c r="S20" s="390"/>
      <c r="T20" s="390"/>
      <c r="U20" s="390"/>
      <c r="V20" s="390"/>
      <c r="W20" s="390"/>
      <c r="X20" s="390"/>
      <c r="Y20" s="388"/>
      <c r="Z20" s="390"/>
      <c r="AA20" s="390"/>
      <c r="AB20" s="390"/>
      <c r="AC20" s="390"/>
      <c r="AD20" s="388"/>
      <c r="AE20" s="390"/>
      <c r="AF20" s="390"/>
      <c r="AG20" s="390"/>
      <c r="AH20" s="390"/>
      <c r="AI20" s="390"/>
      <c r="AJ20" s="149">
        <f t="shared" si="3"/>
        <v>0</v>
      </c>
      <c r="AK20" s="150">
        <f t="shared" si="4"/>
        <v>0</v>
      </c>
      <c r="AL20" s="150">
        <f t="shared" si="5"/>
        <v>0</v>
      </c>
      <c r="AM20" s="104"/>
      <c r="AN20" s="104"/>
      <c r="AO20" s="73"/>
    </row>
    <row r="21" ht="21.0" customHeight="1">
      <c r="A21" s="384">
        <v>15.0</v>
      </c>
      <c r="B21" s="360">
        <v>2.110010017E9</v>
      </c>
      <c r="C21" s="339" t="s">
        <v>311</v>
      </c>
      <c r="D21" s="340" t="s">
        <v>106</v>
      </c>
      <c r="E21" s="390"/>
      <c r="F21" s="390"/>
      <c r="G21" s="388"/>
      <c r="H21" s="390"/>
      <c r="I21" s="390"/>
      <c r="J21" s="388"/>
      <c r="K21" s="97"/>
      <c r="L21" s="390"/>
      <c r="M21" s="390"/>
      <c r="N21" s="390"/>
      <c r="O21" s="390"/>
      <c r="P21" s="390"/>
      <c r="Q21" s="390"/>
      <c r="R21" s="388"/>
      <c r="S21" s="390"/>
      <c r="T21" s="390"/>
      <c r="U21" s="390"/>
      <c r="V21" s="390"/>
      <c r="W21" s="390"/>
      <c r="X21" s="390"/>
      <c r="Y21" s="390"/>
      <c r="Z21" s="390"/>
      <c r="AA21" s="390"/>
      <c r="AB21" s="390"/>
      <c r="AC21" s="388"/>
      <c r="AD21" s="388"/>
      <c r="AE21" s="390"/>
      <c r="AF21" s="388"/>
      <c r="AG21" s="390"/>
      <c r="AH21" s="390"/>
      <c r="AI21" s="390"/>
      <c r="AJ21" s="149">
        <f t="shared" si="3"/>
        <v>0</v>
      </c>
      <c r="AK21" s="150">
        <f t="shared" si="4"/>
        <v>0</v>
      </c>
      <c r="AL21" s="150">
        <f t="shared" si="5"/>
        <v>0</v>
      </c>
      <c r="AM21" s="104"/>
      <c r="AN21" s="104"/>
      <c r="AO21" s="73"/>
    </row>
    <row r="22" ht="21.0" customHeight="1">
      <c r="A22" s="384">
        <v>16.0</v>
      </c>
      <c r="B22" s="360">
        <v>2.110010033E9</v>
      </c>
      <c r="C22" s="339" t="s">
        <v>581</v>
      </c>
      <c r="D22" s="340" t="s">
        <v>106</v>
      </c>
      <c r="E22" s="390"/>
      <c r="F22" s="390"/>
      <c r="G22" s="390"/>
      <c r="H22" s="390"/>
      <c r="I22" s="390"/>
      <c r="J22" s="388"/>
      <c r="K22" s="108"/>
      <c r="L22" s="390"/>
      <c r="M22" s="390"/>
      <c r="N22" s="388"/>
      <c r="O22" s="388"/>
      <c r="P22" s="390"/>
      <c r="Q22" s="390"/>
      <c r="R22" s="388"/>
      <c r="S22" s="390"/>
      <c r="T22" s="390"/>
      <c r="U22" s="390"/>
      <c r="V22" s="390"/>
      <c r="W22" s="388"/>
      <c r="X22" s="390"/>
      <c r="Y22" s="390"/>
      <c r="Z22" s="390"/>
      <c r="AA22" s="390"/>
      <c r="AB22" s="390"/>
      <c r="AC22" s="388"/>
      <c r="AD22" s="390"/>
      <c r="AE22" s="390"/>
      <c r="AF22" s="388"/>
      <c r="AG22" s="390"/>
      <c r="AH22" s="390"/>
      <c r="AI22" s="390"/>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90"/>
      <c r="M23" s="388"/>
      <c r="N23" s="388"/>
      <c r="O23" s="388"/>
      <c r="P23" s="388"/>
      <c r="Q23" s="388"/>
      <c r="R23" s="388"/>
      <c r="S23" s="390"/>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582</v>
      </c>
      <c r="D24" s="340" t="s">
        <v>316</v>
      </c>
      <c r="E24" s="390"/>
      <c r="F24" s="388"/>
      <c r="G24" s="388"/>
      <c r="H24" s="388"/>
      <c r="I24" s="390"/>
      <c r="J24" s="388"/>
      <c r="K24" s="97"/>
      <c r="L24" s="388"/>
      <c r="M24" s="388"/>
      <c r="N24" s="390"/>
      <c r="O24" s="388"/>
      <c r="P24" s="390"/>
      <c r="Q24" s="390"/>
      <c r="R24" s="388"/>
      <c r="S24" s="388"/>
      <c r="T24" s="388"/>
      <c r="U24" s="388"/>
      <c r="V24" s="390"/>
      <c r="W24" s="388"/>
      <c r="X24" s="390"/>
      <c r="Y24" s="390"/>
      <c r="Z24" s="388"/>
      <c r="AA24" s="390"/>
      <c r="AB24" s="388"/>
      <c r="AC24" s="388"/>
      <c r="AD24" s="388"/>
      <c r="AE24" s="390"/>
      <c r="AF24" s="388"/>
      <c r="AG24" s="388"/>
      <c r="AH24" s="390"/>
      <c r="AI24" s="388"/>
      <c r="AJ24" s="149">
        <f t="shared" si="3"/>
        <v>0</v>
      </c>
      <c r="AK24" s="150">
        <f t="shared" si="4"/>
        <v>0</v>
      </c>
      <c r="AL24" s="150">
        <f t="shared" si="5"/>
        <v>0</v>
      </c>
      <c r="AM24" s="104"/>
      <c r="AN24" s="104"/>
      <c r="AO24" s="73"/>
    </row>
    <row r="25" ht="21.0" customHeight="1">
      <c r="A25" s="384">
        <v>19.0</v>
      </c>
      <c r="B25" s="360">
        <v>2.110010001E9</v>
      </c>
      <c r="C25" s="339" t="s">
        <v>583</v>
      </c>
      <c r="D25" s="340" t="s">
        <v>162</v>
      </c>
      <c r="E25" s="388"/>
      <c r="F25" s="388"/>
      <c r="G25" s="390"/>
      <c r="H25" s="388"/>
      <c r="I25" s="388"/>
      <c r="J25" s="388"/>
      <c r="K25" s="108"/>
      <c r="L25" s="390"/>
      <c r="M25" s="390"/>
      <c r="N25" s="388"/>
      <c r="O25" s="390"/>
      <c r="P25" s="388"/>
      <c r="Q25" s="390"/>
      <c r="R25" s="388"/>
      <c r="S25" s="390"/>
      <c r="T25" s="390"/>
      <c r="U25" s="388"/>
      <c r="V25" s="390"/>
      <c r="W25" s="388"/>
      <c r="X25" s="388"/>
      <c r="Y25" s="388"/>
      <c r="Z25" s="390"/>
      <c r="AA25" s="388"/>
      <c r="AB25" s="388"/>
      <c r="AC25" s="388"/>
      <c r="AD25" s="388"/>
      <c r="AE25" s="390"/>
      <c r="AF25" s="388"/>
      <c r="AG25" s="390"/>
      <c r="AH25" s="390"/>
      <c r="AI25" s="390"/>
      <c r="AJ25" s="149">
        <f t="shared" si="3"/>
        <v>0</v>
      </c>
      <c r="AK25" s="150">
        <f t="shared" si="4"/>
        <v>0</v>
      </c>
      <c r="AL25" s="150">
        <f t="shared" si="5"/>
        <v>0</v>
      </c>
      <c r="AM25" s="104"/>
      <c r="AN25" s="104"/>
      <c r="AO25" s="73"/>
    </row>
    <row r="26" ht="21.0" customHeight="1">
      <c r="A26" s="384">
        <v>20.0</v>
      </c>
      <c r="B26" s="360">
        <v>2.110010031E9</v>
      </c>
      <c r="C26" s="339" t="s">
        <v>312</v>
      </c>
      <c r="D26" s="340" t="s">
        <v>162</v>
      </c>
      <c r="E26" s="390"/>
      <c r="F26" s="390"/>
      <c r="G26" s="388"/>
      <c r="H26" s="388"/>
      <c r="I26" s="390"/>
      <c r="J26" s="388"/>
      <c r="K26" s="97"/>
      <c r="L26" s="390"/>
      <c r="M26" s="390"/>
      <c r="N26" s="390"/>
      <c r="O26" s="390"/>
      <c r="P26" s="390"/>
      <c r="Q26" s="390"/>
      <c r="R26" s="388"/>
      <c r="S26" s="388"/>
      <c r="T26" s="390"/>
      <c r="U26" s="390"/>
      <c r="V26" s="390"/>
      <c r="W26" s="390"/>
      <c r="X26" s="390"/>
      <c r="Y26" s="390"/>
      <c r="Z26" s="390"/>
      <c r="AA26" s="390"/>
      <c r="AB26" s="390"/>
      <c r="AC26" s="390"/>
      <c r="AD26" s="388"/>
      <c r="AE26" s="390"/>
      <c r="AF26" s="388"/>
      <c r="AG26" s="390"/>
      <c r="AH26" s="390"/>
      <c r="AI26" s="390"/>
      <c r="AJ26" s="149">
        <f t="shared" si="3"/>
        <v>0</v>
      </c>
      <c r="AK26" s="150">
        <f t="shared" si="4"/>
        <v>0</v>
      </c>
      <c r="AL26" s="150">
        <f t="shared" si="5"/>
        <v>0</v>
      </c>
      <c r="AM26" s="104"/>
      <c r="AN26" s="104"/>
      <c r="AO26" s="73"/>
    </row>
    <row r="27" ht="21.0" customHeight="1">
      <c r="A27" s="384">
        <v>21.0</v>
      </c>
      <c r="B27" s="364">
        <v>2.110070002E9</v>
      </c>
      <c r="C27" s="341" t="s">
        <v>576</v>
      </c>
      <c r="D27" s="342" t="s">
        <v>247</v>
      </c>
      <c r="E27" s="390"/>
      <c r="F27" s="388"/>
      <c r="G27" s="388"/>
      <c r="H27" s="388"/>
      <c r="I27" s="388"/>
      <c r="J27" s="388"/>
      <c r="K27" s="108"/>
      <c r="L27" s="390"/>
      <c r="M27" s="388"/>
      <c r="N27" s="388"/>
      <c r="O27" s="388"/>
      <c r="P27" s="388"/>
      <c r="Q27" s="388"/>
      <c r="R27" s="388"/>
      <c r="S27" s="390"/>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584</v>
      </c>
      <c r="D28" s="342" t="s">
        <v>551</v>
      </c>
      <c r="E28" s="388"/>
      <c r="F28" s="388"/>
      <c r="G28" s="388"/>
      <c r="H28" s="388"/>
      <c r="I28" s="388"/>
      <c r="J28" s="388"/>
      <c r="K28" s="108"/>
      <c r="L28" s="388"/>
      <c r="M28" s="388"/>
      <c r="N28" s="388"/>
      <c r="O28" s="388"/>
      <c r="P28" s="388"/>
      <c r="Q28" s="388"/>
      <c r="R28" s="388"/>
      <c r="S28" s="390"/>
      <c r="T28" s="388"/>
      <c r="U28" s="388"/>
      <c r="V28" s="388"/>
      <c r="W28" s="388"/>
      <c r="X28" s="390"/>
      <c r="Y28" s="388"/>
      <c r="Z28" s="388"/>
      <c r="AA28" s="388"/>
      <c r="AB28" s="388"/>
      <c r="AC28" s="388"/>
      <c r="AD28" s="388"/>
      <c r="AE28" s="390"/>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361</v>
      </c>
      <c r="D29" s="340" t="s">
        <v>326</v>
      </c>
      <c r="E29" s="388"/>
      <c r="F29" s="388"/>
      <c r="G29" s="388"/>
      <c r="H29" s="388"/>
      <c r="I29" s="388"/>
      <c r="J29" s="388"/>
      <c r="K29" s="108"/>
      <c r="L29" s="388"/>
      <c r="M29" s="388"/>
      <c r="N29" s="388"/>
      <c r="O29" s="388"/>
      <c r="P29" s="390"/>
      <c r="Q29" s="388"/>
      <c r="R29" s="388"/>
      <c r="S29" s="388"/>
      <c r="T29" s="388"/>
      <c r="U29" s="388"/>
      <c r="V29" s="388"/>
      <c r="W29" s="388"/>
      <c r="X29" s="390"/>
      <c r="Y29" s="388"/>
      <c r="Z29" s="388"/>
      <c r="AA29" s="388"/>
      <c r="AB29" s="388"/>
      <c r="AC29" s="388"/>
      <c r="AD29" s="388"/>
      <c r="AE29" s="388"/>
      <c r="AF29" s="388"/>
      <c r="AG29" s="390"/>
      <c r="AH29" s="388"/>
      <c r="AI29" s="390"/>
      <c r="AJ29" s="149">
        <f t="shared" si="3"/>
        <v>0</v>
      </c>
      <c r="AK29" s="150">
        <f t="shared" si="4"/>
        <v>0</v>
      </c>
      <c r="AL29" s="150">
        <f t="shared" si="5"/>
        <v>0</v>
      </c>
      <c r="AM29" s="104"/>
      <c r="AN29" s="104"/>
      <c r="AO29" s="73"/>
    </row>
    <row r="30" ht="21.0" customHeight="1">
      <c r="A30" s="384">
        <v>24.0</v>
      </c>
      <c r="B30" s="360">
        <v>2.110010037E9</v>
      </c>
      <c r="C30" s="341" t="s">
        <v>585</v>
      </c>
      <c r="D30" s="342" t="s">
        <v>365</v>
      </c>
      <c r="E30" s="388"/>
      <c r="F30" s="388"/>
      <c r="G30" s="388"/>
      <c r="H30" s="388"/>
      <c r="I30" s="390"/>
      <c r="J30" s="388"/>
      <c r="K30" s="108"/>
      <c r="L30" s="388"/>
      <c r="M30" s="388"/>
      <c r="N30" s="388"/>
      <c r="O30" s="388"/>
      <c r="P30" s="390"/>
      <c r="Q30" s="388"/>
      <c r="R30" s="388"/>
      <c r="S30" s="388"/>
      <c r="T30" s="388"/>
      <c r="U30" s="388"/>
      <c r="V30" s="388"/>
      <c r="W30" s="388"/>
      <c r="X30" s="388"/>
      <c r="Y30" s="388"/>
      <c r="Z30" s="388"/>
      <c r="AA30" s="390"/>
      <c r="AB30" s="388"/>
      <c r="AC30" s="388"/>
      <c r="AD30" s="388"/>
      <c r="AE30" s="388"/>
      <c r="AF30" s="388"/>
      <c r="AG30" s="388"/>
      <c r="AH30" s="388"/>
      <c r="AI30" s="390"/>
      <c r="AJ30" s="149">
        <f t="shared" si="3"/>
        <v>0</v>
      </c>
      <c r="AK30" s="150">
        <f t="shared" si="4"/>
        <v>0</v>
      </c>
      <c r="AL30" s="150">
        <f t="shared" si="5"/>
        <v>0</v>
      </c>
      <c r="AM30" s="104"/>
      <c r="AN30" s="104"/>
      <c r="AO30" s="73"/>
    </row>
    <row r="31" ht="21.0" customHeight="1">
      <c r="A31" s="384">
        <v>25.0</v>
      </c>
      <c r="B31" s="370">
        <v>2.110010032E9</v>
      </c>
      <c r="C31" s="344" t="s">
        <v>586</v>
      </c>
      <c r="D31" s="340" t="s">
        <v>273</v>
      </c>
      <c r="E31" s="390"/>
      <c r="F31" s="390"/>
      <c r="G31" s="388"/>
      <c r="H31" s="390"/>
      <c r="I31" s="390"/>
      <c r="J31" s="388"/>
      <c r="K31" s="97"/>
      <c r="L31" s="390"/>
      <c r="M31" s="388"/>
      <c r="N31" s="388"/>
      <c r="O31" s="388"/>
      <c r="P31" s="388"/>
      <c r="Q31" s="388"/>
      <c r="R31" s="388"/>
      <c r="S31" s="388"/>
      <c r="T31" s="388"/>
      <c r="U31" s="388"/>
      <c r="V31" s="388"/>
      <c r="W31" s="388"/>
      <c r="X31" s="390"/>
      <c r="Y31" s="388"/>
      <c r="Z31" s="390"/>
      <c r="AA31" s="390"/>
      <c r="AB31" s="388"/>
      <c r="AC31" s="388"/>
      <c r="AD31" s="388"/>
      <c r="AE31" s="388"/>
      <c r="AF31" s="388"/>
      <c r="AG31" s="388"/>
      <c r="AH31" s="390"/>
      <c r="AI31" s="390"/>
      <c r="AJ31" s="149">
        <f t="shared" si="3"/>
        <v>0</v>
      </c>
      <c r="AK31" s="150">
        <f t="shared" si="4"/>
        <v>0</v>
      </c>
      <c r="AL31" s="150">
        <f t="shared" si="5"/>
        <v>0</v>
      </c>
      <c r="AM31" s="104"/>
      <c r="AN31" s="104"/>
      <c r="AO31" s="73"/>
    </row>
    <row r="32" ht="21.0" customHeight="1">
      <c r="A32" s="384">
        <v>26.0</v>
      </c>
      <c r="B32" s="370">
        <v>2.110010034E9</v>
      </c>
      <c r="C32" s="344" t="s">
        <v>191</v>
      </c>
      <c r="D32" s="345" t="s">
        <v>305</v>
      </c>
      <c r="E32" s="388"/>
      <c r="F32" s="390"/>
      <c r="G32" s="388"/>
      <c r="H32" s="388"/>
      <c r="I32" s="388"/>
      <c r="J32" s="388"/>
      <c r="K32" s="97"/>
      <c r="L32" s="388"/>
      <c r="M32" s="388"/>
      <c r="N32" s="390"/>
      <c r="O32" s="388"/>
      <c r="P32" s="390"/>
      <c r="Q32" s="390"/>
      <c r="R32" s="388"/>
      <c r="S32" s="390"/>
      <c r="T32" s="390"/>
      <c r="U32" s="388"/>
      <c r="V32" s="390"/>
      <c r="W32" s="388"/>
      <c r="X32" s="390"/>
      <c r="Y32" s="388"/>
      <c r="Z32" s="388"/>
      <c r="AA32" s="390"/>
      <c r="AB32" s="388"/>
      <c r="AC32" s="388"/>
      <c r="AD32" s="388"/>
      <c r="AE32" s="388"/>
      <c r="AF32" s="388"/>
      <c r="AG32" s="390"/>
      <c r="AH32" s="390"/>
      <c r="AI32" s="390"/>
      <c r="AJ32" s="149">
        <f t="shared" si="3"/>
        <v>0</v>
      </c>
      <c r="AK32" s="150">
        <f t="shared" si="4"/>
        <v>0</v>
      </c>
      <c r="AL32" s="150">
        <f t="shared" si="5"/>
        <v>0</v>
      </c>
      <c r="AM32" s="104"/>
      <c r="AN32" s="104"/>
      <c r="AO32" s="73"/>
    </row>
    <row r="33" ht="21.0" customHeight="1">
      <c r="A33" s="384">
        <v>27.0</v>
      </c>
      <c r="B33" s="364">
        <v>2.110010035E9</v>
      </c>
      <c r="C33" s="344" t="s">
        <v>350</v>
      </c>
      <c r="D33" s="345" t="s">
        <v>437</v>
      </c>
      <c r="E33" s="390"/>
      <c r="F33" s="388"/>
      <c r="G33" s="388"/>
      <c r="H33" s="388"/>
      <c r="I33" s="390"/>
      <c r="J33" s="390"/>
      <c r="K33" s="108"/>
      <c r="L33" s="390"/>
      <c r="M33" s="388"/>
      <c r="N33" s="388"/>
      <c r="O33" s="388"/>
      <c r="P33" s="390"/>
      <c r="Q33" s="390"/>
      <c r="R33" s="390"/>
      <c r="S33" s="390"/>
      <c r="T33" s="388"/>
      <c r="U33" s="390"/>
      <c r="V33" s="390"/>
      <c r="W33" s="390"/>
      <c r="X33" s="390"/>
      <c r="Y33" s="390"/>
      <c r="Z33" s="388"/>
      <c r="AA33" s="388"/>
      <c r="AB33" s="388"/>
      <c r="AC33" s="388"/>
      <c r="AD33" s="388"/>
      <c r="AE33" s="388"/>
      <c r="AF33" s="388"/>
      <c r="AG33" s="390"/>
      <c r="AH33" s="390"/>
      <c r="AI33" s="390"/>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587</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549">
        <v>2.110020041E9</v>
      </c>
      <c r="C7" s="550" t="s">
        <v>588</v>
      </c>
      <c r="D7" s="551" t="s">
        <v>258</v>
      </c>
      <c r="E7" s="350"/>
      <c r="F7" s="350"/>
      <c r="G7" s="350"/>
      <c r="H7" s="350" t="s">
        <v>52</v>
      </c>
      <c r="I7" s="552"/>
      <c r="J7" s="552"/>
      <c r="K7" s="552"/>
      <c r="L7" s="552"/>
      <c r="M7" s="350"/>
      <c r="N7" s="350"/>
      <c r="O7" s="350"/>
      <c r="P7" s="11"/>
      <c r="Q7" s="350"/>
      <c r="R7" s="350"/>
      <c r="S7" s="350"/>
      <c r="T7" s="350"/>
      <c r="U7" s="350"/>
      <c r="V7" s="553" t="s">
        <v>52</v>
      </c>
      <c r="W7" s="553"/>
      <c r="X7" s="11"/>
      <c r="Y7" s="350"/>
      <c r="Z7" s="350"/>
      <c r="AA7" s="350"/>
      <c r="AB7" s="553"/>
      <c r="AC7" s="553"/>
      <c r="AD7" s="553"/>
      <c r="AE7" s="553"/>
      <c r="AF7" s="350"/>
      <c r="AG7" s="350"/>
      <c r="AH7" s="11"/>
      <c r="AI7" s="11"/>
      <c r="AJ7" s="103">
        <f t="shared" ref="AJ7:AJ34" si="3">COUNTIF(E7:AI7,"K")+2*COUNTIF(E7:AI7,"2K")+COUNTIF(E7:AI7,"TK")+COUNTIF(E7:AI7,"KT")+COUNTIF(E7:AI7,"PK")+COUNTIF(E7:AI7,"KP")+2*COUNTIF(E7:AI7,"K2")</f>
        <v>2</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1"/>
      <c r="AN7" s="104"/>
      <c r="AO7" s="73"/>
    </row>
    <row r="8" ht="21.0" customHeight="1">
      <c r="A8" s="548">
        <v>2.0</v>
      </c>
      <c r="B8" s="554">
        <v>2.110020003E9</v>
      </c>
      <c r="C8" s="555" t="s">
        <v>577</v>
      </c>
      <c r="D8" s="556" t="s">
        <v>56</v>
      </c>
      <c r="E8" s="11"/>
      <c r="F8" s="11"/>
      <c r="G8" s="11"/>
      <c r="H8" s="350"/>
      <c r="I8" s="150"/>
      <c r="J8" s="552"/>
      <c r="K8" s="552"/>
      <c r="L8" s="150"/>
      <c r="M8" s="11"/>
      <c r="N8" s="11"/>
      <c r="O8" s="350" t="s">
        <v>54</v>
      </c>
      <c r="P8" s="11"/>
      <c r="Q8" s="350"/>
      <c r="R8" s="350"/>
      <c r="S8" s="350"/>
      <c r="T8" s="350"/>
      <c r="U8" s="11"/>
      <c r="V8" s="553" t="s">
        <v>52</v>
      </c>
      <c r="W8" s="553"/>
      <c r="X8" s="350"/>
      <c r="Y8" s="11"/>
      <c r="Z8" s="350"/>
      <c r="AA8" s="350"/>
      <c r="AB8" s="557"/>
      <c r="AC8" s="557"/>
      <c r="AD8" s="557"/>
      <c r="AE8" s="553"/>
      <c r="AF8" s="11"/>
      <c r="AG8" s="350"/>
      <c r="AH8" s="11"/>
      <c r="AI8" s="11"/>
      <c r="AJ8" s="103">
        <f t="shared" si="3"/>
        <v>1</v>
      </c>
      <c r="AK8" s="11">
        <f t="shared" si="4"/>
        <v>0</v>
      </c>
      <c r="AL8" s="11">
        <f t="shared" si="5"/>
        <v>1</v>
      </c>
      <c r="AM8" s="104"/>
      <c r="AN8" s="104"/>
      <c r="AO8" s="73"/>
    </row>
    <row r="9" ht="21.0" customHeight="1">
      <c r="A9" s="548">
        <v>3.0</v>
      </c>
      <c r="B9" s="554">
        <v>2.110020042E9</v>
      </c>
      <c r="C9" s="409" t="s">
        <v>589</v>
      </c>
      <c r="D9" s="410" t="s">
        <v>56</v>
      </c>
      <c r="E9" s="11"/>
      <c r="F9" s="11"/>
      <c r="G9" s="350"/>
      <c r="H9" s="350"/>
      <c r="I9" s="150"/>
      <c r="J9" s="552"/>
      <c r="K9" s="552"/>
      <c r="L9" s="552"/>
      <c r="M9" s="350"/>
      <c r="N9" s="350"/>
      <c r="O9" s="350"/>
      <c r="P9" s="350"/>
      <c r="Q9" s="350"/>
      <c r="R9" s="350"/>
      <c r="S9" s="350"/>
      <c r="T9" s="350"/>
      <c r="U9" s="11"/>
      <c r="V9" s="553"/>
      <c r="W9" s="553"/>
      <c r="X9" s="11"/>
      <c r="Y9" s="11"/>
      <c r="Z9" s="350"/>
      <c r="AA9" s="350"/>
      <c r="AB9" s="557"/>
      <c r="AC9" s="553"/>
      <c r="AD9" s="557"/>
      <c r="AE9" s="553"/>
      <c r="AF9" s="350"/>
      <c r="AG9" s="350"/>
      <c r="AH9" s="11"/>
      <c r="AI9" s="11"/>
      <c r="AJ9" s="103">
        <f t="shared" si="3"/>
        <v>0</v>
      </c>
      <c r="AK9" s="11">
        <f t="shared" si="4"/>
        <v>0</v>
      </c>
      <c r="AL9" s="11">
        <f t="shared" si="5"/>
        <v>0</v>
      </c>
      <c r="AM9" s="104"/>
      <c r="AN9" s="104"/>
      <c r="AO9" s="73"/>
    </row>
    <row r="10" ht="21.0" customHeight="1">
      <c r="A10" s="548">
        <v>4.0</v>
      </c>
      <c r="B10" s="554">
        <v>2.110020064E9</v>
      </c>
      <c r="C10" s="409" t="s">
        <v>590</v>
      </c>
      <c r="D10" s="410" t="s">
        <v>56</v>
      </c>
      <c r="E10" s="350"/>
      <c r="F10" s="11"/>
      <c r="G10" s="11"/>
      <c r="H10" s="11"/>
      <c r="I10" s="150"/>
      <c r="J10" s="552"/>
      <c r="K10" s="552"/>
      <c r="L10" s="552"/>
      <c r="M10" s="350"/>
      <c r="N10" s="558"/>
      <c r="O10" s="350" t="s">
        <v>54</v>
      </c>
      <c r="P10" s="11"/>
      <c r="Q10" s="350"/>
      <c r="R10" s="350"/>
      <c r="S10" s="350"/>
      <c r="T10" s="350"/>
      <c r="U10" s="350"/>
      <c r="V10" s="553"/>
      <c r="W10" s="553"/>
      <c r="X10" s="350"/>
      <c r="Y10" s="11"/>
      <c r="Z10" s="350"/>
      <c r="AA10" s="11"/>
      <c r="AB10" s="553"/>
      <c r="AC10" s="557"/>
      <c r="AD10" s="557"/>
      <c r="AE10" s="553"/>
      <c r="AF10" s="11"/>
      <c r="AG10" s="350"/>
      <c r="AH10" s="11"/>
      <c r="AI10" s="11"/>
      <c r="AJ10" s="103">
        <f t="shared" si="3"/>
        <v>0</v>
      </c>
      <c r="AK10" s="11">
        <f t="shared" si="4"/>
        <v>0</v>
      </c>
      <c r="AL10" s="11">
        <f t="shared" si="5"/>
        <v>1</v>
      </c>
      <c r="AM10" s="104"/>
      <c r="AN10" s="104"/>
      <c r="AO10" s="73"/>
    </row>
    <row r="11" ht="21.0" customHeight="1">
      <c r="A11" s="548">
        <v>5.0</v>
      </c>
      <c r="B11" s="559">
        <v>2.110020067E9</v>
      </c>
      <c r="C11" s="409" t="s">
        <v>70</v>
      </c>
      <c r="D11" s="410" t="s">
        <v>591</v>
      </c>
      <c r="E11" s="11"/>
      <c r="F11" s="11"/>
      <c r="G11" s="11"/>
      <c r="H11" s="350"/>
      <c r="I11" s="150"/>
      <c r="J11" s="552"/>
      <c r="K11" s="552"/>
      <c r="L11" s="552"/>
      <c r="M11" s="11"/>
      <c r="N11" s="560"/>
      <c r="O11" s="350"/>
      <c r="P11" s="11"/>
      <c r="Q11" s="350"/>
      <c r="R11" s="350"/>
      <c r="S11" s="11"/>
      <c r="T11" s="350"/>
      <c r="U11" s="11"/>
      <c r="V11" s="553"/>
      <c r="W11" s="553"/>
      <c r="X11" s="350"/>
      <c r="Y11" s="11"/>
      <c r="Z11" s="350"/>
      <c r="AA11" s="350"/>
      <c r="AB11" s="557"/>
      <c r="AC11" s="553"/>
      <c r="AD11" s="553"/>
      <c r="AE11" s="553"/>
      <c r="AF11" s="11"/>
      <c r="AG11" s="11"/>
      <c r="AH11" s="11"/>
      <c r="AI11" s="11"/>
      <c r="AJ11" s="103">
        <f t="shared" si="3"/>
        <v>0</v>
      </c>
      <c r="AK11" s="11">
        <f t="shared" si="4"/>
        <v>0</v>
      </c>
      <c r="AL11" s="11">
        <f t="shared" si="5"/>
        <v>0</v>
      </c>
      <c r="AM11" s="104"/>
      <c r="AN11" s="104"/>
      <c r="AO11" s="73"/>
    </row>
    <row r="12" ht="21.0" customHeight="1">
      <c r="A12" s="548">
        <v>6.0</v>
      </c>
      <c r="B12" s="554">
        <v>2.110020006E9</v>
      </c>
      <c r="C12" s="555" t="s">
        <v>592</v>
      </c>
      <c r="D12" s="556" t="s">
        <v>94</v>
      </c>
      <c r="E12" s="103"/>
      <c r="F12" s="103"/>
      <c r="G12" s="103"/>
      <c r="H12" s="103"/>
      <c r="I12" s="149"/>
      <c r="J12" s="561"/>
      <c r="K12" s="561"/>
      <c r="L12" s="561"/>
      <c r="M12" s="546"/>
      <c r="N12" s="562"/>
      <c r="O12" s="103"/>
      <c r="P12" s="103"/>
      <c r="Q12" s="546"/>
      <c r="R12" s="103"/>
      <c r="S12" s="546"/>
      <c r="T12" s="546"/>
      <c r="U12" s="103"/>
      <c r="V12" s="563"/>
      <c r="W12" s="564"/>
      <c r="X12" s="546" t="s">
        <v>52</v>
      </c>
      <c r="Y12" s="103"/>
      <c r="Z12" s="565"/>
      <c r="AA12" s="546"/>
      <c r="AB12" s="563"/>
      <c r="AC12" s="563"/>
      <c r="AD12" s="563"/>
      <c r="AE12" s="563"/>
      <c r="AF12" s="103"/>
      <c r="AG12" s="546"/>
      <c r="AH12" s="103"/>
      <c r="AI12" s="103"/>
      <c r="AJ12" s="103">
        <f t="shared" si="3"/>
        <v>1</v>
      </c>
      <c r="AK12" s="103">
        <f t="shared" si="4"/>
        <v>0</v>
      </c>
      <c r="AL12" s="103">
        <f t="shared" si="5"/>
        <v>0</v>
      </c>
      <c r="AM12" s="512"/>
      <c r="AN12" s="512"/>
      <c r="AO12" s="502"/>
    </row>
    <row r="13" ht="21.0" customHeight="1">
      <c r="A13" s="548">
        <v>7.0</v>
      </c>
      <c r="B13" s="554">
        <v>2.110020012E9</v>
      </c>
      <c r="C13" s="407" t="s">
        <v>509</v>
      </c>
      <c r="D13" s="408" t="s">
        <v>374</v>
      </c>
      <c r="E13" s="11"/>
      <c r="F13" s="11"/>
      <c r="G13" s="11"/>
      <c r="H13" s="11"/>
      <c r="I13" s="150"/>
      <c r="J13" s="552"/>
      <c r="K13" s="150"/>
      <c r="L13" s="150"/>
      <c r="M13" s="11"/>
      <c r="N13" s="560"/>
      <c r="O13" s="350" t="s">
        <v>52</v>
      </c>
      <c r="P13" s="11"/>
      <c r="Q13" s="350" t="s">
        <v>52</v>
      </c>
      <c r="R13" s="11"/>
      <c r="S13" s="11"/>
      <c r="T13" s="350"/>
      <c r="U13" s="11"/>
      <c r="V13" s="553" t="s">
        <v>52</v>
      </c>
      <c r="W13" s="553"/>
      <c r="X13" s="350" t="s">
        <v>52</v>
      </c>
      <c r="Y13" s="11"/>
      <c r="Z13" s="566"/>
      <c r="AA13" s="350"/>
      <c r="AB13" s="557"/>
      <c r="AC13" s="557"/>
      <c r="AD13" s="557"/>
      <c r="AE13" s="553"/>
      <c r="AF13" s="11"/>
      <c r="AG13" s="11"/>
      <c r="AH13" s="11"/>
      <c r="AI13" s="11"/>
      <c r="AJ13" s="103">
        <f t="shared" si="3"/>
        <v>4</v>
      </c>
      <c r="AK13" s="11">
        <f t="shared" si="4"/>
        <v>0</v>
      </c>
      <c r="AL13" s="11">
        <f t="shared" si="5"/>
        <v>0</v>
      </c>
      <c r="AM13" s="104"/>
      <c r="AN13" s="104"/>
      <c r="AO13" s="73"/>
    </row>
    <row r="14" ht="21.0" customHeight="1">
      <c r="A14" s="548">
        <v>8.0</v>
      </c>
      <c r="B14" s="554">
        <v>2.110020001E9</v>
      </c>
      <c r="C14" s="555" t="s">
        <v>593</v>
      </c>
      <c r="D14" s="556" t="s">
        <v>594</v>
      </c>
      <c r="E14" s="11"/>
      <c r="F14" s="11"/>
      <c r="G14" s="11"/>
      <c r="H14" s="11"/>
      <c r="I14" s="150"/>
      <c r="J14" s="552"/>
      <c r="K14" s="150"/>
      <c r="L14" s="150"/>
      <c r="M14" s="11"/>
      <c r="N14" s="560"/>
      <c r="O14" s="11"/>
      <c r="P14" s="11"/>
      <c r="Q14" s="350"/>
      <c r="R14" s="11"/>
      <c r="S14" s="11"/>
      <c r="T14" s="350"/>
      <c r="U14" s="11"/>
      <c r="V14" s="557"/>
      <c r="W14" s="557"/>
      <c r="X14" s="11"/>
      <c r="Y14" s="11"/>
      <c r="Z14" s="567"/>
      <c r="AA14" s="11"/>
      <c r="AB14" s="557"/>
      <c r="AC14" s="557"/>
      <c r="AD14" s="557"/>
      <c r="AE14" s="553"/>
      <c r="AF14" s="11"/>
      <c r="AG14" s="350"/>
      <c r="AH14" s="11"/>
      <c r="AI14" s="11"/>
      <c r="AJ14" s="103">
        <f t="shared" si="3"/>
        <v>0</v>
      </c>
      <c r="AK14" s="11">
        <f t="shared" si="4"/>
        <v>0</v>
      </c>
      <c r="AL14" s="11">
        <f t="shared" si="5"/>
        <v>0</v>
      </c>
      <c r="AM14" s="104"/>
      <c r="AN14" s="104"/>
      <c r="AO14" s="73"/>
    </row>
    <row r="15" ht="21.0" customHeight="1">
      <c r="A15" s="548">
        <v>9.0</v>
      </c>
      <c r="B15" s="554">
        <v>2.110020008E9</v>
      </c>
      <c r="C15" s="409" t="s">
        <v>595</v>
      </c>
      <c r="D15" s="410" t="s">
        <v>96</v>
      </c>
      <c r="E15" s="350"/>
      <c r="F15" s="350"/>
      <c r="G15" s="350"/>
      <c r="H15" s="350"/>
      <c r="I15" s="552"/>
      <c r="J15" s="552"/>
      <c r="K15" s="552"/>
      <c r="L15" s="552"/>
      <c r="M15" s="350"/>
      <c r="N15" s="562"/>
      <c r="O15" s="553"/>
      <c r="P15" s="11"/>
      <c r="Q15" s="350"/>
      <c r="R15" s="350"/>
      <c r="S15" s="11"/>
      <c r="T15" s="350"/>
      <c r="U15" s="350"/>
      <c r="V15" s="553"/>
      <c r="W15" s="553"/>
      <c r="X15" s="350"/>
      <c r="Y15" s="350"/>
      <c r="Z15" s="568"/>
      <c r="AA15" s="350"/>
      <c r="AB15" s="553"/>
      <c r="AC15" s="553"/>
      <c r="AD15" s="553"/>
      <c r="AE15" s="553"/>
      <c r="AF15" s="350"/>
      <c r="AG15" s="350"/>
      <c r="AH15" s="11"/>
      <c r="AI15" s="350"/>
      <c r="AJ15" s="103">
        <f t="shared" si="3"/>
        <v>0</v>
      </c>
      <c r="AK15" s="11">
        <f t="shared" si="4"/>
        <v>0</v>
      </c>
      <c r="AL15" s="11">
        <f t="shared" si="5"/>
        <v>0</v>
      </c>
      <c r="AM15" s="104"/>
      <c r="AN15" s="104"/>
      <c r="AO15" s="73"/>
    </row>
    <row r="16" ht="21.0" customHeight="1">
      <c r="A16" s="548">
        <v>10.0</v>
      </c>
      <c r="B16" s="559">
        <v>2.110020044E9</v>
      </c>
      <c r="C16" s="409" t="s">
        <v>202</v>
      </c>
      <c r="D16" s="410" t="s">
        <v>596</v>
      </c>
      <c r="E16" s="11"/>
      <c r="F16" s="11"/>
      <c r="G16" s="11"/>
      <c r="H16" s="350"/>
      <c r="I16" s="552"/>
      <c r="J16" s="552"/>
      <c r="K16" s="552"/>
      <c r="L16" s="552"/>
      <c r="M16" s="11"/>
      <c r="N16" s="562"/>
      <c r="O16" s="553"/>
      <c r="P16" s="11"/>
      <c r="Q16" s="350"/>
      <c r="R16" s="350"/>
      <c r="S16" s="11"/>
      <c r="T16" s="350"/>
      <c r="U16" s="11"/>
      <c r="V16" s="557"/>
      <c r="W16" s="557"/>
      <c r="X16" s="350"/>
      <c r="Y16" s="350"/>
      <c r="Z16" s="569"/>
      <c r="AA16" s="11"/>
      <c r="AB16" s="557"/>
      <c r="AC16" s="557"/>
      <c r="AD16" s="557"/>
      <c r="AE16" s="553"/>
      <c r="AF16" s="350"/>
      <c r="AG16" s="350"/>
      <c r="AH16" s="11"/>
      <c r="AI16" s="11"/>
      <c r="AJ16" s="103">
        <f t="shared" si="3"/>
        <v>0</v>
      </c>
      <c r="AK16" s="11">
        <f t="shared" si="4"/>
        <v>0</v>
      </c>
      <c r="AL16" s="11">
        <f t="shared" si="5"/>
        <v>0</v>
      </c>
      <c r="AM16" s="104"/>
      <c r="AN16" s="104"/>
      <c r="AO16" s="73"/>
    </row>
    <row r="17" ht="21.0" customHeight="1">
      <c r="A17" s="548">
        <v>11.0</v>
      </c>
      <c r="B17" s="554">
        <v>2.110020045E9</v>
      </c>
      <c r="C17" s="409" t="s">
        <v>597</v>
      </c>
      <c r="D17" s="410" t="s">
        <v>537</v>
      </c>
      <c r="E17" s="11"/>
      <c r="F17" s="11"/>
      <c r="G17" s="11"/>
      <c r="H17" s="11"/>
      <c r="I17" s="150"/>
      <c r="J17" s="552"/>
      <c r="K17" s="552"/>
      <c r="L17" s="150"/>
      <c r="M17" s="11"/>
      <c r="N17" s="560"/>
      <c r="O17" s="553"/>
      <c r="P17" s="350"/>
      <c r="Q17" s="350"/>
      <c r="R17" s="350"/>
      <c r="S17" s="11"/>
      <c r="T17" s="350"/>
      <c r="U17" s="11"/>
      <c r="V17" s="557"/>
      <c r="W17" s="553"/>
      <c r="X17" s="11"/>
      <c r="Y17" s="11"/>
      <c r="Z17" s="569"/>
      <c r="AA17" s="350"/>
      <c r="AB17" s="553"/>
      <c r="AC17" s="557"/>
      <c r="AD17" s="553"/>
      <c r="AE17" s="553"/>
      <c r="AF17" s="11"/>
      <c r="AG17" s="350"/>
      <c r="AH17" s="11"/>
      <c r="AI17" s="11"/>
      <c r="AJ17" s="103">
        <f t="shared" si="3"/>
        <v>0</v>
      </c>
      <c r="AK17" s="11">
        <f t="shared" si="4"/>
        <v>0</v>
      </c>
      <c r="AL17" s="11">
        <f t="shared" si="5"/>
        <v>0</v>
      </c>
      <c r="AM17" s="104"/>
      <c r="AN17" s="104"/>
      <c r="AO17" s="73"/>
    </row>
    <row r="18" ht="21.0" customHeight="1">
      <c r="A18" s="548">
        <v>12.0</v>
      </c>
      <c r="B18" s="554">
        <v>2.110020075E9</v>
      </c>
      <c r="C18" s="555" t="s">
        <v>598</v>
      </c>
      <c r="D18" s="556" t="s">
        <v>599</v>
      </c>
      <c r="E18" s="103"/>
      <c r="F18" s="103"/>
      <c r="G18" s="103"/>
      <c r="H18" s="103"/>
      <c r="I18" s="149"/>
      <c r="J18" s="561"/>
      <c r="K18" s="149"/>
      <c r="L18" s="149"/>
      <c r="M18" s="103"/>
      <c r="N18" s="560"/>
      <c r="O18" s="564"/>
      <c r="P18" s="103"/>
      <c r="Q18" s="546"/>
      <c r="R18" s="103"/>
      <c r="S18" s="103"/>
      <c r="T18" s="546"/>
      <c r="U18" s="103"/>
      <c r="V18" s="564"/>
      <c r="W18" s="563"/>
      <c r="X18" s="103"/>
      <c r="Y18" s="103"/>
      <c r="Z18" s="570"/>
      <c r="AA18" s="103"/>
      <c r="AB18" s="564"/>
      <c r="AC18" s="563"/>
      <c r="AD18" s="564"/>
      <c r="AE18" s="563"/>
      <c r="AF18" s="103"/>
      <c r="AG18" s="103"/>
      <c r="AH18" s="546"/>
      <c r="AI18" s="103"/>
      <c r="AJ18" s="103">
        <f t="shared" si="3"/>
        <v>0</v>
      </c>
      <c r="AK18" s="103">
        <f t="shared" si="4"/>
        <v>0</v>
      </c>
      <c r="AL18" s="103">
        <f t="shared" si="5"/>
        <v>0</v>
      </c>
      <c r="AM18" s="512"/>
      <c r="AN18" s="512"/>
      <c r="AO18" s="502"/>
    </row>
    <row r="19" ht="21.0" customHeight="1">
      <c r="A19" s="548">
        <v>13.0</v>
      </c>
      <c r="B19" s="559">
        <v>2.110020047E9</v>
      </c>
      <c r="C19" s="409" t="s">
        <v>600</v>
      </c>
      <c r="D19" s="410" t="s">
        <v>601</v>
      </c>
      <c r="E19" s="350"/>
      <c r="F19" s="350"/>
      <c r="G19" s="11"/>
      <c r="H19" s="350" t="s">
        <v>52</v>
      </c>
      <c r="I19" s="552"/>
      <c r="J19" s="552"/>
      <c r="K19" s="552"/>
      <c r="L19" s="552"/>
      <c r="M19" s="350"/>
      <c r="N19" s="562"/>
      <c r="O19" s="557"/>
      <c r="P19" s="350"/>
      <c r="Q19" s="350"/>
      <c r="R19" s="11"/>
      <c r="S19" s="350"/>
      <c r="T19" s="350"/>
      <c r="U19" s="350"/>
      <c r="V19" s="553"/>
      <c r="W19" s="553"/>
      <c r="X19" s="11"/>
      <c r="Y19" s="11"/>
      <c r="Z19" s="569"/>
      <c r="AA19" s="11"/>
      <c r="AB19" s="553"/>
      <c r="AC19" s="553"/>
      <c r="AD19" s="553"/>
      <c r="AE19" s="553"/>
      <c r="AF19" s="350"/>
      <c r="AG19" s="350"/>
      <c r="AH19" s="350"/>
      <c r="AI19" s="350"/>
      <c r="AJ19" s="103">
        <f t="shared" si="3"/>
        <v>1</v>
      </c>
      <c r="AK19" s="11">
        <f t="shared" si="4"/>
        <v>0</v>
      </c>
      <c r="AL19" s="11">
        <f t="shared" si="5"/>
        <v>0</v>
      </c>
      <c r="AM19" s="104"/>
      <c r="AN19" s="104"/>
      <c r="AO19" s="73"/>
    </row>
    <row r="20" ht="21.0" customHeight="1">
      <c r="A20" s="548">
        <v>14.0</v>
      </c>
      <c r="B20" s="571">
        <v>2.11002001E9</v>
      </c>
      <c r="C20" s="572" t="s">
        <v>602</v>
      </c>
      <c r="D20" s="556" t="s">
        <v>333</v>
      </c>
      <c r="E20" s="350"/>
      <c r="F20" s="350"/>
      <c r="G20" s="350"/>
      <c r="H20" s="350"/>
      <c r="I20" s="552"/>
      <c r="J20" s="552" t="s">
        <v>52</v>
      </c>
      <c r="K20" s="552"/>
      <c r="L20" s="552"/>
      <c r="M20" s="350"/>
      <c r="N20" s="562"/>
      <c r="O20" s="553" t="s">
        <v>52</v>
      </c>
      <c r="P20" s="11"/>
      <c r="Q20" s="350" t="s">
        <v>52</v>
      </c>
      <c r="R20" s="350"/>
      <c r="S20" s="350"/>
      <c r="T20" s="350"/>
      <c r="U20" s="350"/>
      <c r="V20" s="553" t="s">
        <v>52</v>
      </c>
      <c r="W20" s="553"/>
      <c r="X20" s="350" t="s">
        <v>52</v>
      </c>
      <c r="Y20" s="350"/>
      <c r="Z20" s="568"/>
      <c r="AA20" s="350"/>
      <c r="AB20" s="553"/>
      <c r="AC20" s="553"/>
      <c r="AD20" s="553"/>
      <c r="AE20" s="553"/>
      <c r="AF20" s="11"/>
      <c r="AG20" s="350"/>
      <c r="AH20" s="350"/>
      <c r="AI20" s="11"/>
      <c r="AJ20" s="103">
        <f t="shared" si="3"/>
        <v>5</v>
      </c>
      <c r="AK20" s="11">
        <f t="shared" si="4"/>
        <v>0</v>
      </c>
      <c r="AL20" s="11">
        <f t="shared" si="5"/>
        <v>0</v>
      </c>
      <c r="AM20" s="104"/>
      <c r="AN20" s="104"/>
      <c r="AO20" s="73"/>
    </row>
    <row r="21" ht="21.0" customHeight="1">
      <c r="A21" s="548">
        <v>15.0</v>
      </c>
      <c r="B21" s="554">
        <v>2.110020076E9</v>
      </c>
      <c r="C21" s="409" t="s">
        <v>603</v>
      </c>
      <c r="D21" s="410" t="s">
        <v>189</v>
      </c>
      <c r="E21" s="11"/>
      <c r="F21" s="11"/>
      <c r="G21" s="11"/>
      <c r="H21" s="350"/>
      <c r="I21" s="150"/>
      <c r="J21" s="552"/>
      <c r="K21" s="552"/>
      <c r="L21" s="552"/>
      <c r="M21" s="350"/>
      <c r="N21" s="562"/>
      <c r="O21" s="350" t="s">
        <v>52</v>
      </c>
      <c r="P21" s="350"/>
      <c r="Q21" s="350" t="s">
        <v>52</v>
      </c>
      <c r="R21" s="11"/>
      <c r="S21" s="11"/>
      <c r="T21" s="350"/>
      <c r="U21" s="11"/>
      <c r="V21" s="553" t="s">
        <v>52</v>
      </c>
      <c r="W21" s="553"/>
      <c r="X21" s="350" t="s">
        <v>52</v>
      </c>
      <c r="Y21" s="350"/>
      <c r="Z21" s="568"/>
      <c r="AA21" s="350"/>
      <c r="AB21" s="557"/>
      <c r="AC21" s="553"/>
      <c r="AD21" s="553"/>
      <c r="AE21" s="553"/>
      <c r="AF21" s="350"/>
      <c r="AG21" s="350"/>
      <c r="AH21" s="11"/>
      <c r="AI21" s="11"/>
      <c r="AJ21" s="103">
        <f t="shared" si="3"/>
        <v>4</v>
      </c>
      <c r="AK21" s="11">
        <f t="shared" si="4"/>
        <v>0</v>
      </c>
      <c r="AL21" s="11">
        <f t="shared" si="5"/>
        <v>0</v>
      </c>
      <c r="AM21" s="104"/>
      <c r="AN21" s="104"/>
      <c r="AO21" s="73"/>
    </row>
    <row r="22" ht="21.0" customHeight="1">
      <c r="A22" s="548">
        <v>16.0</v>
      </c>
      <c r="B22" s="573">
        <v>2.110020002E9</v>
      </c>
      <c r="C22" s="409" t="s">
        <v>312</v>
      </c>
      <c r="D22" s="410" t="s">
        <v>604</v>
      </c>
      <c r="E22" s="350"/>
      <c r="F22" s="350"/>
      <c r="G22" s="350"/>
      <c r="H22" s="350"/>
      <c r="I22" s="552"/>
      <c r="J22" s="552"/>
      <c r="K22" s="552"/>
      <c r="L22" s="150"/>
      <c r="M22" s="11"/>
      <c r="N22" s="562"/>
      <c r="O22" s="11"/>
      <c r="P22" s="350"/>
      <c r="Q22" s="350"/>
      <c r="R22" s="350"/>
      <c r="S22" s="350"/>
      <c r="T22" s="350"/>
      <c r="U22" s="350"/>
      <c r="V22" s="553" t="s">
        <v>52</v>
      </c>
      <c r="W22" s="553"/>
      <c r="X22" s="350"/>
      <c r="Y22" s="11"/>
      <c r="Z22" s="569"/>
      <c r="AA22" s="11"/>
      <c r="AB22" s="553"/>
      <c r="AC22" s="553"/>
      <c r="AD22" s="553"/>
      <c r="AE22" s="553"/>
      <c r="AF22" s="11"/>
      <c r="AG22" s="350"/>
      <c r="AH22" s="11"/>
      <c r="AI22" s="11"/>
      <c r="AJ22" s="103">
        <f t="shared" si="3"/>
        <v>1</v>
      </c>
      <c r="AK22" s="11">
        <f t="shared" si="4"/>
        <v>0</v>
      </c>
      <c r="AL22" s="11">
        <f t="shared" si="5"/>
        <v>0</v>
      </c>
      <c r="AM22" s="104"/>
      <c r="AN22" s="104"/>
      <c r="AO22" s="73"/>
    </row>
    <row r="23" ht="21.0" customHeight="1">
      <c r="A23" s="548">
        <v>17.0</v>
      </c>
      <c r="B23" s="554">
        <v>2.110020048E9</v>
      </c>
      <c r="C23" s="407" t="s">
        <v>605</v>
      </c>
      <c r="D23" s="408" t="s">
        <v>273</v>
      </c>
      <c r="E23" s="350"/>
      <c r="F23" s="350"/>
      <c r="G23" s="11"/>
      <c r="H23" s="350"/>
      <c r="I23" s="552"/>
      <c r="J23" s="552"/>
      <c r="K23" s="552"/>
      <c r="L23" s="552"/>
      <c r="M23" s="350"/>
      <c r="N23" s="562"/>
      <c r="O23" s="350" t="s">
        <v>54</v>
      </c>
      <c r="P23" s="11"/>
      <c r="Q23" s="350"/>
      <c r="R23" s="350"/>
      <c r="S23" s="11"/>
      <c r="T23" s="350"/>
      <c r="U23" s="11"/>
      <c r="V23" s="557"/>
      <c r="W23" s="553"/>
      <c r="X23" s="350" t="s">
        <v>52</v>
      </c>
      <c r="Y23" s="11"/>
      <c r="Z23" s="569"/>
      <c r="AA23" s="11"/>
      <c r="AB23" s="557"/>
      <c r="AC23" s="557"/>
      <c r="AD23" s="553"/>
      <c r="AE23" s="553"/>
      <c r="AF23" s="11"/>
      <c r="AG23" s="350"/>
      <c r="AH23" s="11"/>
      <c r="AI23" s="11"/>
      <c r="AJ23" s="103">
        <f t="shared" si="3"/>
        <v>1</v>
      </c>
      <c r="AK23" s="11">
        <f t="shared" si="4"/>
        <v>0</v>
      </c>
      <c r="AL23" s="11">
        <f t="shared" si="5"/>
        <v>1</v>
      </c>
      <c r="AM23" s="104"/>
      <c r="AN23" s="104"/>
      <c r="AO23" s="73"/>
    </row>
    <row r="24" ht="21.0" customHeight="1">
      <c r="A24" s="548">
        <v>18.0</v>
      </c>
      <c r="B24" s="571">
        <v>2.110020049E9</v>
      </c>
      <c r="C24" s="572" t="s">
        <v>606</v>
      </c>
      <c r="D24" s="556" t="s">
        <v>225</v>
      </c>
      <c r="E24" s="11"/>
      <c r="F24" s="11"/>
      <c r="G24" s="350"/>
      <c r="H24" s="350"/>
      <c r="I24" s="552"/>
      <c r="J24" s="552"/>
      <c r="K24" s="552"/>
      <c r="L24" s="552"/>
      <c r="M24" s="350"/>
      <c r="N24" s="562"/>
      <c r="O24" s="350"/>
      <c r="P24" s="350"/>
      <c r="Q24" s="350"/>
      <c r="R24" s="350"/>
      <c r="S24" s="11"/>
      <c r="T24" s="350"/>
      <c r="U24" s="350"/>
      <c r="V24" s="557"/>
      <c r="W24" s="557"/>
      <c r="X24" s="350"/>
      <c r="Y24" s="350"/>
      <c r="Z24" s="574"/>
      <c r="AA24" s="11"/>
      <c r="AB24" s="553"/>
      <c r="AC24" s="557"/>
      <c r="AD24" s="557"/>
      <c r="AE24" s="553"/>
      <c r="AF24" s="350"/>
      <c r="AG24" s="350"/>
      <c r="AH24" s="11"/>
      <c r="AI24" s="11"/>
      <c r="AJ24" s="103">
        <f t="shared" si="3"/>
        <v>0</v>
      </c>
      <c r="AK24" s="11">
        <f t="shared" si="4"/>
        <v>0</v>
      </c>
      <c r="AL24" s="11">
        <f t="shared" si="5"/>
        <v>0</v>
      </c>
      <c r="AM24" s="104"/>
      <c r="AN24" s="104"/>
      <c r="AO24" s="73"/>
    </row>
    <row r="25" ht="21.0" customHeight="1">
      <c r="A25" s="548">
        <v>19.0</v>
      </c>
      <c r="B25" s="571">
        <v>2.110020078E9</v>
      </c>
      <c r="C25" s="575" t="s">
        <v>260</v>
      </c>
      <c r="D25" s="410" t="s">
        <v>225</v>
      </c>
      <c r="E25" s="546"/>
      <c r="F25" s="546"/>
      <c r="G25" s="103"/>
      <c r="H25" s="103"/>
      <c r="I25" s="561"/>
      <c r="J25" s="561"/>
      <c r="K25" s="561"/>
      <c r="L25" s="561"/>
      <c r="M25" s="546"/>
      <c r="N25" s="562"/>
      <c r="O25" s="546"/>
      <c r="P25" s="103"/>
      <c r="Q25" s="546"/>
      <c r="R25" s="103"/>
      <c r="S25" s="546"/>
      <c r="T25" s="546"/>
      <c r="U25" s="546"/>
      <c r="V25" s="563"/>
      <c r="W25" s="563"/>
      <c r="X25" s="546"/>
      <c r="Y25" s="103"/>
      <c r="Z25" s="570"/>
      <c r="AA25" s="546"/>
      <c r="AB25" s="563"/>
      <c r="AC25" s="563"/>
      <c r="AD25" s="563"/>
      <c r="AE25" s="563"/>
      <c r="AF25" s="546"/>
      <c r="AG25" s="546"/>
      <c r="AH25" s="546"/>
      <c r="AI25" s="103"/>
      <c r="AJ25" s="103">
        <f t="shared" si="3"/>
        <v>0</v>
      </c>
      <c r="AK25" s="103">
        <f t="shared" si="4"/>
        <v>0</v>
      </c>
      <c r="AL25" s="103">
        <f t="shared" si="5"/>
        <v>0</v>
      </c>
      <c r="AM25" s="512"/>
      <c r="AN25" s="512"/>
      <c r="AO25" s="502"/>
    </row>
    <row r="26" ht="21.0" customHeight="1">
      <c r="A26" s="576">
        <v>20.0</v>
      </c>
      <c r="B26" s="577">
        <v>2.110020026E9</v>
      </c>
      <c r="C26" s="578" t="s">
        <v>607</v>
      </c>
      <c r="D26" s="579" t="s">
        <v>345</v>
      </c>
      <c r="E26" s="580"/>
      <c r="F26" s="580"/>
      <c r="G26" s="580"/>
      <c r="H26" s="580" t="s">
        <v>52</v>
      </c>
      <c r="I26" s="580"/>
      <c r="J26" s="580" t="s">
        <v>52</v>
      </c>
      <c r="K26" s="580"/>
      <c r="L26" s="580"/>
      <c r="M26" s="580"/>
      <c r="N26" s="581"/>
      <c r="O26" s="580" t="s">
        <v>52</v>
      </c>
      <c r="P26" s="580"/>
      <c r="Q26" s="580" t="s">
        <v>52</v>
      </c>
      <c r="R26" s="580"/>
      <c r="S26" s="580"/>
      <c r="T26" s="580"/>
      <c r="U26" s="580"/>
      <c r="V26" s="582" t="s">
        <v>52</v>
      </c>
      <c r="W26" s="582"/>
      <c r="X26" s="580" t="s">
        <v>52</v>
      </c>
      <c r="Y26" s="580"/>
      <c r="Z26" s="583"/>
      <c r="AA26" s="580"/>
      <c r="AB26" s="582"/>
      <c r="AC26" s="582"/>
      <c r="AD26" s="582"/>
      <c r="AE26" s="582"/>
      <c r="AF26" s="580"/>
      <c r="AG26" s="580"/>
      <c r="AH26" s="580"/>
      <c r="AI26" s="580"/>
      <c r="AJ26" s="584">
        <f t="shared" si="3"/>
        <v>6</v>
      </c>
      <c r="AK26" s="584">
        <f t="shared" si="4"/>
        <v>0</v>
      </c>
      <c r="AL26" s="584">
        <f t="shared" si="5"/>
        <v>0</v>
      </c>
      <c r="AM26" s="585"/>
      <c r="AN26" s="585"/>
      <c r="AO26" s="586"/>
    </row>
    <row r="27" ht="21.0" customHeight="1">
      <c r="A27" s="548">
        <v>21.0</v>
      </c>
      <c r="B27" s="571">
        <v>2.110020004E9</v>
      </c>
      <c r="C27" s="572" t="s">
        <v>608</v>
      </c>
      <c r="D27" s="556" t="s">
        <v>345</v>
      </c>
      <c r="E27" s="11"/>
      <c r="F27" s="11"/>
      <c r="G27" s="350"/>
      <c r="H27" s="350"/>
      <c r="I27" s="150"/>
      <c r="J27" s="552" t="s">
        <v>52</v>
      </c>
      <c r="K27" s="552"/>
      <c r="L27" s="552"/>
      <c r="M27" s="350"/>
      <c r="N27" s="562"/>
      <c r="O27" s="350"/>
      <c r="P27" s="11"/>
      <c r="Q27" s="350" t="s">
        <v>52</v>
      </c>
      <c r="R27" s="11"/>
      <c r="S27" s="350"/>
      <c r="T27" s="350"/>
      <c r="U27" s="350"/>
      <c r="V27" s="553"/>
      <c r="W27" s="553"/>
      <c r="X27" s="350" t="s">
        <v>52</v>
      </c>
      <c r="Y27" s="11"/>
      <c r="Z27" s="587"/>
      <c r="AA27" s="11"/>
      <c r="AB27" s="553"/>
      <c r="AC27" s="553"/>
      <c r="AD27" s="553"/>
      <c r="AE27" s="553"/>
      <c r="AF27" s="350"/>
      <c r="AG27" s="350"/>
      <c r="AH27" s="11"/>
      <c r="AI27" s="11"/>
      <c r="AJ27" s="103">
        <f t="shared" si="3"/>
        <v>3</v>
      </c>
      <c r="AK27" s="11">
        <f t="shared" si="4"/>
        <v>0</v>
      </c>
      <c r="AL27" s="11">
        <f t="shared" si="5"/>
        <v>0</v>
      </c>
      <c r="AM27" s="104"/>
      <c r="AN27" s="104"/>
      <c r="AO27" s="73"/>
    </row>
    <row r="28" ht="21.0" customHeight="1">
      <c r="A28" s="548">
        <v>22.0</v>
      </c>
      <c r="B28" s="588">
        <v>2.110020051E9</v>
      </c>
      <c r="C28" s="575" t="s">
        <v>609</v>
      </c>
      <c r="D28" s="410" t="s">
        <v>279</v>
      </c>
      <c r="E28" s="11"/>
      <c r="F28" s="11"/>
      <c r="G28" s="11"/>
      <c r="H28" s="11"/>
      <c r="I28" s="150"/>
      <c r="J28" s="552"/>
      <c r="K28" s="150"/>
      <c r="L28" s="552"/>
      <c r="M28" s="11"/>
      <c r="N28" s="562"/>
      <c r="O28" s="11"/>
      <c r="P28" s="350"/>
      <c r="Q28" s="350" t="s">
        <v>52</v>
      </c>
      <c r="R28" s="11"/>
      <c r="S28" s="11"/>
      <c r="T28" s="350"/>
      <c r="U28" s="11"/>
      <c r="V28" s="557"/>
      <c r="W28" s="553"/>
      <c r="X28" s="350" t="s">
        <v>52</v>
      </c>
      <c r="Y28" s="350"/>
      <c r="Z28" s="589"/>
      <c r="AA28" s="11"/>
      <c r="AB28" s="557"/>
      <c r="AC28" s="557"/>
      <c r="AD28" s="557"/>
      <c r="AE28" s="553"/>
      <c r="AF28" s="11"/>
      <c r="AG28" s="11"/>
      <c r="AH28" s="11"/>
      <c r="AI28" s="11"/>
      <c r="AJ28" s="103">
        <f t="shared" si="3"/>
        <v>2</v>
      </c>
      <c r="AK28" s="11">
        <f t="shared" si="4"/>
        <v>0</v>
      </c>
      <c r="AL28" s="11">
        <f t="shared" si="5"/>
        <v>0</v>
      </c>
      <c r="AM28" s="104"/>
      <c r="AN28" s="104"/>
      <c r="AO28" s="73"/>
    </row>
    <row r="29" ht="21.0" customHeight="1">
      <c r="A29" s="548">
        <v>23.0</v>
      </c>
      <c r="B29" s="590">
        <v>2.110020079E9</v>
      </c>
      <c r="C29" s="575" t="s">
        <v>610</v>
      </c>
      <c r="D29" s="410" t="s">
        <v>556</v>
      </c>
      <c r="E29" s="11"/>
      <c r="F29" s="11"/>
      <c r="G29" s="11"/>
      <c r="H29" s="11"/>
      <c r="I29" s="552"/>
      <c r="J29" s="552"/>
      <c r="K29" s="150"/>
      <c r="L29" s="150"/>
      <c r="M29" s="350"/>
      <c r="N29" s="562"/>
      <c r="O29" s="11"/>
      <c r="P29" s="350"/>
      <c r="Q29" s="350"/>
      <c r="R29" s="11"/>
      <c r="S29" s="11"/>
      <c r="T29" s="350"/>
      <c r="U29" s="11"/>
      <c r="V29" s="557"/>
      <c r="W29" s="553"/>
      <c r="X29" s="11"/>
      <c r="Y29" s="11"/>
      <c r="Z29" s="591"/>
      <c r="AA29" s="11"/>
      <c r="AB29" s="553"/>
      <c r="AC29" s="557"/>
      <c r="AD29" s="553"/>
      <c r="AE29" s="553"/>
      <c r="AF29" s="11"/>
      <c r="AG29" s="350"/>
      <c r="AH29" s="350"/>
      <c r="AI29" s="11"/>
      <c r="AJ29" s="103">
        <f t="shared" si="3"/>
        <v>0</v>
      </c>
      <c r="AK29" s="11">
        <f t="shared" si="4"/>
        <v>0</v>
      </c>
      <c r="AL29" s="11">
        <f t="shared" si="5"/>
        <v>0</v>
      </c>
      <c r="AM29" s="104"/>
      <c r="AN29" s="104"/>
      <c r="AO29" s="73"/>
    </row>
    <row r="30" ht="21.0" customHeight="1">
      <c r="A30" s="548">
        <v>24.0</v>
      </c>
      <c r="B30" s="590">
        <v>2.110020009E9</v>
      </c>
      <c r="C30" s="575" t="s">
        <v>284</v>
      </c>
      <c r="D30" s="410" t="s">
        <v>285</v>
      </c>
      <c r="E30" s="350"/>
      <c r="F30" s="11"/>
      <c r="G30" s="350"/>
      <c r="H30" s="350" t="s">
        <v>52</v>
      </c>
      <c r="I30" s="150"/>
      <c r="J30" s="552"/>
      <c r="K30" s="150"/>
      <c r="L30" s="150"/>
      <c r="M30" s="350"/>
      <c r="N30" s="562"/>
      <c r="O30" s="11"/>
      <c r="P30" s="11"/>
      <c r="Q30" s="350"/>
      <c r="R30" s="350"/>
      <c r="S30" s="11"/>
      <c r="T30" s="350"/>
      <c r="U30" s="350"/>
      <c r="V30" s="553"/>
      <c r="W30" s="557"/>
      <c r="X30" s="350"/>
      <c r="Y30" s="350"/>
      <c r="Z30" s="574"/>
      <c r="AA30" s="350"/>
      <c r="AB30" s="553"/>
      <c r="AC30" s="557"/>
      <c r="AD30" s="557"/>
      <c r="AE30" s="553"/>
      <c r="AF30" s="350"/>
      <c r="AG30" s="11"/>
      <c r="AH30" s="11"/>
      <c r="AI30" s="350"/>
      <c r="AJ30" s="103">
        <f t="shared" si="3"/>
        <v>1</v>
      </c>
      <c r="AK30" s="11">
        <f t="shared" si="4"/>
        <v>0</v>
      </c>
      <c r="AL30" s="11">
        <f t="shared" si="5"/>
        <v>0</v>
      </c>
      <c r="AM30" s="104"/>
      <c r="AN30" s="104"/>
      <c r="AO30" s="73"/>
    </row>
    <row r="31" ht="21.0" customHeight="1">
      <c r="A31" s="548">
        <v>25.0</v>
      </c>
      <c r="B31" s="411">
        <v>2.110020082E9</v>
      </c>
      <c r="C31" s="575" t="s">
        <v>611</v>
      </c>
      <c r="D31" s="410" t="s">
        <v>416</v>
      </c>
      <c r="E31" s="11"/>
      <c r="F31" s="11"/>
      <c r="G31" s="350"/>
      <c r="H31" s="11"/>
      <c r="I31" s="552"/>
      <c r="J31" s="552"/>
      <c r="K31" s="150"/>
      <c r="L31" s="150"/>
      <c r="M31" s="11"/>
      <c r="N31" s="592"/>
      <c r="O31" s="11"/>
      <c r="P31" s="11"/>
      <c r="Q31" s="350"/>
      <c r="R31" s="11"/>
      <c r="S31" s="11"/>
      <c r="T31" s="350"/>
      <c r="U31" s="11"/>
      <c r="V31" s="557"/>
      <c r="W31" s="557"/>
      <c r="X31" s="11"/>
      <c r="Y31" s="11"/>
      <c r="Z31" s="587"/>
      <c r="AA31" s="11"/>
      <c r="AB31" s="557"/>
      <c r="AC31" s="557"/>
      <c r="AD31" s="553"/>
      <c r="AE31" s="553"/>
      <c r="AF31" s="11"/>
      <c r="AG31" s="11"/>
      <c r="AH31" s="11"/>
      <c r="AI31" s="11"/>
      <c r="AJ31" s="103">
        <f t="shared" si="3"/>
        <v>0</v>
      </c>
      <c r="AK31" s="11">
        <f t="shared" si="4"/>
        <v>0</v>
      </c>
      <c r="AL31" s="11">
        <f t="shared" si="5"/>
        <v>0</v>
      </c>
      <c r="AM31" s="104"/>
      <c r="AN31" s="104"/>
      <c r="AO31" s="73"/>
    </row>
    <row r="32" ht="21.0" customHeight="1">
      <c r="A32" s="548">
        <v>26.0</v>
      </c>
      <c r="B32" s="571">
        <v>2.110020052E9</v>
      </c>
      <c r="C32" s="572" t="s">
        <v>222</v>
      </c>
      <c r="D32" s="556" t="s">
        <v>162</v>
      </c>
      <c r="E32" s="350"/>
      <c r="F32" s="11"/>
      <c r="G32" s="11"/>
      <c r="H32" s="350"/>
      <c r="I32" s="552"/>
      <c r="J32" s="552"/>
      <c r="K32" s="552"/>
      <c r="L32" s="552"/>
      <c r="M32" s="350"/>
      <c r="N32" s="562"/>
      <c r="O32" s="350"/>
      <c r="P32" s="350"/>
      <c r="Q32" s="350"/>
      <c r="R32" s="350"/>
      <c r="S32" s="350"/>
      <c r="T32" s="350"/>
      <c r="U32" s="350"/>
      <c r="V32" s="553"/>
      <c r="W32" s="553"/>
      <c r="X32" s="350"/>
      <c r="Y32" s="350"/>
      <c r="Z32" s="593"/>
      <c r="AA32" s="350"/>
      <c r="AB32" s="553"/>
      <c r="AC32" s="553"/>
      <c r="AD32" s="553"/>
      <c r="AE32" s="553"/>
      <c r="AF32" s="350"/>
      <c r="AG32" s="350"/>
      <c r="AH32" s="350"/>
      <c r="AI32" s="11"/>
      <c r="AJ32" s="103">
        <f t="shared" si="3"/>
        <v>0</v>
      </c>
      <c r="AK32" s="11">
        <f t="shared" si="4"/>
        <v>0</v>
      </c>
      <c r="AL32" s="11">
        <f t="shared" si="5"/>
        <v>0</v>
      </c>
      <c r="AM32" s="104"/>
      <c r="AN32" s="104"/>
      <c r="AO32" s="73"/>
    </row>
    <row r="33" ht="21.0" customHeight="1">
      <c r="A33" s="548">
        <v>27.0</v>
      </c>
      <c r="B33" s="411">
        <v>2.110020083E9</v>
      </c>
      <c r="C33" s="594" t="s">
        <v>612</v>
      </c>
      <c r="D33" s="408" t="s">
        <v>162</v>
      </c>
      <c r="E33" s="546"/>
      <c r="F33" s="546"/>
      <c r="G33" s="546"/>
      <c r="H33" s="546"/>
      <c r="I33" s="561"/>
      <c r="J33" s="561"/>
      <c r="K33" s="561"/>
      <c r="L33" s="561"/>
      <c r="M33" s="546"/>
      <c r="N33" s="562"/>
      <c r="O33" s="546"/>
      <c r="P33" s="546"/>
      <c r="Q33" s="546"/>
      <c r="R33" s="546"/>
      <c r="S33" s="546"/>
      <c r="T33" s="546"/>
      <c r="U33" s="546"/>
      <c r="V33" s="563"/>
      <c r="W33" s="563"/>
      <c r="X33" s="546"/>
      <c r="Y33" s="546"/>
      <c r="Z33" s="595"/>
      <c r="AA33" s="546"/>
      <c r="AB33" s="563"/>
      <c r="AC33" s="563"/>
      <c r="AD33" s="563"/>
      <c r="AE33" s="563"/>
      <c r="AF33" s="546"/>
      <c r="AG33" s="546"/>
      <c r="AH33" s="546"/>
      <c r="AI33" s="103"/>
      <c r="AJ33" s="103">
        <f t="shared" si="3"/>
        <v>0</v>
      </c>
      <c r="AK33" s="103">
        <f t="shared" si="4"/>
        <v>0</v>
      </c>
      <c r="AL33" s="103">
        <f t="shared" si="5"/>
        <v>0</v>
      </c>
      <c r="AM33" s="512"/>
      <c r="AN33" s="512"/>
      <c r="AO33" s="502"/>
    </row>
    <row r="34" ht="21.0" customHeight="1">
      <c r="A34" s="596">
        <v>28.0</v>
      </c>
      <c r="B34" s="370">
        <v>2.110020007E9</v>
      </c>
      <c r="C34" s="522" t="s">
        <v>312</v>
      </c>
      <c r="D34" s="425" t="s">
        <v>418</v>
      </c>
      <c r="E34" s="11"/>
      <c r="F34" s="11"/>
      <c r="G34" s="11"/>
      <c r="H34" s="350" t="s">
        <v>52</v>
      </c>
      <c r="I34" s="150"/>
      <c r="J34" s="552"/>
      <c r="K34" s="552"/>
      <c r="L34" s="150"/>
      <c r="M34" s="350"/>
      <c r="N34" s="562"/>
      <c r="O34" s="350" t="s">
        <v>54</v>
      </c>
      <c r="P34" s="11"/>
      <c r="Q34" s="350"/>
      <c r="R34" s="11"/>
      <c r="S34" s="350"/>
      <c r="T34" s="350"/>
      <c r="U34" s="11"/>
      <c r="V34" s="557"/>
      <c r="W34" s="557"/>
      <c r="X34" s="11"/>
      <c r="Y34" s="11"/>
      <c r="Z34" s="568"/>
      <c r="AA34" s="350"/>
      <c r="AB34" s="557"/>
      <c r="AC34" s="553"/>
      <c r="AD34" s="553"/>
      <c r="AE34" s="553"/>
      <c r="AF34" s="350"/>
      <c r="AG34" s="350"/>
      <c r="AH34" s="350"/>
      <c r="AI34" s="11"/>
      <c r="AJ34" s="103">
        <f t="shared" si="3"/>
        <v>1</v>
      </c>
      <c r="AK34" s="103">
        <f t="shared" si="4"/>
        <v>0</v>
      </c>
      <c r="AL34" s="103">
        <f t="shared" si="5"/>
        <v>1</v>
      </c>
      <c r="AM34" s="104"/>
      <c r="AN34" s="104"/>
      <c r="AO34" s="73"/>
    </row>
    <row r="35" ht="21.0" customHeight="1">
      <c r="A35" s="596"/>
      <c r="B35" s="571"/>
      <c r="C35" s="522" t="s">
        <v>613</v>
      </c>
      <c r="D35" s="425" t="s">
        <v>248</v>
      </c>
      <c r="E35" s="11"/>
      <c r="F35" s="11"/>
      <c r="G35" s="11"/>
      <c r="H35" s="350" t="s">
        <v>52</v>
      </c>
      <c r="I35" s="150"/>
      <c r="J35" s="552" t="s">
        <v>52</v>
      </c>
      <c r="K35" s="552"/>
      <c r="L35" s="150"/>
      <c r="M35" s="11"/>
      <c r="N35" s="560"/>
      <c r="O35" s="350" t="s">
        <v>52</v>
      </c>
      <c r="P35" s="11"/>
      <c r="Q35" s="350" t="s">
        <v>52</v>
      </c>
      <c r="R35" s="11"/>
      <c r="S35" s="350"/>
      <c r="T35" s="350"/>
      <c r="U35" s="11"/>
      <c r="V35" s="553" t="s">
        <v>52</v>
      </c>
      <c r="W35" s="557"/>
      <c r="X35" s="350" t="s">
        <v>52</v>
      </c>
      <c r="Y35" s="11"/>
      <c r="Z35" s="568"/>
      <c r="AA35" s="350"/>
      <c r="AB35" s="557"/>
      <c r="AC35" s="553"/>
      <c r="AD35" s="553"/>
      <c r="AE35" s="553"/>
      <c r="AF35" s="350"/>
      <c r="AG35" s="350"/>
      <c r="AH35" s="350"/>
      <c r="AI35" s="11"/>
      <c r="AJ35" s="103"/>
      <c r="AK35" s="11"/>
      <c r="AL35" s="11"/>
      <c r="AM35" s="104"/>
      <c r="AN35" s="104"/>
      <c r="AO35" s="73"/>
    </row>
    <row r="36" ht="21.0" customHeight="1">
      <c r="A36" s="596">
        <v>29.0</v>
      </c>
      <c r="B36" s="571">
        <v>2.110020053E9</v>
      </c>
      <c r="C36" s="396" t="s">
        <v>403</v>
      </c>
      <c r="D36" s="394" t="s">
        <v>289</v>
      </c>
      <c r="E36" s="11"/>
      <c r="F36" s="11"/>
      <c r="G36" s="11"/>
      <c r="H36" s="350"/>
      <c r="I36" s="150"/>
      <c r="J36" s="552"/>
      <c r="K36" s="150"/>
      <c r="L36" s="150"/>
      <c r="M36" s="11"/>
      <c r="N36" s="560"/>
      <c r="O36" s="11"/>
      <c r="P36" s="11"/>
      <c r="Q36" s="350"/>
      <c r="R36" s="11"/>
      <c r="S36" s="350"/>
      <c r="T36" s="350"/>
      <c r="U36" s="11"/>
      <c r="V36" s="557"/>
      <c r="W36" s="557"/>
      <c r="X36" s="11"/>
      <c r="Y36" s="11"/>
      <c r="Z36" s="568"/>
      <c r="AA36" s="350"/>
      <c r="AB36" s="557"/>
      <c r="AC36" s="553"/>
      <c r="AD36" s="553"/>
      <c r="AE36" s="553"/>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33</v>
      </c>
      <c r="AK37" s="103">
        <f t="shared" si="6"/>
        <v>0</v>
      </c>
      <c r="AL37" s="103">
        <f t="shared" si="6"/>
        <v>4</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614</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451">
        <v>2.110020013E9</v>
      </c>
      <c r="C7" s="597" t="s">
        <v>615</v>
      </c>
      <c r="D7" s="598" t="s">
        <v>96</v>
      </c>
      <c r="E7" s="350"/>
      <c r="F7" s="11"/>
      <c r="G7" s="350"/>
      <c r="H7" s="350"/>
      <c r="I7" s="350"/>
      <c r="J7" s="350"/>
      <c r="K7" s="350"/>
      <c r="L7" s="350"/>
      <c r="M7" s="11"/>
      <c r="N7" s="350"/>
      <c r="O7" s="350"/>
      <c r="P7" s="350"/>
      <c r="Q7" s="350"/>
      <c r="R7" s="11"/>
      <c r="S7" s="350"/>
      <c r="T7" s="350"/>
      <c r="U7" s="350"/>
      <c r="V7" s="553"/>
      <c r="W7" s="553"/>
      <c r="X7" s="350"/>
      <c r="Y7" s="350"/>
      <c r="Z7" s="350"/>
      <c r="AA7" s="350"/>
      <c r="AB7" s="557"/>
      <c r="AC7" s="553"/>
      <c r="AD7" s="553"/>
      <c r="AE7" s="557"/>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1"/>
      <c r="AN7" s="104"/>
      <c r="AO7" s="73"/>
    </row>
    <row r="8" ht="21.0" customHeight="1">
      <c r="A8" s="548">
        <v>2.0</v>
      </c>
      <c r="B8" s="488">
        <v>2.110020014E9</v>
      </c>
      <c r="C8" s="518" t="s">
        <v>616</v>
      </c>
      <c r="D8" s="519" t="s">
        <v>96</v>
      </c>
      <c r="E8" s="350"/>
      <c r="F8" s="350"/>
      <c r="G8" s="11"/>
      <c r="H8" s="11"/>
      <c r="I8" s="11"/>
      <c r="J8" s="350"/>
      <c r="K8" s="11"/>
      <c r="L8" s="350"/>
      <c r="M8" s="350"/>
      <c r="N8" s="350"/>
      <c r="O8" s="350"/>
      <c r="P8" s="350"/>
      <c r="Q8" s="11"/>
      <c r="R8" s="350"/>
      <c r="S8" s="11"/>
      <c r="T8" s="11"/>
      <c r="U8" s="350"/>
      <c r="V8" s="557"/>
      <c r="W8" s="557"/>
      <c r="X8" s="11"/>
      <c r="Y8" s="11"/>
      <c r="Z8" s="11"/>
      <c r="AA8" s="11"/>
      <c r="AB8" s="557"/>
      <c r="AC8" s="557"/>
      <c r="AD8" s="557"/>
      <c r="AE8" s="557"/>
      <c r="AF8" s="11"/>
      <c r="AG8" s="11"/>
      <c r="AH8" s="11"/>
      <c r="AI8" s="11"/>
      <c r="AJ8" s="103">
        <f t="shared" si="3"/>
        <v>0</v>
      </c>
      <c r="AK8" s="11">
        <f t="shared" si="4"/>
        <v>0</v>
      </c>
      <c r="AL8" s="11">
        <f t="shared" si="5"/>
        <v>0</v>
      </c>
      <c r="AM8" s="104"/>
      <c r="AN8" s="104"/>
      <c r="AO8" s="73"/>
    </row>
    <row r="9" ht="21.0" customHeight="1">
      <c r="A9" s="548">
        <v>3.0</v>
      </c>
      <c r="B9" s="488">
        <v>2.110020016E9</v>
      </c>
      <c r="C9" s="599" t="s">
        <v>617</v>
      </c>
      <c r="D9" s="519" t="s">
        <v>333</v>
      </c>
      <c r="E9" s="350"/>
      <c r="F9" s="11"/>
      <c r="G9" s="11"/>
      <c r="H9" s="350"/>
      <c r="I9" s="350"/>
      <c r="J9" s="350"/>
      <c r="K9" s="350"/>
      <c r="L9" s="11"/>
      <c r="M9" s="11"/>
      <c r="N9" s="11"/>
      <c r="O9" s="11"/>
      <c r="P9" s="350"/>
      <c r="Q9" s="11"/>
      <c r="R9" s="11"/>
      <c r="S9" s="350"/>
      <c r="T9" s="11"/>
      <c r="U9" s="11"/>
      <c r="V9" s="553"/>
      <c r="W9" s="553"/>
      <c r="X9" s="350"/>
      <c r="Y9" s="350"/>
      <c r="Z9" s="350"/>
      <c r="AA9" s="11"/>
      <c r="AB9" s="557"/>
      <c r="AC9" s="553"/>
      <c r="AD9" s="553"/>
      <c r="AE9" s="553"/>
      <c r="AF9" s="350"/>
      <c r="AG9" s="11"/>
      <c r="AH9" s="11"/>
      <c r="AI9" s="11"/>
      <c r="AJ9" s="103">
        <f t="shared" si="3"/>
        <v>0</v>
      </c>
      <c r="AK9" s="11">
        <f t="shared" si="4"/>
        <v>0</v>
      </c>
      <c r="AL9" s="11">
        <f t="shared" si="5"/>
        <v>0</v>
      </c>
      <c r="AM9" s="104"/>
      <c r="AN9" s="104"/>
      <c r="AO9" s="73"/>
    </row>
    <row r="10" ht="21.0" customHeight="1">
      <c r="A10" s="548">
        <v>4.0</v>
      </c>
      <c r="B10" s="488">
        <v>2.110020017E9</v>
      </c>
      <c r="C10" s="518" t="s">
        <v>618</v>
      </c>
      <c r="D10" s="519" t="s">
        <v>189</v>
      </c>
      <c r="E10" s="350"/>
      <c r="F10" s="11"/>
      <c r="G10" s="11"/>
      <c r="H10" s="350"/>
      <c r="I10" s="350"/>
      <c r="J10" s="350"/>
      <c r="K10" s="350" t="s">
        <v>52</v>
      </c>
      <c r="L10" s="11"/>
      <c r="M10" s="350"/>
      <c r="N10" s="350"/>
      <c r="O10" s="11"/>
      <c r="P10" s="11"/>
      <c r="Q10" s="350"/>
      <c r="R10" s="350"/>
      <c r="S10" s="350"/>
      <c r="T10" s="350"/>
      <c r="U10" s="350"/>
      <c r="V10" s="553"/>
      <c r="W10" s="557"/>
      <c r="X10" s="11"/>
      <c r="Y10" s="11"/>
      <c r="Z10" s="350"/>
      <c r="AA10" s="11"/>
      <c r="AB10" s="553"/>
      <c r="AC10" s="553"/>
      <c r="AD10" s="557"/>
      <c r="AE10" s="553"/>
      <c r="AF10" s="350"/>
      <c r="AG10" s="350"/>
      <c r="AH10" s="11"/>
      <c r="AI10" s="11"/>
      <c r="AJ10" s="103">
        <f t="shared" si="3"/>
        <v>1</v>
      </c>
      <c r="AK10" s="11">
        <f t="shared" si="4"/>
        <v>0</v>
      </c>
      <c r="AL10" s="11">
        <f t="shared" si="5"/>
        <v>0</v>
      </c>
      <c r="AM10" s="104"/>
      <c r="AN10" s="104"/>
      <c r="AO10" s="73"/>
    </row>
    <row r="11" ht="21.0" customHeight="1">
      <c r="A11" s="548">
        <v>5.0</v>
      </c>
      <c r="B11" s="488">
        <v>2.110020018E9</v>
      </c>
      <c r="C11" s="518" t="s">
        <v>619</v>
      </c>
      <c r="D11" s="519" t="s">
        <v>465</v>
      </c>
      <c r="E11" s="350"/>
      <c r="F11" s="350"/>
      <c r="G11" s="350"/>
      <c r="H11" s="350"/>
      <c r="I11" s="350"/>
      <c r="J11" s="350"/>
      <c r="K11" s="350"/>
      <c r="L11" s="350"/>
      <c r="M11" s="350"/>
      <c r="N11" s="350"/>
      <c r="O11" s="350"/>
      <c r="P11" s="350"/>
      <c r="Q11" s="350"/>
      <c r="R11" s="11"/>
      <c r="S11" s="350"/>
      <c r="T11" s="350"/>
      <c r="U11" s="350"/>
      <c r="V11" s="553"/>
      <c r="W11" s="553"/>
      <c r="X11" s="350"/>
      <c r="Y11" s="350"/>
      <c r="Z11" s="350"/>
      <c r="AA11" s="350"/>
      <c r="AB11" s="557"/>
      <c r="AC11" s="553"/>
      <c r="AD11" s="553"/>
      <c r="AE11" s="553"/>
      <c r="AF11" s="350"/>
      <c r="AG11" s="350"/>
      <c r="AH11" s="350"/>
      <c r="AI11" s="11"/>
      <c r="AJ11" s="103">
        <f t="shared" si="3"/>
        <v>0</v>
      </c>
      <c r="AK11" s="11">
        <f t="shared" si="4"/>
        <v>0</v>
      </c>
      <c r="AL11" s="11">
        <f t="shared" si="5"/>
        <v>0</v>
      </c>
      <c r="AM11" s="104"/>
      <c r="AN11" s="104"/>
      <c r="AO11" s="73"/>
    </row>
    <row r="12" ht="21.0" customHeight="1">
      <c r="A12" s="548">
        <v>6.0</v>
      </c>
      <c r="B12" s="488">
        <v>2.110020019E9</v>
      </c>
      <c r="C12" s="518" t="s">
        <v>620</v>
      </c>
      <c r="D12" s="519" t="s">
        <v>207</v>
      </c>
      <c r="E12" s="350"/>
      <c r="F12" s="11"/>
      <c r="G12" s="11"/>
      <c r="H12" s="350"/>
      <c r="I12" s="350"/>
      <c r="J12" s="350"/>
      <c r="K12" s="350"/>
      <c r="L12" s="350"/>
      <c r="M12" s="11"/>
      <c r="N12" s="350"/>
      <c r="O12" s="350"/>
      <c r="P12" s="350"/>
      <c r="Q12" s="11"/>
      <c r="R12" s="350"/>
      <c r="S12" s="350"/>
      <c r="T12" s="350"/>
      <c r="U12" s="350"/>
      <c r="V12" s="553"/>
      <c r="W12" s="553"/>
      <c r="X12" s="350"/>
      <c r="Y12" s="350"/>
      <c r="Z12" s="350"/>
      <c r="AA12" s="350"/>
      <c r="AB12" s="553"/>
      <c r="AC12" s="553"/>
      <c r="AD12" s="553"/>
      <c r="AE12" s="553"/>
      <c r="AF12" s="350"/>
      <c r="AG12" s="350"/>
      <c r="AH12" s="11"/>
      <c r="AI12" s="11"/>
      <c r="AJ12" s="103">
        <f t="shared" si="3"/>
        <v>0</v>
      </c>
      <c r="AK12" s="11">
        <f t="shared" si="4"/>
        <v>0</v>
      </c>
      <c r="AL12" s="11">
        <f t="shared" si="5"/>
        <v>0</v>
      </c>
      <c r="AM12" s="104"/>
      <c r="AN12" s="104"/>
      <c r="AO12" s="73"/>
    </row>
    <row r="13" ht="21.0" customHeight="1">
      <c r="A13" s="548">
        <v>7.0</v>
      </c>
      <c r="B13" s="488">
        <v>2.11002002E9</v>
      </c>
      <c r="C13" s="518" t="s">
        <v>202</v>
      </c>
      <c r="D13" s="519" t="s">
        <v>225</v>
      </c>
      <c r="E13" s="350"/>
      <c r="F13" s="350"/>
      <c r="G13" s="350"/>
      <c r="H13" s="11"/>
      <c r="I13" s="350"/>
      <c r="J13" s="350"/>
      <c r="K13" s="350" t="s">
        <v>52</v>
      </c>
      <c r="L13" s="11"/>
      <c r="M13" s="11"/>
      <c r="N13" s="11"/>
      <c r="O13" s="350"/>
      <c r="P13" s="350"/>
      <c r="Q13" s="11"/>
      <c r="R13" s="11"/>
      <c r="S13" s="350"/>
      <c r="T13" s="11"/>
      <c r="U13" s="350"/>
      <c r="V13" s="557"/>
      <c r="W13" s="557"/>
      <c r="X13" s="11"/>
      <c r="Y13" s="350"/>
      <c r="Z13" s="350"/>
      <c r="AA13" s="350"/>
      <c r="AB13" s="553"/>
      <c r="AC13" s="553"/>
      <c r="AD13" s="553"/>
      <c r="AE13" s="557"/>
      <c r="AF13" s="350"/>
      <c r="AG13" s="350"/>
      <c r="AH13" s="350"/>
      <c r="AI13" s="11"/>
      <c r="AJ13" s="103">
        <f t="shared" si="3"/>
        <v>1</v>
      </c>
      <c r="AK13" s="11">
        <f t="shared" si="4"/>
        <v>0</v>
      </c>
      <c r="AL13" s="11">
        <f t="shared" si="5"/>
        <v>0</v>
      </c>
      <c r="AM13" s="104"/>
      <c r="AN13" s="104"/>
      <c r="AO13" s="73"/>
    </row>
    <row r="14" ht="21.0" customHeight="1">
      <c r="A14" s="548">
        <v>8.0</v>
      </c>
      <c r="B14" s="488">
        <v>2.110020077E9</v>
      </c>
      <c r="C14" s="518" t="s">
        <v>621</v>
      </c>
      <c r="D14" s="519" t="s">
        <v>225</v>
      </c>
      <c r="E14" s="350"/>
      <c r="F14" s="350"/>
      <c r="G14" s="11"/>
      <c r="H14" s="350"/>
      <c r="I14" s="350" t="s">
        <v>54</v>
      </c>
      <c r="J14" s="350"/>
      <c r="K14" s="350"/>
      <c r="L14" s="11"/>
      <c r="M14" s="350"/>
      <c r="N14" s="350"/>
      <c r="O14" s="350"/>
      <c r="P14" s="350"/>
      <c r="Q14" s="350"/>
      <c r="R14" s="11"/>
      <c r="S14" s="350"/>
      <c r="T14" s="11"/>
      <c r="U14" s="11"/>
      <c r="V14" s="553"/>
      <c r="W14" s="553" t="s">
        <v>54</v>
      </c>
      <c r="X14" s="350"/>
      <c r="Y14" s="350"/>
      <c r="Z14" s="350"/>
      <c r="AA14" s="350"/>
      <c r="AB14" s="553"/>
      <c r="AC14" s="553"/>
      <c r="AD14" s="553"/>
      <c r="AE14" s="557"/>
      <c r="AF14" s="350"/>
      <c r="AG14" s="350"/>
      <c r="AH14" s="350"/>
      <c r="AI14" s="11"/>
      <c r="AJ14" s="103">
        <f t="shared" si="3"/>
        <v>0</v>
      </c>
      <c r="AK14" s="11">
        <f t="shared" si="4"/>
        <v>0</v>
      </c>
      <c r="AL14" s="11">
        <f t="shared" si="5"/>
        <v>2</v>
      </c>
      <c r="AM14" s="104"/>
      <c r="AN14" s="104"/>
      <c r="AO14" s="73"/>
    </row>
    <row r="15" ht="21.0" customHeight="1">
      <c r="A15" s="548">
        <v>9.0</v>
      </c>
      <c r="B15" s="488">
        <v>2.110020021E9</v>
      </c>
      <c r="C15" s="522" t="s">
        <v>622</v>
      </c>
      <c r="D15" s="425" t="s">
        <v>488</v>
      </c>
      <c r="E15" s="11"/>
      <c r="F15" s="11"/>
      <c r="G15" s="11"/>
      <c r="H15" s="11"/>
      <c r="I15" s="350"/>
      <c r="J15" s="350"/>
      <c r="K15" s="350"/>
      <c r="L15" s="350"/>
      <c r="M15" s="350"/>
      <c r="N15" s="11"/>
      <c r="O15" s="350"/>
      <c r="P15" s="350"/>
      <c r="Q15" s="350"/>
      <c r="R15" s="350" t="s">
        <v>52</v>
      </c>
      <c r="S15" s="350"/>
      <c r="T15" s="350"/>
      <c r="U15" s="350"/>
      <c r="V15" s="553"/>
      <c r="W15" s="553" t="s">
        <v>52</v>
      </c>
      <c r="X15" s="350"/>
      <c r="Y15" s="11"/>
      <c r="Z15" s="350"/>
      <c r="AA15" s="350"/>
      <c r="AB15" s="557"/>
      <c r="AC15" s="553"/>
      <c r="AD15" s="553"/>
      <c r="AE15" s="553"/>
      <c r="AF15" s="350"/>
      <c r="AG15" s="350"/>
      <c r="AH15" s="350"/>
      <c r="AI15" s="350"/>
      <c r="AJ15" s="103">
        <f t="shared" si="3"/>
        <v>2</v>
      </c>
      <c r="AK15" s="11">
        <f t="shared" si="4"/>
        <v>0</v>
      </c>
      <c r="AL15" s="11">
        <f t="shared" si="5"/>
        <v>0</v>
      </c>
      <c r="AM15" s="104"/>
      <c r="AN15" s="104"/>
      <c r="AO15" s="73"/>
    </row>
    <row r="16" ht="21.0" customHeight="1">
      <c r="A16" s="548">
        <v>10.0</v>
      </c>
      <c r="B16" s="488">
        <v>2.110020022E9</v>
      </c>
      <c r="C16" s="518" t="s">
        <v>623</v>
      </c>
      <c r="D16" s="519" t="s">
        <v>192</v>
      </c>
      <c r="E16" s="11"/>
      <c r="F16" s="11"/>
      <c r="G16" s="11"/>
      <c r="H16" s="11"/>
      <c r="I16" s="11"/>
      <c r="J16" s="11"/>
      <c r="K16" s="11"/>
      <c r="L16" s="11"/>
      <c r="M16" s="11"/>
      <c r="N16" s="11"/>
      <c r="O16" s="11"/>
      <c r="P16" s="11"/>
      <c r="Q16" s="11"/>
      <c r="R16" s="11"/>
      <c r="S16" s="11"/>
      <c r="T16" s="11"/>
      <c r="U16" s="11"/>
      <c r="V16" s="557"/>
      <c r="W16" s="557"/>
      <c r="X16" s="11"/>
      <c r="Y16" s="11"/>
      <c r="Z16" s="11"/>
      <c r="AA16" s="350"/>
      <c r="AB16" s="557"/>
      <c r="AC16" s="557"/>
      <c r="AD16" s="557"/>
      <c r="AE16" s="557"/>
      <c r="AF16" s="350"/>
      <c r="AG16" s="350"/>
      <c r="AH16" s="11"/>
      <c r="AI16" s="11"/>
      <c r="AJ16" s="103">
        <f t="shared" si="3"/>
        <v>0</v>
      </c>
      <c r="AK16" s="11">
        <f t="shared" si="4"/>
        <v>0</v>
      </c>
      <c r="AL16" s="11">
        <f t="shared" si="5"/>
        <v>0</v>
      </c>
      <c r="AM16" s="104"/>
      <c r="AN16" s="104"/>
      <c r="AO16" s="73"/>
    </row>
    <row r="17" ht="21.0" customHeight="1">
      <c r="A17" s="548">
        <v>11.0</v>
      </c>
      <c r="B17" s="488">
        <v>2.110020023E9</v>
      </c>
      <c r="C17" s="518" t="s">
        <v>624</v>
      </c>
      <c r="D17" s="519" t="s">
        <v>229</v>
      </c>
      <c r="E17" s="11"/>
      <c r="F17" s="11"/>
      <c r="G17" s="11"/>
      <c r="H17" s="11"/>
      <c r="I17" s="11"/>
      <c r="J17" s="11"/>
      <c r="K17" s="11"/>
      <c r="L17" s="350"/>
      <c r="M17" s="11"/>
      <c r="N17" s="11"/>
      <c r="O17" s="11"/>
      <c r="P17" s="11"/>
      <c r="Q17" s="11"/>
      <c r="R17" s="11"/>
      <c r="S17" s="11"/>
      <c r="T17" s="11"/>
      <c r="U17" s="11"/>
      <c r="V17" s="557"/>
      <c r="W17" s="557"/>
      <c r="X17" s="350"/>
      <c r="Y17" s="11"/>
      <c r="Z17" s="11"/>
      <c r="AA17" s="11"/>
      <c r="AB17" s="557"/>
      <c r="AC17" s="557"/>
      <c r="AD17" s="557"/>
      <c r="AE17" s="557"/>
      <c r="AF17" s="11"/>
      <c r="AG17" s="11"/>
      <c r="AH17" s="11"/>
      <c r="AI17" s="11"/>
      <c r="AJ17" s="103">
        <f t="shared" si="3"/>
        <v>0</v>
      </c>
      <c r="AK17" s="11">
        <f t="shared" si="4"/>
        <v>0</v>
      </c>
      <c r="AL17" s="11">
        <f t="shared" si="5"/>
        <v>0</v>
      </c>
      <c r="AM17" s="104"/>
      <c r="AN17" s="104"/>
      <c r="AO17" s="73"/>
    </row>
    <row r="18" ht="21.0" customHeight="1">
      <c r="A18" s="548">
        <v>12.0</v>
      </c>
      <c r="B18" s="488">
        <v>2.110020024E9</v>
      </c>
      <c r="C18" s="518" t="s">
        <v>625</v>
      </c>
      <c r="D18" s="519" t="s">
        <v>276</v>
      </c>
      <c r="E18" s="350"/>
      <c r="F18" s="350"/>
      <c r="G18" s="350"/>
      <c r="H18" s="11"/>
      <c r="I18" s="350"/>
      <c r="J18" s="350"/>
      <c r="K18" s="350"/>
      <c r="L18" s="350"/>
      <c r="M18" s="350"/>
      <c r="N18" s="350"/>
      <c r="O18" s="350"/>
      <c r="P18" s="350"/>
      <c r="Q18" s="350"/>
      <c r="R18" s="350"/>
      <c r="S18" s="350"/>
      <c r="T18" s="11"/>
      <c r="U18" s="350"/>
      <c r="V18" s="553"/>
      <c r="W18" s="553"/>
      <c r="X18" s="350"/>
      <c r="Y18" s="350"/>
      <c r="Z18" s="350"/>
      <c r="AA18" s="350"/>
      <c r="AB18" s="553"/>
      <c r="AC18" s="553"/>
      <c r="AD18" s="553"/>
      <c r="AE18" s="553"/>
      <c r="AF18" s="350"/>
      <c r="AG18" s="350"/>
      <c r="AH18" s="350"/>
      <c r="AI18" s="350"/>
      <c r="AJ18" s="103">
        <f t="shared" si="3"/>
        <v>0</v>
      </c>
      <c r="AK18" s="11">
        <f t="shared" si="4"/>
        <v>0</v>
      </c>
      <c r="AL18" s="11">
        <f t="shared" si="5"/>
        <v>0</v>
      </c>
      <c r="AM18" s="104"/>
      <c r="AN18" s="104"/>
      <c r="AO18" s="73"/>
    </row>
    <row r="19" ht="21.0" customHeight="1">
      <c r="A19" s="548">
        <v>13.0</v>
      </c>
      <c r="B19" s="488">
        <v>2.110020025E9</v>
      </c>
      <c r="C19" s="518" t="s">
        <v>626</v>
      </c>
      <c r="D19" s="519" t="s">
        <v>156</v>
      </c>
      <c r="E19" s="11"/>
      <c r="F19" s="11"/>
      <c r="G19" s="11"/>
      <c r="H19" s="350"/>
      <c r="I19" s="350" t="s">
        <v>52</v>
      </c>
      <c r="J19" s="350"/>
      <c r="K19" s="350" t="s">
        <v>52</v>
      </c>
      <c r="L19" s="11"/>
      <c r="M19" s="350"/>
      <c r="N19" s="350"/>
      <c r="O19" s="350"/>
      <c r="P19" s="350"/>
      <c r="Q19" s="350"/>
      <c r="R19" s="11"/>
      <c r="S19" s="350"/>
      <c r="T19" s="11"/>
      <c r="U19" s="11"/>
      <c r="V19" s="553"/>
      <c r="W19" s="553" t="s">
        <v>52</v>
      </c>
      <c r="X19" s="11"/>
      <c r="Y19" s="350"/>
      <c r="Z19" s="350"/>
      <c r="AA19" s="350"/>
      <c r="AB19" s="553"/>
      <c r="AC19" s="553"/>
      <c r="AD19" s="557"/>
      <c r="AE19" s="557"/>
      <c r="AF19" s="350"/>
      <c r="AG19" s="350"/>
      <c r="AH19" s="11"/>
      <c r="AI19" s="11"/>
      <c r="AJ19" s="103">
        <f t="shared" si="3"/>
        <v>3</v>
      </c>
      <c r="AK19" s="11">
        <f t="shared" si="4"/>
        <v>0</v>
      </c>
      <c r="AL19" s="11">
        <f t="shared" si="5"/>
        <v>0</v>
      </c>
      <c r="AM19" s="104"/>
      <c r="AN19" s="104"/>
      <c r="AO19" s="73"/>
    </row>
    <row r="20" ht="21.0" customHeight="1">
      <c r="A20" s="548">
        <v>14.0</v>
      </c>
      <c r="B20" s="488">
        <v>2.110010025E9</v>
      </c>
      <c r="C20" s="518" t="s">
        <v>627</v>
      </c>
      <c r="D20" s="519" t="s">
        <v>556</v>
      </c>
      <c r="E20" s="350"/>
      <c r="F20" s="11"/>
      <c r="G20" s="11"/>
      <c r="H20" s="11"/>
      <c r="I20" s="11"/>
      <c r="J20" s="11"/>
      <c r="K20" s="350"/>
      <c r="L20" s="11"/>
      <c r="M20" s="11"/>
      <c r="N20" s="350"/>
      <c r="O20" s="350"/>
      <c r="P20" s="11"/>
      <c r="Q20" s="11"/>
      <c r="R20" s="350"/>
      <c r="S20" s="350"/>
      <c r="T20" s="11"/>
      <c r="U20" s="11"/>
      <c r="V20" s="557"/>
      <c r="W20" s="557"/>
      <c r="X20" s="11"/>
      <c r="Y20" s="350"/>
      <c r="Z20" s="11"/>
      <c r="AA20" s="11"/>
      <c r="AB20" s="553"/>
      <c r="AC20" s="553"/>
      <c r="AD20" s="557"/>
      <c r="AE20" s="557"/>
      <c r="AF20" s="350"/>
      <c r="AG20" s="350"/>
      <c r="AH20" s="350"/>
      <c r="AI20" s="11"/>
      <c r="AJ20" s="103">
        <f t="shared" si="3"/>
        <v>0</v>
      </c>
      <c r="AK20" s="11">
        <f t="shared" si="4"/>
        <v>0</v>
      </c>
      <c r="AL20" s="11">
        <f t="shared" si="5"/>
        <v>0</v>
      </c>
      <c r="AM20" s="104"/>
      <c r="AN20" s="104"/>
      <c r="AO20" s="73"/>
    </row>
    <row r="21" ht="21.0" customHeight="1">
      <c r="A21" s="548">
        <v>15.0</v>
      </c>
      <c r="B21" s="370">
        <v>2.110020027E9</v>
      </c>
      <c r="C21" s="518" t="s">
        <v>628</v>
      </c>
      <c r="D21" s="379" t="s">
        <v>104</v>
      </c>
      <c r="E21" s="350"/>
      <c r="F21" s="350"/>
      <c r="G21" s="350"/>
      <c r="H21" s="350"/>
      <c r="I21" s="350" t="s">
        <v>54</v>
      </c>
      <c r="J21" s="350"/>
      <c r="K21" s="350" t="s">
        <v>52</v>
      </c>
      <c r="L21" s="11"/>
      <c r="M21" s="350"/>
      <c r="N21" s="350"/>
      <c r="O21" s="11"/>
      <c r="P21" s="350"/>
      <c r="Q21" s="350"/>
      <c r="R21" s="11"/>
      <c r="S21" s="11"/>
      <c r="T21" s="11"/>
      <c r="U21" s="350"/>
      <c r="V21" s="553"/>
      <c r="W21" s="553" t="s">
        <v>54</v>
      </c>
      <c r="X21" s="11"/>
      <c r="Y21" s="350"/>
      <c r="Z21" s="350"/>
      <c r="AA21" s="350"/>
      <c r="AB21" s="553"/>
      <c r="AC21" s="553"/>
      <c r="AD21" s="553"/>
      <c r="AE21" s="553"/>
      <c r="AF21" s="350"/>
      <c r="AG21" s="350"/>
      <c r="AH21" s="350"/>
      <c r="AI21" s="350"/>
      <c r="AJ21" s="103">
        <f t="shared" si="3"/>
        <v>1</v>
      </c>
      <c r="AK21" s="11">
        <f t="shared" si="4"/>
        <v>0</v>
      </c>
      <c r="AL21" s="11">
        <f t="shared" si="5"/>
        <v>2</v>
      </c>
      <c r="AM21" s="104"/>
      <c r="AN21" s="104"/>
      <c r="AO21" s="73"/>
    </row>
    <row r="22" ht="21.0" customHeight="1">
      <c r="A22" s="548">
        <v>16.0</v>
      </c>
      <c r="B22" s="488">
        <v>2.110020028E9</v>
      </c>
      <c r="C22" s="518" t="s">
        <v>629</v>
      </c>
      <c r="D22" s="519" t="s">
        <v>106</v>
      </c>
      <c r="E22" s="11"/>
      <c r="F22" s="11"/>
      <c r="G22" s="11"/>
      <c r="H22" s="11"/>
      <c r="I22" s="350"/>
      <c r="J22" s="11"/>
      <c r="K22" s="350"/>
      <c r="L22" s="11"/>
      <c r="M22" s="350"/>
      <c r="N22" s="11"/>
      <c r="O22" s="11"/>
      <c r="P22" s="11"/>
      <c r="Q22" s="350"/>
      <c r="R22" s="11"/>
      <c r="S22" s="350"/>
      <c r="T22" s="350"/>
      <c r="U22" s="11"/>
      <c r="V22" s="557"/>
      <c r="W22" s="557"/>
      <c r="X22" s="11"/>
      <c r="Y22" s="11"/>
      <c r="Z22" s="11"/>
      <c r="AA22" s="11"/>
      <c r="AB22" s="557"/>
      <c r="AC22" s="553"/>
      <c r="AD22" s="557"/>
      <c r="AE22" s="557"/>
      <c r="AF22" s="350"/>
      <c r="AG22" s="350"/>
      <c r="AH22" s="11"/>
      <c r="AI22" s="11"/>
      <c r="AJ22" s="103">
        <f t="shared" si="3"/>
        <v>0</v>
      </c>
      <c r="AK22" s="11">
        <f t="shared" si="4"/>
        <v>0</v>
      </c>
      <c r="AL22" s="11">
        <f t="shared" si="5"/>
        <v>0</v>
      </c>
      <c r="AM22" s="104"/>
      <c r="AN22" s="104"/>
      <c r="AO22" s="73"/>
    </row>
    <row r="23" ht="21.0" customHeight="1">
      <c r="A23" s="548">
        <v>17.0</v>
      </c>
      <c r="B23" s="488">
        <v>2.110030001E9</v>
      </c>
      <c r="C23" s="518" t="s">
        <v>630</v>
      </c>
      <c r="D23" s="519" t="s">
        <v>106</v>
      </c>
      <c r="E23" s="11"/>
      <c r="F23" s="11"/>
      <c r="G23" s="11"/>
      <c r="H23" s="11"/>
      <c r="I23" s="11"/>
      <c r="J23" s="350"/>
      <c r="K23" s="11"/>
      <c r="L23" s="350"/>
      <c r="M23" s="350"/>
      <c r="N23" s="350"/>
      <c r="O23" s="350"/>
      <c r="P23" s="11"/>
      <c r="Q23" s="11"/>
      <c r="R23" s="11"/>
      <c r="S23" s="11"/>
      <c r="T23" s="11"/>
      <c r="U23" s="11"/>
      <c r="V23" s="557"/>
      <c r="W23" s="557"/>
      <c r="X23" s="11"/>
      <c r="Y23" s="11"/>
      <c r="Z23" s="11"/>
      <c r="AA23" s="11"/>
      <c r="AB23" s="557"/>
      <c r="AC23" s="557"/>
      <c r="AD23" s="557"/>
      <c r="AE23" s="557"/>
      <c r="AF23" s="11"/>
      <c r="AG23" s="11"/>
      <c r="AH23" s="350"/>
      <c r="AI23" s="11"/>
      <c r="AJ23" s="103">
        <f t="shared" si="3"/>
        <v>0</v>
      </c>
      <c r="AK23" s="11">
        <f t="shared" si="4"/>
        <v>0</v>
      </c>
      <c r="AL23" s="11">
        <f t="shared" si="5"/>
        <v>0</v>
      </c>
      <c r="AM23" s="104"/>
      <c r="AN23" s="104"/>
      <c r="AO23" s="73"/>
    </row>
    <row r="24" ht="21.0" customHeight="1">
      <c r="A24" s="548">
        <v>18.0</v>
      </c>
      <c r="B24" s="488">
        <v>2.110090023E9</v>
      </c>
      <c r="C24" s="518" t="s">
        <v>631</v>
      </c>
      <c r="D24" s="519" t="s">
        <v>287</v>
      </c>
      <c r="E24" s="11"/>
      <c r="F24" s="350"/>
      <c r="G24" s="11"/>
      <c r="H24" s="350"/>
      <c r="I24" s="350" t="s">
        <v>54</v>
      </c>
      <c r="J24" s="350"/>
      <c r="K24" s="11"/>
      <c r="L24" s="350"/>
      <c r="M24" s="350"/>
      <c r="N24" s="11"/>
      <c r="O24" s="350"/>
      <c r="P24" s="350"/>
      <c r="Q24" s="350"/>
      <c r="R24" s="350" t="s">
        <v>52</v>
      </c>
      <c r="S24" s="350"/>
      <c r="T24" s="11"/>
      <c r="U24" s="350"/>
      <c r="V24" s="553"/>
      <c r="W24" s="553" t="s">
        <v>52</v>
      </c>
      <c r="X24" s="350"/>
      <c r="Y24" s="11"/>
      <c r="Z24" s="11"/>
      <c r="AA24" s="11"/>
      <c r="AB24" s="557"/>
      <c r="AC24" s="557"/>
      <c r="AD24" s="553"/>
      <c r="AE24" s="553"/>
      <c r="AF24" s="350"/>
      <c r="AG24" s="11"/>
      <c r="AH24" s="350"/>
      <c r="AI24" s="350"/>
      <c r="AJ24" s="103">
        <f t="shared" si="3"/>
        <v>2</v>
      </c>
      <c r="AK24" s="11">
        <f t="shared" si="4"/>
        <v>0</v>
      </c>
      <c r="AL24" s="11">
        <f t="shared" si="5"/>
        <v>1</v>
      </c>
      <c r="AM24" s="104"/>
      <c r="AN24" s="104"/>
      <c r="AO24" s="73"/>
    </row>
    <row r="25" ht="21.0" customHeight="1">
      <c r="A25" s="548">
        <v>19.0</v>
      </c>
      <c r="B25" s="357">
        <v>2.110020031E9</v>
      </c>
      <c r="C25" s="518" t="s">
        <v>632</v>
      </c>
      <c r="D25" s="519" t="s">
        <v>415</v>
      </c>
      <c r="E25" s="350"/>
      <c r="F25" s="350"/>
      <c r="G25" s="350"/>
      <c r="H25" s="350"/>
      <c r="I25" s="350"/>
      <c r="J25" s="350"/>
      <c r="K25" s="350"/>
      <c r="L25" s="11"/>
      <c r="M25" s="350"/>
      <c r="N25" s="350"/>
      <c r="O25" s="11"/>
      <c r="P25" s="11"/>
      <c r="Q25" s="350"/>
      <c r="R25" s="350" t="s">
        <v>52</v>
      </c>
      <c r="S25" s="350"/>
      <c r="T25" s="11"/>
      <c r="U25" s="11"/>
      <c r="V25" s="557"/>
      <c r="W25" s="553" t="s">
        <v>52</v>
      </c>
      <c r="X25" s="11"/>
      <c r="Y25" s="350"/>
      <c r="Z25" s="350"/>
      <c r="AA25" s="350"/>
      <c r="AB25" s="553"/>
      <c r="AC25" s="553"/>
      <c r="AD25" s="553"/>
      <c r="AE25" s="553"/>
      <c r="AF25" s="350"/>
      <c r="AG25" s="350"/>
      <c r="AH25" s="350"/>
      <c r="AI25" s="11"/>
      <c r="AJ25" s="103">
        <f t="shared" si="3"/>
        <v>2</v>
      </c>
      <c r="AK25" s="11">
        <f t="shared" si="4"/>
        <v>0</v>
      </c>
      <c r="AL25" s="11">
        <f t="shared" si="5"/>
        <v>0</v>
      </c>
      <c r="AM25" s="104"/>
      <c r="AN25" s="104"/>
      <c r="AO25" s="73"/>
    </row>
    <row r="26" ht="21.0" customHeight="1">
      <c r="A26" s="548">
        <v>20.0</v>
      </c>
      <c r="B26" s="488">
        <v>2.110020032E9</v>
      </c>
      <c r="C26" s="518" t="s">
        <v>633</v>
      </c>
      <c r="D26" s="519" t="s">
        <v>241</v>
      </c>
      <c r="E26" s="350"/>
      <c r="F26" s="11"/>
      <c r="G26" s="11"/>
      <c r="H26" s="350"/>
      <c r="I26" s="350"/>
      <c r="J26" s="350"/>
      <c r="K26" s="350" t="s">
        <v>52</v>
      </c>
      <c r="L26" s="11"/>
      <c r="M26" s="350"/>
      <c r="N26" s="350"/>
      <c r="O26" s="11"/>
      <c r="P26" s="11"/>
      <c r="Q26" s="350"/>
      <c r="R26" s="11"/>
      <c r="S26" s="350"/>
      <c r="T26" s="350"/>
      <c r="U26" s="11"/>
      <c r="V26" s="553"/>
      <c r="W26" s="557"/>
      <c r="X26" s="11"/>
      <c r="Y26" s="11"/>
      <c r="Z26" s="350"/>
      <c r="AA26" s="350"/>
      <c r="AB26" s="557"/>
      <c r="AC26" s="553"/>
      <c r="AD26" s="557"/>
      <c r="AE26" s="553"/>
      <c r="AF26" s="350"/>
      <c r="AG26" s="350"/>
      <c r="AH26" s="11"/>
      <c r="AI26" s="11"/>
      <c r="AJ26" s="103">
        <f t="shared" si="3"/>
        <v>1</v>
      </c>
      <c r="AK26" s="11">
        <f t="shared" si="4"/>
        <v>0</v>
      </c>
      <c r="AL26" s="11">
        <f t="shared" si="5"/>
        <v>0</v>
      </c>
      <c r="AM26" s="104"/>
      <c r="AN26" s="104"/>
      <c r="AO26" s="73"/>
    </row>
    <row r="27" ht="21.0" customHeight="1">
      <c r="A27" s="548">
        <v>21.0</v>
      </c>
      <c r="B27" s="488">
        <v>2.110020033E9</v>
      </c>
      <c r="C27" s="518" t="s">
        <v>634</v>
      </c>
      <c r="D27" s="519" t="s">
        <v>241</v>
      </c>
      <c r="E27" s="350"/>
      <c r="F27" s="350"/>
      <c r="G27" s="11"/>
      <c r="H27" s="11"/>
      <c r="I27" s="350" t="s">
        <v>52</v>
      </c>
      <c r="J27" s="11"/>
      <c r="K27" s="350"/>
      <c r="L27" s="11"/>
      <c r="M27" s="350"/>
      <c r="N27" s="350"/>
      <c r="O27" s="350"/>
      <c r="P27" s="350"/>
      <c r="Q27" s="350"/>
      <c r="R27" s="350" t="s">
        <v>52</v>
      </c>
      <c r="S27" s="350"/>
      <c r="T27" s="11"/>
      <c r="U27" s="350"/>
      <c r="V27" s="553"/>
      <c r="W27" s="553" t="s">
        <v>52</v>
      </c>
      <c r="X27" s="350"/>
      <c r="Y27" s="11"/>
      <c r="Z27" s="350"/>
      <c r="AA27" s="11"/>
      <c r="AB27" s="557"/>
      <c r="AC27" s="553"/>
      <c r="AD27" s="557"/>
      <c r="AE27" s="557"/>
      <c r="AF27" s="350"/>
      <c r="AG27" s="11"/>
      <c r="AH27" s="11"/>
      <c r="AI27" s="11"/>
      <c r="AJ27" s="103">
        <f t="shared" si="3"/>
        <v>3</v>
      </c>
      <c r="AK27" s="11">
        <f t="shared" si="4"/>
        <v>0</v>
      </c>
      <c r="AL27" s="11">
        <f t="shared" si="5"/>
        <v>0</v>
      </c>
      <c r="AM27" s="104"/>
      <c r="AN27" s="104"/>
      <c r="AO27" s="73"/>
    </row>
    <row r="28" ht="21.0" customHeight="1">
      <c r="A28" s="548">
        <v>22.0</v>
      </c>
      <c r="B28" s="488">
        <v>2.110020034E9</v>
      </c>
      <c r="C28" s="518" t="s">
        <v>278</v>
      </c>
      <c r="D28" s="519" t="s">
        <v>418</v>
      </c>
      <c r="E28" s="350"/>
      <c r="F28" s="350"/>
      <c r="G28" s="11"/>
      <c r="H28" s="11"/>
      <c r="I28" s="350"/>
      <c r="J28" s="11"/>
      <c r="K28" s="350"/>
      <c r="L28" s="350"/>
      <c r="M28" s="350"/>
      <c r="N28" s="350"/>
      <c r="O28" s="11"/>
      <c r="P28" s="11"/>
      <c r="Q28" s="11"/>
      <c r="R28" s="350"/>
      <c r="S28" s="350"/>
      <c r="T28" s="350"/>
      <c r="U28" s="350"/>
      <c r="V28" s="553"/>
      <c r="W28" s="557"/>
      <c r="X28" s="350"/>
      <c r="Y28" s="350"/>
      <c r="Z28" s="350"/>
      <c r="AA28" s="11"/>
      <c r="AB28" s="553"/>
      <c r="AC28" s="557"/>
      <c r="AD28" s="557"/>
      <c r="AE28" s="557"/>
      <c r="AF28" s="11"/>
      <c r="AG28" s="11"/>
      <c r="AH28" s="11"/>
      <c r="AI28" s="11"/>
      <c r="AJ28" s="103">
        <f t="shared" si="3"/>
        <v>0</v>
      </c>
      <c r="AK28" s="11">
        <f t="shared" si="4"/>
        <v>0</v>
      </c>
      <c r="AL28" s="11">
        <f t="shared" si="5"/>
        <v>0</v>
      </c>
      <c r="AM28" s="104"/>
      <c r="AN28" s="104"/>
      <c r="AO28" s="73"/>
    </row>
    <row r="29" ht="21.0" customHeight="1">
      <c r="A29" s="548">
        <v>23.0</v>
      </c>
      <c r="B29" s="488">
        <v>2.110020035E9</v>
      </c>
      <c r="C29" s="518" t="s">
        <v>361</v>
      </c>
      <c r="D29" s="519" t="s">
        <v>243</v>
      </c>
      <c r="E29" s="11"/>
      <c r="F29" s="11"/>
      <c r="G29" s="11"/>
      <c r="H29" s="11"/>
      <c r="I29" s="350"/>
      <c r="J29" s="350"/>
      <c r="K29" s="350" t="s">
        <v>52</v>
      </c>
      <c r="L29" s="11"/>
      <c r="M29" s="350"/>
      <c r="N29" s="350"/>
      <c r="O29" s="350"/>
      <c r="P29" s="350"/>
      <c r="Q29" s="350"/>
      <c r="R29" s="11"/>
      <c r="S29" s="350"/>
      <c r="T29" s="11"/>
      <c r="U29" s="11"/>
      <c r="V29" s="553"/>
      <c r="W29" s="557"/>
      <c r="X29" s="350"/>
      <c r="Y29" s="11"/>
      <c r="Z29" s="11"/>
      <c r="AA29" s="11"/>
      <c r="AB29" s="557"/>
      <c r="AC29" s="557"/>
      <c r="AD29" s="557"/>
      <c r="AE29" s="557"/>
      <c r="AF29" s="350"/>
      <c r="AG29" s="350"/>
      <c r="AH29" s="11"/>
      <c r="AI29" s="11"/>
      <c r="AJ29" s="103">
        <f t="shared" si="3"/>
        <v>1</v>
      </c>
      <c r="AK29" s="11">
        <f t="shared" si="4"/>
        <v>0</v>
      </c>
      <c r="AL29" s="11">
        <f t="shared" si="5"/>
        <v>0</v>
      </c>
      <c r="AM29" s="104"/>
      <c r="AN29" s="104"/>
      <c r="AO29" s="73"/>
    </row>
    <row r="30" ht="21.0" customHeight="1">
      <c r="A30" s="548">
        <v>24.0</v>
      </c>
      <c r="B30" s="488">
        <v>2.110020036E9</v>
      </c>
      <c r="C30" s="518" t="s">
        <v>635</v>
      </c>
      <c r="D30" s="519" t="s">
        <v>247</v>
      </c>
      <c r="E30" s="11"/>
      <c r="F30" s="11"/>
      <c r="G30" s="11"/>
      <c r="H30" s="11"/>
      <c r="I30" s="11"/>
      <c r="J30" s="350"/>
      <c r="K30" s="11"/>
      <c r="L30" s="11"/>
      <c r="M30" s="11"/>
      <c r="N30" s="11"/>
      <c r="O30" s="11"/>
      <c r="P30" s="11"/>
      <c r="Q30" s="11"/>
      <c r="R30" s="11"/>
      <c r="S30" s="350"/>
      <c r="T30" s="11"/>
      <c r="U30" s="11"/>
      <c r="V30" s="557"/>
      <c r="W30" s="557"/>
      <c r="X30" s="11"/>
      <c r="Y30" s="11"/>
      <c r="Z30" s="11"/>
      <c r="AA30" s="11"/>
      <c r="AB30" s="557"/>
      <c r="AC30" s="553"/>
      <c r="AD30" s="557"/>
      <c r="AE30" s="557"/>
      <c r="AF30" s="11"/>
      <c r="AG30" s="11"/>
      <c r="AH30" s="11"/>
      <c r="AI30" s="11"/>
      <c r="AJ30" s="103">
        <f t="shared" si="3"/>
        <v>0</v>
      </c>
      <c r="AK30" s="11">
        <f t="shared" si="4"/>
        <v>0</v>
      </c>
      <c r="AL30" s="11">
        <f t="shared" si="5"/>
        <v>0</v>
      </c>
      <c r="AM30" s="104"/>
      <c r="AN30" s="104"/>
      <c r="AO30" s="73"/>
    </row>
    <row r="31" ht="21.0" customHeight="1">
      <c r="A31" s="548">
        <v>25.0</v>
      </c>
      <c r="B31" s="488">
        <v>2.110020037E9</v>
      </c>
      <c r="C31" s="518" t="s">
        <v>184</v>
      </c>
      <c r="D31" s="519" t="s">
        <v>247</v>
      </c>
      <c r="E31" s="11"/>
      <c r="F31" s="11"/>
      <c r="G31" s="350"/>
      <c r="H31" s="11"/>
      <c r="I31" s="350" t="s">
        <v>54</v>
      </c>
      <c r="J31" s="350"/>
      <c r="K31" s="350"/>
      <c r="L31" s="11"/>
      <c r="M31" s="11"/>
      <c r="N31" s="11"/>
      <c r="O31" s="11"/>
      <c r="P31" s="350"/>
      <c r="Q31" s="11"/>
      <c r="R31" s="11"/>
      <c r="S31" s="11"/>
      <c r="T31" s="11"/>
      <c r="U31" s="11"/>
      <c r="V31" s="557"/>
      <c r="W31" s="557"/>
      <c r="X31" s="11"/>
      <c r="Y31" s="11"/>
      <c r="Z31" s="11"/>
      <c r="AA31" s="11"/>
      <c r="AB31" s="557"/>
      <c r="AC31" s="557"/>
      <c r="AD31" s="553"/>
      <c r="AE31" s="557"/>
      <c r="AF31" s="11"/>
      <c r="AG31" s="350"/>
      <c r="AH31" s="11"/>
      <c r="AI31" s="11"/>
      <c r="AJ31" s="103">
        <f t="shared" si="3"/>
        <v>0</v>
      </c>
      <c r="AK31" s="11">
        <f t="shared" si="4"/>
        <v>0</v>
      </c>
      <c r="AL31" s="11">
        <f t="shared" si="5"/>
        <v>1</v>
      </c>
      <c r="AM31" s="104"/>
      <c r="AN31" s="104"/>
      <c r="AO31" s="73"/>
    </row>
    <row r="32" ht="21.0" customHeight="1">
      <c r="A32" s="548">
        <v>26.0</v>
      </c>
      <c r="B32" s="488">
        <v>2.110020038E9</v>
      </c>
      <c r="C32" s="518" t="s">
        <v>636</v>
      </c>
      <c r="D32" s="519" t="s">
        <v>125</v>
      </c>
      <c r="E32" s="350"/>
      <c r="F32" s="350"/>
      <c r="G32" s="350"/>
      <c r="H32" s="350"/>
      <c r="I32" s="350"/>
      <c r="J32" s="350"/>
      <c r="K32" s="350"/>
      <c r="L32" s="350"/>
      <c r="M32" s="11"/>
      <c r="N32" s="350"/>
      <c r="O32" s="11"/>
      <c r="P32" s="350"/>
      <c r="Q32" s="11"/>
      <c r="R32" s="11"/>
      <c r="S32" s="11"/>
      <c r="T32" s="11"/>
      <c r="U32" s="11"/>
      <c r="V32" s="553"/>
      <c r="W32" s="553"/>
      <c r="X32" s="350"/>
      <c r="Y32" s="350"/>
      <c r="Z32" s="11"/>
      <c r="AA32" s="350"/>
      <c r="AB32" s="553"/>
      <c r="AC32" s="553"/>
      <c r="AD32" s="553"/>
      <c r="AE32" s="553"/>
      <c r="AF32" s="350"/>
      <c r="AG32" s="11"/>
      <c r="AH32" s="350"/>
      <c r="AI32" s="350"/>
      <c r="AJ32" s="103">
        <f t="shared" si="3"/>
        <v>0</v>
      </c>
      <c r="AK32" s="11">
        <f t="shared" si="4"/>
        <v>0</v>
      </c>
      <c r="AL32" s="11">
        <f t="shared" si="5"/>
        <v>0</v>
      </c>
      <c r="AM32" s="104"/>
      <c r="AN32" s="104"/>
      <c r="AO32" s="73"/>
    </row>
    <row r="33" ht="21.0" customHeight="1">
      <c r="A33" s="548">
        <v>27.0</v>
      </c>
      <c r="B33" s="488">
        <v>2.110020039E9</v>
      </c>
      <c r="C33" s="518" t="s">
        <v>301</v>
      </c>
      <c r="D33" s="519" t="s">
        <v>250</v>
      </c>
      <c r="E33" s="350"/>
      <c r="F33" s="11"/>
      <c r="G33" s="11"/>
      <c r="H33" s="11"/>
      <c r="I33" s="11"/>
      <c r="J33" s="11"/>
      <c r="K33" s="350"/>
      <c r="L33" s="350"/>
      <c r="M33" s="350"/>
      <c r="N33" s="350"/>
      <c r="O33" s="350"/>
      <c r="P33" s="350"/>
      <c r="Q33" s="11"/>
      <c r="R33" s="350" t="s">
        <v>52</v>
      </c>
      <c r="S33" s="350"/>
      <c r="T33" s="350"/>
      <c r="U33" s="350"/>
      <c r="V33" s="553"/>
      <c r="W33" s="553"/>
      <c r="X33" s="11"/>
      <c r="Y33" s="350"/>
      <c r="Z33" s="350"/>
      <c r="AA33" s="350"/>
      <c r="AB33" s="553"/>
      <c r="AC33" s="553"/>
      <c r="AD33" s="553"/>
      <c r="AE33" s="557"/>
      <c r="AF33" s="350"/>
      <c r="AG33" s="350"/>
      <c r="AH33" s="11"/>
      <c r="AI33" s="11"/>
      <c r="AJ33" s="103">
        <f t="shared" si="3"/>
        <v>1</v>
      </c>
      <c r="AK33" s="11">
        <f t="shared" si="4"/>
        <v>0</v>
      </c>
      <c r="AL33" s="11">
        <f t="shared" si="5"/>
        <v>0</v>
      </c>
      <c r="AM33" s="104"/>
      <c r="AN33" s="104"/>
      <c r="AO33" s="73"/>
    </row>
    <row r="34" ht="21.0" customHeight="1">
      <c r="A34" s="548">
        <v>28.0</v>
      </c>
      <c r="B34" s="488">
        <v>2.11002004E9</v>
      </c>
      <c r="C34" s="599" t="s">
        <v>637</v>
      </c>
      <c r="D34" s="519" t="s">
        <v>274</v>
      </c>
      <c r="E34" s="350"/>
      <c r="F34" s="350"/>
      <c r="G34" s="350"/>
      <c r="H34" s="11"/>
      <c r="I34" s="350"/>
      <c r="J34" s="11"/>
      <c r="K34" s="350"/>
      <c r="L34" s="350"/>
      <c r="M34" s="350"/>
      <c r="N34" s="350"/>
      <c r="O34" s="11"/>
      <c r="P34" s="11"/>
      <c r="Q34" s="11"/>
      <c r="R34" s="350"/>
      <c r="S34" s="350"/>
      <c r="T34" s="350"/>
      <c r="U34" s="350"/>
      <c r="V34" s="553"/>
      <c r="W34" s="553" t="s">
        <v>52</v>
      </c>
      <c r="X34" s="11"/>
      <c r="Y34" s="350"/>
      <c r="Z34" s="350"/>
      <c r="AA34" s="350"/>
      <c r="AB34" s="553"/>
      <c r="AC34" s="553"/>
      <c r="AD34" s="553"/>
      <c r="AE34" s="557"/>
      <c r="AF34" s="350"/>
      <c r="AG34" s="350"/>
      <c r="AH34" s="11"/>
      <c r="AI34" s="11"/>
      <c r="AJ34" s="103">
        <f t="shared" si="3"/>
        <v>1</v>
      </c>
      <c r="AK34" s="11">
        <f t="shared" si="4"/>
        <v>0</v>
      </c>
      <c r="AL34" s="11">
        <f t="shared" si="5"/>
        <v>0</v>
      </c>
      <c r="AM34" s="104"/>
      <c r="AN34" s="104"/>
      <c r="AO34" s="73"/>
    </row>
    <row r="35" ht="21.0" customHeight="1">
      <c r="A35" s="548">
        <v>29.0</v>
      </c>
      <c r="B35" s="488">
        <v>2.110020081E9</v>
      </c>
      <c r="C35" s="518" t="s">
        <v>638</v>
      </c>
      <c r="D35" s="519" t="s">
        <v>239</v>
      </c>
      <c r="E35" s="350"/>
      <c r="F35" s="11"/>
      <c r="G35" s="11"/>
      <c r="H35" s="350"/>
      <c r="I35" s="11"/>
      <c r="J35" s="11"/>
      <c r="K35" s="11"/>
      <c r="L35" s="11"/>
      <c r="M35" s="11"/>
      <c r="N35" s="11"/>
      <c r="O35" s="350"/>
      <c r="P35" s="11"/>
      <c r="Q35" s="11"/>
      <c r="R35" s="11"/>
      <c r="S35" s="350"/>
      <c r="T35" s="350"/>
      <c r="U35" s="11"/>
      <c r="V35" s="557"/>
      <c r="W35" s="557"/>
      <c r="X35" s="11"/>
      <c r="Y35" s="11"/>
      <c r="Z35" s="11"/>
      <c r="AA35" s="11"/>
      <c r="AB35" s="557"/>
      <c r="AC35" s="557"/>
      <c r="AD35" s="557"/>
      <c r="AE35" s="557"/>
      <c r="AF35" s="11"/>
      <c r="AG35" s="11"/>
      <c r="AH35" s="350"/>
      <c r="AI35" s="11"/>
      <c r="AJ35" s="103">
        <f t="shared" si="3"/>
        <v>0</v>
      </c>
      <c r="AK35" s="11">
        <f t="shared" si="4"/>
        <v>0</v>
      </c>
      <c r="AL35" s="11">
        <f t="shared" si="5"/>
        <v>0</v>
      </c>
      <c r="AM35" s="104"/>
      <c r="AN35" s="104"/>
      <c r="AO35" s="73"/>
    </row>
    <row r="36" ht="21.0" customHeight="1">
      <c r="A36" s="548">
        <v>30.0</v>
      </c>
      <c r="B36" s="135">
        <v>2.110020072E9</v>
      </c>
      <c r="C36" s="518" t="s">
        <v>639</v>
      </c>
      <c r="D36" s="519" t="s">
        <v>418</v>
      </c>
      <c r="E36" s="11"/>
      <c r="F36" s="11"/>
      <c r="G36" s="11"/>
      <c r="H36" s="11"/>
      <c r="I36" s="350" t="s">
        <v>52</v>
      </c>
      <c r="J36" s="11"/>
      <c r="K36" s="350" t="s">
        <v>52</v>
      </c>
      <c r="L36" s="11"/>
      <c r="M36" s="11"/>
      <c r="N36" s="11"/>
      <c r="O36" s="11"/>
      <c r="P36" s="11"/>
      <c r="Q36" s="11"/>
      <c r="R36" s="11"/>
      <c r="S36" s="11"/>
      <c r="T36" s="11"/>
      <c r="U36" s="11"/>
      <c r="V36" s="557"/>
      <c r="W36" s="557"/>
      <c r="X36" s="11"/>
      <c r="Y36" s="350"/>
      <c r="Z36" s="350"/>
      <c r="AA36" s="11"/>
      <c r="AB36" s="557"/>
      <c r="AC36" s="557"/>
      <c r="AD36" s="557"/>
      <c r="AE36" s="557"/>
      <c r="AF36" s="350"/>
      <c r="AG36" s="11"/>
      <c r="AH36" s="350"/>
      <c r="AI36" s="11"/>
      <c r="AJ36" s="103">
        <f t="shared" si="3"/>
        <v>2</v>
      </c>
      <c r="AK36" s="11">
        <f t="shared" si="4"/>
        <v>0</v>
      </c>
      <c r="AL36" s="11">
        <f t="shared" si="5"/>
        <v>0</v>
      </c>
      <c r="AM36" s="104"/>
      <c r="AN36" s="104"/>
      <c r="AO36" s="73"/>
    </row>
    <row r="37" ht="21.0" customHeight="1">
      <c r="A37" s="548">
        <v>31.0</v>
      </c>
      <c r="B37" s="360">
        <v>2.110020071E9</v>
      </c>
      <c r="C37" s="368" t="s">
        <v>640</v>
      </c>
      <c r="D37" s="369" t="s">
        <v>92</v>
      </c>
      <c r="E37" s="600"/>
      <c r="F37" s="11"/>
      <c r="G37" s="11"/>
      <c r="H37" s="11"/>
      <c r="I37" s="11"/>
      <c r="J37" s="350"/>
      <c r="K37" s="350"/>
      <c r="L37" s="11"/>
      <c r="M37" s="11"/>
      <c r="N37" s="11"/>
      <c r="O37" s="11"/>
      <c r="P37" s="11"/>
      <c r="Q37" s="11"/>
      <c r="R37" s="11"/>
      <c r="S37" s="11"/>
      <c r="T37" s="11"/>
      <c r="U37" s="11"/>
      <c r="V37" s="557"/>
      <c r="W37" s="557"/>
      <c r="X37" s="11"/>
      <c r="Y37" s="11"/>
      <c r="Z37" s="11"/>
      <c r="AA37" s="11"/>
      <c r="AB37" s="557"/>
      <c r="AC37" s="557"/>
      <c r="AD37" s="557"/>
      <c r="AE37" s="557"/>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21</v>
      </c>
      <c r="AK38" s="103">
        <f t="shared" si="6"/>
        <v>0</v>
      </c>
      <c r="AL38" s="103">
        <f t="shared" si="6"/>
        <v>6</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641</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376">
        <v>2.110020069E9</v>
      </c>
      <c r="C7" s="601" t="s">
        <v>642</v>
      </c>
      <c r="D7" s="466" t="s">
        <v>56</v>
      </c>
      <c r="E7" s="11"/>
      <c r="F7" s="11"/>
      <c r="G7" s="11"/>
      <c r="H7" s="11"/>
      <c r="I7" s="11"/>
      <c r="J7" s="11"/>
      <c r="K7" s="11"/>
      <c r="L7" s="350"/>
      <c r="M7" s="11"/>
      <c r="N7" s="11"/>
      <c r="O7" s="11"/>
      <c r="P7" s="11"/>
      <c r="Q7" s="11"/>
      <c r="R7" s="11"/>
      <c r="S7" s="350"/>
      <c r="T7" s="350"/>
      <c r="U7" s="11"/>
      <c r="V7" s="557"/>
      <c r="W7" s="557"/>
      <c r="X7" s="11"/>
      <c r="Y7" s="11"/>
      <c r="Z7" s="11"/>
      <c r="AA7" s="11"/>
      <c r="AB7" s="557"/>
      <c r="AC7" s="557"/>
      <c r="AD7" s="557"/>
      <c r="AE7" s="55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1"/>
      <c r="AN7" s="104"/>
      <c r="AO7" s="73"/>
    </row>
    <row r="8" ht="21.0" customHeight="1">
      <c r="A8" s="548">
        <v>2.0</v>
      </c>
      <c r="B8" s="330">
        <v>2.110020055E9</v>
      </c>
      <c r="C8" s="380" t="s">
        <v>643</v>
      </c>
      <c r="D8" s="369" t="s">
        <v>56</v>
      </c>
      <c r="E8" s="11"/>
      <c r="F8" s="11"/>
      <c r="G8" s="11"/>
      <c r="H8" s="350"/>
      <c r="I8" s="350" t="s">
        <v>53</v>
      </c>
      <c r="J8" s="11"/>
      <c r="K8" s="11"/>
      <c r="L8" s="11"/>
      <c r="M8" s="11"/>
      <c r="N8" s="11"/>
      <c r="O8" s="11"/>
      <c r="P8" s="350" t="s">
        <v>53</v>
      </c>
      <c r="Q8" s="11"/>
      <c r="R8" s="350" t="s">
        <v>53</v>
      </c>
      <c r="S8" s="11"/>
      <c r="T8" s="11"/>
      <c r="U8" s="11"/>
      <c r="V8" s="557"/>
      <c r="W8" s="553"/>
      <c r="X8" s="11"/>
      <c r="Y8" s="11"/>
      <c r="Z8" s="11"/>
      <c r="AA8" s="11"/>
      <c r="AB8" s="557"/>
      <c r="AC8" s="557"/>
      <c r="AD8" s="557"/>
      <c r="AE8" s="557"/>
      <c r="AF8" s="350"/>
      <c r="AG8" s="350"/>
      <c r="AH8" s="350"/>
      <c r="AI8" s="11"/>
      <c r="AJ8" s="103">
        <f t="shared" si="3"/>
        <v>0</v>
      </c>
      <c r="AK8" s="11">
        <f t="shared" si="4"/>
        <v>3</v>
      </c>
      <c r="AL8" s="11">
        <f t="shared" si="5"/>
        <v>0</v>
      </c>
      <c r="AM8" s="104"/>
      <c r="AN8" s="104"/>
      <c r="AO8" s="73"/>
    </row>
    <row r="9" ht="21.0" customHeight="1">
      <c r="A9" s="548">
        <v>3.0</v>
      </c>
      <c r="B9" s="330">
        <v>2.110020056E9</v>
      </c>
      <c r="C9" s="380" t="s">
        <v>644</v>
      </c>
      <c r="D9" s="369" t="s">
        <v>94</v>
      </c>
      <c r="E9" s="350" t="s">
        <v>53</v>
      </c>
      <c r="F9" s="350"/>
      <c r="G9" s="11"/>
      <c r="H9" s="11"/>
      <c r="I9" s="350" t="s">
        <v>52</v>
      </c>
      <c r="J9" s="11"/>
      <c r="K9" s="350"/>
      <c r="L9" s="350"/>
      <c r="M9" s="11"/>
      <c r="N9" s="350"/>
      <c r="O9" s="350"/>
      <c r="P9" s="350" t="s">
        <v>53</v>
      </c>
      <c r="Q9" s="11"/>
      <c r="R9" s="11"/>
      <c r="S9" s="350" t="s">
        <v>52</v>
      </c>
      <c r="T9" s="11"/>
      <c r="U9" s="350"/>
      <c r="V9" s="553"/>
      <c r="W9" s="557"/>
      <c r="X9" s="350"/>
      <c r="Y9" s="11"/>
      <c r="Z9" s="11"/>
      <c r="AA9" s="11"/>
      <c r="AB9" s="557"/>
      <c r="AC9" s="553"/>
      <c r="AD9" s="553"/>
      <c r="AE9" s="553"/>
      <c r="AF9" s="11"/>
      <c r="AG9" s="350"/>
      <c r="AH9" s="350"/>
      <c r="AI9" s="11"/>
      <c r="AJ9" s="103">
        <f t="shared" si="3"/>
        <v>2</v>
      </c>
      <c r="AK9" s="11">
        <f t="shared" si="4"/>
        <v>1</v>
      </c>
      <c r="AL9" s="11">
        <f t="shared" si="5"/>
        <v>0</v>
      </c>
      <c r="AM9" s="104"/>
      <c r="AN9" s="104"/>
      <c r="AO9" s="73"/>
    </row>
    <row r="10" ht="21.0" customHeight="1">
      <c r="A10" s="548">
        <v>4.0</v>
      </c>
      <c r="B10" s="421">
        <v>2.110270044E9</v>
      </c>
      <c r="C10" s="378" t="s">
        <v>645</v>
      </c>
      <c r="D10" s="379" t="s">
        <v>646</v>
      </c>
      <c r="E10" s="350"/>
      <c r="F10" s="350"/>
      <c r="G10" s="11"/>
      <c r="H10" s="350"/>
      <c r="I10" s="350" t="s">
        <v>53</v>
      </c>
      <c r="J10" s="350"/>
      <c r="K10" s="350"/>
      <c r="L10" s="350"/>
      <c r="M10" s="11"/>
      <c r="N10" s="350"/>
      <c r="O10" s="11"/>
      <c r="P10" s="350"/>
      <c r="Q10" s="350"/>
      <c r="R10" s="350"/>
      <c r="S10" s="350" t="s">
        <v>53</v>
      </c>
      <c r="T10" s="11"/>
      <c r="U10" s="11"/>
      <c r="V10" s="557"/>
      <c r="W10" s="553"/>
      <c r="X10" s="350"/>
      <c r="Y10" s="11"/>
      <c r="Z10" s="350"/>
      <c r="AA10" s="350"/>
      <c r="AB10" s="553"/>
      <c r="AC10" s="557"/>
      <c r="AD10" s="557"/>
      <c r="AE10" s="553"/>
      <c r="AF10" s="11"/>
      <c r="AG10" s="350"/>
      <c r="AH10" s="11"/>
      <c r="AI10" s="11"/>
      <c r="AJ10" s="103">
        <f t="shared" si="3"/>
        <v>0</v>
      </c>
      <c r="AK10" s="11">
        <f t="shared" si="4"/>
        <v>2</v>
      </c>
      <c r="AL10" s="11">
        <f t="shared" si="5"/>
        <v>0</v>
      </c>
      <c r="AM10" s="104"/>
      <c r="AN10" s="104"/>
      <c r="AO10" s="73"/>
    </row>
    <row r="11" ht="21.0" customHeight="1">
      <c r="A11" s="548">
        <v>5.0</v>
      </c>
      <c r="B11" s="346">
        <v>2.110020057E9</v>
      </c>
      <c r="C11" s="368" t="s">
        <v>647</v>
      </c>
      <c r="D11" s="369" t="s">
        <v>189</v>
      </c>
      <c r="E11" s="350"/>
      <c r="F11" s="11"/>
      <c r="G11" s="11"/>
      <c r="H11" s="350"/>
      <c r="I11" s="350"/>
      <c r="J11" s="11"/>
      <c r="K11" s="11"/>
      <c r="L11" s="350"/>
      <c r="M11" s="11"/>
      <c r="N11" s="350"/>
      <c r="O11" s="11"/>
      <c r="P11" s="350" t="s">
        <v>53</v>
      </c>
      <c r="Q11" s="11"/>
      <c r="R11" s="350"/>
      <c r="S11" s="350"/>
      <c r="T11" s="11"/>
      <c r="U11" s="11"/>
      <c r="V11" s="557"/>
      <c r="W11" s="557"/>
      <c r="X11" s="11"/>
      <c r="Y11" s="11"/>
      <c r="Z11" s="350"/>
      <c r="AA11" s="11"/>
      <c r="AB11" s="557"/>
      <c r="AC11" s="553"/>
      <c r="AD11" s="557"/>
      <c r="AE11" s="553"/>
      <c r="AF11" s="11"/>
      <c r="AG11" s="350"/>
      <c r="AH11" s="11"/>
      <c r="AI11" s="11"/>
      <c r="AJ11" s="103">
        <f t="shared" si="3"/>
        <v>0</v>
      </c>
      <c r="AK11" s="11">
        <f t="shared" si="4"/>
        <v>1</v>
      </c>
      <c r="AL11" s="11">
        <f t="shared" si="5"/>
        <v>0</v>
      </c>
      <c r="AM11" s="104"/>
      <c r="AN11" s="104"/>
      <c r="AO11" s="73"/>
    </row>
    <row r="12" ht="21.0" customHeight="1">
      <c r="A12" s="548">
        <v>6.0</v>
      </c>
      <c r="B12" s="346">
        <v>2.110020058E9</v>
      </c>
      <c r="C12" s="368" t="s">
        <v>648</v>
      </c>
      <c r="D12" s="369" t="s">
        <v>221</v>
      </c>
      <c r="E12" s="350"/>
      <c r="F12" s="350"/>
      <c r="G12" s="11"/>
      <c r="H12" s="11"/>
      <c r="I12" s="350"/>
      <c r="J12" s="350"/>
      <c r="K12" s="11"/>
      <c r="L12" s="350"/>
      <c r="M12" s="350"/>
      <c r="N12" s="350"/>
      <c r="O12" s="350"/>
      <c r="P12" s="350"/>
      <c r="Q12" s="350"/>
      <c r="R12" s="350"/>
      <c r="S12" s="350"/>
      <c r="T12" s="11"/>
      <c r="U12" s="350"/>
      <c r="V12" s="557"/>
      <c r="W12" s="557"/>
      <c r="X12" s="350"/>
      <c r="Y12" s="11"/>
      <c r="Z12" s="350"/>
      <c r="AA12" s="350"/>
      <c r="AB12" s="553"/>
      <c r="AC12" s="553"/>
      <c r="AD12" s="553"/>
      <c r="AE12" s="553"/>
      <c r="AF12" s="11"/>
      <c r="AG12" s="350"/>
      <c r="AH12" s="11"/>
      <c r="AI12" s="11"/>
      <c r="AJ12" s="103">
        <f t="shared" si="3"/>
        <v>0</v>
      </c>
      <c r="AK12" s="11">
        <f t="shared" si="4"/>
        <v>0</v>
      </c>
      <c r="AL12" s="11">
        <f t="shared" si="5"/>
        <v>0</v>
      </c>
      <c r="AM12" s="104"/>
      <c r="AN12" s="104"/>
      <c r="AO12" s="73"/>
    </row>
    <row r="13" ht="21.0" customHeight="1">
      <c r="A13" s="548">
        <v>7.0</v>
      </c>
      <c r="B13" s="360">
        <v>2.110270045E9</v>
      </c>
      <c r="C13" s="602" t="s">
        <v>434</v>
      </c>
      <c r="D13" s="379" t="s">
        <v>221</v>
      </c>
      <c r="E13" s="11"/>
      <c r="F13" s="11"/>
      <c r="G13" s="11"/>
      <c r="H13" s="11"/>
      <c r="I13" s="11"/>
      <c r="J13" s="11"/>
      <c r="K13" s="11"/>
      <c r="L13" s="350"/>
      <c r="M13" s="350"/>
      <c r="N13" s="11"/>
      <c r="O13" s="11"/>
      <c r="P13" s="11"/>
      <c r="Q13" s="11"/>
      <c r="R13" s="11"/>
      <c r="S13" s="11"/>
      <c r="T13" s="11"/>
      <c r="U13" s="350"/>
      <c r="V13" s="557"/>
      <c r="W13" s="557"/>
      <c r="X13" s="11"/>
      <c r="Y13" s="11"/>
      <c r="Z13" s="11"/>
      <c r="AA13" s="11"/>
      <c r="AB13" s="557"/>
      <c r="AC13" s="557"/>
      <c r="AD13" s="553"/>
      <c r="AE13" s="557"/>
      <c r="AF13" s="11"/>
      <c r="AG13" s="11"/>
      <c r="AH13" s="350"/>
      <c r="AI13" s="11"/>
      <c r="AJ13" s="103">
        <f t="shared" si="3"/>
        <v>0</v>
      </c>
      <c r="AK13" s="11">
        <f t="shared" si="4"/>
        <v>0</v>
      </c>
      <c r="AL13" s="11">
        <f t="shared" si="5"/>
        <v>0</v>
      </c>
      <c r="AM13" s="104"/>
      <c r="AN13" s="104"/>
      <c r="AO13" s="73"/>
    </row>
    <row r="14" ht="21.0" customHeight="1">
      <c r="A14" s="576">
        <v>8.0</v>
      </c>
      <c r="B14" s="603">
        <v>2.110270046E9</v>
      </c>
      <c r="C14" s="604" t="s">
        <v>472</v>
      </c>
      <c r="D14" s="605" t="s">
        <v>273</v>
      </c>
      <c r="E14" s="606"/>
      <c r="F14" s="606"/>
      <c r="G14" s="606"/>
      <c r="H14" s="607"/>
      <c r="I14" s="606"/>
      <c r="J14" s="607"/>
      <c r="K14" s="606"/>
      <c r="L14" s="606"/>
      <c r="M14" s="606"/>
      <c r="N14" s="606"/>
      <c r="O14" s="606"/>
      <c r="P14" s="607"/>
      <c r="Q14" s="607"/>
      <c r="R14" s="606"/>
      <c r="S14" s="606"/>
      <c r="T14" s="606"/>
      <c r="U14" s="606"/>
      <c r="V14" s="608"/>
      <c r="W14" s="608"/>
      <c r="X14" s="606"/>
      <c r="Y14" s="606"/>
      <c r="Z14" s="607"/>
      <c r="AA14" s="606"/>
      <c r="AB14" s="608"/>
      <c r="AC14" s="608"/>
      <c r="AD14" s="608"/>
      <c r="AE14" s="608"/>
      <c r="AF14" s="606"/>
      <c r="AG14" s="606"/>
      <c r="AH14" s="607"/>
      <c r="AI14" s="607"/>
      <c r="AJ14" s="609">
        <f t="shared" si="3"/>
        <v>0</v>
      </c>
      <c r="AK14" s="607">
        <f t="shared" si="4"/>
        <v>0</v>
      </c>
      <c r="AL14" s="607">
        <f t="shared" si="5"/>
        <v>0</v>
      </c>
      <c r="AM14" s="610"/>
      <c r="AN14" s="610"/>
      <c r="AO14" s="611"/>
    </row>
    <row r="15" ht="21.0" customHeight="1">
      <c r="A15" s="548">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7"/>
      <c r="W15" s="557"/>
      <c r="X15" s="11"/>
      <c r="Y15" s="11"/>
      <c r="Z15" s="11"/>
      <c r="AA15" s="11"/>
      <c r="AB15" s="553"/>
      <c r="AC15" s="557"/>
      <c r="AD15" s="557"/>
      <c r="AE15" s="553"/>
      <c r="AF15" s="350"/>
      <c r="AG15" s="11"/>
      <c r="AH15" s="11"/>
      <c r="AI15" s="11"/>
      <c r="AJ15" s="103">
        <f t="shared" si="3"/>
        <v>0</v>
      </c>
      <c r="AK15" s="11">
        <f t="shared" si="4"/>
        <v>0</v>
      </c>
      <c r="AL15" s="11">
        <f t="shared" si="5"/>
        <v>0</v>
      </c>
      <c r="AM15" s="104"/>
      <c r="AN15" s="104"/>
      <c r="AO15" s="73"/>
    </row>
    <row r="16" ht="21.0" customHeight="1">
      <c r="A16" s="548">
        <v>10.0</v>
      </c>
      <c r="B16" s="370">
        <v>2.110020059E9</v>
      </c>
      <c r="C16" s="602" t="s">
        <v>649</v>
      </c>
      <c r="D16" s="379" t="s">
        <v>345</v>
      </c>
      <c r="E16" s="11"/>
      <c r="F16" s="350"/>
      <c r="G16" s="11"/>
      <c r="H16" s="11"/>
      <c r="I16" s="350"/>
      <c r="J16" s="11"/>
      <c r="K16" s="350"/>
      <c r="L16" s="11"/>
      <c r="M16" s="11"/>
      <c r="N16" s="11"/>
      <c r="O16" s="11"/>
      <c r="P16" s="11"/>
      <c r="Q16" s="11"/>
      <c r="R16" s="11"/>
      <c r="S16" s="11"/>
      <c r="T16" s="11"/>
      <c r="U16" s="11"/>
      <c r="V16" s="557"/>
      <c r="W16" s="557"/>
      <c r="X16" s="11"/>
      <c r="Y16" s="11"/>
      <c r="Z16" s="11"/>
      <c r="AA16" s="350"/>
      <c r="AB16" s="557"/>
      <c r="AC16" s="553"/>
      <c r="AD16" s="557"/>
      <c r="AE16" s="557"/>
      <c r="AF16" s="11"/>
      <c r="AG16" s="11"/>
      <c r="AH16" s="11"/>
      <c r="AI16" s="11"/>
      <c r="AJ16" s="103">
        <f t="shared" si="3"/>
        <v>0</v>
      </c>
      <c r="AK16" s="11">
        <f t="shared" si="4"/>
        <v>0</v>
      </c>
      <c r="AL16" s="11">
        <f t="shared" si="5"/>
        <v>0</v>
      </c>
      <c r="AM16" s="104"/>
      <c r="AN16" s="104"/>
      <c r="AO16" s="73"/>
    </row>
    <row r="17" ht="21.0" customHeight="1">
      <c r="A17" s="548">
        <v>11.0</v>
      </c>
      <c r="B17" s="370">
        <v>2.110020068E9</v>
      </c>
      <c r="C17" s="602" t="s">
        <v>650</v>
      </c>
      <c r="D17" s="379" t="s">
        <v>310</v>
      </c>
      <c r="E17" s="11"/>
      <c r="F17" s="350"/>
      <c r="G17" s="350"/>
      <c r="H17" s="350"/>
      <c r="I17" s="350" t="s">
        <v>52</v>
      </c>
      <c r="J17" s="11"/>
      <c r="K17" s="350"/>
      <c r="L17" s="350"/>
      <c r="M17" s="350"/>
      <c r="N17" s="350"/>
      <c r="O17" s="350"/>
      <c r="P17" s="350"/>
      <c r="Q17" s="11"/>
      <c r="R17" s="350"/>
      <c r="S17" s="350" t="s">
        <v>52</v>
      </c>
      <c r="T17" s="350"/>
      <c r="U17" s="350"/>
      <c r="V17" s="553"/>
      <c r="W17" s="553"/>
      <c r="X17" s="350"/>
      <c r="Y17" s="350"/>
      <c r="Z17" s="350"/>
      <c r="AA17" s="350"/>
      <c r="AB17" s="553"/>
      <c r="AC17" s="553"/>
      <c r="AD17" s="553"/>
      <c r="AE17" s="553"/>
      <c r="AF17" s="350"/>
      <c r="AG17" s="350"/>
      <c r="AH17" s="350"/>
      <c r="AI17" s="11"/>
      <c r="AJ17" s="103">
        <f t="shared" si="3"/>
        <v>2</v>
      </c>
      <c r="AK17" s="11">
        <f t="shared" si="4"/>
        <v>0</v>
      </c>
      <c r="AL17" s="11">
        <f t="shared" si="5"/>
        <v>0</v>
      </c>
      <c r="AM17" s="104"/>
      <c r="AN17" s="104"/>
      <c r="AO17" s="73"/>
    </row>
    <row r="18" ht="21.0" customHeight="1">
      <c r="A18" s="576">
        <v>12.0</v>
      </c>
      <c r="B18" s="612">
        <v>2.11027005E9</v>
      </c>
      <c r="C18" s="604" t="s">
        <v>312</v>
      </c>
      <c r="D18" s="605" t="s">
        <v>347</v>
      </c>
      <c r="E18" s="613"/>
      <c r="F18" s="613"/>
      <c r="G18" s="613"/>
      <c r="H18" s="613"/>
      <c r="I18" s="613"/>
      <c r="J18" s="613"/>
      <c r="K18" s="614"/>
      <c r="L18" s="613"/>
      <c r="M18" s="613"/>
      <c r="N18" s="614"/>
      <c r="O18" s="614"/>
      <c r="P18" s="613"/>
      <c r="Q18" s="613"/>
      <c r="R18" s="613"/>
      <c r="S18" s="613"/>
      <c r="T18" s="613"/>
      <c r="U18" s="613"/>
      <c r="V18" s="615"/>
      <c r="W18" s="615"/>
      <c r="X18" s="613"/>
      <c r="Y18" s="614"/>
      <c r="Z18" s="614"/>
      <c r="AA18" s="613"/>
      <c r="AB18" s="615"/>
      <c r="AC18" s="615"/>
      <c r="AD18" s="615"/>
      <c r="AE18" s="615"/>
      <c r="AF18" s="613"/>
      <c r="AG18" s="613"/>
      <c r="AH18" s="613"/>
      <c r="AI18" s="613"/>
      <c r="AJ18" s="613">
        <f t="shared" si="3"/>
        <v>0</v>
      </c>
      <c r="AK18" s="613">
        <f t="shared" si="4"/>
        <v>0</v>
      </c>
      <c r="AL18" s="613">
        <f t="shared" si="5"/>
        <v>0</v>
      </c>
      <c r="AM18" s="616"/>
      <c r="AN18" s="616"/>
      <c r="AO18" s="617"/>
    </row>
    <row r="19" ht="21.0" customHeight="1">
      <c r="A19" s="548">
        <v>13.0</v>
      </c>
      <c r="B19" s="370">
        <v>2.110270057E9</v>
      </c>
      <c r="C19" s="368" t="s">
        <v>651</v>
      </c>
      <c r="D19" s="369" t="s">
        <v>235</v>
      </c>
      <c r="E19" s="350"/>
      <c r="F19" s="350"/>
      <c r="G19" s="11"/>
      <c r="H19" s="11"/>
      <c r="I19" s="350"/>
      <c r="J19" s="11"/>
      <c r="K19" s="11"/>
      <c r="L19" s="350" t="s">
        <v>53</v>
      </c>
      <c r="M19" s="11"/>
      <c r="N19" s="11"/>
      <c r="O19" s="11"/>
      <c r="P19" s="11"/>
      <c r="Q19" s="11"/>
      <c r="R19" s="11"/>
      <c r="S19" s="350" t="s">
        <v>52</v>
      </c>
      <c r="T19" s="11"/>
      <c r="U19" s="11"/>
      <c r="V19" s="557"/>
      <c r="W19" s="553" t="s">
        <v>53</v>
      </c>
      <c r="X19" s="11"/>
      <c r="Y19" s="11"/>
      <c r="Z19" s="11"/>
      <c r="AA19" s="11"/>
      <c r="AB19" s="553"/>
      <c r="AC19" s="557"/>
      <c r="AD19" s="553"/>
      <c r="AE19" s="557"/>
      <c r="AF19" s="350"/>
      <c r="AG19" s="350"/>
      <c r="AH19" s="350"/>
      <c r="AI19" s="11"/>
      <c r="AJ19" s="103">
        <f t="shared" si="3"/>
        <v>1</v>
      </c>
      <c r="AK19" s="11">
        <f t="shared" si="4"/>
        <v>2</v>
      </c>
      <c r="AL19" s="11">
        <f t="shared" si="5"/>
        <v>0</v>
      </c>
      <c r="AM19" s="104"/>
      <c r="AN19" s="104"/>
      <c r="AO19" s="73"/>
    </row>
    <row r="20" ht="21.0" customHeight="1">
      <c r="A20" s="548">
        <v>14.0</v>
      </c>
      <c r="B20" s="346">
        <v>2.110270051E9</v>
      </c>
      <c r="C20" s="368" t="s">
        <v>652</v>
      </c>
      <c r="D20" s="369" t="s">
        <v>106</v>
      </c>
      <c r="E20" s="350"/>
      <c r="F20" s="11"/>
      <c r="G20" s="11"/>
      <c r="H20" s="11"/>
      <c r="I20" s="11"/>
      <c r="J20" s="11"/>
      <c r="K20" s="11"/>
      <c r="L20" s="350"/>
      <c r="M20" s="11"/>
      <c r="N20" s="350"/>
      <c r="O20" s="11"/>
      <c r="P20" s="11"/>
      <c r="Q20" s="11"/>
      <c r="R20" s="350"/>
      <c r="S20" s="350"/>
      <c r="T20" s="350"/>
      <c r="U20" s="350"/>
      <c r="V20" s="553"/>
      <c r="W20" s="553"/>
      <c r="X20" s="11"/>
      <c r="Y20" s="11"/>
      <c r="Z20" s="11"/>
      <c r="AA20" s="11"/>
      <c r="AB20" s="553"/>
      <c r="AC20" s="557"/>
      <c r="AD20" s="553"/>
      <c r="AE20" s="557"/>
      <c r="AF20" s="11"/>
      <c r="AG20" s="11"/>
      <c r="AH20" s="11"/>
      <c r="AI20" s="11"/>
      <c r="AJ20" s="103">
        <f t="shared" si="3"/>
        <v>0</v>
      </c>
      <c r="AK20" s="11">
        <f t="shared" si="4"/>
        <v>0</v>
      </c>
      <c r="AL20" s="11">
        <f t="shared" si="5"/>
        <v>0</v>
      </c>
      <c r="AM20" s="104"/>
      <c r="AN20" s="104"/>
      <c r="AO20" s="73"/>
    </row>
    <row r="21" ht="21.0" customHeight="1">
      <c r="A21" s="576">
        <v>15.0</v>
      </c>
      <c r="B21" s="603">
        <v>2.110020066E9</v>
      </c>
      <c r="C21" s="604" t="s">
        <v>307</v>
      </c>
      <c r="D21" s="605" t="s">
        <v>316</v>
      </c>
      <c r="E21" s="613"/>
      <c r="F21" s="613"/>
      <c r="G21" s="614"/>
      <c r="H21" s="613"/>
      <c r="I21" s="613"/>
      <c r="J21" s="613"/>
      <c r="K21" s="613"/>
      <c r="L21" s="614"/>
      <c r="M21" s="613"/>
      <c r="N21" s="614"/>
      <c r="O21" s="614"/>
      <c r="P21" s="614"/>
      <c r="Q21" s="613"/>
      <c r="R21" s="613"/>
      <c r="S21" s="614"/>
      <c r="T21" s="614"/>
      <c r="U21" s="614"/>
      <c r="V21" s="618"/>
      <c r="W21" s="618"/>
      <c r="X21" s="613"/>
      <c r="Y21" s="614"/>
      <c r="Z21" s="613"/>
      <c r="AA21" s="613"/>
      <c r="AB21" s="618"/>
      <c r="AC21" s="615"/>
      <c r="AD21" s="618"/>
      <c r="AE21" s="615"/>
      <c r="AF21" s="614"/>
      <c r="AG21" s="614"/>
      <c r="AH21" s="613"/>
      <c r="AI21" s="613"/>
      <c r="AJ21" s="584">
        <f t="shared" si="3"/>
        <v>0</v>
      </c>
      <c r="AK21" s="613">
        <f t="shared" si="4"/>
        <v>0</v>
      </c>
      <c r="AL21" s="613">
        <f t="shared" si="5"/>
        <v>0</v>
      </c>
      <c r="AM21" s="616"/>
      <c r="AN21" s="616"/>
      <c r="AO21" s="617"/>
    </row>
    <row r="22" ht="21.0" customHeight="1">
      <c r="A22" s="548">
        <v>16.0</v>
      </c>
      <c r="B22" s="370">
        <v>2.110020061E9</v>
      </c>
      <c r="C22" s="368" t="s">
        <v>293</v>
      </c>
      <c r="D22" s="369" t="s">
        <v>247</v>
      </c>
      <c r="E22" s="11"/>
      <c r="F22" s="11"/>
      <c r="G22" s="350"/>
      <c r="H22" s="350"/>
      <c r="I22" s="11"/>
      <c r="J22" s="11"/>
      <c r="K22" s="11"/>
      <c r="L22" s="350"/>
      <c r="M22" s="350"/>
      <c r="N22" s="350"/>
      <c r="O22" s="11"/>
      <c r="P22" s="11"/>
      <c r="Q22" s="11"/>
      <c r="R22" s="350" t="s">
        <v>52</v>
      </c>
      <c r="S22" s="11"/>
      <c r="T22" s="350"/>
      <c r="U22" s="11"/>
      <c r="V22" s="553"/>
      <c r="W22" s="553"/>
      <c r="X22" s="11"/>
      <c r="Y22" s="350"/>
      <c r="Z22" s="11"/>
      <c r="AA22" s="350"/>
      <c r="AB22" s="557"/>
      <c r="AC22" s="553"/>
      <c r="AD22" s="553"/>
      <c r="AE22" s="553"/>
      <c r="AF22" s="350"/>
      <c r="AG22" s="11"/>
      <c r="AH22" s="350"/>
      <c r="AI22" s="11"/>
      <c r="AJ22" s="103">
        <f t="shared" si="3"/>
        <v>1</v>
      </c>
      <c r="AK22" s="11">
        <f t="shared" si="4"/>
        <v>0</v>
      </c>
      <c r="AL22" s="11">
        <f t="shared" si="5"/>
        <v>0</v>
      </c>
      <c r="AM22" s="104"/>
      <c r="AN22" s="104"/>
      <c r="AO22" s="73"/>
    </row>
    <row r="23" ht="21.0" customHeight="1">
      <c r="A23" s="548">
        <v>17.0</v>
      </c>
      <c r="B23" s="370">
        <v>2.110270053E9</v>
      </c>
      <c r="C23" s="602" t="s">
        <v>653</v>
      </c>
      <c r="D23" s="379" t="s">
        <v>125</v>
      </c>
      <c r="E23" s="350"/>
      <c r="F23" s="350"/>
      <c r="G23" s="11"/>
      <c r="H23" s="11"/>
      <c r="I23" s="350"/>
      <c r="J23" s="11"/>
      <c r="K23" s="11"/>
      <c r="L23" s="350" t="s">
        <v>53</v>
      </c>
      <c r="M23" s="11"/>
      <c r="N23" s="11"/>
      <c r="O23" s="11"/>
      <c r="P23" s="350"/>
      <c r="Q23" s="11"/>
      <c r="R23" s="11"/>
      <c r="S23" s="11"/>
      <c r="T23" s="11"/>
      <c r="U23" s="11"/>
      <c r="V23" s="557"/>
      <c r="W23" s="557"/>
      <c r="X23" s="11"/>
      <c r="Y23" s="11"/>
      <c r="Z23" s="11"/>
      <c r="AA23" s="11"/>
      <c r="AB23" s="557"/>
      <c r="AC23" s="557"/>
      <c r="AD23" s="553"/>
      <c r="AE23" s="557"/>
      <c r="AF23" s="11"/>
      <c r="AG23" s="350"/>
      <c r="AH23" s="11"/>
      <c r="AI23" s="11"/>
      <c r="AJ23" s="103">
        <f t="shared" si="3"/>
        <v>0</v>
      </c>
      <c r="AK23" s="11">
        <f t="shared" si="4"/>
        <v>1</v>
      </c>
      <c r="AL23" s="11">
        <f t="shared" si="5"/>
        <v>0</v>
      </c>
      <c r="AM23" s="104"/>
      <c r="AN23" s="104"/>
      <c r="AO23" s="73"/>
    </row>
    <row r="24" ht="21.0" customHeight="1">
      <c r="A24" s="548">
        <v>18.0</v>
      </c>
      <c r="B24" s="370">
        <v>2.110020062E9</v>
      </c>
      <c r="C24" s="602" t="s">
        <v>654</v>
      </c>
      <c r="D24" s="379" t="s">
        <v>248</v>
      </c>
      <c r="E24" s="350"/>
      <c r="F24" s="350"/>
      <c r="G24" s="11"/>
      <c r="H24" s="350"/>
      <c r="I24" s="350"/>
      <c r="J24" s="350"/>
      <c r="K24" s="350"/>
      <c r="L24" s="350" t="s">
        <v>53</v>
      </c>
      <c r="M24" s="350"/>
      <c r="N24" s="350"/>
      <c r="O24" s="350"/>
      <c r="P24" s="350"/>
      <c r="Q24" s="350"/>
      <c r="R24" s="350"/>
      <c r="S24" s="350"/>
      <c r="T24" s="11"/>
      <c r="U24" s="350"/>
      <c r="V24" s="553"/>
      <c r="W24" s="553" t="s">
        <v>53</v>
      </c>
      <c r="X24" s="350"/>
      <c r="Y24" s="350"/>
      <c r="Z24" s="350"/>
      <c r="AA24" s="350"/>
      <c r="AB24" s="557"/>
      <c r="AC24" s="553"/>
      <c r="AD24" s="557"/>
      <c r="AE24" s="553"/>
      <c r="AF24" s="11"/>
      <c r="AG24" s="350"/>
      <c r="AH24" s="350"/>
      <c r="AI24" s="11"/>
      <c r="AJ24" s="103">
        <f t="shared" si="3"/>
        <v>0</v>
      </c>
      <c r="AK24" s="11">
        <f t="shared" si="4"/>
        <v>2</v>
      </c>
      <c r="AL24" s="11">
        <f t="shared" si="5"/>
        <v>0</v>
      </c>
      <c r="AM24" s="104"/>
      <c r="AN24" s="104"/>
      <c r="AO24" s="73"/>
    </row>
    <row r="25" ht="21.0" customHeight="1">
      <c r="A25" s="548">
        <v>19.0</v>
      </c>
      <c r="B25" s="370">
        <v>2.110020063E9</v>
      </c>
      <c r="C25" s="368" t="s">
        <v>655</v>
      </c>
      <c r="D25" s="369" t="s">
        <v>326</v>
      </c>
      <c r="E25" s="350"/>
      <c r="F25" s="350"/>
      <c r="G25" s="11"/>
      <c r="H25" s="11"/>
      <c r="I25" s="350"/>
      <c r="J25" s="350"/>
      <c r="K25" s="350"/>
      <c r="L25" s="350"/>
      <c r="M25" s="350"/>
      <c r="N25" s="350"/>
      <c r="O25" s="350"/>
      <c r="P25" s="350"/>
      <c r="Q25" s="350"/>
      <c r="R25" s="350"/>
      <c r="S25" s="350"/>
      <c r="T25" s="350"/>
      <c r="U25" s="350"/>
      <c r="V25" s="553"/>
      <c r="W25" s="553"/>
      <c r="X25" s="350"/>
      <c r="Y25" s="350"/>
      <c r="Z25" s="350"/>
      <c r="AA25" s="350"/>
      <c r="AB25" s="557"/>
      <c r="AC25" s="553"/>
      <c r="AD25" s="553"/>
      <c r="AE25" s="553"/>
      <c r="AF25" s="350"/>
      <c r="AG25" s="350"/>
      <c r="AH25" s="11"/>
      <c r="AI25" s="11"/>
      <c r="AJ25" s="103">
        <f t="shared" si="3"/>
        <v>0</v>
      </c>
      <c r="AK25" s="11">
        <f t="shared" si="4"/>
        <v>0</v>
      </c>
      <c r="AL25" s="11">
        <f t="shared" si="5"/>
        <v>0</v>
      </c>
      <c r="AM25" s="104"/>
      <c r="AN25" s="104"/>
      <c r="AO25" s="73"/>
    </row>
    <row r="26" ht="21.0" customHeight="1">
      <c r="A26" s="548">
        <v>20.0</v>
      </c>
      <c r="B26" s="370">
        <v>2.110020086E9</v>
      </c>
      <c r="C26" s="602" t="s">
        <v>656</v>
      </c>
      <c r="D26" s="379" t="s">
        <v>657</v>
      </c>
      <c r="E26" s="350"/>
      <c r="F26" s="350"/>
      <c r="G26" s="350"/>
      <c r="H26" s="11"/>
      <c r="I26" s="11"/>
      <c r="J26" s="350"/>
      <c r="K26" s="11"/>
      <c r="L26" s="350"/>
      <c r="M26" s="350"/>
      <c r="N26" s="350"/>
      <c r="O26" s="350"/>
      <c r="P26" s="11"/>
      <c r="Q26" s="350"/>
      <c r="R26" s="11"/>
      <c r="S26" s="350"/>
      <c r="T26" s="350"/>
      <c r="U26" s="11"/>
      <c r="V26" s="557"/>
      <c r="W26" s="557"/>
      <c r="X26" s="350"/>
      <c r="Y26" s="11"/>
      <c r="Z26" s="350"/>
      <c r="AA26" s="350"/>
      <c r="AB26" s="553"/>
      <c r="AC26" s="557"/>
      <c r="AD26" s="557"/>
      <c r="AE26" s="553"/>
      <c r="AF26" s="11"/>
      <c r="AG26" s="350"/>
      <c r="AH26" s="11"/>
      <c r="AI26" s="11"/>
      <c r="AJ26" s="103">
        <f t="shared" si="3"/>
        <v>0</v>
      </c>
      <c r="AK26" s="11">
        <f t="shared" si="4"/>
        <v>0</v>
      </c>
      <c r="AL26" s="11">
        <f t="shared" si="5"/>
        <v>0</v>
      </c>
      <c r="AM26" s="104"/>
      <c r="AN26" s="104"/>
      <c r="AO26" s="73"/>
    </row>
    <row r="27" ht="21.0" customHeight="1">
      <c r="A27" s="548">
        <v>21.0</v>
      </c>
      <c r="B27" s="370">
        <v>2.110270058E9</v>
      </c>
      <c r="C27" s="602" t="s">
        <v>658</v>
      </c>
      <c r="D27" s="379" t="s">
        <v>156</v>
      </c>
      <c r="E27" s="350"/>
      <c r="F27" s="350"/>
      <c r="G27" s="11"/>
      <c r="H27" s="11"/>
      <c r="I27" s="11"/>
      <c r="J27" s="350"/>
      <c r="K27" s="11"/>
      <c r="L27" s="350"/>
      <c r="M27" s="350"/>
      <c r="N27" s="350"/>
      <c r="O27" s="350"/>
      <c r="P27" s="350" t="s">
        <v>53</v>
      </c>
      <c r="Q27" s="350"/>
      <c r="R27" s="11"/>
      <c r="S27" s="350"/>
      <c r="T27" s="11"/>
      <c r="U27" s="11"/>
      <c r="V27" s="557"/>
      <c r="W27" s="557"/>
      <c r="X27" s="350"/>
      <c r="Y27" s="11"/>
      <c r="Z27" s="350"/>
      <c r="AA27" s="350"/>
      <c r="AB27" s="557"/>
      <c r="AC27" s="557"/>
      <c r="AD27" s="557"/>
      <c r="AE27" s="553"/>
      <c r="AF27" s="11"/>
      <c r="AG27" s="350"/>
      <c r="AH27" s="11"/>
      <c r="AI27" s="11"/>
      <c r="AJ27" s="103">
        <f t="shared" si="3"/>
        <v>0</v>
      </c>
      <c r="AK27" s="11">
        <f t="shared" si="4"/>
        <v>1</v>
      </c>
      <c r="AL27" s="11">
        <f t="shared" si="5"/>
        <v>0</v>
      </c>
      <c r="AM27" s="104"/>
      <c r="AN27" s="104"/>
      <c r="AO27" s="73"/>
    </row>
    <row r="28" ht="21.0" customHeight="1">
      <c r="A28" s="548">
        <v>22.0</v>
      </c>
      <c r="B28" s="370">
        <v>2.110020088E9</v>
      </c>
      <c r="C28" s="368" t="s">
        <v>659</v>
      </c>
      <c r="D28" s="369" t="s">
        <v>247</v>
      </c>
      <c r="E28" s="350" t="s">
        <v>52</v>
      </c>
      <c r="F28" s="350"/>
      <c r="G28" s="350"/>
      <c r="H28" s="350"/>
      <c r="I28" s="11"/>
      <c r="J28" s="350"/>
      <c r="K28" s="350"/>
      <c r="L28" s="350" t="s">
        <v>52</v>
      </c>
      <c r="M28" s="350"/>
      <c r="N28" s="350"/>
      <c r="O28" s="350"/>
      <c r="P28" s="350" t="s">
        <v>52</v>
      </c>
      <c r="Q28" s="350"/>
      <c r="R28" s="11"/>
      <c r="S28" s="350" t="s">
        <v>52</v>
      </c>
      <c r="T28" s="11"/>
      <c r="U28" s="350"/>
      <c r="V28" s="553"/>
      <c r="W28" s="553" t="s">
        <v>52</v>
      </c>
      <c r="X28" s="350"/>
      <c r="Y28" s="350"/>
      <c r="Z28" s="350"/>
      <c r="AA28" s="350"/>
      <c r="AB28" s="557"/>
      <c r="AC28" s="553"/>
      <c r="AD28" s="553"/>
      <c r="AE28" s="553"/>
      <c r="AF28" s="11"/>
      <c r="AG28" s="350"/>
      <c r="AH28" s="350"/>
      <c r="AI28" s="11"/>
      <c r="AJ28" s="103">
        <f t="shared" si="3"/>
        <v>5</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11</v>
      </c>
      <c r="AK29" s="103">
        <f t="shared" si="6"/>
        <v>13</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9"/>
      <c r="F8" s="309"/>
      <c r="G8" s="301"/>
      <c r="H8" s="301"/>
      <c r="I8" s="309"/>
      <c r="J8" s="338" t="s">
        <v>54</v>
      </c>
      <c r="K8" s="301"/>
      <c r="L8" s="301"/>
      <c r="M8" s="301"/>
      <c r="N8" s="301"/>
      <c r="O8" s="95"/>
      <c r="P8" s="96"/>
      <c r="Q8" s="301"/>
      <c r="R8" s="301"/>
      <c r="S8" s="309"/>
      <c r="T8" s="309"/>
      <c r="U8" s="301"/>
      <c r="V8" s="301"/>
      <c r="W8" s="309"/>
      <c r="X8" s="301" t="s">
        <v>52</v>
      </c>
      <c r="Y8" s="309"/>
      <c r="Z8" s="301"/>
      <c r="AA8" s="301"/>
      <c r="AB8" s="301"/>
      <c r="AC8" s="301"/>
      <c r="AD8" s="309"/>
      <c r="AE8" s="301"/>
      <c r="AF8" s="309"/>
      <c r="AG8" s="301"/>
      <c r="AH8" s="309"/>
      <c r="AI8" s="309"/>
      <c r="AJ8" s="103">
        <f t="shared" si="3"/>
        <v>1</v>
      </c>
      <c r="AK8" s="11">
        <f t="shared" si="4"/>
        <v>0</v>
      </c>
      <c r="AL8" s="11">
        <f t="shared" si="5"/>
        <v>1</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t="s">
        <v>52</v>
      </c>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188</v>
      </c>
      <c r="D14" s="345" t="s">
        <v>189</v>
      </c>
      <c r="E14" s="301" t="s">
        <v>52</v>
      </c>
      <c r="F14" s="301"/>
      <c r="G14" s="301"/>
      <c r="H14" s="301" t="s">
        <v>52</v>
      </c>
      <c r="I14" s="301"/>
      <c r="J14" s="338" t="s">
        <v>52</v>
      </c>
      <c r="K14" s="301"/>
      <c r="L14" s="301" t="s">
        <v>52</v>
      </c>
      <c r="M14" s="301"/>
      <c r="N14" s="301"/>
      <c r="O14" s="95" t="s">
        <v>190</v>
      </c>
      <c r="P14" s="95"/>
      <c r="Q14" s="301" t="s">
        <v>52</v>
      </c>
      <c r="R14" s="301"/>
      <c r="S14" s="301" t="s">
        <v>52</v>
      </c>
      <c r="T14" s="301"/>
      <c r="U14" s="301"/>
      <c r="V14" s="301" t="s">
        <v>52</v>
      </c>
      <c r="W14" s="301"/>
      <c r="X14" s="301" t="s">
        <v>52</v>
      </c>
      <c r="Y14" s="301"/>
      <c r="Z14" s="301"/>
      <c r="AA14" s="301"/>
      <c r="AB14" s="301"/>
      <c r="AC14" s="301"/>
      <c r="AD14" s="301"/>
      <c r="AE14" s="301"/>
      <c r="AF14" s="301"/>
      <c r="AG14" s="301"/>
      <c r="AH14" s="309"/>
      <c r="AI14" s="301"/>
      <c r="AJ14" s="103">
        <f t="shared" si="3"/>
        <v>9</v>
      </c>
      <c r="AK14" s="11">
        <f t="shared" si="4"/>
        <v>0</v>
      </c>
      <c r="AL14" s="11">
        <f t="shared" si="5"/>
        <v>0</v>
      </c>
    </row>
    <row r="15" ht="21.0" customHeight="1">
      <c r="A15" s="33">
        <v>9.0</v>
      </c>
      <c r="B15" s="330">
        <v>2.110110064E9</v>
      </c>
      <c r="C15" s="339" t="s">
        <v>191</v>
      </c>
      <c r="D15" s="340" t="s">
        <v>192</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193</v>
      </c>
      <c r="D16" s="342" t="s">
        <v>194</v>
      </c>
      <c r="E16" s="301" t="s">
        <v>52</v>
      </c>
      <c r="F16" s="301"/>
      <c r="G16" s="309"/>
      <c r="H16" s="301" t="s">
        <v>52</v>
      </c>
      <c r="I16" s="301"/>
      <c r="J16" s="338" t="s">
        <v>52</v>
      </c>
      <c r="K16" s="301"/>
      <c r="L16" s="301" t="s">
        <v>52</v>
      </c>
      <c r="M16" s="301"/>
      <c r="N16" s="309"/>
      <c r="O16" s="95" t="s">
        <v>190</v>
      </c>
      <c r="P16" s="95"/>
      <c r="Q16" s="301" t="s">
        <v>52</v>
      </c>
      <c r="R16" s="309"/>
      <c r="S16" s="301" t="s">
        <v>52</v>
      </c>
      <c r="T16" s="301"/>
      <c r="U16" s="301"/>
      <c r="V16" s="301" t="s">
        <v>52</v>
      </c>
      <c r="W16" s="309"/>
      <c r="X16" s="301" t="s">
        <v>52</v>
      </c>
      <c r="Y16" s="301"/>
      <c r="Z16" s="301"/>
      <c r="AA16" s="309"/>
      <c r="AB16" s="309"/>
      <c r="AC16" s="309"/>
      <c r="AD16" s="301"/>
      <c r="AE16" s="301"/>
      <c r="AF16" s="309"/>
      <c r="AG16" s="301"/>
      <c r="AH16" s="309"/>
      <c r="AI16" s="301"/>
      <c r="AJ16" s="103">
        <f t="shared" si="3"/>
        <v>9</v>
      </c>
      <c r="AK16" s="11">
        <f t="shared" si="4"/>
        <v>0</v>
      </c>
      <c r="AL16" s="11">
        <f t="shared" si="5"/>
        <v>0</v>
      </c>
    </row>
    <row r="17" ht="21.0" customHeight="1">
      <c r="A17" s="33">
        <v>11.0</v>
      </c>
      <c r="B17" s="330">
        <v>2.110110066E9</v>
      </c>
      <c r="C17" s="339" t="s">
        <v>195</v>
      </c>
      <c r="D17" s="340" t="s">
        <v>196</v>
      </c>
      <c r="E17" s="301"/>
      <c r="F17" s="301"/>
      <c r="G17" s="301"/>
      <c r="H17" s="301"/>
      <c r="I17" s="309"/>
      <c r="J17" s="338"/>
      <c r="K17" s="301"/>
      <c r="L17" s="301"/>
      <c r="M17" s="301"/>
      <c r="N17" s="301"/>
      <c r="O17" s="95"/>
      <c r="P17" s="95"/>
      <c r="Q17" s="309"/>
      <c r="R17" s="301"/>
      <c r="S17" s="301"/>
      <c r="T17" s="301"/>
      <c r="U17" s="301"/>
      <c r="V17" s="301"/>
      <c r="W17" s="301"/>
      <c r="X17" s="301" t="s">
        <v>52</v>
      </c>
      <c r="Y17" s="301"/>
      <c r="Z17" s="301"/>
      <c r="AA17" s="309"/>
      <c r="AB17" s="301"/>
      <c r="AC17" s="301"/>
      <c r="AD17" s="301"/>
      <c r="AE17" s="301"/>
      <c r="AF17" s="309"/>
      <c r="AG17" s="301"/>
      <c r="AH17" s="309"/>
      <c r="AI17" s="309"/>
      <c r="AJ17" s="103">
        <f t="shared" si="3"/>
        <v>1</v>
      </c>
      <c r="AK17" s="11">
        <f t="shared" si="4"/>
        <v>0</v>
      </c>
      <c r="AL17" s="11">
        <f t="shared" si="5"/>
        <v>0</v>
      </c>
    </row>
    <row r="18" ht="21.0" customHeight="1">
      <c r="A18" s="33">
        <v>12.0</v>
      </c>
      <c r="B18" s="330">
        <v>2.110110067E9</v>
      </c>
      <c r="C18" s="341" t="s">
        <v>197</v>
      </c>
      <c r="D18" s="342" t="s">
        <v>148</v>
      </c>
      <c r="E18" s="301" t="s">
        <v>52</v>
      </c>
      <c r="F18" s="301"/>
      <c r="G18" s="301"/>
      <c r="H18" s="301" t="s">
        <v>52</v>
      </c>
      <c r="I18" s="301"/>
      <c r="J18" s="338" t="s">
        <v>52</v>
      </c>
      <c r="K18" s="301"/>
      <c r="L18" s="301" t="s">
        <v>52</v>
      </c>
      <c r="M18" s="301"/>
      <c r="N18" s="301"/>
      <c r="O18" s="95" t="s">
        <v>190</v>
      </c>
      <c r="P18" s="95"/>
      <c r="Q18" s="301" t="s">
        <v>52</v>
      </c>
      <c r="R18" s="301"/>
      <c r="S18" s="301" t="s">
        <v>52</v>
      </c>
      <c r="T18" s="301"/>
      <c r="U18" s="301"/>
      <c r="V18" s="301" t="s">
        <v>52</v>
      </c>
      <c r="W18" s="301"/>
      <c r="X18" s="301" t="s">
        <v>52</v>
      </c>
      <c r="Y18" s="301"/>
      <c r="Z18" s="301"/>
      <c r="AA18" s="301"/>
      <c r="AB18" s="301"/>
      <c r="AC18" s="301"/>
      <c r="AD18" s="301"/>
      <c r="AE18" s="301"/>
      <c r="AF18" s="309"/>
      <c r="AG18" s="301"/>
      <c r="AH18" s="309"/>
      <c r="AI18" s="301"/>
      <c r="AJ18" s="103">
        <f t="shared" si="3"/>
        <v>9</v>
      </c>
      <c r="AK18" s="11">
        <f t="shared" si="4"/>
        <v>0</v>
      </c>
      <c r="AL18" s="11">
        <f t="shared" si="5"/>
        <v>0</v>
      </c>
    </row>
    <row r="19" ht="21.0" customHeight="1">
      <c r="A19" s="33">
        <v>13.0</v>
      </c>
      <c r="B19" s="346">
        <v>2.110110015E9</v>
      </c>
      <c r="C19" s="339" t="s">
        <v>198</v>
      </c>
      <c r="D19" s="340" t="s">
        <v>199</v>
      </c>
      <c r="E19" s="301" t="s">
        <v>52</v>
      </c>
      <c r="F19" s="309"/>
      <c r="G19" s="301"/>
      <c r="H19" s="301"/>
      <c r="I19" s="309"/>
      <c r="J19" s="343"/>
      <c r="K19" s="309"/>
      <c r="L19" s="301" t="s">
        <v>52</v>
      </c>
      <c r="M19" s="301"/>
      <c r="N19" s="301"/>
      <c r="O19" s="96"/>
      <c r="P19" s="96"/>
      <c r="Q19" s="301" t="s">
        <v>52</v>
      </c>
      <c r="R19" s="309"/>
      <c r="S19" s="301"/>
      <c r="T19" s="309"/>
      <c r="U19" s="309"/>
      <c r="V19" s="309"/>
      <c r="W19" s="309"/>
      <c r="X19" s="309"/>
      <c r="Y19" s="309"/>
      <c r="Z19" s="309"/>
      <c r="AA19" s="309"/>
      <c r="AB19" s="309"/>
      <c r="AC19" s="309"/>
      <c r="AD19" s="309"/>
      <c r="AE19" s="301"/>
      <c r="AF19" s="301"/>
      <c r="AG19" s="301"/>
      <c r="AH19" s="309"/>
      <c r="AI19" s="309"/>
      <c r="AJ19" s="103">
        <f t="shared" si="3"/>
        <v>3</v>
      </c>
      <c r="AK19" s="11">
        <f t="shared" si="4"/>
        <v>0</v>
      </c>
      <c r="AL19" s="11">
        <f t="shared" si="5"/>
        <v>0</v>
      </c>
    </row>
    <row r="20" ht="21.0" customHeight="1">
      <c r="A20" s="33">
        <v>14.0</v>
      </c>
      <c r="B20" s="330">
        <v>2.110110077E9</v>
      </c>
      <c r="C20" s="341" t="s">
        <v>200</v>
      </c>
      <c r="D20" s="342" t="s">
        <v>201</v>
      </c>
      <c r="E20" s="301" t="s">
        <v>52</v>
      </c>
      <c r="F20" s="301"/>
      <c r="G20" s="301"/>
      <c r="H20" s="301" t="s">
        <v>52</v>
      </c>
      <c r="I20" s="301"/>
      <c r="J20" s="338" t="s">
        <v>52</v>
      </c>
      <c r="K20" s="301"/>
      <c r="L20" s="301" t="s">
        <v>52</v>
      </c>
      <c r="M20" s="301"/>
      <c r="N20" s="301"/>
      <c r="O20" s="95" t="s">
        <v>190</v>
      </c>
      <c r="P20" s="95"/>
      <c r="Q20" s="301" t="s">
        <v>52</v>
      </c>
      <c r="R20" s="301"/>
      <c r="S20" s="301" t="s">
        <v>52</v>
      </c>
      <c r="T20" s="301"/>
      <c r="U20" s="301"/>
      <c r="V20" s="301" t="s">
        <v>52</v>
      </c>
      <c r="W20" s="301"/>
      <c r="X20" s="301" t="s">
        <v>52</v>
      </c>
      <c r="Y20" s="301"/>
      <c r="Z20" s="309"/>
      <c r="AA20" s="301"/>
      <c r="AB20" s="301"/>
      <c r="AC20" s="301"/>
      <c r="AD20" s="301"/>
      <c r="AE20" s="301"/>
      <c r="AF20" s="301"/>
      <c r="AG20" s="301"/>
      <c r="AH20" s="309"/>
      <c r="AI20" s="301"/>
      <c r="AJ20" s="103">
        <f t="shared" si="3"/>
        <v>9</v>
      </c>
      <c r="AK20" s="11">
        <f t="shared" si="4"/>
        <v>0</v>
      </c>
      <c r="AL20" s="11">
        <f t="shared" si="5"/>
        <v>0</v>
      </c>
    </row>
    <row r="21" ht="21.0" customHeight="1">
      <c r="A21" s="33">
        <v>15.0</v>
      </c>
      <c r="B21" s="330">
        <v>2.110110016E9</v>
      </c>
      <c r="C21" s="344" t="s">
        <v>202</v>
      </c>
      <c r="D21" s="345" t="s">
        <v>125</v>
      </c>
      <c r="E21" s="309"/>
      <c r="F21" s="301"/>
      <c r="G21" s="301"/>
      <c r="H21" s="301"/>
      <c r="I21" s="301"/>
      <c r="J21" s="343"/>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0</v>
      </c>
      <c r="AK21" s="11">
        <f t="shared" si="4"/>
        <v>0</v>
      </c>
      <c r="AL21" s="11">
        <f t="shared" si="5"/>
        <v>0</v>
      </c>
    </row>
    <row r="22" ht="21.0" customHeight="1">
      <c r="A22" s="33">
        <v>16.0</v>
      </c>
      <c r="B22" s="330">
        <v>2.110110071E9</v>
      </c>
      <c r="C22" s="341" t="s">
        <v>203</v>
      </c>
      <c r="D22" s="342" t="s">
        <v>125</v>
      </c>
      <c r="E22" s="301" t="s">
        <v>52</v>
      </c>
      <c r="F22" s="309"/>
      <c r="G22" s="301"/>
      <c r="H22" s="301"/>
      <c r="I22" s="301"/>
      <c r="J22" s="343"/>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1" t="s">
        <v>204</v>
      </c>
      <c r="D23" s="342" t="s">
        <v>205</v>
      </c>
      <c r="E23" s="96"/>
      <c r="F23" s="96"/>
      <c r="G23" s="96"/>
      <c r="H23" s="95"/>
      <c r="I23" s="96"/>
      <c r="J23" s="138"/>
      <c r="K23" s="95"/>
      <c r="L23" s="95"/>
      <c r="M23" s="95"/>
      <c r="N23" s="95"/>
      <c r="O23" s="95"/>
      <c r="P23" s="95"/>
      <c r="Q23" s="96"/>
      <c r="R23" s="95"/>
      <c r="S23" s="96"/>
      <c r="T23" s="96"/>
      <c r="U23" s="95"/>
      <c r="V23" s="96"/>
      <c r="W23" s="95"/>
      <c r="X23" s="95" t="s">
        <v>52</v>
      </c>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208</v>
      </c>
      <c r="D26" s="342" t="s">
        <v>189</v>
      </c>
      <c r="E26" s="301"/>
      <c r="F26" s="301"/>
      <c r="G26" s="301"/>
      <c r="H26" s="301"/>
      <c r="I26" s="301"/>
      <c r="J26" s="338" t="s">
        <v>52</v>
      </c>
      <c r="K26" s="301"/>
      <c r="L26" s="301"/>
      <c r="M26" s="301"/>
      <c r="N26" s="301"/>
      <c r="O26" s="95"/>
      <c r="P26" s="95"/>
      <c r="Q26" s="301"/>
      <c r="R26" s="301"/>
      <c r="S26" s="301" t="s">
        <v>52</v>
      </c>
      <c r="T26" s="301"/>
      <c r="U26" s="301"/>
      <c r="V26" s="301" t="s">
        <v>52</v>
      </c>
      <c r="W26" s="301"/>
      <c r="X26" s="301"/>
      <c r="Y26" s="301"/>
      <c r="Z26" s="301"/>
      <c r="AA26" s="301"/>
      <c r="AB26" s="301"/>
      <c r="AC26" s="301"/>
      <c r="AD26" s="309"/>
      <c r="AE26" s="301"/>
      <c r="AF26" s="301"/>
      <c r="AG26" s="301"/>
      <c r="AH26" s="309"/>
      <c r="AI26" s="309"/>
      <c r="AJ26" s="103">
        <f t="shared" si="3"/>
        <v>3</v>
      </c>
      <c r="AK26" s="11">
        <f t="shared" si="4"/>
        <v>0</v>
      </c>
      <c r="AL26" s="11">
        <f t="shared" si="5"/>
        <v>0</v>
      </c>
    </row>
    <row r="27" ht="21.0" customHeight="1">
      <c r="A27" s="33">
        <v>21.0</v>
      </c>
      <c r="B27" s="346">
        <v>2.110110065E9</v>
      </c>
      <c r="C27" s="339" t="s">
        <v>209</v>
      </c>
      <c r="D27" s="340" t="s">
        <v>210</v>
      </c>
      <c r="E27" s="301" t="s">
        <v>52</v>
      </c>
      <c r="F27" s="301"/>
      <c r="G27" s="301"/>
      <c r="H27" s="301" t="s">
        <v>52</v>
      </c>
      <c r="I27" s="301"/>
      <c r="J27" s="338" t="s">
        <v>52</v>
      </c>
      <c r="K27" s="301"/>
      <c r="L27" s="301" t="s">
        <v>52</v>
      </c>
      <c r="M27" s="301"/>
      <c r="N27" s="301"/>
      <c r="O27" s="95" t="s">
        <v>190</v>
      </c>
      <c r="P27" s="95"/>
      <c r="Q27" s="301" t="s">
        <v>52</v>
      </c>
      <c r="R27" s="301"/>
      <c r="S27" s="301" t="s">
        <v>52</v>
      </c>
      <c r="T27" s="301"/>
      <c r="U27" s="301"/>
      <c r="V27" s="301" t="s">
        <v>52</v>
      </c>
      <c r="W27" s="301"/>
      <c r="X27" s="301" t="s">
        <v>52</v>
      </c>
      <c r="Y27" s="309"/>
      <c r="Z27" s="301"/>
      <c r="AA27" s="301"/>
      <c r="AB27" s="301"/>
      <c r="AC27" s="301"/>
      <c r="AD27" s="301"/>
      <c r="AE27" s="301"/>
      <c r="AF27" s="309"/>
      <c r="AG27" s="301"/>
      <c r="AH27" s="309"/>
      <c r="AI27" s="301"/>
      <c r="AJ27" s="103">
        <f t="shared" si="3"/>
        <v>9</v>
      </c>
      <c r="AK27" s="11">
        <f t="shared" si="4"/>
        <v>0</v>
      </c>
      <c r="AL27" s="11">
        <f t="shared" si="5"/>
        <v>0</v>
      </c>
    </row>
    <row r="28" ht="18.0" customHeight="1">
      <c r="A28" s="348">
        <v>22.0</v>
      </c>
      <c r="B28" s="349">
        <v>2.110110076E9</v>
      </c>
      <c r="C28" s="341" t="s">
        <v>211</v>
      </c>
      <c r="D28" s="342" t="s">
        <v>212</v>
      </c>
      <c r="E28" s="350" t="s">
        <v>54</v>
      </c>
      <c r="F28" s="11"/>
      <c r="G28" s="11"/>
      <c r="H28" s="11"/>
      <c r="I28" s="11"/>
      <c r="J28" s="11"/>
      <c r="K28" s="11"/>
      <c r="L28" s="11"/>
      <c r="M28" s="301"/>
      <c r="N28" s="11"/>
      <c r="O28" s="11"/>
      <c r="P28" s="350"/>
      <c r="Q28" s="11"/>
      <c r="R28" s="350"/>
      <c r="S28" s="350" t="s">
        <v>54</v>
      </c>
      <c r="T28" s="350"/>
      <c r="U28" s="11"/>
      <c r="V28" s="350" t="s">
        <v>52</v>
      </c>
      <c r="W28" s="11"/>
      <c r="X28" s="350" t="s">
        <v>52</v>
      </c>
      <c r="Y28" s="11"/>
      <c r="Z28" s="11"/>
      <c r="AA28" s="11"/>
      <c r="AB28" s="11"/>
      <c r="AC28" s="11"/>
      <c r="AD28" s="11"/>
      <c r="AE28" s="11"/>
      <c r="AF28" s="11"/>
      <c r="AG28" s="350"/>
      <c r="AH28" s="11"/>
      <c r="AI28" s="11"/>
      <c r="AJ28" s="103"/>
      <c r="AK28" s="11"/>
      <c r="AL28" s="11"/>
    </row>
    <row r="29" ht="18.0" customHeight="1">
      <c r="A29" s="348">
        <v>23.0</v>
      </c>
      <c r="B29" s="349">
        <v>2.110110068E9</v>
      </c>
      <c r="C29" s="341" t="s">
        <v>213</v>
      </c>
      <c r="D29" s="342" t="s">
        <v>76</v>
      </c>
      <c r="E29" s="350" t="s">
        <v>52</v>
      </c>
      <c r="F29" s="350"/>
      <c r="G29" s="350"/>
      <c r="H29" s="350" t="s">
        <v>52</v>
      </c>
      <c r="I29" s="11"/>
      <c r="J29" s="350" t="s">
        <v>52</v>
      </c>
      <c r="K29" s="350"/>
      <c r="L29" s="350" t="s">
        <v>52</v>
      </c>
      <c r="M29" s="301"/>
      <c r="N29" s="11"/>
      <c r="O29" s="350" t="s">
        <v>190</v>
      </c>
      <c r="P29" s="350"/>
      <c r="Q29" s="350" t="s">
        <v>52</v>
      </c>
      <c r="R29" s="11"/>
      <c r="S29" s="350" t="s">
        <v>52</v>
      </c>
      <c r="T29" s="350"/>
      <c r="U29" s="350"/>
      <c r="V29" s="350" t="s">
        <v>52</v>
      </c>
      <c r="W29" s="11"/>
      <c r="X29" s="350" t="s">
        <v>52</v>
      </c>
      <c r="Y29" s="350"/>
      <c r="Z29" s="11"/>
      <c r="AA29" s="350"/>
      <c r="AB29" s="350"/>
      <c r="AC29" s="11"/>
      <c r="AD29" s="350"/>
      <c r="AE29" s="350"/>
      <c r="AF29" s="11"/>
      <c r="AG29" s="350"/>
      <c r="AH29" s="11"/>
      <c r="AI29" s="350"/>
      <c r="AJ29" s="103">
        <f>COUNTIF(E29:AI29,"K")+2*COUNTIF(E29:AI29,"2K")+COUNTIF(E29:AI29,"TK")+COUNTIF(E29:AI29,"KT")+COUNTIF(E29:AI29,"PK")+COUNTIF(E29:AI29,"KP")+2*COUNTIF(E29:AI29,"K2")</f>
        <v>9</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56</v>
      </c>
      <c r="AK30" s="351">
        <f t="shared" si="6"/>
        <v>0</v>
      </c>
      <c r="AL30" s="351">
        <f t="shared" si="6"/>
        <v>1</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215</v>
      </c>
      <c r="D7" s="93" t="s">
        <v>216</v>
      </c>
      <c r="E7" s="309"/>
      <c r="F7" s="309"/>
      <c r="G7" s="309"/>
      <c r="H7" s="301" t="s">
        <v>52</v>
      </c>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217</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38" t="s">
        <v>52</v>
      </c>
      <c r="K9" s="301"/>
      <c r="L9" s="301"/>
      <c r="M9" s="301"/>
      <c r="N9" s="301"/>
      <c r="O9" s="301"/>
      <c r="P9" s="301"/>
      <c r="Q9" s="301"/>
      <c r="R9" s="301"/>
      <c r="S9" s="301" t="s">
        <v>53</v>
      </c>
      <c r="T9" s="301"/>
      <c r="U9" s="301"/>
      <c r="V9" s="301"/>
      <c r="W9" s="301"/>
      <c r="X9" s="309"/>
      <c r="Y9" s="301"/>
      <c r="Z9" s="309"/>
      <c r="AA9" s="309"/>
      <c r="AB9" s="301"/>
      <c r="AC9" s="301"/>
      <c r="AD9" s="301"/>
      <c r="AE9" s="301"/>
      <c r="AF9" s="309"/>
      <c r="AG9" s="309"/>
      <c r="AH9" s="309"/>
      <c r="AI9" s="309"/>
      <c r="AJ9" s="103">
        <f t="shared" si="3"/>
        <v>1</v>
      </c>
      <c r="AK9" s="11">
        <f t="shared" si="4"/>
        <v>1</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c r="G11" s="301"/>
      <c r="H11" s="301" t="s">
        <v>52</v>
      </c>
      <c r="I11" s="301"/>
      <c r="J11" s="338" t="s">
        <v>52</v>
      </c>
      <c r="K11" s="301"/>
      <c r="L11" s="301" t="s">
        <v>52</v>
      </c>
      <c r="M11" s="301"/>
      <c r="N11" s="301"/>
      <c r="O11" s="301" t="s">
        <v>52</v>
      </c>
      <c r="P11" s="301"/>
      <c r="Q11" s="301" t="s">
        <v>52</v>
      </c>
      <c r="R11" s="301"/>
      <c r="S11" s="301" t="s">
        <v>52</v>
      </c>
      <c r="T11" s="301"/>
      <c r="U11" s="301"/>
      <c r="V11" s="301"/>
      <c r="W11" s="301"/>
      <c r="X11" s="301" t="s">
        <v>52</v>
      </c>
      <c r="Y11" s="301"/>
      <c r="Z11" s="301"/>
      <c r="AA11" s="301"/>
      <c r="AB11" s="301"/>
      <c r="AC11" s="301"/>
      <c r="AD11" s="301"/>
      <c r="AE11" s="301"/>
      <c r="AF11" s="301"/>
      <c r="AG11" s="301"/>
      <c r="AH11" s="301"/>
      <c r="AI11" s="301"/>
      <c r="AJ11" s="103">
        <f t="shared" si="3"/>
        <v>8</v>
      </c>
      <c r="AK11" s="11">
        <f t="shared" si="4"/>
        <v>0</v>
      </c>
      <c r="AL11" s="11">
        <f t="shared" si="5"/>
        <v>0</v>
      </c>
    </row>
    <row r="12" ht="21.0" customHeight="1">
      <c r="A12" s="33">
        <v>6.0</v>
      </c>
      <c r="B12" s="353">
        <v>2.110110086E9</v>
      </c>
      <c r="C12" s="106" t="s">
        <v>222</v>
      </c>
      <c r="D12" s="154" t="s">
        <v>223</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c r="I14" s="301"/>
      <c r="J14" s="338" t="s">
        <v>52</v>
      </c>
      <c r="K14" s="301"/>
      <c r="L14" s="301" t="s">
        <v>52</v>
      </c>
      <c r="M14" s="301"/>
      <c r="N14" s="301"/>
      <c r="O14" s="301" t="s">
        <v>52</v>
      </c>
      <c r="P14" s="301"/>
      <c r="Q14" s="301" t="s">
        <v>52</v>
      </c>
      <c r="R14" s="301"/>
      <c r="S14" s="309"/>
      <c r="T14" s="301"/>
      <c r="U14" s="301"/>
      <c r="V14" s="301"/>
      <c r="W14" s="301"/>
      <c r="X14" s="301" t="s">
        <v>52</v>
      </c>
      <c r="Y14" s="301"/>
      <c r="Z14" s="309"/>
      <c r="AA14" s="301"/>
      <c r="AB14" s="301"/>
      <c r="AC14" s="301"/>
      <c r="AD14" s="301"/>
      <c r="AE14" s="301"/>
      <c r="AF14" s="301"/>
      <c r="AG14" s="301"/>
      <c r="AH14" s="301"/>
      <c r="AI14" s="301"/>
      <c r="AJ14" s="103">
        <f t="shared" si="3"/>
        <v>6</v>
      </c>
      <c r="AK14" s="11">
        <f t="shared" si="4"/>
        <v>0</v>
      </c>
      <c r="AL14" s="11">
        <f t="shared" si="5"/>
        <v>0</v>
      </c>
    </row>
    <row r="15" ht="21.0" customHeight="1">
      <c r="A15" s="33">
        <v>9.0</v>
      </c>
      <c r="B15" s="353">
        <v>2.110110082E9</v>
      </c>
      <c r="C15" s="106" t="s">
        <v>227</v>
      </c>
      <c r="D15" s="154" t="s">
        <v>192</v>
      </c>
      <c r="E15" s="309"/>
      <c r="F15" s="309"/>
      <c r="G15" s="309"/>
      <c r="H15" s="301"/>
      <c r="I15" s="301"/>
      <c r="J15" s="338" t="s">
        <v>52</v>
      </c>
      <c r="K15" s="301"/>
      <c r="L15" s="309"/>
      <c r="M15" s="301"/>
      <c r="N15" s="309"/>
      <c r="O15" s="301" t="s">
        <v>53</v>
      </c>
      <c r="P15" s="301"/>
      <c r="Q15" s="301" t="s">
        <v>54</v>
      </c>
      <c r="R15" s="301"/>
      <c r="S15" s="309"/>
      <c r="T15" s="301"/>
      <c r="U15" s="309"/>
      <c r="V15" s="301"/>
      <c r="W15" s="309"/>
      <c r="X15" s="309"/>
      <c r="Y15" s="309"/>
      <c r="Z15" s="309"/>
      <c r="AA15" s="301"/>
      <c r="AB15" s="309"/>
      <c r="AC15" s="301"/>
      <c r="AD15" s="301"/>
      <c r="AE15" s="301"/>
      <c r="AF15" s="301"/>
      <c r="AG15" s="309"/>
      <c r="AH15" s="309"/>
      <c r="AI15" s="309"/>
      <c r="AJ15" s="103">
        <f t="shared" si="3"/>
        <v>1</v>
      </c>
      <c r="AK15" s="11">
        <f t="shared" si="4"/>
        <v>1</v>
      </c>
      <c r="AL15" s="11">
        <f t="shared" si="5"/>
        <v>1</v>
      </c>
    </row>
    <row r="16" ht="21.0" customHeight="1">
      <c r="A16" s="33">
        <v>10.0</v>
      </c>
      <c r="B16" s="105">
        <v>2.110110031E9</v>
      </c>
      <c r="C16" s="106" t="s">
        <v>228</v>
      </c>
      <c r="D16" s="107" t="s">
        <v>229</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229</v>
      </c>
      <c r="E17" s="301" t="s">
        <v>54</v>
      </c>
      <c r="F17" s="301"/>
      <c r="G17" s="309"/>
      <c r="H17" s="301"/>
      <c r="I17" s="309"/>
      <c r="J17" s="338" t="s">
        <v>52</v>
      </c>
      <c r="K17" s="301"/>
      <c r="L17" s="301" t="s">
        <v>54</v>
      </c>
      <c r="M17" s="301"/>
      <c r="N17" s="301"/>
      <c r="O17" s="301"/>
      <c r="P17" s="301"/>
      <c r="Q17" s="301" t="s">
        <v>54</v>
      </c>
      <c r="R17" s="309"/>
      <c r="S17" s="301" t="s">
        <v>54</v>
      </c>
      <c r="T17" s="301"/>
      <c r="U17" s="309"/>
      <c r="V17" s="301"/>
      <c r="W17" s="301"/>
      <c r="X17" s="301" t="s">
        <v>52</v>
      </c>
      <c r="Y17" s="301"/>
      <c r="Z17" s="301"/>
      <c r="AA17" s="301"/>
      <c r="AB17" s="309"/>
      <c r="AC17" s="301"/>
      <c r="AD17" s="301"/>
      <c r="AE17" s="301"/>
      <c r="AF17" s="301"/>
      <c r="AG17" s="301"/>
      <c r="AH17" s="301"/>
      <c r="AI17" s="301"/>
      <c r="AJ17" s="103">
        <f t="shared" si="3"/>
        <v>2</v>
      </c>
      <c r="AK17" s="11">
        <f t="shared" si="4"/>
        <v>0</v>
      </c>
      <c r="AL17" s="11">
        <f t="shared" si="5"/>
        <v>4</v>
      </c>
    </row>
    <row r="18" ht="21.0" customHeight="1">
      <c r="A18" s="33">
        <v>12.0</v>
      </c>
      <c r="B18" s="105">
        <v>2.110110033E9</v>
      </c>
      <c r="C18" s="106" t="s">
        <v>230</v>
      </c>
      <c r="D18" s="107" t="s">
        <v>210</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104</v>
      </c>
      <c r="E20" s="309"/>
      <c r="F20" s="301"/>
      <c r="G20" s="309"/>
      <c r="H20" s="309"/>
      <c r="I20" s="309"/>
      <c r="J20" s="343"/>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106</v>
      </c>
      <c r="E22" s="301"/>
      <c r="F22" s="301"/>
      <c r="G22" s="309"/>
      <c r="H22" s="301"/>
      <c r="I22" s="309"/>
      <c r="J22" s="343"/>
      <c r="K22" s="309"/>
      <c r="L22" s="301"/>
      <c r="M22" s="301"/>
      <c r="N22" s="309"/>
      <c r="O22" s="309"/>
      <c r="P22" s="309"/>
      <c r="Q22" s="301" t="s">
        <v>54</v>
      </c>
      <c r="R22" s="301"/>
      <c r="S22" s="301" t="s">
        <v>54</v>
      </c>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2</v>
      </c>
    </row>
    <row r="23" ht="21.0" customHeight="1">
      <c r="A23" s="33">
        <v>17.0</v>
      </c>
      <c r="B23" s="105">
        <v>2.110110041E9</v>
      </c>
      <c r="C23" s="106" t="s">
        <v>237</v>
      </c>
      <c r="D23" s="107" t="s">
        <v>106</v>
      </c>
      <c r="E23" s="301" t="s">
        <v>54</v>
      </c>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1</v>
      </c>
    </row>
    <row r="24" ht="21.0" customHeight="1">
      <c r="A24" s="33">
        <v>18.0</v>
      </c>
      <c r="B24" s="105">
        <v>2.110110042E9</v>
      </c>
      <c r="C24" s="106" t="s">
        <v>238</v>
      </c>
      <c r="D24" s="107" t="s">
        <v>239</v>
      </c>
      <c r="E24" s="301" t="s">
        <v>52</v>
      </c>
      <c r="F24" s="301"/>
      <c r="G24" s="309"/>
      <c r="H24" s="301" t="s">
        <v>52</v>
      </c>
      <c r="I24" s="309"/>
      <c r="J24" s="338" t="s">
        <v>52</v>
      </c>
      <c r="K24" s="301"/>
      <c r="L24" s="301" t="s">
        <v>52</v>
      </c>
      <c r="M24" s="301"/>
      <c r="N24" s="301"/>
      <c r="O24" s="301" t="s">
        <v>52</v>
      </c>
      <c r="P24" s="301"/>
      <c r="Q24" s="301" t="s">
        <v>52</v>
      </c>
      <c r="R24" s="301"/>
      <c r="S24" s="301" t="s">
        <v>52</v>
      </c>
      <c r="T24" s="309"/>
      <c r="U24" s="309"/>
      <c r="V24" s="309"/>
      <c r="W24" s="309"/>
      <c r="X24" s="301" t="s">
        <v>52</v>
      </c>
      <c r="Y24" s="301"/>
      <c r="Z24" s="301"/>
      <c r="AA24" s="309"/>
      <c r="AB24" s="309"/>
      <c r="AC24" s="301"/>
      <c r="AD24" s="301"/>
      <c r="AE24" s="301"/>
      <c r="AF24" s="301"/>
      <c r="AG24" s="301"/>
      <c r="AH24" s="301"/>
      <c r="AI24" s="309"/>
      <c r="AJ24" s="103">
        <f t="shared" si="3"/>
        <v>8</v>
      </c>
      <c r="AK24" s="11">
        <f t="shared" si="4"/>
        <v>0</v>
      </c>
      <c r="AL24" s="11">
        <f t="shared" si="5"/>
        <v>0</v>
      </c>
    </row>
    <row r="25" ht="21.0" customHeight="1">
      <c r="A25" s="33">
        <v>19.0</v>
      </c>
      <c r="B25" s="105">
        <v>2.110110046E9</v>
      </c>
      <c r="C25" s="106" t="s">
        <v>240</v>
      </c>
      <c r="D25" s="107" t="s">
        <v>241</v>
      </c>
      <c r="E25" s="309"/>
      <c r="F25" s="301"/>
      <c r="G25" s="301"/>
      <c r="H25" s="301"/>
      <c r="I25" s="301"/>
      <c r="J25" s="343"/>
      <c r="K25" s="301"/>
      <c r="L25" s="309"/>
      <c r="M25" s="309"/>
      <c r="N25" s="301"/>
      <c r="O25" s="301"/>
      <c r="P25" s="301"/>
      <c r="Q25" s="309"/>
      <c r="R25" s="301"/>
      <c r="S25" s="309"/>
      <c r="T25" s="301"/>
      <c r="U25" s="309"/>
      <c r="V25" s="301"/>
      <c r="W25" s="301"/>
      <c r="X25" s="301" t="s">
        <v>53</v>
      </c>
      <c r="Y25" s="301"/>
      <c r="Z25" s="309"/>
      <c r="AA25" s="309"/>
      <c r="AB25" s="301"/>
      <c r="AC25" s="301"/>
      <c r="AD25" s="301"/>
      <c r="AE25" s="309"/>
      <c r="AF25" s="301"/>
      <c r="AG25" s="309"/>
      <c r="AH25" s="309"/>
      <c r="AI25" s="309"/>
      <c r="AJ25" s="103">
        <f t="shared" si="3"/>
        <v>0</v>
      </c>
      <c r="AK25" s="11">
        <f t="shared" si="4"/>
        <v>1</v>
      </c>
      <c r="AL25" s="11">
        <f t="shared" si="5"/>
        <v>0</v>
      </c>
    </row>
    <row r="26" ht="21.0" customHeight="1">
      <c r="A26" s="33">
        <v>20.0</v>
      </c>
      <c r="B26" s="115">
        <v>2.110110048E9</v>
      </c>
      <c r="C26" s="106" t="s">
        <v>242</v>
      </c>
      <c r="D26" s="107" t="s">
        <v>243</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1" t="s">
        <v>52</v>
      </c>
      <c r="F27" s="301"/>
      <c r="G27" s="309"/>
      <c r="H27" s="301" t="s">
        <v>52</v>
      </c>
      <c r="I27" s="301"/>
      <c r="J27" s="338" t="s">
        <v>52</v>
      </c>
      <c r="K27" s="301"/>
      <c r="L27" s="301" t="s">
        <v>52</v>
      </c>
      <c r="M27" s="301"/>
      <c r="N27" s="301"/>
      <c r="O27" s="301" t="s">
        <v>52</v>
      </c>
      <c r="P27" s="301"/>
      <c r="Q27" s="301" t="s">
        <v>52</v>
      </c>
      <c r="R27" s="301"/>
      <c r="S27" s="301" t="s">
        <v>52</v>
      </c>
      <c r="T27" s="301"/>
      <c r="U27" s="309"/>
      <c r="V27" s="301"/>
      <c r="W27" s="309"/>
      <c r="X27" s="301" t="s">
        <v>52</v>
      </c>
      <c r="Y27" s="301"/>
      <c r="Z27" s="301"/>
      <c r="AA27" s="301"/>
      <c r="AB27" s="301"/>
      <c r="AC27" s="301"/>
      <c r="AD27" s="301"/>
      <c r="AE27" s="301"/>
      <c r="AF27" s="301"/>
      <c r="AG27" s="301"/>
      <c r="AH27" s="309"/>
      <c r="AI27" s="309"/>
      <c r="AJ27" s="103">
        <f t="shared" si="3"/>
        <v>8</v>
      </c>
      <c r="AK27" s="11">
        <f t="shared" si="4"/>
        <v>0</v>
      </c>
      <c r="AL27" s="11">
        <f t="shared" si="5"/>
        <v>0</v>
      </c>
    </row>
    <row r="28" ht="21.0" customHeight="1">
      <c r="A28" s="33">
        <v>22.0</v>
      </c>
      <c r="B28" s="105">
        <v>2.11011005E9</v>
      </c>
      <c r="C28" s="106" t="s">
        <v>246</v>
      </c>
      <c r="D28" s="107" t="s">
        <v>247</v>
      </c>
      <c r="E28" s="309"/>
      <c r="F28" s="301"/>
      <c r="G28" s="301"/>
      <c r="H28" s="309"/>
      <c r="I28" s="309"/>
      <c r="J28" s="343"/>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197</v>
      </c>
      <c r="D29" s="107" t="s">
        <v>248</v>
      </c>
      <c r="E29" s="309"/>
      <c r="F29" s="309"/>
      <c r="G29" s="309"/>
      <c r="H29" s="301"/>
      <c r="I29" s="309"/>
      <c r="J29" s="343"/>
      <c r="K29" s="301"/>
      <c r="L29" s="309"/>
      <c r="M29" s="309"/>
      <c r="N29" s="309"/>
      <c r="O29" s="301"/>
      <c r="P29" s="301"/>
      <c r="Q29" s="301" t="s">
        <v>52</v>
      </c>
      <c r="R29" s="301"/>
      <c r="S29" s="309"/>
      <c r="T29" s="301"/>
      <c r="U29" s="301"/>
      <c r="V29" s="301"/>
      <c r="W29" s="301"/>
      <c r="X29" s="309"/>
      <c r="Y29" s="309"/>
      <c r="Z29" s="301"/>
      <c r="AA29" s="301"/>
      <c r="AB29" s="309"/>
      <c r="AC29" s="301"/>
      <c r="AD29" s="301"/>
      <c r="AE29" s="309"/>
      <c r="AF29" s="301"/>
      <c r="AG29" s="301"/>
      <c r="AH29" s="309"/>
      <c r="AI29" s="309"/>
      <c r="AJ29" s="103">
        <f t="shared" si="3"/>
        <v>1</v>
      </c>
      <c r="AK29" s="11">
        <f t="shared" si="4"/>
        <v>0</v>
      </c>
      <c r="AL29" s="11">
        <f t="shared" si="5"/>
        <v>0</v>
      </c>
    </row>
    <row r="30" ht="21.0" customHeight="1">
      <c r="A30" s="33">
        <v>24.0</v>
      </c>
      <c r="B30" s="105">
        <v>2.110110052E9</v>
      </c>
      <c r="C30" s="106" t="s">
        <v>249</v>
      </c>
      <c r="D30" s="107" t="s">
        <v>250</v>
      </c>
      <c r="E30" s="309"/>
      <c r="F30" s="301"/>
      <c r="G30" s="301"/>
      <c r="H30" s="309"/>
      <c r="I30" s="309"/>
      <c r="J30" s="343"/>
      <c r="K30" s="309"/>
      <c r="L30" s="301" t="s">
        <v>52</v>
      </c>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1</v>
      </c>
      <c r="AK30" s="11">
        <f t="shared" si="4"/>
        <v>0</v>
      </c>
      <c r="AL30" s="11">
        <f t="shared" si="5"/>
        <v>0</v>
      </c>
    </row>
    <row r="31" ht="21.0" customHeight="1">
      <c r="A31" s="33">
        <v>25.0</v>
      </c>
      <c r="B31" s="105">
        <v>2.110110053E9</v>
      </c>
      <c r="C31" s="106" t="s">
        <v>251</v>
      </c>
      <c r="D31" s="107" t="s">
        <v>252</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37</v>
      </c>
      <c r="AK34" s="324">
        <f t="shared" si="6"/>
        <v>3</v>
      </c>
      <c r="AL34" s="324">
        <f t="shared" si="6"/>
        <v>8</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4" t="s">
        <v>54</v>
      </c>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t="s">
        <v>53</v>
      </c>
      <c r="M9" s="355"/>
      <c r="N9" s="354"/>
      <c r="O9" s="354"/>
      <c r="P9" s="355"/>
      <c r="Q9" s="355"/>
      <c r="R9" s="355"/>
      <c r="S9" s="354" t="s">
        <v>52</v>
      </c>
      <c r="T9" s="355"/>
      <c r="U9" s="354"/>
      <c r="V9" s="355"/>
      <c r="W9" s="354"/>
      <c r="X9" s="355"/>
      <c r="Y9" s="354"/>
      <c r="Z9" s="355"/>
      <c r="AA9" s="355"/>
      <c r="AB9" s="355"/>
      <c r="AC9" s="355"/>
      <c r="AD9" s="354"/>
      <c r="AE9" s="355"/>
      <c r="AF9" s="355"/>
      <c r="AG9" s="354"/>
      <c r="AH9" s="355"/>
      <c r="AI9" s="355"/>
      <c r="AJ9" s="103">
        <f t="shared" si="3"/>
        <v>1</v>
      </c>
      <c r="AK9" s="11">
        <f t="shared" si="4"/>
        <v>1</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t="s">
        <v>54</v>
      </c>
      <c r="F11" s="354"/>
      <c r="G11" s="354"/>
      <c r="H11" s="354"/>
      <c r="I11" s="354"/>
      <c r="J11" s="354" t="s">
        <v>54</v>
      </c>
      <c r="K11" s="354"/>
      <c r="L11" s="354"/>
      <c r="M11" s="354"/>
      <c r="N11" s="354"/>
      <c r="O11" s="354"/>
      <c r="P11" s="354"/>
      <c r="Q11" s="354" t="s">
        <v>54</v>
      </c>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3</v>
      </c>
    </row>
    <row r="12" ht="18.0" customHeight="1">
      <c r="A12" s="90">
        <v>6.0</v>
      </c>
      <c r="B12" s="356">
        <v>2.110230005E9</v>
      </c>
      <c r="C12" s="341" t="s">
        <v>264</v>
      </c>
      <c r="D12" s="342"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c r="F13" s="354"/>
      <c r="G13" s="355"/>
      <c r="H13" s="355"/>
      <c r="I13" s="355"/>
      <c r="J13" s="355"/>
      <c r="K13" s="355"/>
      <c r="L13" s="355"/>
      <c r="M13" s="355"/>
      <c r="N13" s="355"/>
      <c r="O13" s="355"/>
      <c r="P13" s="355"/>
      <c r="Q13" s="355"/>
      <c r="R13" s="355"/>
      <c r="S13" s="355"/>
      <c r="T13" s="355"/>
      <c r="U13" s="354"/>
      <c r="V13" s="354"/>
      <c r="W13" s="355"/>
      <c r="X13" s="354" t="s">
        <v>53</v>
      </c>
      <c r="Y13" s="355"/>
      <c r="Z13" s="355"/>
      <c r="AA13" s="355"/>
      <c r="AB13" s="355"/>
      <c r="AC13" s="355"/>
      <c r="AD13" s="355"/>
      <c r="AE13" s="355"/>
      <c r="AF13" s="355"/>
      <c r="AG13" s="355"/>
      <c r="AH13" s="355"/>
      <c r="AI13" s="355"/>
      <c r="AJ13" s="103">
        <f t="shared" si="3"/>
        <v>0</v>
      </c>
      <c r="AK13" s="11">
        <f t="shared" si="4"/>
        <v>1</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1" t="s">
        <v>272</v>
      </c>
      <c r="D17" s="342"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c r="G19" s="355"/>
      <c r="H19" s="355"/>
      <c r="I19" s="355"/>
      <c r="J19" s="354"/>
      <c r="K19" s="354"/>
      <c r="L19" s="354"/>
      <c r="M19" s="354"/>
      <c r="N19" s="354"/>
      <c r="O19" s="354" t="s">
        <v>54</v>
      </c>
      <c r="P19" s="355"/>
      <c r="Q19" s="354" t="s">
        <v>54</v>
      </c>
      <c r="R19" s="355"/>
      <c r="S19" s="354" t="s">
        <v>54</v>
      </c>
      <c r="T19" s="355"/>
      <c r="U19" s="354"/>
      <c r="V19" s="354"/>
      <c r="W19" s="355"/>
      <c r="X19" s="355"/>
      <c r="Y19" s="355"/>
      <c r="Z19" s="355"/>
      <c r="AA19" s="355"/>
      <c r="AB19" s="355"/>
      <c r="AC19" s="354"/>
      <c r="AD19" s="355"/>
      <c r="AE19" s="354"/>
      <c r="AF19" s="355"/>
      <c r="AG19" s="354"/>
      <c r="AH19" s="355"/>
      <c r="AI19" s="355"/>
      <c r="AJ19" s="103">
        <f t="shared" si="3"/>
        <v>0</v>
      </c>
      <c r="AK19" s="11">
        <f t="shared" si="4"/>
        <v>0</v>
      </c>
      <c r="AL19" s="11">
        <f t="shared" si="5"/>
        <v>3</v>
      </c>
    </row>
    <row r="20" ht="18.0" customHeight="1">
      <c r="A20" s="90">
        <v>14.0</v>
      </c>
      <c r="B20" s="330">
        <v>2.110230008E9</v>
      </c>
      <c r="C20" s="358" t="s">
        <v>277</v>
      </c>
      <c r="D20" s="359" t="s">
        <v>73</v>
      </c>
      <c r="E20" s="354"/>
      <c r="F20" s="354"/>
      <c r="G20" s="355"/>
      <c r="H20" s="354"/>
      <c r="I20" s="355"/>
      <c r="J20" s="354" t="s">
        <v>52</v>
      </c>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1</v>
      </c>
      <c r="AK20" s="11">
        <f t="shared" si="4"/>
        <v>0</v>
      </c>
      <c r="AL20" s="11">
        <f t="shared" si="5"/>
        <v>0</v>
      </c>
    </row>
    <row r="21" ht="18.0" customHeight="1">
      <c r="A21" s="90">
        <v>15.0</v>
      </c>
      <c r="B21" s="330">
        <v>2.110230004E9</v>
      </c>
      <c r="C21" s="344" t="s">
        <v>278</v>
      </c>
      <c r="D21" s="345" t="s">
        <v>279</v>
      </c>
      <c r="E21" s="355"/>
      <c r="F21" s="354"/>
      <c r="G21" s="355"/>
      <c r="H21" s="354"/>
      <c r="I21" s="354"/>
      <c r="J21" s="354"/>
      <c r="K21" s="355"/>
      <c r="L21" s="354" t="s">
        <v>53</v>
      </c>
      <c r="M21" s="354"/>
      <c r="N21" s="354"/>
      <c r="O21" s="354"/>
      <c r="P21" s="355"/>
      <c r="Q21" s="355"/>
      <c r="R21" s="355"/>
      <c r="S21" s="354"/>
      <c r="T21" s="354"/>
      <c r="U21" s="354"/>
      <c r="V21" s="354" t="s">
        <v>52</v>
      </c>
      <c r="W21" s="354"/>
      <c r="X21" s="354" t="s">
        <v>52</v>
      </c>
      <c r="Y21" s="354"/>
      <c r="Z21" s="354"/>
      <c r="AA21" s="355"/>
      <c r="AB21" s="355"/>
      <c r="AC21" s="355"/>
      <c r="AD21" s="354"/>
      <c r="AE21" s="354"/>
      <c r="AF21" s="354"/>
      <c r="AG21" s="355"/>
      <c r="AH21" s="355"/>
      <c r="AI21" s="355"/>
      <c r="AJ21" s="103">
        <f t="shared" si="3"/>
        <v>2</v>
      </c>
      <c r="AK21" s="11">
        <f t="shared" si="4"/>
        <v>1</v>
      </c>
      <c r="AL21" s="11">
        <f t="shared" si="5"/>
        <v>0</v>
      </c>
    </row>
    <row r="22" ht="18.0" customHeight="1">
      <c r="A22" s="90">
        <v>16.0</v>
      </c>
      <c r="B22" s="330">
        <v>2.110230039E9</v>
      </c>
      <c r="C22" s="344" t="s">
        <v>280</v>
      </c>
      <c r="D22" s="345" t="s">
        <v>281</v>
      </c>
      <c r="E22" s="354"/>
      <c r="F22" s="354"/>
      <c r="G22" s="355"/>
      <c r="H22" s="355"/>
      <c r="I22" s="355"/>
      <c r="J22" s="355"/>
      <c r="K22" s="355"/>
      <c r="L22" s="354"/>
      <c r="M22" s="355"/>
      <c r="N22" s="355"/>
      <c r="O22" s="355"/>
      <c r="P22" s="355"/>
      <c r="Q22" s="354" t="s">
        <v>54</v>
      </c>
      <c r="R22" s="355"/>
      <c r="S22" s="354" t="s">
        <v>54</v>
      </c>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2</v>
      </c>
    </row>
    <row r="23" ht="18.0" customHeight="1">
      <c r="A23" s="90">
        <v>17.0</v>
      </c>
      <c r="B23" s="330">
        <v>2.110230048E9</v>
      </c>
      <c r="C23" s="341" t="s">
        <v>282</v>
      </c>
      <c r="D23" s="342"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1" t="s">
        <v>284</v>
      </c>
      <c r="D24" s="342"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288</v>
      </c>
      <c r="D27" s="342" t="s">
        <v>289</v>
      </c>
      <c r="E27" s="354"/>
      <c r="F27" s="354"/>
      <c r="G27" s="355"/>
      <c r="H27" s="354"/>
      <c r="I27" s="355"/>
      <c r="J27" s="355"/>
      <c r="K27" s="355"/>
      <c r="L27" s="354"/>
      <c r="M27" s="354"/>
      <c r="N27" s="354"/>
      <c r="O27" s="354" t="s">
        <v>52</v>
      </c>
      <c r="P27" s="354"/>
      <c r="Q27" s="354" t="s">
        <v>54</v>
      </c>
      <c r="R27" s="354"/>
      <c r="S27" s="354"/>
      <c r="T27" s="354"/>
      <c r="U27" s="355"/>
      <c r="V27" s="354"/>
      <c r="W27" s="354"/>
      <c r="X27" s="355"/>
      <c r="Y27" s="355"/>
      <c r="Z27" s="354"/>
      <c r="AA27" s="354"/>
      <c r="AB27" s="354"/>
      <c r="AC27" s="354"/>
      <c r="AD27" s="354"/>
      <c r="AE27" s="355"/>
      <c r="AF27" s="354"/>
      <c r="AG27" s="355"/>
      <c r="AH27" s="355"/>
      <c r="AI27" s="355"/>
      <c r="AJ27" s="103">
        <f t="shared" si="3"/>
        <v>1</v>
      </c>
      <c r="AK27" s="11">
        <f t="shared" si="4"/>
        <v>0</v>
      </c>
      <c r="AL27" s="11">
        <f t="shared" si="5"/>
        <v>1</v>
      </c>
    </row>
    <row r="28" ht="18.0" customHeight="1">
      <c r="A28" s="90">
        <v>22.0</v>
      </c>
      <c r="B28" s="330">
        <v>2.110230057E9</v>
      </c>
      <c r="C28" s="341" t="s">
        <v>290</v>
      </c>
      <c r="D28" s="342" t="s">
        <v>82</v>
      </c>
      <c r="E28" s="354"/>
      <c r="F28" s="354"/>
      <c r="G28" s="354"/>
      <c r="H28" s="354" t="s">
        <v>52</v>
      </c>
      <c r="I28" s="354"/>
      <c r="J28" s="354" t="s">
        <v>54</v>
      </c>
      <c r="K28" s="354"/>
      <c r="L28" s="355"/>
      <c r="M28" s="355"/>
      <c r="N28" s="355"/>
      <c r="O28" s="354"/>
      <c r="P28" s="355"/>
      <c r="Q28" s="354" t="s">
        <v>54</v>
      </c>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2</v>
      </c>
    </row>
    <row r="29" ht="18.0" customHeight="1">
      <c r="A29" s="90">
        <v>23.0</v>
      </c>
      <c r="B29" s="357">
        <v>2.110230044E9</v>
      </c>
      <c r="C29" s="341" t="s">
        <v>291</v>
      </c>
      <c r="D29" s="342" t="s">
        <v>292</v>
      </c>
      <c r="E29" s="354"/>
      <c r="F29" s="354"/>
      <c r="G29" s="355"/>
      <c r="H29" s="354"/>
      <c r="I29" s="355"/>
      <c r="J29" s="354" t="s">
        <v>54</v>
      </c>
      <c r="K29" s="355"/>
      <c r="L29" s="354" t="s">
        <v>52</v>
      </c>
      <c r="M29" s="355"/>
      <c r="N29" s="354"/>
      <c r="O29" s="355"/>
      <c r="P29" s="355"/>
      <c r="Q29" s="354" t="s">
        <v>54</v>
      </c>
      <c r="R29" s="354"/>
      <c r="S29" s="355"/>
      <c r="T29" s="354"/>
      <c r="U29" s="354"/>
      <c r="V29" s="354" t="s">
        <v>53</v>
      </c>
      <c r="W29" s="355"/>
      <c r="X29" s="355"/>
      <c r="Y29" s="355"/>
      <c r="Z29" s="355"/>
      <c r="AA29" s="354"/>
      <c r="AB29" s="354"/>
      <c r="AC29" s="355"/>
      <c r="AD29" s="355"/>
      <c r="AE29" s="355"/>
      <c r="AF29" s="355"/>
      <c r="AG29" s="354"/>
      <c r="AH29" s="355"/>
      <c r="AI29" s="355"/>
      <c r="AJ29" s="103">
        <f t="shared" si="3"/>
        <v>1</v>
      </c>
      <c r="AK29" s="11">
        <f t="shared" si="4"/>
        <v>1</v>
      </c>
      <c r="AL29" s="11">
        <f t="shared" si="5"/>
        <v>2</v>
      </c>
    </row>
    <row r="30" ht="18.0" customHeight="1">
      <c r="A30" s="90">
        <v>24.0</v>
      </c>
      <c r="B30" s="330">
        <v>2.110230045E9</v>
      </c>
      <c r="C30" s="341" t="s">
        <v>293</v>
      </c>
      <c r="D30" s="342" t="s">
        <v>294</v>
      </c>
      <c r="E30" s="355"/>
      <c r="F30" s="355"/>
      <c r="G30" s="354"/>
      <c r="H30" s="354"/>
      <c r="I30" s="354"/>
      <c r="J30" s="354" t="s">
        <v>53</v>
      </c>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1" t="s">
        <v>295</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296</v>
      </c>
      <c r="D32" s="342" t="s">
        <v>98</v>
      </c>
      <c r="E32" s="354" t="s">
        <v>52</v>
      </c>
      <c r="F32" s="354"/>
      <c r="G32" s="354"/>
      <c r="H32" s="354" t="s">
        <v>52</v>
      </c>
      <c r="I32" s="354"/>
      <c r="J32" s="354" t="s">
        <v>52</v>
      </c>
      <c r="K32" s="354"/>
      <c r="L32" s="354"/>
      <c r="M32" s="354"/>
      <c r="N32" s="354"/>
      <c r="O32" s="354" t="s">
        <v>52</v>
      </c>
      <c r="P32" s="354"/>
      <c r="Q32" s="354" t="s">
        <v>52</v>
      </c>
      <c r="R32" s="355"/>
      <c r="S32" s="354" t="s">
        <v>52</v>
      </c>
      <c r="T32" s="354"/>
      <c r="U32" s="354"/>
      <c r="V32" s="354" t="s">
        <v>52</v>
      </c>
      <c r="W32" s="354"/>
      <c r="X32" s="354" t="s">
        <v>52</v>
      </c>
      <c r="Y32" s="354"/>
      <c r="Z32" s="355"/>
      <c r="AA32" s="355"/>
      <c r="AB32" s="354"/>
      <c r="AC32" s="354"/>
      <c r="AD32" s="354"/>
      <c r="AE32" s="354"/>
      <c r="AF32" s="355"/>
      <c r="AG32" s="355"/>
      <c r="AH32" s="354"/>
      <c r="AI32" s="355"/>
      <c r="AJ32" s="103">
        <f t="shared" si="3"/>
        <v>8</v>
      </c>
      <c r="AK32" s="11">
        <f t="shared" si="4"/>
        <v>0</v>
      </c>
      <c r="AL32" s="11">
        <f t="shared" si="5"/>
        <v>0</v>
      </c>
    </row>
    <row r="33" ht="18.0" customHeight="1">
      <c r="A33" s="141">
        <v>27.0</v>
      </c>
      <c r="B33" s="361">
        <v>2.110230062E9</v>
      </c>
      <c r="C33" s="362" t="s">
        <v>297</v>
      </c>
      <c r="D33" s="363" t="s">
        <v>110</v>
      </c>
      <c r="E33" s="354"/>
      <c r="F33" s="354"/>
      <c r="G33" s="355"/>
      <c r="H33" s="354"/>
      <c r="I33" s="355"/>
      <c r="J33" s="355"/>
      <c r="K33" s="355"/>
      <c r="L33" s="354"/>
      <c r="M33" s="354"/>
      <c r="N33" s="355"/>
      <c r="O33" s="354" t="s">
        <v>52</v>
      </c>
      <c r="P33" s="355"/>
      <c r="Q33" s="355"/>
      <c r="R33" s="355"/>
      <c r="S33" s="354"/>
      <c r="T33" s="354"/>
      <c r="U33" s="355"/>
      <c r="V33" s="354"/>
      <c r="W33" s="355"/>
      <c r="X33" s="355"/>
      <c r="Y33" s="355"/>
      <c r="Z33" s="354"/>
      <c r="AA33" s="355"/>
      <c r="AB33" s="355"/>
      <c r="AC33" s="355"/>
      <c r="AD33" s="355"/>
      <c r="AE33" s="355"/>
      <c r="AF33" s="355"/>
      <c r="AG33" s="355"/>
      <c r="AH33" s="355"/>
      <c r="AI33" s="355"/>
      <c r="AJ33" s="149">
        <f t="shared" si="3"/>
        <v>1</v>
      </c>
      <c r="AK33" s="150">
        <f t="shared" si="4"/>
        <v>0</v>
      </c>
      <c r="AL33" s="150">
        <f t="shared" si="5"/>
        <v>0</v>
      </c>
    </row>
    <row r="34" ht="18.0" customHeight="1">
      <c r="A34" s="90">
        <v>28.0</v>
      </c>
      <c r="B34" s="364">
        <v>2.11023005E9</v>
      </c>
      <c r="C34" s="336" t="s">
        <v>298</v>
      </c>
      <c r="D34" s="337" t="s">
        <v>273</v>
      </c>
      <c r="E34" s="355"/>
      <c r="F34" s="354"/>
      <c r="G34" s="355"/>
      <c r="H34" s="354"/>
      <c r="I34" s="354"/>
      <c r="J34" s="354" t="s">
        <v>53</v>
      </c>
      <c r="K34" s="354"/>
      <c r="L34" s="354"/>
      <c r="M34" s="354"/>
      <c r="N34" s="354"/>
      <c r="O34" s="354" t="s">
        <v>54</v>
      </c>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1</v>
      </c>
      <c r="AL34" s="11">
        <f t="shared" si="5"/>
        <v>1</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16</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2.110130009E9</v>
      </c>
      <c r="C7" s="366" t="s">
        <v>300</v>
      </c>
      <c r="D7" s="367" t="s">
        <v>96</v>
      </c>
      <c r="E7" s="315"/>
      <c r="F7" s="301"/>
      <c r="G7" s="301"/>
      <c r="H7" s="301"/>
      <c r="I7" s="301" t="s">
        <v>52</v>
      </c>
      <c r="J7" s="301"/>
      <c r="K7" s="301"/>
      <c r="L7" s="309"/>
      <c r="M7" s="301"/>
      <c r="N7" s="301"/>
      <c r="O7" s="301"/>
      <c r="P7" s="301" t="s">
        <v>52</v>
      </c>
      <c r="Q7" s="301"/>
      <c r="R7" s="301" t="s">
        <v>52</v>
      </c>
      <c r="S7" s="309"/>
      <c r="T7" s="301"/>
      <c r="U7" s="301"/>
      <c r="V7" s="301"/>
      <c r="W7" s="301" t="s">
        <v>52</v>
      </c>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4</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c r="F8" s="301"/>
      <c r="G8" s="301"/>
      <c r="H8" s="301"/>
      <c r="I8" s="301" t="s">
        <v>52</v>
      </c>
      <c r="J8" s="301"/>
      <c r="K8" s="301"/>
      <c r="L8" s="301"/>
      <c r="M8" s="301"/>
      <c r="N8" s="301"/>
      <c r="O8" s="309"/>
      <c r="P8" s="301" t="s">
        <v>52</v>
      </c>
      <c r="Q8" s="301"/>
      <c r="R8" s="301" t="s">
        <v>52</v>
      </c>
      <c r="S8" s="301"/>
      <c r="T8" s="301"/>
      <c r="U8" s="301"/>
      <c r="V8" s="301"/>
      <c r="W8" s="301" t="s">
        <v>52</v>
      </c>
      <c r="X8" s="309"/>
      <c r="Y8" s="309"/>
      <c r="Z8" s="309"/>
      <c r="AA8" s="301"/>
      <c r="AB8" s="301"/>
      <c r="AC8" s="301"/>
      <c r="AD8" s="309"/>
      <c r="AE8" s="301"/>
      <c r="AF8" s="301"/>
      <c r="AG8" s="301"/>
      <c r="AH8" s="301"/>
      <c r="AI8" s="301"/>
      <c r="AJ8" s="103">
        <f t="shared" si="3"/>
        <v>4</v>
      </c>
      <c r="AK8" s="11">
        <f t="shared" si="4"/>
        <v>0</v>
      </c>
      <c r="AL8" s="11">
        <f t="shared" si="5"/>
        <v>0</v>
      </c>
      <c r="AM8" s="85"/>
      <c r="AN8" s="85"/>
      <c r="AO8" s="85"/>
    </row>
    <row r="9" ht="21.0" customHeight="1">
      <c r="A9" s="90">
        <v>3.0</v>
      </c>
      <c r="B9" s="370">
        <v>2.110270042E9</v>
      </c>
      <c r="C9" s="368" t="s">
        <v>303</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307</v>
      </c>
      <c r="D12" s="369" t="s">
        <v>225</v>
      </c>
      <c r="E12" s="299"/>
      <c r="F12" s="309"/>
      <c r="G12" s="309"/>
      <c r="H12" s="301"/>
      <c r="I12" s="309"/>
      <c r="J12" s="309"/>
      <c r="K12" s="309"/>
      <c r="L12" s="301"/>
      <c r="M12" s="309"/>
      <c r="N12" s="301"/>
      <c r="O12" s="309"/>
      <c r="P12" s="301" t="s">
        <v>53</v>
      </c>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c r="F13" s="301"/>
      <c r="G13" s="301"/>
      <c r="H13" s="301"/>
      <c r="I13" s="301" t="s">
        <v>52</v>
      </c>
      <c r="J13" s="301"/>
      <c r="K13" s="301"/>
      <c r="L13" s="301"/>
      <c r="M13" s="301"/>
      <c r="N13" s="301"/>
      <c r="O13" s="301"/>
      <c r="P13" s="301" t="s">
        <v>52</v>
      </c>
      <c r="Q13" s="301"/>
      <c r="R13" s="301" t="s">
        <v>52</v>
      </c>
      <c r="S13" s="301"/>
      <c r="T13" s="301"/>
      <c r="U13" s="301"/>
      <c r="V13" s="301"/>
      <c r="W13" s="301" t="s">
        <v>52</v>
      </c>
      <c r="X13" s="301"/>
      <c r="Y13" s="301"/>
      <c r="Z13" s="301"/>
      <c r="AA13" s="301"/>
      <c r="AB13" s="301"/>
      <c r="AC13" s="301"/>
      <c r="AD13" s="301"/>
      <c r="AE13" s="301"/>
      <c r="AF13" s="301"/>
      <c r="AG13" s="301"/>
      <c r="AH13" s="301"/>
      <c r="AI13" s="301"/>
      <c r="AJ13" s="103">
        <f t="shared" si="3"/>
        <v>4</v>
      </c>
      <c r="AK13" s="11">
        <f t="shared" si="4"/>
        <v>0</v>
      </c>
      <c r="AL13" s="11">
        <f t="shared" si="5"/>
        <v>0</v>
      </c>
      <c r="AM13" s="85"/>
      <c r="AN13" s="85"/>
      <c r="AO13" s="85"/>
    </row>
    <row r="14" ht="21.0" customHeight="1">
      <c r="A14" s="90">
        <v>8.0</v>
      </c>
      <c r="B14" s="370">
        <v>2.110230019E9</v>
      </c>
      <c r="C14" s="368" t="s">
        <v>253</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309</v>
      </c>
      <c r="D15" s="369" t="s">
        <v>310</v>
      </c>
      <c r="E15" s="315"/>
      <c r="F15" s="301"/>
      <c r="G15" s="301"/>
      <c r="H15" s="301"/>
      <c r="I15" s="301" t="s">
        <v>52</v>
      </c>
      <c r="J15" s="301"/>
      <c r="K15" s="301"/>
      <c r="L15" s="301"/>
      <c r="M15" s="301"/>
      <c r="N15" s="301"/>
      <c r="O15" s="301"/>
      <c r="P15" s="301" t="s">
        <v>52</v>
      </c>
      <c r="Q15" s="301"/>
      <c r="R15" s="301" t="s">
        <v>52</v>
      </c>
      <c r="S15" s="301"/>
      <c r="T15" s="301"/>
      <c r="U15" s="301"/>
      <c r="V15" s="301"/>
      <c r="W15" s="301" t="s">
        <v>52</v>
      </c>
      <c r="X15" s="301"/>
      <c r="Y15" s="301"/>
      <c r="Z15" s="301"/>
      <c r="AA15" s="301"/>
      <c r="AB15" s="301"/>
      <c r="AC15" s="301"/>
      <c r="AD15" s="301"/>
      <c r="AE15" s="301"/>
      <c r="AF15" s="301"/>
      <c r="AG15" s="301"/>
      <c r="AH15" s="301"/>
      <c r="AI15" s="301"/>
      <c r="AJ15" s="103">
        <f t="shared" si="3"/>
        <v>4</v>
      </c>
      <c r="AK15" s="11">
        <f t="shared" si="4"/>
        <v>0</v>
      </c>
      <c r="AL15" s="11">
        <f t="shared" si="5"/>
        <v>0</v>
      </c>
      <c r="AM15" s="85"/>
      <c r="AN15" s="85"/>
      <c r="AO15" s="85"/>
    </row>
    <row r="16" ht="21.0" customHeight="1">
      <c r="A16" s="90">
        <v>10.0</v>
      </c>
      <c r="B16" s="370">
        <v>2.110230021E9</v>
      </c>
      <c r="C16" s="368" t="s">
        <v>240</v>
      </c>
      <c r="D16" s="369" t="s">
        <v>100</v>
      </c>
      <c r="E16" s="315"/>
      <c r="F16" s="309"/>
      <c r="G16" s="301"/>
      <c r="H16" s="301"/>
      <c r="I16" s="301" t="s">
        <v>52</v>
      </c>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1</v>
      </c>
      <c r="AK16" s="11">
        <f t="shared" si="4"/>
        <v>0</v>
      </c>
      <c r="AL16" s="11">
        <f t="shared" si="5"/>
        <v>0</v>
      </c>
      <c r="AM16" s="85"/>
      <c r="AN16" s="85"/>
      <c r="AO16" s="85"/>
    </row>
    <row r="17" ht="21.0" customHeight="1">
      <c r="A17" s="90">
        <v>11.0</v>
      </c>
      <c r="B17" s="370">
        <v>2.110230023E9</v>
      </c>
      <c r="C17" s="371" t="s">
        <v>311</v>
      </c>
      <c r="D17" s="369" t="s">
        <v>104</v>
      </c>
      <c r="E17" s="315"/>
      <c r="F17" s="301"/>
      <c r="G17" s="301"/>
      <c r="H17" s="301"/>
      <c r="I17" s="301" t="s">
        <v>52</v>
      </c>
      <c r="J17" s="301"/>
      <c r="K17" s="301"/>
      <c r="L17" s="309"/>
      <c r="M17" s="301"/>
      <c r="N17" s="309"/>
      <c r="O17" s="309"/>
      <c r="P17" s="301" t="s">
        <v>52</v>
      </c>
      <c r="Q17" s="301"/>
      <c r="R17" s="301" t="s">
        <v>52</v>
      </c>
      <c r="S17" s="309"/>
      <c r="T17" s="309"/>
      <c r="U17" s="301"/>
      <c r="V17" s="301"/>
      <c r="W17" s="301" t="s">
        <v>52</v>
      </c>
      <c r="X17" s="309"/>
      <c r="Y17" s="309"/>
      <c r="Z17" s="309"/>
      <c r="AA17" s="309"/>
      <c r="AB17" s="309"/>
      <c r="AC17" s="301"/>
      <c r="AD17" s="309"/>
      <c r="AE17" s="309"/>
      <c r="AF17" s="301"/>
      <c r="AG17" s="309"/>
      <c r="AH17" s="301"/>
      <c r="AI17" s="301"/>
      <c r="AJ17" s="103">
        <f t="shared" si="3"/>
        <v>4</v>
      </c>
      <c r="AK17" s="11">
        <f t="shared" si="4"/>
        <v>0</v>
      </c>
      <c r="AL17" s="11">
        <f t="shared" si="5"/>
        <v>0</v>
      </c>
      <c r="AM17" s="85"/>
      <c r="AN17" s="85"/>
      <c r="AO17" s="85"/>
    </row>
    <row r="18" ht="21.0" customHeight="1">
      <c r="A18" s="90">
        <v>12.0</v>
      </c>
      <c r="B18" s="370">
        <v>2.110230049E9</v>
      </c>
      <c r="C18" s="368" t="s">
        <v>312</v>
      </c>
      <c r="D18" s="369" t="s">
        <v>313</v>
      </c>
      <c r="E18" s="315"/>
      <c r="F18" s="301"/>
      <c r="G18" s="301"/>
      <c r="H18" s="301"/>
      <c r="I18" s="301" t="s">
        <v>52</v>
      </c>
      <c r="J18" s="301"/>
      <c r="K18" s="301"/>
      <c r="L18" s="301"/>
      <c r="M18" s="301"/>
      <c r="N18" s="301"/>
      <c r="O18" s="301"/>
      <c r="P18" s="301" t="s">
        <v>52</v>
      </c>
      <c r="Q18" s="301"/>
      <c r="R18" s="301" t="s">
        <v>52</v>
      </c>
      <c r="S18" s="301"/>
      <c r="T18" s="301"/>
      <c r="U18" s="301"/>
      <c r="V18" s="301"/>
      <c r="W18" s="301" t="s">
        <v>52</v>
      </c>
      <c r="X18" s="301"/>
      <c r="Y18" s="301"/>
      <c r="Z18" s="301"/>
      <c r="AA18" s="301"/>
      <c r="AB18" s="301"/>
      <c r="AC18" s="301"/>
      <c r="AD18" s="301"/>
      <c r="AE18" s="301"/>
      <c r="AF18" s="301"/>
      <c r="AG18" s="301"/>
      <c r="AH18" s="301"/>
      <c r="AI18" s="301"/>
      <c r="AJ18" s="103">
        <f t="shared" si="3"/>
        <v>4</v>
      </c>
      <c r="AK18" s="11">
        <f t="shared" si="4"/>
        <v>0</v>
      </c>
      <c r="AL18" s="11">
        <f t="shared" si="5"/>
        <v>0</v>
      </c>
      <c r="AM18" s="85"/>
      <c r="AN18" s="85"/>
      <c r="AO18" s="85"/>
    </row>
    <row r="19" ht="21.0" customHeight="1">
      <c r="A19" s="90">
        <v>13.0</v>
      </c>
      <c r="B19" s="370">
        <v>2.110230024E9</v>
      </c>
      <c r="C19" s="368" t="s">
        <v>314</v>
      </c>
      <c r="D19" s="369" t="s">
        <v>106</v>
      </c>
      <c r="E19" s="299"/>
      <c r="F19" s="309"/>
      <c r="G19" s="301"/>
      <c r="H19" s="309"/>
      <c r="I19" s="301"/>
      <c r="J19" s="309"/>
      <c r="K19" s="301"/>
      <c r="L19" s="301"/>
      <c r="M19" s="301"/>
      <c r="N19" s="301"/>
      <c r="O19" s="301"/>
      <c r="P19" s="301" t="s">
        <v>52</v>
      </c>
      <c r="Q19" s="301"/>
      <c r="R19" s="301"/>
      <c r="S19" s="301"/>
      <c r="T19" s="301"/>
      <c r="U19" s="301"/>
      <c r="V19" s="301"/>
      <c r="W19" s="301" t="s">
        <v>52</v>
      </c>
      <c r="X19" s="309"/>
      <c r="Y19" s="301"/>
      <c r="Z19" s="309"/>
      <c r="AA19" s="309"/>
      <c r="AB19" s="301"/>
      <c r="AC19" s="309"/>
      <c r="AD19" s="309"/>
      <c r="AE19" s="309"/>
      <c r="AF19" s="301"/>
      <c r="AG19" s="301"/>
      <c r="AH19" s="301"/>
      <c r="AI19" s="309"/>
      <c r="AJ19" s="103">
        <f t="shared" si="3"/>
        <v>2</v>
      </c>
      <c r="AK19" s="11">
        <f t="shared" si="4"/>
        <v>0</v>
      </c>
      <c r="AL19" s="11">
        <f t="shared" si="5"/>
        <v>0</v>
      </c>
      <c r="AM19" s="85"/>
      <c r="AN19" s="85"/>
      <c r="AO19" s="85"/>
    </row>
    <row r="20" ht="21.0" customHeight="1">
      <c r="A20" s="90">
        <v>14.0</v>
      </c>
      <c r="B20" s="370">
        <v>2.110230026E9</v>
      </c>
      <c r="C20" s="368" t="s">
        <v>315</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316</v>
      </c>
      <c r="E21" s="315"/>
      <c r="F21" s="301"/>
      <c r="G21" s="301"/>
      <c r="H21" s="301"/>
      <c r="I21" s="301" t="s">
        <v>52</v>
      </c>
      <c r="J21" s="301"/>
      <c r="K21" s="301"/>
      <c r="L21" s="301"/>
      <c r="M21" s="301"/>
      <c r="N21" s="301"/>
      <c r="O21" s="301"/>
      <c r="P21" s="301" t="s">
        <v>52</v>
      </c>
      <c r="Q21" s="301"/>
      <c r="R21" s="301" t="s">
        <v>52</v>
      </c>
      <c r="S21" s="301"/>
      <c r="T21" s="301"/>
      <c r="U21" s="301"/>
      <c r="V21" s="301"/>
      <c r="W21" s="301" t="s">
        <v>52</v>
      </c>
      <c r="X21" s="301"/>
      <c r="Y21" s="301"/>
      <c r="Z21" s="301"/>
      <c r="AA21" s="301"/>
      <c r="AB21" s="301"/>
      <c r="AC21" s="301"/>
      <c r="AD21" s="301"/>
      <c r="AE21" s="301"/>
      <c r="AF21" s="301"/>
      <c r="AG21" s="301"/>
      <c r="AH21" s="301"/>
      <c r="AI21" s="301"/>
      <c r="AJ21" s="103">
        <f t="shared" si="3"/>
        <v>4</v>
      </c>
      <c r="AK21" s="11">
        <f t="shared" si="4"/>
        <v>0</v>
      </c>
      <c r="AL21" s="11">
        <f t="shared" si="5"/>
        <v>0</v>
      </c>
      <c r="AM21" s="85"/>
      <c r="AN21" s="85"/>
      <c r="AO21" s="85"/>
    </row>
    <row r="22" ht="21.0" customHeight="1">
      <c r="A22" s="90">
        <v>16.0</v>
      </c>
      <c r="B22" s="370">
        <v>2.110230028E9</v>
      </c>
      <c r="C22" s="368" t="s">
        <v>317</v>
      </c>
      <c r="D22" s="369" t="s">
        <v>287</v>
      </c>
      <c r="E22" s="315"/>
      <c r="F22" s="301"/>
      <c r="G22" s="301"/>
      <c r="H22" s="301"/>
      <c r="I22" s="301" t="s">
        <v>52</v>
      </c>
      <c r="J22" s="301"/>
      <c r="K22" s="301"/>
      <c r="L22" s="301"/>
      <c r="M22" s="301"/>
      <c r="N22" s="301"/>
      <c r="O22" s="301"/>
      <c r="P22" s="301" t="s">
        <v>52</v>
      </c>
      <c r="Q22" s="301"/>
      <c r="R22" s="301" t="s">
        <v>52</v>
      </c>
      <c r="S22" s="309"/>
      <c r="T22" s="301"/>
      <c r="U22" s="301"/>
      <c r="V22" s="301"/>
      <c r="W22" s="301" t="s">
        <v>52</v>
      </c>
      <c r="X22" s="301"/>
      <c r="Y22" s="301"/>
      <c r="Z22" s="301"/>
      <c r="AA22" s="301"/>
      <c r="AB22" s="301"/>
      <c r="AC22" s="301"/>
      <c r="AD22" s="301"/>
      <c r="AE22" s="301"/>
      <c r="AF22" s="301"/>
      <c r="AG22" s="309"/>
      <c r="AH22" s="301"/>
      <c r="AI22" s="301"/>
      <c r="AJ22" s="103">
        <f t="shared" si="3"/>
        <v>4</v>
      </c>
      <c r="AK22" s="11">
        <f t="shared" si="4"/>
        <v>0</v>
      </c>
      <c r="AL22" s="11">
        <f t="shared" si="5"/>
        <v>0</v>
      </c>
      <c r="AM22" s="85"/>
      <c r="AN22" s="85"/>
      <c r="AO22" s="85"/>
    </row>
    <row r="23" ht="21.0" customHeight="1">
      <c r="A23" s="90">
        <v>17.0</v>
      </c>
      <c r="B23" s="370">
        <v>2.110230029E9</v>
      </c>
      <c r="C23" s="368" t="s">
        <v>318</v>
      </c>
      <c r="D23" s="369" t="s">
        <v>289</v>
      </c>
      <c r="E23" s="315"/>
      <c r="F23" s="309"/>
      <c r="G23" s="309"/>
      <c r="H23" s="301"/>
      <c r="I23" s="301"/>
      <c r="J23" s="309"/>
      <c r="K23" s="301"/>
      <c r="L23" s="301"/>
      <c r="M23" s="301"/>
      <c r="N23" s="301"/>
      <c r="O23" s="301"/>
      <c r="P23" s="301"/>
      <c r="Q23" s="309"/>
      <c r="R23" s="301" t="s">
        <v>53</v>
      </c>
      <c r="S23" s="301"/>
      <c r="T23" s="301"/>
      <c r="U23" s="301"/>
      <c r="V23" s="301"/>
      <c r="W23" s="301" t="s">
        <v>52</v>
      </c>
      <c r="X23" s="301"/>
      <c r="Y23" s="301"/>
      <c r="Z23" s="301"/>
      <c r="AA23" s="309"/>
      <c r="AB23" s="301"/>
      <c r="AC23" s="301"/>
      <c r="AD23" s="309"/>
      <c r="AE23" s="309"/>
      <c r="AF23" s="301"/>
      <c r="AG23" s="301"/>
      <c r="AH23" s="309"/>
      <c r="AI23" s="309"/>
      <c r="AJ23" s="103">
        <f t="shared" si="3"/>
        <v>1</v>
      </c>
      <c r="AK23" s="11">
        <f t="shared" si="4"/>
        <v>1</v>
      </c>
      <c r="AL23" s="11">
        <f t="shared" si="5"/>
        <v>0</v>
      </c>
      <c r="AM23" s="85"/>
      <c r="AN23" s="85"/>
      <c r="AO23" s="85"/>
    </row>
    <row r="24" ht="21.0" customHeight="1">
      <c r="A24" s="90">
        <v>18.0</v>
      </c>
      <c r="B24" s="372">
        <v>2.11023003E9</v>
      </c>
      <c r="C24" s="373" t="s">
        <v>319</v>
      </c>
      <c r="D24" s="374" t="s">
        <v>177</v>
      </c>
      <c r="E24" s="315"/>
      <c r="F24" s="309"/>
      <c r="G24" s="309"/>
      <c r="H24" s="309"/>
      <c r="I24" s="309"/>
      <c r="J24" s="301"/>
      <c r="K24" s="309"/>
      <c r="L24" s="301"/>
      <c r="M24" s="301"/>
      <c r="N24" s="301"/>
      <c r="O24" s="309"/>
      <c r="P24" s="301"/>
      <c r="Q24" s="301"/>
      <c r="R24" s="301"/>
      <c r="S24" s="309"/>
      <c r="T24" s="301"/>
      <c r="U24" s="309"/>
      <c r="V24" s="301"/>
      <c r="W24" s="301" t="s">
        <v>52</v>
      </c>
      <c r="X24" s="309"/>
      <c r="Y24" s="309"/>
      <c r="Z24" s="301"/>
      <c r="AA24" s="309"/>
      <c r="AB24" s="309"/>
      <c r="AC24" s="309"/>
      <c r="AD24" s="301"/>
      <c r="AE24" s="309"/>
      <c r="AF24" s="301"/>
      <c r="AG24" s="301"/>
      <c r="AH24" s="301"/>
      <c r="AI24" s="309"/>
      <c r="AJ24" s="103">
        <f t="shared" si="3"/>
        <v>1</v>
      </c>
      <c r="AK24" s="11">
        <f t="shared" si="4"/>
        <v>0</v>
      </c>
      <c r="AL24" s="11">
        <f t="shared" si="5"/>
        <v>0</v>
      </c>
      <c r="AM24" s="85"/>
      <c r="AN24" s="85"/>
      <c r="AO24" s="85"/>
    </row>
    <row r="25" ht="21.0" customHeight="1">
      <c r="A25" s="90">
        <v>19.0</v>
      </c>
      <c r="B25" s="370">
        <v>2.110230032E9</v>
      </c>
      <c r="C25" s="368" t="s">
        <v>320</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321</v>
      </c>
      <c r="D26" s="369" t="s">
        <v>110</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0</v>
      </c>
      <c r="AK26" s="11">
        <f t="shared" si="4"/>
        <v>0</v>
      </c>
      <c r="AL26" s="11">
        <f t="shared" si="5"/>
        <v>0</v>
      </c>
      <c r="AM26" s="85"/>
      <c r="AN26" s="85"/>
      <c r="AO26" s="85"/>
    </row>
    <row r="27" ht="21.0" customHeight="1">
      <c r="A27" s="90">
        <v>21.0</v>
      </c>
      <c r="B27" s="364">
        <v>2.110180006E9</v>
      </c>
      <c r="C27" s="368" t="s">
        <v>322</v>
      </c>
      <c r="D27" s="369" t="s">
        <v>168</v>
      </c>
      <c r="E27" s="315"/>
      <c r="F27" s="309"/>
      <c r="G27" s="301"/>
      <c r="H27" s="301"/>
      <c r="I27" s="301"/>
      <c r="J27" s="301"/>
      <c r="K27" s="301"/>
      <c r="L27" s="301"/>
      <c r="M27" s="309"/>
      <c r="N27" s="309"/>
      <c r="O27" s="309"/>
      <c r="P27" s="301" t="s">
        <v>53</v>
      </c>
      <c r="Q27" s="301"/>
      <c r="R27" s="301" t="s">
        <v>52</v>
      </c>
      <c r="S27" s="301"/>
      <c r="T27" s="301"/>
      <c r="U27" s="309"/>
      <c r="V27" s="309"/>
      <c r="W27" s="309"/>
      <c r="X27" s="309"/>
      <c r="Y27" s="301"/>
      <c r="Z27" s="309"/>
      <c r="AA27" s="309"/>
      <c r="AB27" s="309"/>
      <c r="AC27" s="309"/>
      <c r="AD27" s="301"/>
      <c r="AE27" s="309"/>
      <c r="AF27" s="301"/>
      <c r="AG27" s="301"/>
      <c r="AH27" s="301"/>
      <c r="AI27" s="309"/>
      <c r="AJ27" s="103">
        <f t="shared" si="3"/>
        <v>1</v>
      </c>
      <c r="AK27" s="11">
        <f t="shared" si="4"/>
        <v>1</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38</v>
      </c>
      <c r="AK31" s="103">
        <f t="shared" si="6"/>
        <v>3</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