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sharedStrings.xml><?xml version="1.0" encoding="utf-8"?>
<sst xmlns="http://schemas.openxmlformats.org/spreadsheetml/2006/main" count="247" uniqueCount="148">
  <si>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</si>
  <si>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</si>
  <si>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</si>
  <si>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</si>
  <si>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</si>
  <si>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</si>
  <si>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</si>
  <si>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</si>
  <si>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</si>
  <si>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</si>
  <si>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</si>
  <si>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</si>
  <si>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</si>
  <si>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</si>
  <si>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</si>
  <si>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</si>
  <si>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</si>
  <si>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</si>
  <si>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</si>
  <si>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</si>
  <si>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</si>
  <si>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</si>
  <si>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</si>
  <si>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</si>
  <si>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</si>
  <si>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</si>
  <si>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</si>
  <si>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</si>
  <si>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</si>
  <si>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</si>
  <si>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</si>
  <si>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</si>
  <si>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</si>
  <si>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</si>
  <si>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</si>
  <si>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</si>
  <si>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</si>
  <si>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</si>
  <si>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</si>
  <si>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Nguyễn Thanh</t>
  </si>
  <si>
    <t>Ngô Lê Gia</t>
  </si>
  <si>
    <t>Bão</t>
  </si>
  <si>
    <t>Thạch Thị Tú</t>
  </si>
  <si>
    <t>Dư</t>
  </si>
  <si>
    <t>Trần Minh</t>
  </si>
  <si>
    <t>Hoàng</t>
  </si>
  <si>
    <t>Trần Gia</t>
  </si>
  <si>
    <t>Huy</t>
  </si>
  <si>
    <t>Châu Gia</t>
  </si>
  <si>
    <t>Khang</t>
  </si>
  <si>
    <t>Trần Anh</t>
  </si>
  <si>
    <t>Kiệt</t>
  </si>
  <si>
    <t>Dương Trịnh Thành</t>
  </si>
  <si>
    <t>Luân</t>
  </si>
  <si>
    <t>Đỗ Thành</t>
  </si>
  <si>
    <t>Nhân</t>
  </si>
  <si>
    <t>Nguyễn Thành</t>
  </si>
  <si>
    <t>Nguyễn Minh</t>
  </si>
  <si>
    <t>Tâm</t>
  </si>
  <si>
    <t>Thành</t>
  </si>
  <si>
    <t>Phạm Văn</t>
  </si>
  <si>
    <t>Phạm Trần Thanh</t>
  </si>
  <si>
    <t>Phong</t>
  </si>
  <si>
    <t>Nguyễn Thị Ngọc</t>
  </si>
  <si>
    <t>Trâm</t>
  </si>
  <si>
    <t>Trần Huỳnh Huy</t>
  </si>
  <si>
    <t>Tú</t>
  </si>
  <si>
    <t>Tuấn</t>
  </si>
  <si>
    <t>Phan Thị Tâm</t>
  </si>
  <si>
    <t>Đoan</t>
  </si>
  <si>
    <t>Lê Quang</t>
  </si>
  <si>
    <t>Vinh</t>
  </si>
  <si>
    <t>Hồ</t>
  </si>
  <si>
    <t>Hà Mai Khánh</t>
  </si>
  <si>
    <t>Duy</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</si>
  <si>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</si>
  <si>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</si>
  <si>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</si>
  <si>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</si>
  <si>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</si>
  <si>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</si>
  <si>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</si>
  <si>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</si>
  <si>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</si>
  <si>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</si>
  <si>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</si>
  <si>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Phan Nữ Ngọc</t>
  </si>
  <si>
    <t>Giàu</t>
  </si>
  <si>
    <t>Nguyễn Phương Gia</t>
  </si>
  <si>
    <t>Hân</t>
  </si>
  <si>
    <t>Nguyễn Thị Lệ</t>
  </si>
  <si>
    <t>Hồng</t>
  </si>
  <si>
    <t>Ký Ngọc Ánh</t>
  </si>
  <si>
    <t>Linh</t>
  </si>
  <si>
    <t>Trần Thị Thúy</t>
  </si>
  <si>
    <t>Loan</t>
  </si>
  <si>
    <t>Hồ Kim Anh</t>
  </si>
  <si>
    <t>Thi</t>
  </si>
  <si>
    <t>Phạm Thị Thu</t>
  </si>
  <si>
    <t>Trang</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</si>
  <si>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</si>
  <si>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</si>
  <si>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</si>
  <si>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</si>
  <si>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</si>
  <si>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</si>
  <si>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</si>
  <si>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Huỳnh Ngọc</t>
  </si>
  <si>
    <t>Trân</t>
  </si>
  <si>
    <t>Phan Tiến</t>
  </si>
  <si>
    <t>Hưng</t>
  </si>
  <si>
    <t>Võ Nguyễn Đông</t>
  </si>
  <si>
    <t>Nghi</t>
  </si>
  <si>
    <t>Trần Hải</t>
  </si>
  <si>
    <t>Quân</t>
  </si>
  <si>
    <t>Tài</t>
  </si>
  <si>
    <t>Nguyễn Đặng Thanh</t>
  </si>
  <si>
    <t>Tuyền</t>
  </si>
  <si>
    <t>Nguyễn Đỗ Khánh</t>
  </si>
  <si>
    <t>Nguyễn Mai Trọng</t>
  </si>
  <si>
    <t>Phúc</t>
  </si>
  <si>
    <t>Bùi Thanh Như</t>
  </si>
  <si>
    <t>Ý</t>
  </si>
  <si>
    <t>Hoàng Thị Hà</t>
  </si>
  <si>
    <t>Vi</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</si>
  <si>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</si>
  <si>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Nguyễn Tấn</t>
  </si>
  <si>
    <t>Phan Quốc</t>
  </si>
  <si>
    <t>Bảo</t>
  </si>
  <si>
    <t>Vũ Gia</t>
  </si>
  <si>
    <t>Nguyễn Tiến</t>
  </si>
  <si>
    <t>Đạt</t>
  </si>
  <si>
    <t>Hoàng Anh</t>
  </si>
  <si>
    <t>Nguyễn Vũ</t>
  </si>
  <si>
    <t>Nguyễn Huỳnh Minh</t>
  </si>
  <si>
    <t>Hiếu</t>
  </si>
  <si>
    <t>Mai Hùng</t>
  </si>
  <si>
    <t>Huỳnh Triệu</t>
  </si>
  <si>
    <t>Nguyễn Lê Đăng</t>
  </si>
  <si>
    <t>Khoa</t>
  </si>
  <si>
    <t>Mai Minh</t>
  </si>
  <si>
    <t>Khôi</t>
  </si>
  <si>
    <t>Trương Duy</t>
  </si>
  <si>
    <t>Mạnh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</si>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</sst>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VNI-Times"/>
    </font>
    <font>
      <b/>
      <sz val="10.0"/>
      <color rgb="FFFF0000"/>
      <name val="Times New Roman"/>
    </font>
    <font>
      <b/>
      <color rgb="FFFF0000"/>
      <name val="&quot;Times New Roman&quot;"/>
    </font>
    <font>
      <b/>
      <color rgb="FF000000"/>
      <name val="&quot;Times New Roman&quot;"/>
    </font>
    <font>
      <b/>
      <color rgb="FFFF0000"/>
      <name val="Arial"/>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readingOrder="0"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6" fillId="8" fontId="32" numFmtId="165" xfId="0" applyAlignment="1" applyBorder="1" applyFont="1" applyNumberFormat="1">
      <alignment horizontal="center" shrinkToFit="0" wrapText="0"/>
    </xf>
    <xf borderId="28" fillId="0" fontId="34" numFmtId="165" xfId="0" applyAlignment="1" applyBorder="1" applyFont="1" applyNumberFormat="1">
      <alignment horizontal="center"/>
    </xf>
    <xf borderId="26" fillId="3" fontId="31" numFmtId="0" xfId="0" applyAlignment="1" applyBorder="1" applyFont="1">
      <alignment horizontal="center" readingOrder="0" vertical="center"/>
    </xf>
    <xf borderId="23" fillId="3" fontId="31" numFmtId="0" xfId="0" applyAlignment="1" applyBorder="1" applyFont="1">
      <alignment horizontal="left" readingOrder="0" vertical="center"/>
    </xf>
    <xf borderId="28" fillId="3" fontId="31" numFmtId="0" xfId="0" applyAlignment="1" applyBorder="1" applyFont="1">
      <alignment horizontal="left" readingOrder="0" vertical="center"/>
    </xf>
    <xf borderId="26" fillId="3" fontId="32" numFmtId="165" xfId="0" applyAlignment="1" applyBorder="1" applyFont="1" applyNumberFormat="1">
      <alignment horizontal="center" readingOrder="0" shrinkToFit="0" wrapText="0"/>
    </xf>
    <xf borderId="28" fillId="3" fontId="34" numFmtId="165" xfId="0" applyAlignment="1" applyBorder="1" applyFont="1" applyNumberFormat="1">
      <alignment horizontal="center" readingOrder="0"/>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6" fillId="3" fontId="35" numFmtId="165" xfId="0" applyAlignment="1" applyBorder="1" applyFont="1" applyNumberFormat="1">
      <alignment horizontal="center" readingOrder="0" shrinkToFit="0" wrapText="0"/>
    </xf>
    <xf borderId="26" fillId="3" fontId="36" numFmtId="165" xfId="0" applyAlignment="1" applyBorder="1" applyFont="1" applyNumberFormat="1">
      <alignment horizontal="center" readingOrder="0" shrinkToFit="0" wrapText="0"/>
    </xf>
    <xf borderId="0" fillId="3" fontId="7" numFmtId="0" xfId="0" applyFont="1"/>
    <xf borderId="26" fillId="3" fontId="37" numFmtId="165" xfId="0" applyAlignment="1" applyBorder="1" applyFont="1" applyNumberFormat="1">
      <alignment horizontal="center" readingOrder="0" shrinkToFit="0" wrapText="0"/>
    </xf>
    <xf borderId="28" fillId="3" fontId="34" numFmtId="165" xfId="0" applyAlignment="1" applyBorder="1" applyFont="1" applyNumberFormat="1">
      <alignment horizontal="center"/>
    </xf>
    <xf borderId="4" fillId="3" fontId="36" numFmtId="165" xfId="0" applyAlignment="1" applyBorder="1" applyFont="1" applyNumberFormat="1">
      <alignment horizontal="center" readingOrder="0" shrinkToFit="0" wrapText="0"/>
    </xf>
    <xf borderId="0" fillId="3" fontId="7" numFmtId="0" xfId="0" applyAlignment="1" applyFont="1">
      <alignment horizontal="center" vertical="center"/>
    </xf>
    <xf borderId="26" fillId="3" fontId="36" numFmtId="165" xfId="0" applyAlignment="1" applyBorder="1" applyFont="1" applyNumberFormat="1">
      <alignment horizontal="center" shrinkToFit="0" wrapText="0"/>
    </xf>
    <xf borderId="26" fillId="3" fontId="38" numFmtId="165" xfId="0" applyAlignment="1" applyBorder="1" applyFont="1" applyNumberFormat="1">
      <alignment horizontal="center" readingOrder="0" shrinkToFit="0" wrapText="0"/>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vertical="center"/>
    </xf>
    <xf borderId="4" fillId="0" fontId="42" numFmtId="0" xfId="0" applyAlignment="1" applyBorder="1" applyFont="1">
      <alignment readingOrder="0"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7"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0"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7" numFmtId="0" xfId="0" applyAlignment="1" applyBorder="1" applyFont="1">
      <alignment horizontal="center" readingOrder="0" shrinkToFit="0" wrapText="0"/>
    </xf>
    <xf borderId="26" fillId="0" fontId="47" numFmtId="0" xfId="0" applyAlignment="1" applyBorder="1" applyFont="1">
      <alignment readingOrder="0" shrinkToFit="0" wrapText="0"/>
    </xf>
    <xf borderId="26" fillId="0" fontId="49" numFmtId="0" xfId="0" applyAlignment="1" applyBorder="1" applyFont="1">
      <alignment horizontal="center"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0"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readingOrder="0" vertical="center"/>
    </xf>
    <xf borderId="4" fillId="3" fontId="43" numFmtId="0" xfId="0" applyAlignment="1" applyBorder="1" applyFont="1">
      <alignment horizontal="center" readingOrder="0" vertical="center"/>
    </xf>
    <xf borderId="4" fillId="8" fontId="50"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0" numFmtId="0" xfId="0" applyAlignment="1" applyBorder="1" applyFont="1">
      <alignment horizontal="center" shrinkToFit="0" wrapText="0"/>
    </xf>
    <xf borderId="4" fillId="3" fontId="43" numFmtId="0" xfId="0" applyAlignment="1" applyBorder="1" applyFont="1">
      <alignment vertical="center"/>
    </xf>
    <xf borderId="4" fillId="3" fontId="42" numFmtId="0" xfId="0" applyAlignment="1" applyBorder="1" applyFont="1">
      <alignment horizontal="center" vertical="center"/>
    </xf>
    <xf borderId="26" fillId="8" fontId="50" numFmtId="0" xfId="0" applyAlignment="1" applyBorder="1" applyFont="1">
      <alignment horizontal="center" readingOrder="0" shrinkToFit="0" wrapText="0"/>
    </xf>
    <xf borderId="4" fillId="3" fontId="42" numFmtId="0" xfId="0" applyAlignment="1" applyBorder="1" applyFont="1">
      <alignment readingOrder="0" vertical="center"/>
    </xf>
    <xf borderId="4" fillId="3" fontId="42" numFmtId="0" xfId="0" applyAlignment="1" applyBorder="1" applyFont="1">
      <alignment vertical="center"/>
    </xf>
    <xf borderId="26" fillId="8" fontId="54" numFmtId="0" xfId="0" applyAlignment="1" applyBorder="1" applyFont="1">
      <alignment shrinkToFit="0" wrapText="0"/>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0"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c r="AM5" s="76"/>
      <c r="AN5" s="76"/>
      <c r="AO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row>
    <row r="7" ht="23.25" customHeight="1">
      <c r="A7" s="81">
        <v>1.0</v>
      </c>
      <c r="B7" s="82">
        <v>2.110260008E9</v>
      </c>
      <c r="C7" s="83" t="s">
        <v>37</v>
      </c>
      <c r="D7" s="84" t="s">
        <v>38</v>
      </c>
      <c r="E7" s="85"/>
      <c r="F7" s="86"/>
      <c r="G7" s="87"/>
      <c r="H7" s="86"/>
      <c r="I7" s="86"/>
      <c r="J7" s="85"/>
      <c r="K7" s="88"/>
      <c r="L7" s="88"/>
      <c r="M7" s="88"/>
      <c r="N7" s="88"/>
      <c r="O7" s="88"/>
      <c r="P7" s="85"/>
      <c r="Q7" s="85"/>
      <c r="R7" s="88"/>
      <c r="S7" s="88"/>
      <c r="T7" s="88"/>
      <c r="U7" s="85"/>
      <c r="V7" s="85"/>
      <c r="W7" s="88"/>
      <c r="X7" s="85"/>
      <c r="Y7" s="89"/>
      <c r="Z7" s="85"/>
      <c r="AA7" s="85"/>
      <c r="AB7" s="85"/>
      <c r="AC7" s="88"/>
      <c r="AD7" s="88"/>
      <c r="AE7" s="85"/>
      <c r="AF7" s="88"/>
      <c r="AG7" s="85"/>
      <c r="AH7" s="85"/>
      <c r="AI7" s="85"/>
      <c r="AJ7" s="90">
        <f t="shared" ref="AJ7:AJ35" si="3">COUNTIF(E7:AI7,"K")+2*COUNTIF(E7:AI7,"2K")+COUNTIF(E7:AI7,"TK")+COUNTIF(E7:AI7,"KT")+COUNTIF(E7:AI7,"PK")+COUNTIF(E7:AI7,"KP")+2*COUNTIF(E7:AI7,"K2")</f>
        <v>0</v>
      </c>
      <c r="AK7" s="10">
        <f t="shared" ref="AK7:AK35" si="4">COUNTIF(F7:AJ7,"P")+2*COUNTIF(F7:AJ7,"2P")+COUNTIF(F7:AJ7,"TP")+COUNTIF(F7:AJ7,"PT")+COUNTIF(F7:AJ7,"PK")+COUNTIF(F7:AJ7,"KP")+2*COUNTIF(F7:AJ7,"P2")</f>
        <v>0</v>
      </c>
      <c r="AL7" s="10">
        <f t="shared" ref="AL7:AL35" si="5">COUNTIF(E7:AI7,"T")+2*COUNTIF(E7:AI7,"2T")+2*COUNTIF(E7:AI7,"T2")+COUNTIF(E7:AI7,"PT")+COUNTIF(E7:AI7,"TP")+COUNTIF(E7:AI7,"TK")+COUNTIF(E7:AI7,"KT")</f>
        <v>0</v>
      </c>
      <c r="AM7" s="76"/>
      <c r="AN7" s="76"/>
      <c r="AO7" s="76"/>
    </row>
    <row r="8" ht="23.25" customHeight="1">
      <c r="A8" s="81">
        <v>2.0</v>
      </c>
      <c r="B8" s="91">
        <v>2.110260009E9</v>
      </c>
      <c r="C8" s="92" t="s">
        <v>39</v>
      </c>
      <c r="D8" s="93" t="s">
        <v>38</v>
      </c>
      <c r="E8" s="88"/>
      <c r="F8" s="94"/>
      <c r="G8" s="88"/>
      <c r="H8" s="94"/>
      <c r="I8" s="94"/>
      <c r="J8" s="85"/>
      <c r="K8" s="88"/>
      <c r="L8" s="88"/>
      <c r="M8" s="88"/>
      <c r="N8" s="88"/>
      <c r="O8" s="88"/>
      <c r="P8" s="85"/>
      <c r="Q8" s="85"/>
      <c r="R8" s="88"/>
      <c r="S8" s="88"/>
      <c r="T8" s="88"/>
      <c r="U8" s="88"/>
      <c r="V8" s="88"/>
      <c r="W8" s="88"/>
      <c r="X8" s="88"/>
      <c r="Y8" s="95"/>
      <c r="Z8" s="85"/>
      <c r="AA8" s="85"/>
      <c r="AB8" s="88"/>
      <c r="AC8" s="88"/>
      <c r="AD8" s="88"/>
      <c r="AE8" s="88"/>
      <c r="AF8" s="88"/>
      <c r="AG8" s="85"/>
      <c r="AH8" s="85"/>
      <c r="AI8" s="85"/>
      <c r="AJ8" s="90">
        <f t="shared" si="3"/>
        <v>0</v>
      </c>
      <c r="AK8" s="10">
        <f t="shared" si="4"/>
        <v>0</v>
      </c>
      <c r="AL8" s="10">
        <f t="shared" si="5"/>
        <v>0</v>
      </c>
      <c r="AM8" s="76"/>
      <c r="AN8" s="76"/>
      <c r="AO8" s="76"/>
    </row>
    <row r="9" ht="23.25" customHeight="1">
      <c r="A9" s="81">
        <v>3.0</v>
      </c>
      <c r="B9" s="91">
        <v>2.110260005E9</v>
      </c>
      <c r="C9" s="92" t="s">
        <v>40</v>
      </c>
      <c r="D9" s="93" t="s">
        <v>41</v>
      </c>
      <c r="E9" s="85"/>
      <c r="F9" s="94"/>
      <c r="G9" s="88"/>
      <c r="H9" s="94"/>
      <c r="I9" s="94"/>
      <c r="J9" s="88"/>
      <c r="K9" s="85"/>
      <c r="L9" s="88"/>
      <c r="M9" s="88"/>
      <c r="N9" s="88"/>
      <c r="O9" s="88"/>
      <c r="P9" s="88"/>
      <c r="Q9" s="85"/>
      <c r="R9" s="85"/>
      <c r="S9" s="88"/>
      <c r="T9" s="88"/>
      <c r="U9" s="85"/>
      <c r="V9" s="88"/>
      <c r="W9" s="85"/>
      <c r="X9" s="85"/>
      <c r="Y9" s="95"/>
      <c r="Z9" s="85"/>
      <c r="AA9" s="85"/>
      <c r="AB9" s="85"/>
      <c r="AC9" s="85"/>
      <c r="AD9" s="88"/>
      <c r="AE9" s="85"/>
      <c r="AF9" s="88"/>
      <c r="AG9" s="85"/>
      <c r="AH9" s="85"/>
      <c r="AI9" s="85"/>
      <c r="AJ9" s="90">
        <f t="shared" si="3"/>
        <v>0</v>
      </c>
      <c r="AK9" s="10">
        <f t="shared" si="4"/>
        <v>0</v>
      </c>
      <c r="AL9" s="10">
        <f t="shared" si="5"/>
        <v>0</v>
      </c>
      <c r="AM9" s="96"/>
      <c r="AN9" s="96"/>
      <c r="AO9" s="96"/>
    </row>
    <row r="10" ht="23.25" customHeight="1">
      <c r="A10" s="81">
        <v>4.0</v>
      </c>
      <c r="B10" s="91">
        <v>2.110260012E9</v>
      </c>
      <c r="C10" s="92" t="s">
        <v>42</v>
      </c>
      <c r="D10" s="93" t="s">
        <v>43</v>
      </c>
      <c r="E10" s="85"/>
      <c r="F10" s="94"/>
      <c r="G10" s="88"/>
      <c r="H10" s="94"/>
      <c r="I10" s="94"/>
      <c r="J10" s="85"/>
      <c r="K10" s="88"/>
      <c r="L10" s="88"/>
      <c r="M10" s="88"/>
      <c r="N10" s="88"/>
      <c r="O10" s="88"/>
      <c r="P10" s="85"/>
      <c r="Q10" s="85"/>
      <c r="R10" s="88"/>
      <c r="S10" s="88"/>
      <c r="T10" s="88"/>
      <c r="U10" s="88"/>
      <c r="V10" s="88"/>
      <c r="W10" s="88"/>
      <c r="X10" s="85"/>
      <c r="Y10" s="95"/>
      <c r="Z10" s="85"/>
      <c r="AA10" s="85"/>
      <c r="AB10" s="85"/>
      <c r="AC10" s="85"/>
      <c r="AD10" s="88"/>
      <c r="AE10" s="85"/>
      <c r="AF10" s="88"/>
      <c r="AG10" s="85"/>
      <c r="AH10" s="85"/>
      <c r="AI10" s="85"/>
      <c r="AJ10" s="90">
        <f t="shared" si="3"/>
        <v>0</v>
      </c>
      <c r="AK10" s="10">
        <f t="shared" si="4"/>
        <v>0</v>
      </c>
      <c r="AL10" s="10">
        <f t="shared" si="5"/>
        <v>0</v>
      </c>
      <c r="AM10" s="76"/>
      <c r="AN10" s="76"/>
      <c r="AO10" s="76"/>
    </row>
    <row r="11" ht="23.25" customHeight="1">
      <c r="A11" s="81">
        <v>5.0</v>
      </c>
      <c r="B11" s="91">
        <v>2.110260018E9</v>
      </c>
      <c r="C11" s="92" t="s">
        <v>44</v>
      </c>
      <c r="D11" s="93" t="s">
        <v>45</v>
      </c>
      <c r="E11" s="85"/>
      <c r="F11" s="94"/>
      <c r="G11" s="88"/>
      <c r="H11" s="94"/>
      <c r="I11" s="94"/>
      <c r="J11" s="85"/>
      <c r="K11" s="88"/>
      <c r="L11" s="88"/>
      <c r="M11" s="88"/>
      <c r="N11" s="88"/>
      <c r="O11" s="88"/>
      <c r="P11" s="85"/>
      <c r="Q11" s="85"/>
      <c r="R11" s="88"/>
      <c r="S11" s="88"/>
      <c r="T11" s="88"/>
      <c r="U11" s="85"/>
      <c r="V11" s="85"/>
      <c r="W11" s="88"/>
      <c r="X11" s="85"/>
      <c r="Y11" s="95"/>
      <c r="Z11" s="85"/>
      <c r="AA11" s="85"/>
      <c r="AB11" s="85"/>
      <c r="AC11" s="88"/>
      <c r="AD11" s="88"/>
      <c r="AE11" s="85"/>
      <c r="AF11" s="88"/>
      <c r="AG11" s="85"/>
      <c r="AH11" s="85"/>
      <c r="AI11" s="85"/>
      <c r="AJ11" s="90">
        <f t="shared" si="3"/>
        <v>0</v>
      </c>
      <c r="AK11" s="10">
        <f t="shared" si="4"/>
        <v>0</v>
      </c>
      <c r="AL11" s="10">
        <f t="shared" si="5"/>
        <v>0</v>
      </c>
      <c r="AM11" s="76"/>
      <c r="AN11" s="76"/>
      <c r="AO11" s="76"/>
    </row>
    <row r="12" ht="23.25" customHeight="1">
      <c r="A12" s="81">
        <v>6.0</v>
      </c>
      <c r="B12" s="91">
        <v>2.11026002E9</v>
      </c>
      <c r="C12" s="92" t="s">
        <v>46</v>
      </c>
      <c r="D12" s="93" t="s">
        <v>47</v>
      </c>
      <c r="E12" s="85"/>
      <c r="F12" s="94"/>
      <c r="G12" s="88"/>
      <c r="H12" s="97"/>
      <c r="I12" s="94"/>
      <c r="J12" s="85"/>
      <c r="K12" s="85"/>
      <c r="L12" s="88"/>
      <c r="M12" s="88"/>
      <c r="N12" s="85"/>
      <c r="O12" s="85"/>
      <c r="P12" s="85"/>
      <c r="Q12" s="88"/>
      <c r="R12" s="88"/>
      <c r="S12" s="88"/>
      <c r="T12" s="88"/>
      <c r="U12" s="88"/>
      <c r="V12" s="88"/>
      <c r="W12" s="88"/>
      <c r="X12" s="88"/>
      <c r="Y12" s="95"/>
      <c r="Z12" s="85"/>
      <c r="AA12" s="85"/>
      <c r="AB12" s="85"/>
      <c r="AC12" s="88"/>
      <c r="AD12" s="88"/>
      <c r="AE12" s="88"/>
      <c r="AF12" s="85"/>
      <c r="AG12" s="85"/>
      <c r="AH12" s="85"/>
      <c r="AI12" s="85"/>
      <c r="AJ12" s="90">
        <f t="shared" si="3"/>
        <v>0</v>
      </c>
      <c r="AK12" s="10">
        <f t="shared" si="4"/>
        <v>0</v>
      </c>
      <c r="AL12" s="10">
        <f t="shared" si="5"/>
        <v>0</v>
      </c>
      <c r="AM12" s="76"/>
      <c r="AN12" s="76"/>
      <c r="AO12" s="76"/>
    </row>
    <row r="13" ht="23.25" customHeight="1">
      <c r="A13" s="81">
        <v>7.0</v>
      </c>
      <c r="B13" s="91">
        <v>2.110260022E9</v>
      </c>
      <c r="C13" s="92" t="s">
        <v>48</v>
      </c>
      <c r="D13" s="93" t="s">
        <v>49</v>
      </c>
      <c r="E13" s="85"/>
      <c r="F13" s="94"/>
      <c r="G13" s="85"/>
      <c r="H13" s="94"/>
      <c r="I13" s="97"/>
      <c r="J13" s="85"/>
      <c r="K13" s="85"/>
      <c r="L13" s="88"/>
      <c r="M13" s="88"/>
      <c r="N13" s="88"/>
      <c r="O13" s="85"/>
      <c r="P13" s="88"/>
      <c r="Q13" s="85"/>
      <c r="R13" s="85"/>
      <c r="S13" s="88"/>
      <c r="T13" s="88"/>
      <c r="U13" s="85"/>
      <c r="V13" s="85"/>
      <c r="W13" s="85"/>
      <c r="X13" s="85"/>
      <c r="Y13" s="98"/>
      <c r="Z13" s="85"/>
      <c r="AA13" s="85"/>
      <c r="AB13" s="85"/>
      <c r="AC13" s="88"/>
      <c r="AD13" s="88"/>
      <c r="AE13" s="85"/>
      <c r="AF13" s="85"/>
      <c r="AG13" s="85"/>
      <c r="AH13" s="85"/>
      <c r="AI13" s="85"/>
      <c r="AJ13" s="90">
        <f t="shared" si="3"/>
        <v>0</v>
      </c>
      <c r="AK13" s="10">
        <f t="shared" si="4"/>
        <v>0</v>
      </c>
      <c r="AL13" s="10">
        <f t="shared" si="5"/>
        <v>0</v>
      </c>
      <c r="AM13" s="64"/>
      <c r="AN13" s="64"/>
      <c r="AO13" s="64"/>
    </row>
    <row r="14" ht="23.25" customHeight="1">
      <c r="A14" s="81">
        <v>8.0</v>
      </c>
      <c r="B14" s="99">
        <v>2.110260027E9</v>
      </c>
      <c r="C14" s="100" t="s">
        <v>50</v>
      </c>
      <c r="D14" s="101" t="s">
        <v>51</v>
      </c>
      <c r="E14" s="88"/>
      <c r="F14" s="102"/>
      <c r="G14" s="88"/>
      <c r="H14" s="102"/>
      <c r="I14" s="102"/>
      <c r="J14" s="88"/>
      <c r="K14" s="88"/>
      <c r="L14" s="88"/>
      <c r="M14" s="88"/>
      <c r="N14" s="88"/>
      <c r="O14" s="88"/>
      <c r="P14" s="88"/>
      <c r="Q14" s="88"/>
      <c r="R14" s="88"/>
      <c r="S14" s="88"/>
      <c r="T14" s="88"/>
      <c r="U14" s="88"/>
      <c r="V14" s="88"/>
      <c r="W14" s="88"/>
      <c r="X14" s="88"/>
      <c r="Y14" s="103"/>
      <c r="Z14" s="88"/>
      <c r="AA14" s="88"/>
      <c r="AB14" s="88"/>
      <c r="AC14" s="88"/>
      <c r="AD14" s="88"/>
      <c r="AE14" s="88"/>
      <c r="AF14" s="88"/>
      <c r="AG14" s="88"/>
      <c r="AH14" s="88"/>
      <c r="AI14" s="85"/>
      <c r="AJ14" s="104">
        <f t="shared" si="3"/>
        <v>0</v>
      </c>
      <c r="AK14" s="105">
        <f t="shared" si="4"/>
        <v>0</v>
      </c>
      <c r="AL14" s="105">
        <f t="shared" si="5"/>
        <v>0</v>
      </c>
      <c r="AM14" s="106"/>
      <c r="AN14" s="106"/>
      <c r="AO14" s="106"/>
    </row>
    <row r="15" ht="23.25" customHeight="1">
      <c r="A15" s="81">
        <v>9.0</v>
      </c>
      <c r="B15" s="91">
        <v>2.110260028E9</v>
      </c>
      <c r="C15" s="92" t="s">
        <v>52</v>
      </c>
      <c r="D15" s="93" t="s">
        <v>53</v>
      </c>
      <c r="E15" s="85"/>
      <c r="F15" s="94"/>
      <c r="G15" s="88"/>
      <c r="H15" s="88"/>
      <c r="I15" s="85"/>
      <c r="J15" s="85"/>
      <c r="K15" s="88"/>
      <c r="L15" s="88"/>
      <c r="M15" s="88"/>
      <c r="N15" s="88"/>
      <c r="O15" s="88"/>
      <c r="P15" s="88"/>
      <c r="Q15" s="85"/>
      <c r="R15" s="88"/>
      <c r="S15" s="88"/>
      <c r="T15" s="88"/>
      <c r="U15" s="88"/>
      <c r="V15" s="88"/>
      <c r="W15" s="88"/>
      <c r="X15" s="85"/>
      <c r="Y15" s="95"/>
      <c r="Z15" s="85"/>
      <c r="AA15" s="85"/>
      <c r="AB15" s="85"/>
      <c r="AC15" s="85"/>
      <c r="AD15" s="88"/>
      <c r="AE15" s="85"/>
      <c r="AF15" s="88"/>
      <c r="AG15" s="85"/>
      <c r="AH15" s="85"/>
      <c r="AI15" s="85"/>
      <c r="AJ15" s="90">
        <f t="shared" si="3"/>
        <v>0</v>
      </c>
      <c r="AK15" s="10">
        <f t="shared" si="4"/>
        <v>0</v>
      </c>
      <c r="AL15" s="10">
        <f t="shared" si="5"/>
        <v>0</v>
      </c>
      <c r="AM15" s="76"/>
      <c r="AN15" s="76"/>
      <c r="AO15" s="76"/>
    </row>
    <row r="16" ht="23.25" customHeight="1">
      <c r="A16" s="81">
        <v>10.0</v>
      </c>
      <c r="B16" s="91">
        <v>2.110260033E9</v>
      </c>
      <c r="C16" s="92" t="s">
        <v>54</v>
      </c>
      <c r="D16" s="93" t="s">
        <v>55</v>
      </c>
      <c r="E16" s="88"/>
      <c r="F16" s="94"/>
      <c r="G16" s="85"/>
      <c r="H16" s="88"/>
      <c r="I16" s="88"/>
      <c r="J16" s="85"/>
      <c r="K16" s="85"/>
      <c r="L16" s="88"/>
      <c r="M16" s="88"/>
      <c r="N16" s="85"/>
      <c r="O16" s="85"/>
      <c r="P16" s="85"/>
      <c r="Q16" s="85"/>
      <c r="R16" s="85"/>
      <c r="S16" s="88"/>
      <c r="T16" s="88"/>
      <c r="U16" s="88"/>
      <c r="V16" s="88"/>
      <c r="W16" s="88"/>
      <c r="X16" s="85"/>
      <c r="Y16" s="98"/>
      <c r="Z16" s="85"/>
      <c r="AA16" s="85"/>
      <c r="AB16" s="88"/>
      <c r="AC16" s="85"/>
      <c r="AD16" s="88"/>
      <c r="AE16" s="85"/>
      <c r="AF16" s="85"/>
      <c r="AG16" s="85"/>
      <c r="AH16" s="88"/>
      <c r="AI16" s="85"/>
      <c r="AJ16" s="90">
        <f t="shared" si="3"/>
        <v>0</v>
      </c>
      <c r="AK16" s="10">
        <f t="shared" si="4"/>
        <v>0</v>
      </c>
      <c r="AL16" s="10">
        <f t="shared" si="5"/>
        <v>0</v>
      </c>
      <c r="AM16" s="76"/>
      <c r="AN16" s="76"/>
      <c r="AO16" s="76"/>
    </row>
    <row r="17" ht="23.25" customHeight="1">
      <c r="A17" s="81">
        <v>11.0</v>
      </c>
      <c r="B17" s="91">
        <v>2.110260032E9</v>
      </c>
      <c r="C17" s="92" t="s">
        <v>56</v>
      </c>
      <c r="D17" s="93" t="s">
        <v>55</v>
      </c>
      <c r="E17" s="85"/>
      <c r="F17" s="94"/>
      <c r="G17" s="88"/>
      <c r="H17" s="88"/>
      <c r="I17" s="88"/>
      <c r="J17" s="88"/>
      <c r="K17" s="88"/>
      <c r="L17" s="88"/>
      <c r="M17" s="88"/>
      <c r="N17" s="88"/>
      <c r="O17" s="88"/>
      <c r="P17" s="85"/>
      <c r="Q17" s="88"/>
      <c r="R17" s="88"/>
      <c r="S17" s="88"/>
      <c r="T17" s="88"/>
      <c r="U17" s="88"/>
      <c r="V17" s="85"/>
      <c r="W17" s="88"/>
      <c r="X17" s="88"/>
      <c r="Y17" s="95"/>
      <c r="Z17" s="88"/>
      <c r="AA17" s="88"/>
      <c r="AB17" s="88"/>
      <c r="AC17" s="85"/>
      <c r="AD17" s="88"/>
      <c r="AE17" s="85"/>
      <c r="AF17" s="88"/>
      <c r="AG17" s="88"/>
      <c r="AH17" s="88"/>
      <c r="AI17" s="85"/>
      <c r="AJ17" s="90">
        <f t="shared" si="3"/>
        <v>0</v>
      </c>
      <c r="AK17" s="10">
        <f t="shared" si="4"/>
        <v>0</v>
      </c>
      <c r="AL17" s="10">
        <f t="shared" si="5"/>
        <v>0</v>
      </c>
      <c r="AM17" s="76"/>
      <c r="AN17" s="76"/>
      <c r="AO17" s="76"/>
    </row>
    <row r="18" ht="23.25" customHeight="1">
      <c r="A18" s="81">
        <v>12.0</v>
      </c>
      <c r="B18" s="91">
        <v>2.110260039E9</v>
      </c>
      <c r="C18" s="92" t="s">
        <v>57</v>
      </c>
      <c r="D18" s="93" t="s">
        <v>58</v>
      </c>
      <c r="E18" s="85"/>
      <c r="F18" s="94"/>
      <c r="G18" s="88"/>
      <c r="H18" s="88"/>
      <c r="I18" s="88"/>
      <c r="J18" s="85"/>
      <c r="K18" s="88"/>
      <c r="L18" s="88"/>
      <c r="M18" s="88"/>
      <c r="N18" s="88"/>
      <c r="O18" s="88"/>
      <c r="P18" s="85"/>
      <c r="Q18" s="85"/>
      <c r="R18" s="88"/>
      <c r="S18" s="88"/>
      <c r="T18" s="88"/>
      <c r="U18" s="88"/>
      <c r="V18" s="88"/>
      <c r="W18" s="88"/>
      <c r="X18" s="85"/>
      <c r="Y18" s="95"/>
      <c r="Z18" s="88"/>
      <c r="AA18" s="88"/>
      <c r="AB18" s="88"/>
      <c r="AC18" s="85"/>
      <c r="AD18" s="88"/>
      <c r="AE18" s="85"/>
      <c r="AF18" s="88"/>
      <c r="AG18" s="85"/>
      <c r="AH18" s="85"/>
      <c r="AI18" s="85"/>
      <c r="AJ18" s="90">
        <f t="shared" si="3"/>
        <v>0</v>
      </c>
      <c r="AK18" s="10">
        <f t="shared" si="4"/>
        <v>0</v>
      </c>
      <c r="AL18" s="10">
        <f t="shared" si="5"/>
        <v>0</v>
      </c>
      <c r="AM18" s="76"/>
      <c r="AN18" s="76"/>
      <c r="AO18" s="76"/>
    </row>
    <row r="19" ht="23.25" customHeight="1">
      <c r="A19" s="81">
        <v>13.0</v>
      </c>
      <c r="B19" s="99">
        <v>2.11026004E9</v>
      </c>
      <c r="C19" s="100" t="s">
        <v>57</v>
      </c>
      <c r="D19" s="101" t="s">
        <v>59</v>
      </c>
      <c r="E19" s="88"/>
      <c r="F19" s="107"/>
      <c r="G19" s="88"/>
      <c r="H19" s="88"/>
      <c r="I19" s="88"/>
      <c r="J19" s="88"/>
      <c r="K19" s="88"/>
      <c r="L19" s="88"/>
      <c r="M19" s="88"/>
      <c r="N19" s="88"/>
      <c r="O19" s="88"/>
      <c r="P19" s="88"/>
      <c r="Q19" s="88"/>
      <c r="R19" s="88"/>
      <c r="S19" s="88"/>
      <c r="T19" s="88"/>
      <c r="U19" s="88"/>
      <c r="V19" s="88"/>
      <c r="W19" s="88"/>
      <c r="X19" s="88"/>
      <c r="Y19" s="103"/>
      <c r="Z19" s="88"/>
      <c r="AA19" s="88"/>
      <c r="AB19" s="88"/>
      <c r="AC19" s="88"/>
      <c r="AD19" s="88"/>
      <c r="AE19" s="88"/>
      <c r="AF19" s="88"/>
      <c r="AG19" s="88"/>
      <c r="AH19" s="88"/>
      <c r="AI19" s="85"/>
      <c r="AJ19" s="104">
        <f t="shared" si="3"/>
        <v>0</v>
      </c>
      <c r="AK19" s="105">
        <f t="shared" si="4"/>
        <v>0</v>
      </c>
      <c r="AL19" s="105">
        <f t="shared" si="5"/>
        <v>0</v>
      </c>
      <c r="AM19" s="106"/>
      <c r="AN19" s="106"/>
      <c r="AO19" s="106"/>
    </row>
    <row r="20" ht="23.25" customHeight="1">
      <c r="A20" s="81">
        <v>14.0</v>
      </c>
      <c r="B20" s="99">
        <v>2.110260019E9</v>
      </c>
      <c r="C20" s="100" t="s">
        <v>60</v>
      </c>
      <c r="D20" s="101" t="s">
        <v>45</v>
      </c>
      <c r="E20" s="85"/>
      <c r="F20" s="108"/>
      <c r="G20" s="88"/>
      <c r="H20" s="88"/>
      <c r="I20" s="85"/>
      <c r="J20" s="85"/>
      <c r="K20" s="88"/>
      <c r="L20" s="88"/>
      <c r="M20" s="88"/>
      <c r="N20" s="88"/>
      <c r="O20" s="88"/>
      <c r="P20" s="88"/>
      <c r="Q20" s="85"/>
      <c r="R20" s="88"/>
      <c r="S20" s="88"/>
      <c r="T20" s="88"/>
      <c r="U20" s="88"/>
      <c r="V20" s="85"/>
      <c r="W20" s="88"/>
      <c r="X20" s="88"/>
      <c r="Y20" s="103"/>
      <c r="Z20" s="85"/>
      <c r="AA20" s="85"/>
      <c r="AB20" s="85"/>
      <c r="AC20" s="85"/>
      <c r="AD20" s="88"/>
      <c r="AE20" s="85"/>
      <c r="AF20" s="88"/>
      <c r="AG20" s="85"/>
      <c r="AH20" s="85"/>
      <c r="AI20" s="85"/>
      <c r="AJ20" s="104">
        <f t="shared" si="3"/>
        <v>0</v>
      </c>
      <c r="AK20" s="105">
        <f t="shared" si="4"/>
        <v>0</v>
      </c>
      <c r="AL20" s="105">
        <f t="shared" si="5"/>
        <v>0</v>
      </c>
      <c r="AM20" s="109"/>
      <c r="AN20" s="109"/>
      <c r="AO20" s="109"/>
    </row>
    <row r="21" ht="23.25" customHeight="1">
      <c r="A21" s="81">
        <v>15.0</v>
      </c>
      <c r="B21" s="99">
        <v>2.110260003E9</v>
      </c>
      <c r="C21" s="100" t="s">
        <v>61</v>
      </c>
      <c r="D21" s="101" t="s">
        <v>62</v>
      </c>
      <c r="E21" s="85"/>
      <c r="F21" s="108"/>
      <c r="G21" s="88"/>
      <c r="H21" s="88"/>
      <c r="I21" s="85"/>
      <c r="J21" s="85"/>
      <c r="K21" s="88"/>
      <c r="L21" s="88"/>
      <c r="M21" s="88"/>
      <c r="N21" s="88"/>
      <c r="O21" s="85"/>
      <c r="P21" s="85"/>
      <c r="Q21" s="85"/>
      <c r="R21" s="88"/>
      <c r="S21" s="88"/>
      <c r="T21" s="88"/>
      <c r="U21" s="88"/>
      <c r="V21" s="88"/>
      <c r="W21" s="88"/>
      <c r="X21" s="85"/>
      <c r="Y21" s="103"/>
      <c r="Z21" s="88"/>
      <c r="AA21" s="88"/>
      <c r="AB21" s="88"/>
      <c r="AC21" s="85"/>
      <c r="AD21" s="88"/>
      <c r="AE21" s="85"/>
      <c r="AF21" s="88"/>
      <c r="AG21" s="85"/>
      <c r="AH21" s="85"/>
      <c r="AI21" s="85"/>
      <c r="AJ21" s="104">
        <f t="shared" si="3"/>
        <v>0</v>
      </c>
      <c r="AK21" s="105">
        <f t="shared" si="4"/>
        <v>0</v>
      </c>
      <c r="AL21" s="105">
        <f t="shared" si="5"/>
        <v>0</v>
      </c>
      <c r="AM21" s="106"/>
      <c r="AN21" s="106"/>
      <c r="AO21" s="106"/>
    </row>
    <row r="22" ht="23.25" customHeight="1">
      <c r="A22" s="81">
        <v>16.0</v>
      </c>
      <c r="B22" s="99">
        <v>2.110260044E9</v>
      </c>
      <c r="C22" s="100" t="s">
        <v>63</v>
      </c>
      <c r="D22" s="101" t="s">
        <v>64</v>
      </c>
      <c r="E22" s="88"/>
      <c r="F22" s="108"/>
      <c r="G22" s="88"/>
      <c r="H22" s="88"/>
      <c r="I22" s="88"/>
      <c r="J22" s="88"/>
      <c r="K22" s="85"/>
      <c r="L22" s="88"/>
      <c r="M22" s="88"/>
      <c r="N22" s="88"/>
      <c r="O22" s="85"/>
      <c r="P22" s="88"/>
      <c r="Q22" s="88"/>
      <c r="R22" s="88"/>
      <c r="S22" s="88"/>
      <c r="T22" s="88"/>
      <c r="U22" s="88"/>
      <c r="V22" s="88"/>
      <c r="W22" s="88"/>
      <c r="X22" s="88"/>
      <c r="Y22" s="103"/>
      <c r="Z22" s="88"/>
      <c r="AA22" s="88"/>
      <c r="AB22" s="88"/>
      <c r="AC22" s="85"/>
      <c r="AD22" s="88"/>
      <c r="AE22" s="88"/>
      <c r="AF22" s="88"/>
      <c r="AG22" s="88"/>
      <c r="AH22" s="88"/>
      <c r="AI22" s="85"/>
      <c r="AJ22" s="104">
        <f t="shared" si="3"/>
        <v>0</v>
      </c>
      <c r="AK22" s="105">
        <f t="shared" si="4"/>
        <v>0</v>
      </c>
      <c r="AL22" s="105">
        <f t="shared" si="5"/>
        <v>0</v>
      </c>
      <c r="AM22" s="106"/>
      <c r="AN22" s="106"/>
      <c r="AO22" s="106"/>
    </row>
    <row r="23" ht="23.25" customHeight="1">
      <c r="A23" s="81">
        <v>17.0</v>
      </c>
      <c r="B23" s="99">
        <v>2.110260004E9</v>
      </c>
      <c r="C23" s="100" t="s">
        <v>65</v>
      </c>
      <c r="D23" s="101" t="s">
        <v>66</v>
      </c>
      <c r="E23" s="88"/>
      <c r="F23" s="110"/>
      <c r="G23" s="85"/>
      <c r="H23" s="88"/>
      <c r="I23" s="88"/>
      <c r="J23" s="85"/>
      <c r="K23" s="88"/>
      <c r="L23" s="88"/>
      <c r="M23" s="88"/>
      <c r="N23" s="88"/>
      <c r="O23" s="85"/>
      <c r="P23" s="88"/>
      <c r="Q23" s="85"/>
      <c r="R23" s="85"/>
      <c r="S23" s="88"/>
      <c r="T23" s="88"/>
      <c r="U23" s="88"/>
      <c r="V23" s="88"/>
      <c r="W23" s="88"/>
      <c r="X23" s="85"/>
      <c r="Y23" s="103"/>
      <c r="Z23" s="88"/>
      <c r="AA23" s="88"/>
      <c r="AB23" s="85"/>
      <c r="AC23" s="88"/>
      <c r="AD23" s="88"/>
      <c r="AE23" s="85"/>
      <c r="AF23" s="88"/>
      <c r="AG23" s="85"/>
      <c r="AH23" s="85"/>
      <c r="AI23" s="85"/>
      <c r="AJ23" s="104">
        <f t="shared" si="3"/>
        <v>0</v>
      </c>
      <c r="AK23" s="105">
        <f t="shared" si="4"/>
        <v>0</v>
      </c>
      <c r="AL23" s="105">
        <f t="shared" si="5"/>
        <v>0</v>
      </c>
      <c r="AM23" s="106"/>
      <c r="AN23" s="106"/>
      <c r="AO23" s="106"/>
    </row>
    <row r="24" ht="23.25" customHeight="1">
      <c r="A24" s="81">
        <v>18.0</v>
      </c>
      <c r="B24" s="99">
        <v>2.110260006E9</v>
      </c>
      <c r="C24" s="100" t="s">
        <v>65</v>
      </c>
      <c r="D24" s="101" t="s">
        <v>67</v>
      </c>
      <c r="E24" s="88"/>
      <c r="F24" s="110"/>
      <c r="G24" s="85"/>
      <c r="H24" s="88"/>
      <c r="I24" s="85"/>
      <c r="J24" s="85"/>
      <c r="K24" s="85"/>
      <c r="L24" s="88"/>
      <c r="M24" s="88"/>
      <c r="N24" s="88"/>
      <c r="O24" s="88"/>
      <c r="P24" s="88"/>
      <c r="Q24" s="85"/>
      <c r="R24" s="85"/>
      <c r="S24" s="88"/>
      <c r="T24" s="88"/>
      <c r="U24" s="88"/>
      <c r="V24" s="88"/>
      <c r="W24" s="88"/>
      <c r="X24" s="85"/>
      <c r="Y24" s="103"/>
      <c r="Z24" s="88"/>
      <c r="AA24" s="88"/>
      <c r="AB24" s="85"/>
      <c r="AC24" s="88"/>
      <c r="AD24" s="88"/>
      <c r="AE24" s="85"/>
      <c r="AF24" s="88"/>
      <c r="AG24" s="85"/>
      <c r="AH24" s="85"/>
      <c r="AI24" s="85"/>
      <c r="AJ24" s="104">
        <f t="shared" si="3"/>
        <v>0</v>
      </c>
      <c r="AK24" s="105">
        <f t="shared" si="4"/>
        <v>0</v>
      </c>
      <c r="AL24" s="105">
        <f t="shared" si="5"/>
        <v>0</v>
      </c>
      <c r="AM24" s="106"/>
      <c r="AN24" s="106"/>
      <c r="AO24" s="106"/>
    </row>
    <row r="25" ht="23.25" customHeight="1">
      <c r="A25" s="81">
        <v>19.0</v>
      </c>
      <c r="B25" s="99">
        <v>2.11026001E9</v>
      </c>
      <c r="C25" s="100" t="s">
        <v>68</v>
      </c>
      <c r="D25" s="101" t="s">
        <v>69</v>
      </c>
      <c r="E25" s="85"/>
      <c r="F25" s="110"/>
      <c r="G25" s="88"/>
      <c r="H25" s="88"/>
      <c r="I25" s="88"/>
      <c r="J25" s="88"/>
      <c r="K25" s="85"/>
      <c r="L25" s="88"/>
      <c r="M25" s="88"/>
      <c r="N25" s="88"/>
      <c r="O25" s="88"/>
      <c r="P25" s="88"/>
      <c r="Q25" s="88"/>
      <c r="R25" s="88"/>
      <c r="S25" s="88"/>
      <c r="T25" s="88"/>
      <c r="U25" s="88"/>
      <c r="V25" s="88"/>
      <c r="W25" s="88"/>
      <c r="X25" s="88"/>
      <c r="Y25" s="103"/>
      <c r="Z25" s="88"/>
      <c r="AA25" s="88"/>
      <c r="AB25" s="88"/>
      <c r="AC25" s="88"/>
      <c r="AD25" s="88"/>
      <c r="AE25" s="88"/>
      <c r="AF25" s="88"/>
      <c r="AG25" s="88"/>
      <c r="AH25" s="88"/>
      <c r="AI25" s="85"/>
      <c r="AJ25" s="104">
        <f t="shared" si="3"/>
        <v>0</v>
      </c>
      <c r="AK25" s="105">
        <f t="shared" si="4"/>
        <v>0</v>
      </c>
      <c r="AL25" s="105">
        <f t="shared" si="5"/>
        <v>0</v>
      </c>
      <c r="AM25" s="109"/>
      <c r="AN25" s="109"/>
      <c r="AO25" s="109"/>
    </row>
    <row r="26" ht="23.25" customHeight="1">
      <c r="A26" s="81">
        <v>20.0</v>
      </c>
      <c r="B26" s="99">
        <v>2.11026005E9</v>
      </c>
      <c r="C26" s="100" t="s">
        <v>70</v>
      </c>
      <c r="D26" s="101" t="s">
        <v>71</v>
      </c>
      <c r="E26" s="88"/>
      <c r="F26" s="110"/>
      <c r="G26" s="85"/>
      <c r="H26" s="88"/>
      <c r="I26" s="85"/>
      <c r="J26" s="85"/>
      <c r="K26" s="85"/>
      <c r="L26" s="88"/>
      <c r="M26" s="88"/>
      <c r="N26" s="88"/>
      <c r="O26" s="88"/>
      <c r="P26" s="88"/>
      <c r="Q26" s="85"/>
      <c r="R26" s="85"/>
      <c r="S26" s="88"/>
      <c r="T26" s="88"/>
      <c r="U26" s="88"/>
      <c r="V26" s="88"/>
      <c r="W26" s="88"/>
      <c r="X26" s="85"/>
      <c r="Y26" s="111"/>
      <c r="Z26" s="88"/>
      <c r="AA26" s="88"/>
      <c r="AB26" s="85"/>
      <c r="AC26" s="88"/>
      <c r="AD26" s="88"/>
      <c r="AE26" s="85"/>
      <c r="AF26" s="88"/>
      <c r="AG26" s="85"/>
      <c r="AH26" s="85"/>
      <c r="AI26" s="85"/>
      <c r="AJ26" s="104">
        <f t="shared" si="3"/>
        <v>0</v>
      </c>
      <c r="AK26" s="105">
        <f t="shared" si="4"/>
        <v>0</v>
      </c>
      <c r="AL26" s="105">
        <f t="shared" si="5"/>
        <v>0</v>
      </c>
      <c r="AM26" s="106"/>
      <c r="AN26" s="106"/>
      <c r="AO26" s="106"/>
    </row>
    <row r="27" ht="23.25" customHeight="1">
      <c r="A27" s="81">
        <v>21.0</v>
      </c>
      <c r="B27" s="99">
        <v>2.110260017E9</v>
      </c>
      <c r="C27" s="100" t="s">
        <v>57</v>
      </c>
      <c r="D27" s="101" t="s">
        <v>72</v>
      </c>
      <c r="E27" s="88"/>
      <c r="F27" s="110"/>
      <c r="G27" s="88"/>
      <c r="H27" s="112"/>
      <c r="I27" s="112"/>
      <c r="J27" s="85"/>
      <c r="K27" s="88"/>
      <c r="L27" s="88"/>
      <c r="M27" s="88"/>
      <c r="N27" s="88"/>
      <c r="O27" s="88"/>
      <c r="P27" s="88"/>
      <c r="Q27" s="88"/>
      <c r="R27" s="88"/>
      <c r="S27" s="88"/>
      <c r="T27" s="88"/>
      <c r="U27" s="88"/>
      <c r="V27" s="88"/>
      <c r="W27" s="88"/>
      <c r="X27" s="88"/>
      <c r="Y27" s="103"/>
      <c r="Z27" s="88"/>
      <c r="AA27" s="88"/>
      <c r="AB27" s="85"/>
      <c r="AC27" s="88"/>
      <c r="AD27" s="88"/>
      <c r="AE27" s="88"/>
      <c r="AF27" s="88"/>
      <c r="AG27" s="85"/>
      <c r="AH27" s="85"/>
      <c r="AI27" s="85"/>
      <c r="AJ27" s="104">
        <f t="shared" si="3"/>
        <v>0</v>
      </c>
      <c r="AK27" s="105">
        <f t="shared" si="4"/>
        <v>0</v>
      </c>
      <c r="AL27" s="105">
        <f t="shared" si="5"/>
        <v>0</v>
      </c>
      <c r="AM27" s="109"/>
      <c r="AN27" s="109"/>
      <c r="AO27" s="109"/>
    </row>
    <row r="28" ht="23.25" customHeight="1">
      <c r="A28" s="81">
        <v>22.0</v>
      </c>
      <c r="B28" s="99">
        <v>2.110260015E9</v>
      </c>
      <c r="C28" s="100" t="s">
        <v>73</v>
      </c>
      <c r="D28" s="101" t="s">
        <v>74</v>
      </c>
      <c r="E28" s="88"/>
      <c r="F28" s="110"/>
      <c r="G28" s="88"/>
      <c r="H28" s="108"/>
      <c r="I28" s="108"/>
      <c r="J28" s="88"/>
      <c r="K28" s="85"/>
      <c r="L28" s="88"/>
      <c r="M28" s="88"/>
      <c r="N28" s="88"/>
      <c r="O28" s="88"/>
      <c r="P28" s="88"/>
      <c r="Q28" s="88"/>
      <c r="R28" s="88"/>
      <c r="S28" s="88"/>
      <c r="T28" s="88"/>
      <c r="U28" s="88"/>
      <c r="V28" s="88"/>
      <c r="W28" s="88"/>
      <c r="X28" s="88"/>
      <c r="Y28" s="103"/>
      <c r="Z28" s="88"/>
      <c r="AA28" s="88"/>
      <c r="AB28" s="88"/>
      <c r="AC28" s="88"/>
      <c r="AD28" s="88"/>
      <c r="AE28" s="88"/>
      <c r="AF28" s="88"/>
      <c r="AG28" s="88"/>
      <c r="AH28" s="88"/>
      <c r="AI28" s="85"/>
      <c r="AJ28" s="104">
        <f t="shared" si="3"/>
        <v>0</v>
      </c>
      <c r="AK28" s="105">
        <f t="shared" si="4"/>
        <v>0</v>
      </c>
      <c r="AL28" s="105">
        <f t="shared" si="5"/>
        <v>0</v>
      </c>
      <c r="AM28" s="113"/>
      <c r="AN28" s="113"/>
      <c r="AO28" s="106"/>
    </row>
    <row r="29" ht="23.25" customHeight="1">
      <c r="A29" s="81">
        <v>23.0</v>
      </c>
      <c r="B29" s="99"/>
      <c r="C29" s="100"/>
      <c r="D29" s="101"/>
      <c r="E29" s="88"/>
      <c r="F29" s="108"/>
      <c r="G29" s="88"/>
      <c r="H29" s="108"/>
      <c r="I29" s="114"/>
      <c r="J29" s="85"/>
      <c r="K29" s="88"/>
      <c r="L29" s="88"/>
      <c r="M29" s="88"/>
      <c r="N29" s="88"/>
      <c r="O29" s="88"/>
      <c r="P29" s="85"/>
      <c r="Q29" s="85"/>
      <c r="R29" s="88"/>
      <c r="S29" s="88"/>
      <c r="T29" s="88"/>
      <c r="U29" s="85"/>
      <c r="V29" s="85"/>
      <c r="W29" s="88"/>
      <c r="X29" s="85"/>
      <c r="Y29" s="103"/>
      <c r="Z29" s="85"/>
      <c r="AA29" s="85"/>
      <c r="AB29" s="85"/>
      <c r="AC29" s="88"/>
      <c r="AD29" s="88"/>
      <c r="AE29" s="85"/>
      <c r="AF29" s="88"/>
      <c r="AG29" s="85"/>
      <c r="AH29" s="85"/>
      <c r="AI29" s="85"/>
      <c r="AJ29" s="104">
        <f t="shared" si="3"/>
        <v>0</v>
      </c>
      <c r="AK29" s="105">
        <f t="shared" si="4"/>
        <v>0</v>
      </c>
      <c r="AL29" s="105">
        <f t="shared" si="5"/>
        <v>0</v>
      </c>
      <c r="AM29" s="109"/>
      <c r="AN29" s="109"/>
      <c r="AO29" s="109"/>
    </row>
    <row r="30" ht="23.25" customHeight="1">
      <c r="A30" s="81">
        <v>24.0</v>
      </c>
      <c r="B30" s="99"/>
      <c r="C30" s="100"/>
      <c r="D30" s="101"/>
      <c r="E30" s="85"/>
      <c r="F30" s="115"/>
      <c r="G30" s="88"/>
      <c r="H30" s="115"/>
      <c r="I30" s="115"/>
      <c r="J30" s="85"/>
      <c r="K30" s="88"/>
      <c r="L30" s="88"/>
      <c r="M30" s="88"/>
      <c r="N30" s="88"/>
      <c r="O30" s="88"/>
      <c r="P30" s="88"/>
      <c r="Q30" s="85"/>
      <c r="R30" s="88"/>
      <c r="S30" s="88"/>
      <c r="T30" s="88"/>
      <c r="U30" s="88"/>
      <c r="V30" s="88"/>
      <c r="W30" s="88"/>
      <c r="X30" s="85"/>
      <c r="Y30" s="103"/>
      <c r="Z30" s="85"/>
      <c r="AA30" s="85"/>
      <c r="AB30" s="88"/>
      <c r="AC30" s="88"/>
      <c r="AD30" s="88"/>
      <c r="AE30" s="85"/>
      <c r="AF30" s="88"/>
      <c r="AG30" s="85"/>
      <c r="AH30" s="85"/>
      <c r="AI30" s="85"/>
      <c r="AJ30" s="104">
        <f t="shared" si="3"/>
        <v>0</v>
      </c>
      <c r="AK30" s="105">
        <f t="shared" si="4"/>
        <v>0</v>
      </c>
      <c r="AL30" s="105">
        <f t="shared" si="5"/>
        <v>0</v>
      </c>
      <c r="AM30" s="109"/>
      <c r="AN30" s="109"/>
      <c r="AO30" s="109"/>
    </row>
    <row r="31" ht="23.25" customHeight="1">
      <c r="A31" s="81">
        <v>25.0</v>
      </c>
      <c r="B31" s="99"/>
      <c r="C31" s="100"/>
      <c r="D31" s="101"/>
      <c r="E31" s="88"/>
      <c r="F31" s="108"/>
      <c r="G31" s="88"/>
      <c r="H31" s="108"/>
      <c r="I31" s="108"/>
      <c r="J31" s="85"/>
      <c r="K31" s="88"/>
      <c r="L31" s="88"/>
      <c r="M31" s="88"/>
      <c r="N31" s="88"/>
      <c r="O31" s="88"/>
      <c r="P31" s="85"/>
      <c r="Q31" s="85"/>
      <c r="R31" s="85"/>
      <c r="S31" s="88"/>
      <c r="T31" s="88"/>
      <c r="U31" s="85"/>
      <c r="V31" s="85"/>
      <c r="W31" s="88"/>
      <c r="X31" s="88"/>
      <c r="Y31" s="103"/>
      <c r="Z31" s="88"/>
      <c r="AA31" s="88"/>
      <c r="AB31" s="88"/>
      <c r="AC31" s="88"/>
      <c r="AD31" s="88"/>
      <c r="AE31" s="85"/>
      <c r="AF31" s="88"/>
      <c r="AG31" s="85"/>
      <c r="AH31" s="88"/>
      <c r="AI31" s="85"/>
      <c r="AJ31" s="104">
        <f t="shared" si="3"/>
        <v>0</v>
      </c>
      <c r="AK31" s="105">
        <f t="shared" si="4"/>
        <v>0</v>
      </c>
      <c r="AL31" s="105">
        <f t="shared" si="5"/>
        <v>0</v>
      </c>
      <c r="AM31" s="109"/>
      <c r="AN31" s="109"/>
      <c r="AO31" s="109"/>
    </row>
    <row r="32" ht="23.25" customHeight="1">
      <c r="A32" s="81">
        <v>26.0</v>
      </c>
      <c r="B32" s="99"/>
      <c r="C32" s="100"/>
      <c r="D32" s="101"/>
      <c r="E32" s="88"/>
      <c r="F32" s="108"/>
      <c r="G32" s="88"/>
      <c r="H32" s="108"/>
      <c r="I32" s="108"/>
      <c r="J32" s="88"/>
      <c r="K32" s="85"/>
      <c r="L32" s="88"/>
      <c r="M32" s="88"/>
      <c r="N32" s="88"/>
      <c r="O32" s="85"/>
      <c r="P32" s="88"/>
      <c r="Q32" s="88"/>
      <c r="R32" s="88"/>
      <c r="S32" s="88"/>
      <c r="T32" s="88"/>
      <c r="U32" s="88"/>
      <c r="V32" s="88"/>
      <c r="W32" s="88"/>
      <c r="X32" s="88"/>
      <c r="Y32" s="103"/>
      <c r="Z32" s="88"/>
      <c r="AA32" s="88"/>
      <c r="AB32" s="88"/>
      <c r="AC32" s="88"/>
      <c r="AD32" s="88"/>
      <c r="AE32" s="88"/>
      <c r="AF32" s="88"/>
      <c r="AG32" s="88"/>
      <c r="AH32" s="85"/>
      <c r="AI32" s="85"/>
      <c r="AJ32" s="104">
        <f t="shared" si="3"/>
        <v>0</v>
      </c>
      <c r="AK32" s="105">
        <f t="shared" si="4"/>
        <v>0</v>
      </c>
      <c r="AL32" s="105">
        <f t="shared" si="5"/>
        <v>0</v>
      </c>
      <c r="AM32" s="109"/>
      <c r="AN32" s="109"/>
      <c r="AO32" s="109"/>
    </row>
    <row r="33" ht="23.25" customHeight="1">
      <c r="A33" s="81">
        <v>27.0</v>
      </c>
      <c r="B33" s="99"/>
      <c r="C33" s="100"/>
      <c r="D33" s="101"/>
      <c r="E33" s="85"/>
      <c r="F33" s="108"/>
      <c r="G33" s="88"/>
      <c r="H33" s="108"/>
      <c r="I33" s="108"/>
      <c r="J33" s="88"/>
      <c r="K33" s="88"/>
      <c r="L33" s="88"/>
      <c r="M33" s="88"/>
      <c r="N33" s="88"/>
      <c r="O33" s="88"/>
      <c r="P33" s="88"/>
      <c r="Q33" s="85"/>
      <c r="R33" s="88"/>
      <c r="S33" s="88"/>
      <c r="T33" s="88"/>
      <c r="U33" s="88"/>
      <c r="V33" s="88"/>
      <c r="W33" s="88"/>
      <c r="X33" s="88"/>
      <c r="Y33" s="103"/>
      <c r="Z33" s="88"/>
      <c r="AA33" s="88"/>
      <c r="AB33" s="88"/>
      <c r="AC33" s="88"/>
      <c r="AD33" s="88"/>
      <c r="AE33" s="88"/>
      <c r="AF33" s="88"/>
      <c r="AG33" s="85"/>
      <c r="AH33" s="85"/>
      <c r="AI33" s="85"/>
      <c r="AJ33" s="104">
        <f t="shared" si="3"/>
        <v>0</v>
      </c>
      <c r="AK33" s="105">
        <f t="shared" si="4"/>
        <v>0</v>
      </c>
      <c r="AL33" s="105">
        <f t="shared" si="5"/>
        <v>0</v>
      </c>
      <c r="AM33" s="109"/>
      <c r="AN33" s="109"/>
      <c r="AO33" s="109"/>
    </row>
    <row r="34" ht="23.25" customHeight="1">
      <c r="A34" s="81">
        <v>28.0</v>
      </c>
      <c r="B34" s="99"/>
      <c r="C34" s="100"/>
      <c r="D34" s="101"/>
      <c r="E34" s="85"/>
      <c r="F34" s="108"/>
      <c r="G34" s="88"/>
      <c r="H34" s="108"/>
      <c r="I34" s="108"/>
      <c r="J34" s="88"/>
      <c r="K34" s="88"/>
      <c r="L34" s="88"/>
      <c r="M34" s="88"/>
      <c r="N34" s="88"/>
      <c r="O34" s="88"/>
      <c r="P34" s="88"/>
      <c r="Q34" s="88"/>
      <c r="R34" s="88"/>
      <c r="S34" s="88"/>
      <c r="T34" s="88"/>
      <c r="U34" s="88"/>
      <c r="V34" s="88"/>
      <c r="W34" s="88"/>
      <c r="X34" s="88"/>
      <c r="Y34" s="103"/>
      <c r="Z34" s="88"/>
      <c r="AA34" s="88"/>
      <c r="AB34" s="88"/>
      <c r="AC34" s="88"/>
      <c r="AD34" s="88"/>
      <c r="AE34" s="88"/>
      <c r="AF34" s="88"/>
      <c r="AG34" s="88"/>
      <c r="AH34" s="88"/>
      <c r="AI34" s="85"/>
      <c r="AJ34" s="104">
        <f t="shared" si="3"/>
        <v>0</v>
      </c>
      <c r="AK34" s="105">
        <f t="shared" si="4"/>
        <v>0</v>
      </c>
      <c r="AL34" s="105">
        <f t="shared" si="5"/>
        <v>0</v>
      </c>
      <c r="AM34" s="109"/>
      <c r="AN34" s="109"/>
      <c r="AO34" s="109"/>
    </row>
    <row r="35" ht="23.25" customHeight="1">
      <c r="A35" s="81">
        <v>29.0</v>
      </c>
      <c r="B35" s="99"/>
      <c r="C35" s="100"/>
      <c r="D35" s="101"/>
      <c r="E35" s="85"/>
      <c r="F35" s="108"/>
      <c r="G35" s="88"/>
      <c r="H35" s="108"/>
      <c r="I35" s="108"/>
      <c r="J35" s="88"/>
      <c r="K35" s="88"/>
      <c r="L35" s="88"/>
      <c r="M35" s="88"/>
      <c r="N35" s="88"/>
      <c r="O35" s="88"/>
      <c r="P35" s="88"/>
      <c r="Q35" s="88"/>
      <c r="R35" s="88"/>
      <c r="S35" s="88"/>
      <c r="T35" s="88"/>
      <c r="U35" s="88"/>
      <c r="V35" s="88"/>
      <c r="W35" s="88"/>
      <c r="X35" s="88"/>
      <c r="Y35" s="103"/>
      <c r="Z35" s="88"/>
      <c r="AA35" s="88"/>
      <c r="AB35" s="88"/>
      <c r="AC35" s="88"/>
      <c r="AD35" s="88"/>
      <c r="AE35" s="88"/>
      <c r="AF35" s="88"/>
      <c r="AG35" s="88"/>
      <c r="AH35" s="88"/>
      <c r="AI35" s="85"/>
      <c r="AJ35" s="104">
        <f t="shared" si="3"/>
        <v>0</v>
      </c>
      <c r="AK35" s="105">
        <f t="shared" si="4"/>
        <v>0</v>
      </c>
      <c r="AL35" s="105">
        <f t="shared" si="5"/>
        <v>0</v>
      </c>
      <c r="AM35" s="109"/>
      <c r="AN35" s="109"/>
      <c r="AO35" s="109"/>
    </row>
    <row r="36" ht="22.5" customHeight="1">
      <c r="A36" s="116" t="s">
        <v>75</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c r="AJ36" s="90">
        <f t="shared" ref="AJ36:AL36" si="6">SUM(AJ7:AJ35)</f>
        <v>0</v>
      </c>
      <c r="AK36" s="90">
        <f t="shared" si="6"/>
        <v>0</v>
      </c>
      <c r="AL36" s="90">
        <f t="shared" si="6"/>
        <v>0</v>
      </c>
      <c r="AM36" s="64"/>
      <c r="AN36" s="64"/>
      <c r="AO36" s="64"/>
    </row>
    <row r="37" ht="22.5" customHeight="1">
      <c r="A37" s="117" t="s">
        <v>76</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3"/>
      <c r="AM37" s="64"/>
      <c r="AN37" s="64"/>
      <c r="AO37" s="64"/>
    </row>
    <row r="38" ht="15.75" customHeight="1">
      <c r="A38" s="64"/>
      <c r="B38" s="118"/>
      <c r="C38" s="118"/>
      <c r="D38" s="64"/>
      <c r="E38" s="64"/>
      <c r="F38" s="64"/>
      <c r="G38" s="64"/>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4"/>
      <c r="AN38" s="64"/>
      <c r="AO38" s="64"/>
    </row>
    <row r="39" ht="15.75" customHeight="1">
      <c r="A39" s="64"/>
      <c r="B39" s="118"/>
      <c r="C39" s="118"/>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18"/>
      <c r="C40" s="118"/>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18"/>
      <c r="C41" s="118"/>
      <c r="F41" s="64"/>
      <c r="G41" s="64"/>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18"/>
      <c r="C42" s="118"/>
      <c r="E42" s="64"/>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sheetData>
  <mergeCells count="21">
    <mergeCell ref="A1:P1"/>
    <mergeCell ref="Q1:AL1"/>
    <mergeCell ref="A2:P2"/>
    <mergeCell ref="Q2:AL2"/>
    <mergeCell ref="A3:AL3"/>
    <mergeCell ref="I4:L4"/>
    <mergeCell ref="M4:N4"/>
    <mergeCell ref="C5:D6"/>
    <mergeCell ref="A36:AI36"/>
    <mergeCell ref="A37:AL37"/>
    <mergeCell ref="C39:D39"/>
    <mergeCell ref="C40:G40"/>
    <mergeCell ref="C41:E41"/>
    <mergeCell ref="C42:D42"/>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77</v>
      </c>
      <c r="AM3" s="64"/>
      <c r="AN3" s="64"/>
      <c r="AO3" s="64"/>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c r="AM5" s="76"/>
      <c r="AN5" s="76"/>
      <c r="AO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row>
    <row r="7" ht="22.5" customHeight="1">
      <c r="A7" s="119">
        <v>1.0</v>
      </c>
      <c r="B7" s="82">
        <v>2.110060149E9</v>
      </c>
      <c r="C7" s="120" t="s">
        <v>78</v>
      </c>
      <c r="D7" s="121" t="s">
        <v>79</v>
      </c>
      <c r="E7" s="122"/>
      <c r="F7" s="123"/>
      <c r="G7" s="124"/>
      <c r="H7" s="123"/>
      <c r="I7" s="123"/>
      <c r="J7" s="123"/>
      <c r="K7" s="124"/>
      <c r="L7" s="123"/>
      <c r="M7" s="123"/>
      <c r="N7" s="124"/>
      <c r="O7" s="123"/>
      <c r="P7" s="124"/>
      <c r="Q7" s="123"/>
      <c r="R7" s="124"/>
      <c r="S7" s="123"/>
      <c r="T7" s="124"/>
      <c r="U7" s="123"/>
      <c r="V7" s="123"/>
      <c r="W7" s="124"/>
      <c r="X7" s="123"/>
      <c r="Y7" s="124"/>
      <c r="Z7" s="124"/>
      <c r="AA7" s="123"/>
      <c r="AB7" s="125"/>
      <c r="AC7" s="123"/>
      <c r="AD7" s="124"/>
      <c r="AE7" s="123"/>
      <c r="AF7" s="123"/>
      <c r="AG7" s="123"/>
      <c r="AH7" s="123"/>
      <c r="AI7" s="123"/>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19">
        <v>2.0</v>
      </c>
      <c r="B8" s="91">
        <v>2.110050002E9</v>
      </c>
      <c r="C8" s="126" t="s">
        <v>80</v>
      </c>
      <c r="D8" s="127" t="s">
        <v>81</v>
      </c>
      <c r="E8" s="122"/>
      <c r="F8" s="123"/>
      <c r="G8" s="124"/>
      <c r="H8" s="123"/>
      <c r="I8" s="124"/>
      <c r="J8" s="123"/>
      <c r="K8" s="124"/>
      <c r="L8" s="123"/>
      <c r="M8" s="123"/>
      <c r="N8" s="124"/>
      <c r="O8" s="123"/>
      <c r="P8" s="123"/>
      <c r="Q8" s="123"/>
      <c r="R8" s="124"/>
      <c r="S8" s="123"/>
      <c r="T8" s="123"/>
      <c r="U8" s="123"/>
      <c r="V8" s="123"/>
      <c r="W8" s="124"/>
      <c r="X8" s="123"/>
      <c r="Y8" s="124"/>
      <c r="Z8" s="124"/>
      <c r="AA8" s="123"/>
      <c r="AB8" s="128"/>
      <c r="AC8" s="123"/>
      <c r="AD8" s="124"/>
      <c r="AE8" s="123"/>
      <c r="AF8" s="123"/>
      <c r="AG8" s="123"/>
      <c r="AH8" s="124"/>
      <c r="AI8" s="123"/>
      <c r="AJ8" s="90">
        <f t="shared" si="3"/>
        <v>0</v>
      </c>
      <c r="AK8" s="10">
        <f t="shared" si="4"/>
        <v>0</v>
      </c>
      <c r="AL8" s="10">
        <f t="shared" ref="AL8:AL23" si="5">COUNTIF(E8:AI8,"T")+2*COUNTIF(E8:AI8,"2T")+2*COUNTIF(E8:AI8,"T2")+COUNTIF(E8:AI8,"PT")+COUNTIF(E8:AI8,"TP")</f>
        <v>0</v>
      </c>
      <c r="AM8" s="76"/>
      <c r="AN8" s="76"/>
      <c r="AO8" s="76"/>
    </row>
    <row r="9" ht="22.5" customHeight="1">
      <c r="A9" s="119">
        <v>3.0</v>
      </c>
      <c r="B9" s="91">
        <v>2.11006015E9</v>
      </c>
      <c r="C9" s="126" t="s">
        <v>82</v>
      </c>
      <c r="D9" s="129" t="s">
        <v>83</v>
      </c>
      <c r="E9" s="122"/>
      <c r="F9" s="123"/>
      <c r="G9" s="123"/>
      <c r="H9" s="123"/>
      <c r="I9" s="124"/>
      <c r="J9" s="123"/>
      <c r="K9" s="123"/>
      <c r="L9" s="123"/>
      <c r="M9" s="123"/>
      <c r="N9" s="124"/>
      <c r="O9" s="123"/>
      <c r="P9" s="123"/>
      <c r="Q9" s="123"/>
      <c r="R9" s="123"/>
      <c r="S9" s="123"/>
      <c r="T9" s="123"/>
      <c r="U9" s="123"/>
      <c r="V9" s="123"/>
      <c r="W9" s="124"/>
      <c r="X9" s="123"/>
      <c r="Y9" s="123"/>
      <c r="Z9" s="123"/>
      <c r="AA9" s="123"/>
      <c r="AB9" s="130"/>
      <c r="AC9" s="123"/>
      <c r="AD9" s="124"/>
      <c r="AE9" s="123"/>
      <c r="AF9" s="123"/>
      <c r="AG9" s="123"/>
      <c r="AH9" s="124"/>
      <c r="AI9" s="123"/>
      <c r="AJ9" s="90">
        <f t="shared" si="3"/>
        <v>0</v>
      </c>
      <c r="AK9" s="10">
        <f t="shared" si="4"/>
        <v>0</v>
      </c>
      <c r="AL9" s="10">
        <f t="shared" si="5"/>
        <v>0</v>
      </c>
      <c r="AM9" s="76"/>
      <c r="AN9" s="76"/>
      <c r="AO9" s="76"/>
    </row>
    <row r="10" ht="22.5" customHeight="1">
      <c r="A10" s="119">
        <v>4.0</v>
      </c>
      <c r="B10" s="91">
        <v>2.110240012E9</v>
      </c>
      <c r="C10" s="126" t="s">
        <v>84</v>
      </c>
      <c r="D10" s="129" t="s">
        <v>85</v>
      </c>
      <c r="E10" s="122"/>
      <c r="F10" s="123"/>
      <c r="G10" s="124"/>
      <c r="H10" s="123"/>
      <c r="I10" s="124"/>
      <c r="J10" s="123"/>
      <c r="K10" s="123"/>
      <c r="L10" s="123"/>
      <c r="M10" s="124"/>
      <c r="N10" s="123"/>
      <c r="O10" s="123"/>
      <c r="P10" s="123"/>
      <c r="Q10" s="123"/>
      <c r="R10" s="123"/>
      <c r="S10" s="123"/>
      <c r="T10" s="124"/>
      <c r="U10" s="123"/>
      <c r="V10" s="123"/>
      <c r="W10" s="124"/>
      <c r="X10" s="123"/>
      <c r="Y10" s="123"/>
      <c r="Z10" s="123"/>
      <c r="AA10" s="123"/>
      <c r="AB10" s="130"/>
      <c r="AC10" s="123"/>
      <c r="AD10" s="124"/>
      <c r="AE10" s="123"/>
      <c r="AF10" s="123"/>
      <c r="AG10" s="124"/>
      <c r="AH10" s="124"/>
      <c r="AI10" s="123"/>
      <c r="AJ10" s="90">
        <f t="shared" si="3"/>
        <v>0</v>
      </c>
      <c r="AK10" s="10">
        <f t="shared" si="4"/>
        <v>0</v>
      </c>
      <c r="AL10" s="10">
        <f t="shared" si="5"/>
        <v>0</v>
      </c>
      <c r="AM10" s="131"/>
      <c r="AN10" s="132"/>
      <c r="AO10" s="132"/>
    </row>
    <row r="11" ht="22.5" customHeight="1">
      <c r="A11" s="119">
        <v>5.0</v>
      </c>
      <c r="B11" s="91">
        <v>2.110200039E9</v>
      </c>
      <c r="C11" s="126" t="s">
        <v>86</v>
      </c>
      <c r="D11" s="129" t="s">
        <v>87</v>
      </c>
      <c r="E11" s="122"/>
      <c r="F11" s="124"/>
      <c r="G11" s="123"/>
      <c r="H11" s="123"/>
      <c r="I11" s="124"/>
      <c r="J11" s="123"/>
      <c r="K11" s="123"/>
      <c r="L11" s="123"/>
      <c r="M11" s="123"/>
      <c r="N11" s="123"/>
      <c r="O11" s="123"/>
      <c r="P11" s="124"/>
      <c r="Q11" s="123"/>
      <c r="R11" s="123"/>
      <c r="S11" s="123"/>
      <c r="T11" s="123"/>
      <c r="U11" s="123"/>
      <c r="V11" s="123"/>
      <c r="W11" s="124"/>
      <c r="X11" s="123"/>
      <c r="Y11" s="123"/>
      <c r="Z11" s="123"/>
      <c r="AA11" s="123"/>
      <c r="AB11" s="130"/>
      <c r="AC11" s="123"/>
      <c r="AD11" s="124"/>
      <c r="AE11" s="123"/>
      <c r="AF11" s="123"/>
      <c r="AG11" s="123"/>
      <c r="AH11" s="123"/>
      <c r="AI11" s="123"/>
      <c r="AJ11" s="90">
        <f t="shared" si="3"/>
        <v>0</v>
      </c>
      <c r="AK11" s="10">
        <f t="shared" si="4"/>
        <v>0</v>
      </c>
      <c r="AL11" s="10">
        <f t="shared" si="5"/>
        <v>0</v>
      </c>
      <c r="AM11" s="96"/>
      <c r="AN11" s="96"/>
      <c r="AO11" s="96"/>
    </row>
    <row r="12" ht="22.5" customHeight="1">
      <c r="A12" s="119">
        <v>6.0</v>
      </c>
      <c r="B12" s="91">
        <v>2.11020004E9</v>
      </c>
      <c r="C12" s="126" t="s">
        <v>88</v>
      </c>
      <c r="D12" s="129" t="s">
        <v>89</v>
      </c>
      <c r="E12" s="123"/>
      <c r="F12" s="124"/>
      <c r="G12" s="123"/>
      <c r="H12" s="123"/>
      <c r="I12" s="123"/>
      <c r="J12" s="123"/>
      <c r="K12" s="124"/>
      <c r="L12" s="123"/>
      <c r="M12" s="123"/>
      <c r="N12" s="123"/>
      <c r="O12" s="123"/>
      <c r="P12" s="124"/>
      <c r="Q12" s="123"/>
      <c r="R12" s="123"/>
      <c r="S12" s="123"/>
      <c r="T12" s="124"/>
      <c r="U12" s="123"/>
      <c r="V12" s="123"/>
      <c r="W12" s="123"/>
      <c r="X12" s="123"/>
      <c r="Y12" s="123"/>
      <c r="Z12" s="123"/>
      <c r="AA12" s="123"/>
      <c r="AB12" s="130"/>
      <c r="AC12" s="123"/>
      <c r="AD12" s="124"/>
      <c r="AE12" s="123"/>
      <c r="AF12" s="123"/>
      <c r="AG12" s="124"/>
      <c r="AH12" s="124"/>
      <c r="AI12" s="123"/>
      <c r="AJ12" s="90">
        <f t="shared" si="3"/>
        <v>0</v>
      </c>
      <c r="AK12" s="10">
        <f t="shared" si="4"/>
        <v>0</v>
      </c>
      <c r="AL12" s="10">
        <f t="shared" si="5"/>
        <v>0</v>
      </c>
      <c r="AM12" s="96"/>
      <c r="AN12" s="96"/>
      <c r="AO12" s="96"/>
    </row>
    <row r="13" ht="22.5" customHeight="1">
      <c r="A13" s="119">
        <v>7.0</v>
      </c>
      <c r="B13" s="91">
        <v>2.110100041E9</v>
      </c>
      <c r="C13" s="126" t="s">
        <v>90</v>
      </c>
      <c r="D13" s="129" t="s">
        <v>91</v>
      </c>
      <c r="E13" s="123"/>
      <c r="F13" s="123"/>
      <c r="G13" s="123"/>
      <c r="H13" s="123"/>
      <c r="I13" s="123"/>
      <c r="J13" s="123"/>
      <c r="K13" s="124"/>
      <c r="L13" s="123"/>
      <c r="M13" s="123"/>
      <c r="N13" s="123"/>
      <c r="O13" s="123"/>
      <c r="P13" s="124"/>
      <c r="Q13" s="123"/>
      <c r="R13" s="123"/>
      <c r="S13" s="123"/>
      <c r="T13" s="123"/>
      <c r="U13" s="123"/>
      <c r="V13" s="123"/>
      <c r="W13" s="123"/>
      <c r="X13" s="123"/>
      <c r="Y13" s="123"/>
      <c r="Z13" s="123"/>
      <c r="AA13" s="123"/>
      <c r="AB13" s="130"/>
      <c r="AC13" s="123"/>
      <c r="AD13" s="123"/>
      <c r="AE13" s="123"/>
      <c r="AF13" s="123"/>
      <c r="AG13" s="124"/>
      <c r="AH13" s="124"/>
      <c r="AI13" s="123"/>
      <c r="AJ13" s="90">
        <f t="shared" si="3"/>
        <v>0</v>
      </c>
      <c r="AK13" s="10">
        <f t="shared" si="4"/>
        <v>0</v>
      </c>
      <c r="AL13" s="10">
        <f t="shared" si="5"/>
        <v>0</v>
      </c>
      <c r="AM13" s="76"/>
      <c r="AN13" s="76"/>
      <c r="AO13" s="76"/>
    </row>
    <row r="14" ht="22.5" customHeight="1">
      <c r="A14" s="119">
        <v>8.0</v>
      </c>
      <c r="B14" s="91">
        <v>2.110200043E9</v>
      </c>
      <c r="C14" s="126" t="s">
        <v>92</v>
      </c>
      <c r="D14" s="129" t="s">
        <v>93</v>
      </c>
      <c r="E14" s="123"/>
      <c r="F14" s="124"/>
      <c r="G14" s="123"/>
      <c r="H14" s="123"/>
      <c r="I14" s="124"/>
      <c r="J14" s="123"/>
      <c r="K14" s="123"/>
      <c r="L14" s="123"/>
      <c r="M14" s="123"/>
      <c r="N14" s="123"/>
      <c r="O14" s="123"/>
      <c r="P14" s="124"/>
      <c r="Q14" s="123"/>
      <c r="R14" s="123"/>
      <c r="S14" s="123"/>
      <c r="T14" s="123"/>
      <c r="U14" s="123"/>
      <c r="V14" s="123"/>
      <c r="W14" s="124"/>
      <c r="X14" s="123"/>
      <c r="Y14" s="123"/>
      <c r="Z14" s="123"/>
      <c r="AA14" s="123"/>
      <c r="AB14" s="130"/>
      <c r="AC14" s="123"/>
      <c r="AD14" s="124"/>
      <c r="AE14" s="123"/>
      <c r="AF14" s="123"/>
      <c r="AG14" s="124"/>
      <c r="AH14" s="124"/>
      <c r="AI14" s="123"/>
      <c r="AJ14" s="90">
        <f t="shared" si="3"/>
        <v>0</v>
      </c>
      <c r="AK14" s="10">
        <f t="shared" si="4"/>
        <v>0</v>
      </c>
      <c r="AL14" s="10">
        <f t="shared" si="5"/>
        <v>0</v>
      </c>
      <c r="AM14" s="96"/>
      <c r="AN14" s="96"/>
      <c r="AO14" s="96"/>
    </row>
    <row r="15" ht="22.5" customHeight="1">
      <c r="A15" s="119">
        <v>9.0</v>
      </c>
      <c r="B15" s="91">
        <v>2.110200044E9</v>
      </c>
      <c r="C15" s="126" t="s">
        <v>94</v>
      </c>
      <c r="D15" s="129" t="s">
        <v>95</v>
      </c>
      <c r="E15" s="123"/>
      <c r="F15" s="124"/>
      <c r="G15" s="124"/>
      <c r="H15" s="123"/>
      <c r="I15" s="124"/>
      <c r="J15" s="123"/>
      <c r="K15" s="123"/>
      <c r="L15" s="123"/>
      <c r="M15" s="123"/>
      <c r="N15" s="124"/>
      <c r="O15" s="123"/>
      <c r="P15" s="124"/>
      <c r="Q15" s="123"/>
      <c r="R15" s="124"/>
      <c r="S15" s="123"/>
      <c r="T15" s="123"/>
      <c r="U15" s="123"/>
      <c r="V15" s="123"/>
      <c r="W15" s="124"/>
      <c r="X15" s="123"/>
      <c r="Y15" s="124"/>
      <c r="Z15" s="124"/>
      <c r="AA15" s="123"/>
      <c r="AB15" s="130"/>
      <c r="AC15" s="123"/>
      <c r="AD15" s="124"/>
      <c r="AE15" s="123"/>
      <c r="AF15" s="123"/>
      <c r="AG15" s="123"/>
      <c r="AH15" s="123"/>
      <c r="AI15" s="123"/>
      <c r="AJ15" s="90">
        <f t="shared" si="3"/>
        <v>0</v>
      </c>
      <c r="AK15" s="10">
        <f t="shared" si="4"/>
        <v>0</v>
      </c>
      <c r="AL15" s="10">
        <f t="shared" si="5"/>
        <v>0</v>
      </c>
      <c r="AM15" s="76"/>
      <c r="AN15" s="76"/>
      <c r="AO15" s="76"/>
    </row>
    <row r="16" ht="22.5" customHeight="1">
      <c r="A16" s="119">
        <v>10.0</v>
      </c>
      <c r="B16" s="91">
        <v>2.110100058E9</v>
      </c>
      <c r="C16" s="126" t="s">
        <v>96</v>
      </c>
      <c r="D16" s="129" t="s">
        <v>97</v>
      </c>
      <c r="E16" s="123"/>
      <c r="F16" s="123"/>
      <c r="G16" s="123"/>
      <c r="H16" s="123"/>
      <c r="I16" s="123"/>
      <c r="J16" s="123"/>
      <c r="K16" s="123"/>
      <c r="L16" s="123"/>
      <c r="M16" s="123"/>
      <c r="N16" s="123"/>
      <c r="O16" s="123"/>
      <c r="P16" s="124"/>
      <c r="Q16" s="123"/>
      <c r="R16" s="123"/>
      <c r="S16" s="123"/>
      <c r="T16" s="123"/>
      <c r="U16" s="123"/>
      <c r="V16" s="123"/>
      <c r="W16" s="124"/>
      <c r="X16" s="123"/>
      <c r="Y16" s="123"/>
      <c r="Z16" s="123"/>
      <c r="AA16" s="123"/>
      <c r="AB16" s="130"/>
      <c r="AC16" s="123"/>
      <c r="AD16" s="123"/>
      <c r="AE16" s="123"/>
      <c r="AF16" s="123"/>
      <c r="AG16" s="123"/>
      <c r="AH16" s="123"/>
      <c r="AI16" s="123"/>
      <c r="AJ16" s="90">
        <f t="shared" si="3"/>
        <v>0</v>
      </c>
      <c r="AK16" s="10">
        <f t="shared" si="4"/>
        <v>0</v>
      </c>
      <c r="AL16" s="10">
        <f t="shared" si="5"/>
        <v>0</v>
      </c>
      <c r="AM16" s="96"/>
      <c r="AN16" s="96"/>
      <c r="AO16" s="96"/>
    </row>
    <row r="17" ht="22.5" customHeight="1">
      <c r="A17" s="119">
        <v>11.0</v>
      </c>
      <c r="B17" s="91">
        <v>2.110230034E9</v>
      </c>
      <c r="C17" s="126" t="s">
        <v>98</v>
      </c>
      <c r="D17" s="129" t="s">
        <v>99</v>
      </c>
      <c r="E17" s="123"/>
      <c r="F17" s="124"/>
      <c r="G17" s="123"/>
      <c r="H17" s="123"/>
      <c r="I17" s="123"/>
      <c r="J17" s="123"/>
      <c r="K17" s="123"/>
      <c r="L17" s="123"/>
      <c r="M17" s="124"/>
      <c r="N17" s="123"/>
      <c r="O17" s="123"/>
      <c r="P17" s="124"/>
      <c r="Q17" s="123"/>
      <c r="R17" s="123"/>
      <c r="S17" s="123"/>
      <c r="T17" s="124"/>
      <c r="U17" s="123"/>
      <c r="V17" s="123"/>
      <c r="W17" s="124"/>
      <c r="X17" s="123"/>
      <c r="Y17" s="124"/>
      <c r="Z17" s="123"/>
      <c r="AA17" s="123"/>
      <c r="AB17" s="130"/>
      <c r="AC17" s="123"/>
      <c r="AD17" s="124"/>
      <c r="AE17" s="123"/>
      <c r="AF17" s="123"/>
      <c r="AG17" s="124"/>
      <c r="AH17" s="124"/>
      <c r="AI17" s="123"/>
      <c r="AJ17" s="90">
        <f t="shared" si="3"/>
        <v>0</v>
      </c>
      <c r="AK17" s="10">
        <f t="shared" si="4"/>
        <v>0</v>
      </c>
      <c r="AL17" s="10">
        <f t="shared" si="5"/>
        <v>0</v>
      </c>
      <c r="AM17" s="96"/>
      <c r="AN17" s="96"/>
      <c r="AO17" s="96"/>
    </row>
    <row r="18" ht="22.5" customHeight="1">
      <c r="A18" s="119">
        <v>12.0</v>
      </c>
      <c r="B18" s="91">
        <v>2.110100018E9</v>
      </c>
      <c r="C18" s="126" t="s">
        <v>100</v>
      </c>
      <c r="D18" s="129" t="s">
        <v>101</v>
      </c>
      <c r="E18" s="123"/>
      <c r="F18" s="133"/>
      <c r="G18" s="134"/>
      <c r="H18" s="133"/>
      <c r="I18" s="134"/>
      <c r="J18" s="133"/>
      <c r="K18" s="133"/>
      <c r="L18" s="133"/>
      <c r="M18" s="134"/>
      <c r="N18" s="133"/>
      <c r="O18" s="133"/>
      <c r="P18" s="133"/>
      <c r="Q18" s="133"/>
      <c r="R18" s="134"/>
      <c r="S18" s="133"/>
      <c r="T18" s="134"/>
      <c r="U18" s="133"/>
      <c r="V18" s="133"/>
      <c r="W18" s="134"/>
      <c r="X18" s="133"/>
      <c r="Y18" s="134"/>
      <c r="Z18" s="133"/>
      <c r="AA18" s="133"/>
      <c r="AB18" s="130"/>
      <c r="AC18" s="133"/>
      <c r="AD18" s="134"/>
      <c r="AE18" s="133"/>
      <c r="AF18" s="133"/>
      <c r="AG18" s="134"/>
      <c r="AH18" s="134"/>
      <c r="AI18" s="133"/>
      <c r="AJ18" s="90">
        <f t="shared" si="3"/>
        <v>0</v>
      </c>
      <c r="AK18" s="10">
        <f t="shared" si="4"/>
        <v>0</v>
      </c>
      <c r="AL18" s="10">
        <f t="shared" si="5"/>
        <v>0</v>
      </c>
      <c r="AM18" s="76"/>
      <c r="AN18" s="76"/>
      <c r="AO18" s="76"/>
    </row>
    <row r="19" ht="22.5" customHeight="1">
      <c r="A19" s="119">
        <v>13.0</v>
      </c>
      <c r="B19" s="91"/>
      <c r="C19" s="126"/>
      <c r="D19" s="129"/>
      <c r="E19" s="133"/>
      <c r="F19" s="134"/>
      <c r="G19" s="134"/>
      <c r="H19" s="123"/>
      <c r="I19" s="124"/>
      <c r="J19" s="123"/>
      <c r="K19" s="123"/>
      <c r="L19" s="135"/>
      <c r="M19" s="123"/>
      <c r="N19" s="123"/>
      <c r="O19" s="123"/>
      <c r="P19" s="124"/>
      <c r="Q19" s="123"/>
      <c r="R19" s="123"/>
      <c r="S19" s="123"/>
      <c r="T19" s="123"/>
      <c r="U19" s="123"/>
      <c r="V19" s="123"/>
      <c r="W19" s="124"/>
      <c r="X19" s="123"/>
      <c r="Y19" s="124"/>
      <c r="Z19" s="123"/>
      <c r="AA19" s="123"/>
      <c r="AB19" s="128"/>
      <c r="AC19" s="123"/>
      <c r="AD19" s="124"/>
      <c r="AE19" s="123"/>
      <c r="AF19" s="123"/>
      <c r="AG19" s="123"/>
      <c r="AH19" s="123"/>
      <c r="AI19" s="123"/>
      <c r="AJ19" s="90">
        <f t="shared" si="3"/>
        <v>0</v>
      </c>
      <c r="AK19" s="10">
        <f t="shared" si="4"/>
        <v>0</v>
      </c>
      <c r="AL19" s="10">
        <f t="shared" si="5"/>
        <v>0</v>
      </c>
      <c r="AM19" s="96"/>
      <c r="AN19" s="96"/>
      <c r="AO19" s="96"/>
    </row>
    <row r="20" ht="22.5" customHeight="1">
      <c r="A20" s="119">
        <v>14.0</v>
      </c>
      <c r="B20" s="91"/>
      <c r="C20" s="126"/>
      <c r="D20" s="129"/>
      <c r="E20" s="123"/>
      <c r="F20" s="124"/>
      <c r="G20" s="124"/>
      <c r="H20" s="123"/>
      <c r="I20" s="123"/>
      <c r="J20" s="123"/>
      <c r="K20" s="124"/>
      <c r="L20" s="123"/>
      <c r="M20" s="124"/>
      <c r="N20" s="124"/>
      <c r="O20" s="123"/>
      <c r="P20" s="124"/>
      <c r="Q20" s="123"/>
      <c r="R20" s="124"/>
      <c r="S20" s="123"/>
      <c r="T20" s="124"/>
      <c r="U20" s="123"/>
      <c r="V20" s="123"/>
      <c r="W20" s="124"/>
      <c r="X20" s="123"/>
      <c r="Y20" s="124"/>
      <c r="Z20" s="124"/>
      <c r="AA20" s="123"/>
      <c r="AB20" s="128"/>
      <c r="AC20" s="123"/>
      <c r="AD20" s="124"/>
      <c r="AE20" s="123"/>
      <c r="AF20" s="123"/>
      <c r="AG20" s="124"/>
      <c r="AH20" s="124"/>
      <c r="AI20" s="123"/>
      <c r="AJ20" s="90">
        <f t="shared" si="3"/>
        <v>0</v>
      </c>
      <c r="AK20" s="10">
        <f t="shared" si="4"/>
        <v>0</v>
      </c>
      <c r="AL20" s="10">
        <f t="shared" si="5"/>
        <v>0</v>
      </c>
      <c r="AM20" s="96"/>
      <c r="AN20" s="96"/>
      <c r="AO20" s="96"/>
    </row>
    <row r="21" ht="22.5" customHeight="1">
      <c r="A21" s="119">
        <v>15.0</v>
      </c>
      <c r="B21" s="91"/>
      <c r="C21" s="92"/>
      <c r="D21" s="93"/>
      <c r="E21" s="123"/>
      <c r="F21" s="124"/>
      <c r="G21" s="123"/>
      <c r="H21" s="123"/>
      <c r="I21" s="124"/>
      <c r="J21" s="123"/>
      <c r="K21" s="124"/>
      <c r="L21" s="123"/>
      <c r="M21" s="124"/>
      <c r="N21" s="123"/>
      <c r="O21" s="123"/>
      <c r="P21" s="124"/>
      <c r="Q21" s="123"/>
      <c r="R21" s="123"/>
      <c r="S21" s="123"/>
      <c r="T21" s="124"/>
      <c r="U21" s="123"/>
      <c r="V21" s="123"/>
      <c r="W21" s="124"/>
      <c r="X21" s="123"/>
      <c r="Y21" s="123"/>
      <c r="Z21" s="123"/>
      <c r="AA21" s="123"/>
      <c r="AB21" s="136"/>
      <c r="AC21" s="123"/>
      <c r="AD21" s="124"/>
      <c r="AE21" s="123"/>
      <c r="AF21" s="123"/>
      <c r="AG21" s="123"/>
      <c r="AH21" s="123"/>
      <c r="AI21" s="123"/>
      <c r="AJ21" s="90">
        <f t="shared" si="3"/>
        <v>0</v>
      </c>
      <c r="AK21" s="10">
        <f t="shared" si="4"/>
        <v>0</v>
      </c>
      <c r="AL21" s="10">
        <f t="shared" si="5"/>
        <v>0</v>
      </c>
      <c r="AM21" s="96"/>
      <c r="AN21" s="96"/>
      <c r="AO21" s="96"/>
    </row>
    <row r="22" ht="22.5" customHeight="1">
      <c r="A22" s="119">
        <v>16.0</v>
      </c>
      <c r="B22" s="91"/>
      <c r="C22" s="126"/>
      <c r="D22" s="129"/>
      <c r="E22" s="123"/>
      <c r="F22" s="124"/>
      <c r="G22" s="124"/>
      <c r="H22" s="123"/>
      <c r="I22" s="124"/>
      <c r="J22" s="123"/>
      <c r="K22" s="124"/>
      <c r="L22" s="123"/>
      <c r="M22" s="124"/>
      <c r="N22" s="124"/>
      <c r="O22" s="123"/>
      <c r="P22" s="124"/>
      <c r="Q22" s="123"/>
      <c r="R22" s="124"/>
      <c r="S22" s="123"/>
      <c r="T22" s="124"/>
      <c r="U22" s="123"/>
      <c r="V22" s="123"/>
      <c r="W22" s="124"/>
      <c r="X22" s="123"/>
      <c r="Y22" s="124"/>
      <c r="Z22" s="123"/>
      <c r="AA22" s="123"/>
      <c r="AB22" s="128"/>
      <c r="AC22" s="123"/>
      <c r="AD22" s="124"/>
      <c r="AE22" s="123"/>
      <c r="AF22" s="123"/>
      <c r="AG22" s="123"/>
      <c r="AH22" s="123"/>
      <c r="AI22" s="123"/>
      <c r="AJ22" s="90">
        <f t="shared" si="3"/>
        <v>0</v>
      </c>
      <c r="AK22" s="10">
        <f t="shared" si="4"/>
        <v>0</v>
      </c>
      <c r="AL22" s="10">
        <f t="shared" si="5"/>
        <v>0</v>
      </c>
      <c r="AM22" s="76"/>
      <c r="AN22" s="76"/>
      <c r="AO22" s="76"/>
    </row>
    <row r="23" ht="22.5" customHeight="1">
      <c r="A23" s="119">
        <v>17.0</v>
      </c>
      <c r="B23" s="91"/>
      <c r="C23" s="126"/>
      <c r="D23" s="129"/>
      <c r="E23" s="137"/>
      <c r="F23" s="137"/>
      <c r="G23" s="137"/>
      <c r="H23" s="137"/>
      <c r="I23" s="138"/>
      <c r="J23" s="137"/>
      <c r="K23" s="137"/>
      <c r="L23" s="137"/>
      <c r="M23" s="138"/>
      <c r="N23" s="138"/>
      <c r="O23" s="137"/>
      <c r="P23" s="137"/>
      <c r="Q23" s="137"/>
      <c r="R23" s="137"/>
      <c r="S23" s="137"/>
      <c r="T23" s="138"/>
      <c r="U23" s="137"/>
      <c r="V23" s="137"/>
      <c r="W23" s="138"/>
      <c r="X23" s="137"/>
      <c r="Y23" s="138"/>
      <c r="Z23" s="137"/>
      <c r="AA23" s="137"/>
      <c r="AB23" s="139"/>
      <c r="AC23" s="137"/>
      <c r="AD23" s="138"/>
      <c r="AE23" s="137"/>
      <c r="AF23" s="123"/>
      <c r="AG23" s="124"/>
      <c r="AH23" s="124"/>
      <c r="AI23" s="123"/>
      <c r="AJ23" s="90">
        <f t="shared" si="3"/>
        <v>0</v>
      </c>
      <c r="AK23" s="10">
        <f t="shared" si="4"/>
        <v>0</v>
      </c>
      <c r="AL23" s="10">
        <f t="shared" si="5"/>
        <v>0</v>
      </c>
      <c r="AM23" s="76"/>
      <c r="AN23" s="76"/>
      <c r="AO23" s="76"/>
    </row>
    <row r="24" ht="18.0" customHeight="1">
      <c r="A24" s="116" t="s">
        <v>75</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0</v>
      </c>
      <c r="AK24" s="90">
        <f t="shared" si="6"/>
        <v>0</v>
      </c>
      <c r="AL24" s="90">
        <f t="shared" si="6"/>
        <v>0</v>
      </c>
      <c r="AM24" s="64"/>
      <c r="AN24" s="64"/>
      <c r="AO24" s="64"/>
    </row>
    <row r="25" ht="18.0" customHeight="1">
      <c r="A25" s="117" t="s">
        <v>76</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18"/>
      <c r="C26" s="118"/>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18"/>
      <c r="C27" s="118"/>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18"/>
      <c r="C28" s="118"/>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18"/>
      <c r="C29" s="118"/>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102</v>
      </c>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row>
    <row r="7" ht="24.0" customHeight="1">
      <c r="A7" s="140">
        <v>1.0</v>
      </c>
      <c r="B7" s="82">
        <v>2.110250019E9</v>
      </c>
      <c r="C7" s="141" t="s">
        <v>103</v>
      </c>
      <c r="D7" s="142" t="s">
        <v>104</v>
      </c>
      <c r="E7" s="143"/>
      <c r="F7" s="144"/>
      <c r="G7" s="145"/>
      <c r="H7" s="145"/>
      <c r="I7" s="146"/>
      <c r="J7" s="145"/>
      <c r="K7" s="145"/>
      <c r="L7" s="145"/>
      <c r="M7" s="144"/>
      <c r="N7" s="145"/>
      <c r="O7" s="147"/>
      <c r="P7" s="145"/>
      <c r="Q7" s="148"/>
      <c r="R7" s="145"/>
      <c r="S7" s="145"/>
      <c r="T7" s="144"/>
      <c r="U7" s="145"/>
      <c r="V7" s="148"/>
      <c r="W7" s="149"/>
      <c r="X7" s="145"/>
      <c r="Y7" s="145"/>
      <c r="Z7" s="149"/>
      <c r="AA7" s="145"/>
      <c r="AB7" s="150"/>
      <c r="AC7" s="145"/>
      <c r="AD7" s="149"/>
      <c r="AE7" s="145"/>
      <c r="AF7" s="151"/>
      <c r="AG7" s="149"/>
      <c r="AH7" s="149"/>
      <c r="AI7" s="145"/>
      <c r="AJ7" s="90">
        <f t="shared" ref="AJ7:AJ21" si="3">COUNTIF(E7:AI7,"K")+2*COUNTIF(E7:AI7,"2K")+COUNTIF(E7:AI7,"TK")+COUNTIF(E7:AI7,"KT")+COUNTIF(E7:AI7,"PK")+COUNTIF(E7:AI7,"KP")+2*COUNTIF(E7:AI7,"K2")</f>
        <v>0</v>
      </c>
      <c r="AK7" s="10">
        <f t="shared" ref="AK7:AK21" si="4">COUNTIF(F7:AJ7,"P")+2*COUNTIF(F7:AJ7,"2P")+COUNTIF(F7:AJ7,"TP")+COUNTIF(F7:AJ7,"PT")+COUNTIF(F7:AJ7,"PK")+COUNTIF(F7:AJ7,"KP")+2*COUNTIF(F7:AJ7,"P2")</f>
        <v>0</v>
      </c>
      <c r="AL7" s="10">
        <f t="shared" ref="AL7:AL21" si="5">COUNTIF(E7:AI7,"T")+2*COUNTIF(E7:AI7,"2T")+2*COUNTIF(E7:AI7,"T2")+COUNTIF(E7:AI7,"PT")+COUNTIF(E7:AI7,"TP")+COUNTIF(E7:AI7,"TK")+COUNTIF(E7:AI7,"KT")</f>
        <v>0</v>
      </c>
    </row>
    <row r="8" ht="24.0" customHeight="1">
      <c r="A8" s="152">
        <v>2.0</v>
      </c>
      <c r="B8" s="91">
        <v>2.110250024E9</v>
      </c>
      <c r="C8" s="153" t="s">
        <v>105</v>
      </c>
      <c r="D8" s="127" t="s">
        <v>106</v>
      </c>
      <c r="E8" s="143"/>
      <c r="F8" s="154"/>
      <c r="G8" s="145"/>
      <c r="H8" s="145"/>
      <c r="I8" s="155"/>
      <c r="J8" s="145"/>
      <c r="K8" s="145"/>
      <c r="L8" s="145"/>
      <c r="M8" s="154"/>
      <c r="N8" s="145"/>
      <c r="O8" s="156"/>
      <c r="P8" s="145"/>
      <c r="Q8" s="148"/>
      <c r="R8" s="145"/>
      <c r="S8" s="145"/>
      <c r="T8" s="154"/>
      <c r="U8" s="145"/>
      <c r="V8" s="148"/>
      <c r="W8" s="149"/>
      <c r="X8" s="145"/>
      <c r="Y8" s="145"/>
      <c r="Z8" s="149"/>
      <c r="AA8" s="145"/>
      <c r="AB8" s="157"/>
      <c r="AC8" s="145"/>
      <c r="AD8" s="149"/>
      <c r="AE8" s="145"/>
      <c r="AF8" s="130"/>
      <c r="AG8" s="145"/>
      <c r="AH8" s="149"/>
      <c r="AI8" s="145"/>
      <c r="AJ8" s="90">
        <f t="shared" si="3"/>
        <v>0</v>
      </c>
      <c r="AK8" s="10">
        <f t="shared" si="4"/>
        <v>0</v>
      </c>
      <c r="AL8" s="10">
        <f t="shared" si="5"/>
        <v>0</v>
      </c>
    </row>
    <row r="9" ht="24.0" customHeight="1">
      <c r="A9" s="140">
        <v>3.0</v>
      </c>
      <c r="B9" s="91">
        <v>2.110250033E9</v>
      </c>
      <c r="C9" s="153" t="s">
        <v>107</v>
      </c>
      <c r="D9" s="127" t="s">
        <v>108</v>
      </c>
      <c r="E9" s="143"/>
      <c r="F9" s="154"/>
      <c r="G9" s="145"/>
      <c r="H9" s="145"/>
      <c r="I9" s="155"/>
      <c r="J9" s="145"/>
      <c r="K9" s="145"/>
      <c r="L9" s="149"/>
      <c r="M9" s="154"/>
      <c r="N9" s="149"/>
      <c r="O9" s="156"/>
      <c r="P9" s="149"/>
      <c r="Q9" s="148"/>
      <c r="R9" s="145"/>
      <c r="S9" s="149"/>
      <c r="T9" s="154"/>
      <c r="U9" s="149"/>
      <c r="V9" s="148"/>
      <c r="W9" s="149"/>
      <c r="X9" s="145"/>
      <c r="Y9" s="145"/>
      <c r="Z9" s="149"/>
      <c r="AA9" s="145"/>
      <c r="AB9" s="157"/>
      <c r="AC9" s="145"/>
      <c r="AD9" s="149"/>
      <c r="AE9" s="145"/>
      <c r="AF9" s="136"/>
      <c r="AG9" s="149" t="s">
        <v>34</v>
      </c>
      <c r="AH9" s="149"/>
      <c r="AI9" s="145"/>
      <c r="AJ9" s="90">
        <f t="shared" si="3"/>
        <v>1</v>
      </c>
      <c r="AK9" s="10">
        <f t="shared" si="4"/>
        <v>0</v>
      </c>
      <c r="AL9" s="10">
        <f t="shared" si="5"/>
        <v>0</v>
      </c>
    </row>
    <row r="10" ht="24.0" customHeight="1">
      <c r="A10" s="152">
        <v>4.0</v>
      </c>
      <c r="B10" s="91">
        <v>2.110250016E9</v>
      </c>
      <c r="C10" s="153" t="s">
        <v>109</v>
      </c>
      <c r="D10" s="127" t="s">
        <v>110</v>
      </c>
      <c r="E10" s="143"/>
      <c r="F10" s="154"/>
      <c r="G10" s="145"/>
      <c r="H10" s="149"/>
      <c r="I10" s="155"/>
      <c r="J10" s="145"/>
      <c r="K10" s="149"/>
      <c r="L10" s="149"/>
      <c r="M10" s="154"/>
      <c r="N10" s="149"/>
      <c r="O10" s="156"/>
      <c r="P10" s="145"/>
      <c r="Q10" s="148"/>
      <c r="R10" s="145"/>
      <c r="S10" s="149"/>
      <c r="T10" s="154"/>
      <c r="U10" s="149"/>
      <c r="V10" s="148"/>
      <c r="W10" s="149"/>
      <c r="X10" s="145"/>
      <c r="Y10" s="145"/>
      <c r="Z10" s="149"/>
      <c r="AA10" s="145"/>
      <c r="AB10" s="157"/>
      <c r="AC10" s="149"/>
      <c r="AD10" s="149"/>
      <c r="AE10" s="145"/>
      <c r="AF10" s="128"/>
      <c r="AG10" s="149" t="s">
        <v>34</v>
      </c>
      <c r="AH10" s="145"/>
      <c r="AI10" s="145"/>
      <c r="AJ10" s="90">
        <f t="shared" si="3"/>
        <v>1</v>
      </c>
      <c r="AK10" s="10">
        <f t="shared" si="4"/>
        <v>0</v>
      </c>
      <c r="AL10" s="10">
        <f t="shared" si="5"/>
        <v>0</v>
      </c>
    </row>
    <row r="11" ht="24.0" customHeight="1">
      <c r="A11" s="140">
        <v>5.0</v>
      </c>
      <c r="B11" s="91">
        <v>2.11026003E9</v>
      </c>
      <c r="C11" s="153" t="s">
        <v>111</v>
      </c>
      <c r="D11" s="127" t="s">
        <v>112</v>
      </c>
      <c r="E11" s="143"/>
      <c r="F11" s="154"/>
      <c r="G11" s="145"/>
      <c r="H11" s="145"/>
      <c r="I11" s="158"/>
      <c r="J11" s="145"/>
      <c r="K11" s="145"/>
      <c r="L11" s="149"/>
      <c r="M11" s="154"/>
      <c r="N11" s="149"/>
      <c r="O11" s="156"/>
      <c r="P11" s="149"/>
      <c r="Q11" s="148"/>
      <c r="R11" s="145"/>
      <c r="S11" s="149"/>
      <c r="T11" s="154"/>
      <c r="U11" s="149"/>
      <c r="V11" s="148"/>
      <c r="W11" s="149"/>
      <c r="X11" s="145"/>
      <c r="Y11" s="145"/>
      <c r="Z11" s="149"/>
      <c r="AA11" s="145"/>
      <c r="AB11" s="157"/>
      <c r="AC11" s="145"/>
      <c r="AD11" s="149"/>
      <c r="AE11" s="145"/>
      <c r="AF11" s="130"/>
      <c r="AG11" s="149"/>
      <c r="AH11" s="149"/>
      <c r="AI11" s="145"/>
      <c r="AJ11" s="90">
        <f t="shared" si="3"/>
        <v>0</v>
      </c>
      <c r="AK11" s="10">
        <f t="shared" si="4"/>
        <v>0</v>
      </c>
      <c r="AL11" s="10">
        <f t="shared" si="5"/>
        <v>0</v>
      </c>
    </row>
    <row r="12" ht="24.0" customHeight="1">
      <c r="A12" s="152">
        <v>6.0</v>
      </c>
      <c r="B12" s="91">
        <v>2.110250025E9</v>
      </c>
      <c r="C12" s="153" t="s">
        <v>113</v>
      </c>
      <c r="D12" s="127" t="s">
        <v>114</v>
      </c>
      <c r="E12" s="145"/>
      <c r="F12" s="154"/>
      <c r="G12" s="145"/>
      <c r="H12" s="145"/>
      <c r="I12" s="155"/>
      <c r="J12" s="145"/>
      <c r="K12" s="145"/>
      <c r="L12" s="149"/>
      <c r="M12" s="154"/>
      <c r="N12" s="149"/>
      <c r="O12" s="156"/>
      <c r="P12" s="149"/>
      <c r="Q12" s="148"/>
      <c r="R12" s="145"/>
      <c r="S12" s="149"/>
      <c r="T12" s="154"/>
      <c r="U12" s="149"/>
      <c r="V12" s="148"/>
      <c r="W12" s="149"/>
      <c r="X12" s="145"/>
      <c r="Y12" s="145"/>
      <c r="Z12" s="149"/>
      <c r="AA12" s="159"/>
      <c r="AB12" s="157"/>
      <c r="AC12" s="145"/>
      <c r="AD12" s="149"/>
      <c r="AE12" s="145"/>
      <c r="AF12" s="160"/>
      <c r="AG12" s="149"/>
      <c r="AH12" s="149"/>
      <c r="AI12" s="145"/>
      <c r="AJ12" s="90">
        <f t="shared" si="3"/>
        <v>0</v>
      </c>
      <c r="AK12" s="10">
        <f t="shared" si="4"/>
        <v>0</v>
      </c>
      <c r="AL12" s="10">
        <f t="shared" si="5"/>
        <v>0</v>
      </c>
    </row>
    <row r="13" ht="24.0" customHeight="1">
      <c r="A13" s="140">
        <v>7.0</v>
      </c>
      <c r="B13" s="91">
        <v>2.110250027E9</v>
      </c>
      <c r="C13" s="153" t="s">
        <v>44</v>
      </c>
      <c r="D13" s="127" t="s">
        <v>115</v>
      </c>
      <c r="E13" s="123"/>
      <c r="F13" s="136"/>
      <c r="G13" s="123"/>
      <c r="H13" s="123"/>
      <c r="I13" s="161"/>
      <c r="J13" s="123"/>
      <c r="K13" s="123"/>
      <c r="L13" s="124"/>
      <c r="M13" s="124"/>
      <c r="N13" s="124"/>
      <c r="O13" s="162"/>
      <c r="P13" s="124"/>
      <c r="Q13" s="137"/>
      <c r="R13" s="123"/>
      <c r="S13" s="124"/>
      <c r="T13" s="124"/>
      <c r="U13" s="124"/>
      <c r="V13" s="137"/>
      <c r="W13" s="124"/>
      <c r="X13" s="123"/>
      <c r="Y13" s="123"/>
      <c r="Z13" s="124"/>
      <c r="AA13" s="151"/>
      <c r="AB13" s="162"/>
      <c r="AC13" s="123"/>
      <c r="AD13" s="124"/>
      <c r="AE13" s="123"/>
      <c r="AF13" s="130"/>
      <c r="AG13" s="123"/>
      <c r="AH13" s="123"/>
      <c r="AI13" s="123"/>
      <c r="AJ13" s="90">
        <f t="shared" si="3"/>
        <v>0</v>
      </c>
      <c r="AK13" s="10">
        <f t="shared" si="4"/>
        <v>0</v>
      </c>
      <c r="AL13" s="10">
        <f t="shared" si="5"/>
        <v>0</v>
      </c>
    </row>
    <row r="14" ht="24.0" customHeight="1">
      <c r="A14" s="152">
        <v>8.0</v>
      </c>
      <c r="B14" s="91">
        <v>2.110250037E9</v>
      </c>
      <c r="C14" s="153" t="s">
        <v>116</v>
      </c>
      <c r="D14" s="127" t="s">
        <v>117</v>
      </c>
      <c r="E14" s="123"/>
      <c r="F14" s="136"/>
      <c r="G14" s="123"/>
      <c r="H14" s="124"/>
      <c r="I14" s="161"/>
      <c r="J14" s="123"/>
      <c r="K14" s="124"/>
      <c r="L14" s="124"/>
      <c r="M14" s="124"/>
      <c r="N14" s="124"/>
      <c r="O14" s="157"/>
      <c r="P14" s="124"/>
      <c r="Q14" s="137"/>
      <c r="R14" s="151"/>
      <c r="S14" s="124"/>
      <c r="T14" s="124"/>
      <c r="U14" s="124"/>
      <c r="V14" s="137"/>
      <c r="W14" s="124"/>
      <c r="X14" s="123"/>
      <c r="Y14" s="125"/>
      <c r="Z14" s="124"/>
      <c r="AA14" s="124"/>
      <c r="AB14" s="157"/>
      <c r="AC14" s="123"/>
      <c r="AD14" s="124"/>
      <c r="AE14" s="123"/>
      <c r="AF14" s="128"/>
      <c r="AG14" s="123"/>
      <c r="AH14" s="124"/>
      <c r="AI14" s="123"/>
      <c r="AJ14" s="90">
        <f t="shared" si="3"/>
        <v>0</v>
      </c>
      <c r="AK14" s="10">
        <f t="shared" si="4"/>
        <v>0</v>
      </c>
      <c r="AL14" s="10">
        <f t="shared" si="5"/>
        <v>0</v>
      </c>
    </row>
    <row r="15" ht="24.0" customHeight="1">
      <c r="A15" s="140">
        <v>9.0</v>
      </c>
      <c r="B15" s="91">
        <v>2.110250049E9</v>
      </c>
      <c r="C15" s="153" t="s">
        <v>118</v>
      </c>
      <c r="D15" s="127" t="s">
        <v>93</v>
      </c>
      <c r="E15" s="145"/>
      <c r="F15" s="154"/>
      <c r="G15" s="145"/>
      <c r="H15" s="145"/>
      <c r="I15" s="158"/>
      <c r="J15" s="145"/>
      <c r="K15" s="145"/>
      <c r="L15" s="145"/>
      <c r="M15" s="144"/>
      <c r="N15" s="145"/>
      <c r="O15" s="156"/>
      <c r="P15" s="145"/>
      <c r="Q15" s="148"/>
      <c r="R15" s="130"/>
      <c r="S15" s="145"/>
      <c r="T15" s="144"/>
      <c r="U15" s="145"/>
      <c r="V15" s="148"/>
      <c r="W15" s="149"/>
      <c r="X15" s="145"/>
      <c r="Y15" s="130"/>
      <c r="Z15" s="149"/>
      <c r="AA15" s="145"/>
      <c r="AB15" s="157"/>
      <c r="AC15" s="145"/>
      <c r="AD15" s="149"/>
      <c r="AE15" s="145"/>
      <c r="AF15" s="136"/>
      <c r="AG15" s="145"/>
      <c r="AH15" s="149"/>
      <c r="AI15" s="145"/>
      <c r="AJ15" s="90">
        <f t="shared" si="3"/>
        <v>0</v>
      </c>
      <c r="AK15" s="90">
        <f t="shared" si="4"/>
        <v>0</v>
      </c>
      <c r="AL15" s="90">
        <f t="shared" si="5"/>
        <v>0</v>
      </c>
    </row>
    <row r="16" ht="24.0" customHeight="1">
      <c r="A16" s="152">
        <v>10.0</v>
      </c>
      <c r="B16" s="91">
        <v>2.110250052E9</v>
      </c>
      <c r="C16" s="153" t="s">
        <v>119</v>
      </c>
      <c r="D16" s="127" t="s">
        <v>120</v>
      </c>
      <c r="E16" s="145"/>
      <c r="F16" s="154"/>
      <c r="G16" s="145"/>
      <c r="H16" s="145"/>
      <c r="I16" s="158"/>
      <c r="J16" s="145"/>
      <c r="K16" s="145"/>
      <c r="L16" s="149"/>
      <c r="M16" s="154"/>
      <c r="N16" s="149"/>
      <c r="O16" s="156"/>
      <c r="P16" s="149"/>
      <c r="Q16" s="148"/>
      <c r="R16" s="130"/>
      <c r="S16" s="149"/>
      <c r="T16" s="154"/>
      <c r="U16" s="149"/>
      <c r="V16" s="148"/>
      <c r="W16" s="149"/>
      <c r="X16" s="145"/>
      <c r="Y16" s="130"/>
      <c r="Z16" s="149"/>
      <c r="AA16" s="145"/>
      <c r="AB16" s="157"/>
      <c r="AC16" s="145"/>
      <c r="AD16" s="149"/>
      <c r="AE16" s="145"/>
      <c r="AF16" s="136"/>
      <c r="AG16" s="145"/>
      <c r="AH16" s="149"/>
      <c r="AI16" s="145"/>
      <c r="AJ16" s="90">
        <f t="shared" si="3"/>
        <v>0</v>
      </c>
      <c r="AK16" s="90">
        <f t="shared" si="4"/>
        <v>0</v>
      </c>
      <c r="AL16" s="90">
        <f t="shared" si="5"/>
        <v>0</v>
      </c>
    </row>
    <row r="17" ht="24.0" customHeight="1">
      <c r="A17" s="140">
        <v>11.0</v>
      </c>
      <c r="B17" s="91">
        <v>2.110260051E9</v>
      </c>
      <c r="C17" s="153" t="s">
        <v>121</v>
      </c>
      <c r="D17" s="127" t="s">
        <v>122</v>
      </c>
      <c r="E17" s="145"/>
      <c r="F17" s="154"/>
      <c r="G17" s="145"/>
      <c r="H17" s="145"/>
      <c r="I17" s="155"/>
      <c r="J17" s="145"/>
      <c r="K17" s="145"/>
      <c r="L17" s="149"/>
      <c r="M17" s="154"/>
      <c r="N17" s="149"/>
      <c r="O17" s="156"/>
      <c r="P17" s="149"/>
      <c r="Q17" s="148"/>
      <c r="R17" s="151"/>
      <c r="S17" s="149"/>
      <c r="T17" s="154"/>
      <c r="U17" s="149"/>
      <c r="V17" s="148"/>
      <c r="W17" s="149"/>
      <c r="X17" s="145"/>
      <c r="Y17" s="160"/>
      <c r="Z17" s="149"/>
      <c r="AA17" s="145"/>
      <c r="AB17" s="157"/>
      <c r="AC17" s="145"/>
      <c r="AD17" s="149"/>
      <c r="AE17" s="145"/>
      <c r="AF17" s="136"/>
      <c r="AG17" s="149" t="s">
        <v>34</v>
      </c>
      <c r="AH17" s="149"/>
      <c r="AI17" s="145"/>
      <c r="AJ17" s="90">
        <f t="shared" si="3"/>
        <v>1</v>
      </c>
      <c r="AK17" s="90">
        <f t="shared" si="4"/>
        <v>0</v>
      </c>
      <c r="AL17" s="90">
        <f t="shared" si="5"/>
        <v>0</v>
      </c>
    </row>
    <row r="18" ht="24.0" customHeight="1">
      <c r="A18" s="152">
        <v>12.0</v>
      </c>
      <c r="B18" s="91">
        <v>2.110280001E9</v>
      </c>
      <c r="C18" s="153" t="s">
        <v>123</v>
      </c>
      <c r="D18" s="127" t="s">
        <v>124</v>
      </c>
      <c r="E18" s="123"/>
      <c r="F18" s="136"/>
      <c r="G18" s="123"/>
      <c r="H18" s="123"/>
      <c r="I18" s="163"/>
      <c r="J18" s="123"/>
      <c r="K18" s="123"/>
      <c r="L18" s="123"/>
      <c r="M18" s="123"/>
      <c r="N18" s="123"/>
      <c r="O18" s="162"/>
      <c r="P18" s="124"/>
      <c r="Q18" s="137"/>
      <c r="R18" s="130"/>
      <c r="S18" s="123"/>
      <c r="T18" s="123"/>
      <c r="U18" s="123"/>
      <c r="V18" s="137"/>
      <c r="W18" s="123"/>
      <c r="X18" s="123"/>
      <c r="Y18" s="130"/>
      <c r="Z18" s="123"/>
      <c r="AA18" s="123"/>
      <c r="AB18" s="162"/>
      <c r="AC18" s="123"/>
      <c r="AD18" s="123"/>
      <c r="AE18" s="123"/>
      <c r="AF18" s="160"/>
      <c r="AG18" s="123"/>
      <c r="AH18" s="123"/>
      <c r="AI18" s="123"/>
      <c r="AJ18" s="90">
        <f t="shared" si="3"/>
        <v>0</v>
      </c>
      <c r="AK18" s="10">
        <f t="shared" si="4"/>
        <v>0</v>
      </c>
      <c r="AL18" s="10">
        <f t="shared" si="5"/>
        <v>0</v>
      </c>
    </row>
    <row r="19" ht="24.0" customHeight="1">
      <c r="A19" s="140">
        <v>13.0</v>
      </c>
      <c r="B19" s="91"/>
      <c r="C19" s="153"/>
      <c r="D19" s="127"/>
      <c r="E19" s="145"/>
      <c r="F19" s="164"/>
      <c r="G19" s="165"/>
      <c r="H19" s="165"/>
      <c r="I19" s="158"/>
      <c r="J19" s="165"/>
      <c r="K19" s="165"/>
      <c r="L19" s="166"/>
      <c r="M19" s="166"/>
      <c r="N19" s="166"/>
      <c r="O19" s="167"/>
      <c r="P19" s="166"/>
      <c r="Q19" s="148"/>
      <c r="R19" s="130"/>
      <c r="S19" s="166"/>
      <c r="T19" s="166"/>
      <c r="U19" s="166"/>
      <c r="V19" s="148"/>
      <c r="W19" s="166"/>
      <c r="X19" s="165"/>
      <c r="Y19" s="136"/>
      <c r="Z19" s="166"/>
      <c r="AA19" s="165"/>
      <c r="AB19" s="168"/>
      <c r="AC19" s="165"/>
      <c r="AD19" s="166"/>
      <c r="AE19" s="165"/>
      <c r="AF19" s="151"/>
      <c r="AG19" s="165"/>
      <c r="AH19" s="166"/>
      <c r="AI19" s="165"/>
      <c r="AJ19" s="90">
        <f t="shared" si="3"/>
        <v>0</v>
      </c>
      <c r="AK19" s="90">
        <f t="shared" si="4"/>
        <v>0</v>
      </c>
      <c r="AL19" s="90">
        <f t="shared" si="5"/>
        <v>0</v>
      </c>
    </row>
    <row r="20" ht="24.0" customHeight="1">
      <c r="A20" s="152">
        <v>14.0</v>
      </c>
      <c r="B20" s="91"/>
      <c r="C20" s="153"/>
      <c r="D20" s="127"/>
      <c r="E20" s="123"/>
      <c r="F20" s="136"/>
      <c r="G20" s="123"/>
      <c r="H20" s="123"/>
      <c r="I20" s="163"/>
      <c r="J20" s="123"/>
      <c r="K20" s="124"/>
      <c r="L20" s="124"/>
      <c r="M20" s="124"/>
      <c r="N20" s="123"/>
      <c r="O20" s="162"/>
      <c r="P20" s="123"/>
      <c r="Q20" s="137"/>
      <c r="R20" s="136"/>
      <c r="S20" s="124"/>
      <c r="T20" s="123"/>
      <c r="U20" s="123"/>
      <c r="V20" s="137"/>
      <c r="W20" s="124"/>
      <c r="X20" s="123"/>
      <c r="Y20" s="136"/>
      <c r="Z20" s="123"/>
      <c r="AA20" s="124"/>
      <c r="AB20" s="157"/>
      <c r="AC20" s="123"/>
      <c r="AD20" s="124"/>
      <c r="AE20" s="123"/>
      <c r="AF20" s="136"/>
      <c r="AG20" s="124" t="s">
        <v>34</v>
      </c>
      <c r="AH20" s="124"/>
      <c r="AI20" s="123"/>
      <c r="AJ20" s="90">
        <f t="shared" si="3"/>
        <v>1</v>
      </c>
      <c r="AK20" s="10">
        <f t="shared" si="4"/>
        <v>0</v>
      </c>
      <c r="AL20" s="10">
        <f t="shared" si="5"/>
        <v>0</v>
      </c>
    </row>
    <row r="21" ht="24.0" customHeight="1">
      <c r="A21" s="140">
        <v>15.0</v>
      </c>
      <c r="B21" s="91"/>
      <c r="C21" s="153"/>
      <c r="D21" s="127"/>
      <c r="E21" s="145"/>
      <c r="F21" s="154"/>
      <c r="G21" s="145"/>
      <c r="H21" s="145"/>
      <c r="I21" s="158"/>
      <c r="J21" s="145"/>
      <c r="K21" s="145"/>
      <c r="L21" s="169"/>
      <c r="M21" s="144"/>
      <c r="N21" s="149"/>
      <c r="O21" s="156"/>
      <c r="P21" s="149"/>
      <c r="Q21" s="148"/>
      <c r="R21" s="136"/>
      <c r="S21" s="169"/>
      <c r="T21" s="144"/>
      <c r="U21" s="149"/>
      <c r="V21" s="148"/>
      <c r="W21" s="149"/>
      <c r="X21" s="145"/>
      <c r="Y21" s="136"/>
      <c r="Z21" s="149"/>
      <c r="AA21" s="145"/>
      <c r="AB21" s="157"/>
      <c r="AC21" s="145"/>
      <c r="AD21" s="149"/>
      <c r="AE21" s="145"/>
      <c r="AF21" s="130"/>
      <c r="AG21" s="145"/>
      <c r="AH21" s="149"/>
      <c r="AI21" s="145"/>
      <c r="AJ21" s="90">
        <f t="shared" si="3"/>
        <v>0</v>
      </c>
      <c r="AK21" s="90">
        <f t="shared" si="4"/>
        <v>0</v>
      </c>
      <c r="AL21" s="90">
        <f t="shared" si="5"/>
        <v>0</v>
      </c>
    </row>
    <row r="22" ht="18.0" customHeight="1">
      <c r="A22" s="116" t="s">
        <v>75</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c r="AJ22" s="90">
        <f t="shared" ref="AJ22:AL22" si="6">SUM(AJ7:AJ21)</f>
        <v>4</v>
      </c>
      <c r="AK22" s="90">
        <f t="shared" si="6"/>
        <v>0</v>
      </c>
      <c r="AL22" s="90">
        <f t="shared" si="6"/>
        <v>0</v>
      </c>
    </row>
    <row r="23" ht="18.0" customHeight="1">
      <c r="A23" s="117" t="s">
        <v>76</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3"/>
    </row>
    <row r="24" ht="18.0" customHeight="1">
      <c r="A24" s="64"/>
      <c r="B24" s="118"/>
      <c r="C24" s="118"/>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row>
    <row r="25" ht="18.0" customHeight="1">
      <c r="A25" s="64"/>
      <c r="B25" s="118"/>
      <c r="C25" s="118"/>
      <c r="F25" s="64"/>
      <c r="G25" s="64"/>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row>
    <row r="26" ht="18.0" customHeight="1">
      <c r="A26" s="64"/>
      <c r="B26" s="118"/>
      <c r="C26" s="118"/>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row>
    <row r="27" ht="18.0"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row>
    <row r="28" ht="18.0"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ht="18.0"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sheetData>
  <mergeCells count="20">
    <mergeCell ref="A1:P1"/>
    <mergeCell ref="Q1:AL1"/>
    <mergeCell ref="A2:P2"/>
    <mergeCell ref="Q2:AL2"/>
    <mergeCell ref="A3:AL3"/>
    <mergeCell ref="I4:L4"/>
    <mergeCell ref="M4:N4"/>
    <mergeCell ref="C5:D6"/>
    <mergeCell ref="A22:AI22"/>
    <mergeCell ref="A23:AL23"/>
    <mergeCell ref="C24:G24"/>
    <mergeCell ref="C25:E25"/>
    <mergeCell ref="C26:D26"/>
    <mergeCell ref="O4:Q4"/>
    <mergeCell ref="R4:T4"/>
    <mergeCell ref="A5:A6"/>
    <mergeCell ref="B5:B6"/>
    <mergeCell ref="AJ5:AJ6"/>
    <mergeCell ref="AK5:AK6"/>
    <mergeCell ref="AL5:AL6"/>
  </mergeCells>
  <conditionalFormatting sqref="E6:K21 L6:L20 M6:AI21">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125</v>
      </c>
      <c r="AM3" s="64"/>
      <c r="AN3" s="64"/>
      <c r="AO3" s="64"/>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c r="AM5" s="76"/>
      <c r="AN5" s="76"/>
      <c r="AO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row>
    <row r="7" ht="21.0" customHeight="1">
      <c r="A7" s="170">
        <v>1.0</v>
      </c>
      <c r="B7" s="82">
        <v>2.110020089E9</v>
      </c>
      <c r="C7" s="120" t="s">
        <v>126</v>
      </c>
      <c r="D7" s="171" t="s">
        <v>79</v>
      </c>
      <c r="E7" s="172" t="s">
        <v>34</v>
      </c>
      <c r="F7" s="173"/>
      <c r="G7" s="173"/>
      <c r="H7" s="173"/>
      <c r="I7" s="173"/>
      <c r="J7" s="173"/>
      <c r="K7" s="135"/>
      <c r="L7" s="135"/>
      <c r="M7" s="174"/>
      <c r="N7" s="135"/>
      <c r="O7" s="173"/>
      <c r="P7" s="175"/>
      <c r="Q7" s="135"/>
      <c r="R7" s="173"/>
      <c r="S7" s="135"/>
      <c r="T7" s="135"/>
      <c r="U7" s="135"/>
      <c r="V7" s="135"/>
      <c r="W7" s="173"/>
      <c r="X7" s="135"/>
      <c r="Y7" s="135"/>
      <c r="Z7" s="135"/>
      <c r="AA7" s="135"/>
      <c r="AB7" s="135"/>
      <c r="AC7" s="135"/>
      <c r="AD7" s="173"/>
      <c r="AE7" s="173"/>
      <c r="AF7" s="173"/>
      <c r="AG7" s="173"/>
      <c r="AH7" s="173"/>
      <c r="AI7" s="135"/>
      <c r="AJ7" s="90">
        <f t="shared" ref="AJ7:AJ24" si="3">COUNTIF(E7:AI7,"K")+2*COUNTIF(E7:AI7,"2K")+COUNTIF(E7:AI7,"TK")+COUNTIF(E7:AI7,"KT")+COUNTIF(E7:AI7,"PK")+COUNTIF(E7:AI7,"KP")+2*COUNTIF(E7:AI7,"K2")</f>
        <v>1</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76"/>
      <c r="AN7" s="177"/>
      <c r="AO7" s="178"/>
    </row>
    <row r="8" ht="21.0" customHeight="1">
      <c r="A8" s="170">
        <v>2.0</v>
      </c>
      <c r="B8" s="91">
        <v>2.11002009E9</v>
      </c>
      <c r="C8" s="126" t="s">
        <v>127</v>
      </c>
      <c r="D8" s="179" t="s">
        <v>128</v>
      </c>
      <c r="E8" s="172" t="s">
        <v>35</v>
      </c>
      <c r="F8" s="135"/>
      <c r="G8" s="135"/>
      <c r="H8" s="173"/>
      <c r="I8" s="135"/>
      <c r="J8" s="173"/>
      <c r="K8" s="135"/>
      <c r="L8" s="135"/>
      <c r="M8" s="180"/>
      <c r="N8" s="135"/>
      <c r="O8" s="173"/>
      <c r="P8" s="181"/>
      <c r="Q8" s="135"/>
      <c r="R8" s="135"/>
      <c r="S8" s="135"/>
      <c r="T8" s="135"/>
      <c r="U8" s="135"/>
      <c r="V8" s="135"/>
      <c r="W8" s="135"/>
      <c r="X8" s="135"/>
      <c r="Y8" s="135"/>
      <c r="Z8" s="135"/>
      <c r="AA8" s="135"/>
      <c r="AB8" s="135"/>
      <c r="AC8" s="135"/>
      <c r="AD8" s="135"/>
      <c r="AE8" s="173"/>
      <c r="AF8" s="173"/>
      <c r="AG8" s="173"/>
      <c r="AH8" s="135"/>
      <c r="AI8" s="135"/>
      <c r="AJ8" s="90">
        <f t="shared" si="3"/>
        <v>0</v>
      </c>
      <c r="AK8" s="10">
        <f t="shared" si="4"/>
        <v>0</v>
      </c>
      <c r="AL8" s="10">
        <f t="shared" si="5"/>
        <v>0</v>
      </c>
      <c r="AM8" s="178"/>
      <c r="AN8" s="178"/>
      <c r="AO8" s="178"/>
    </row>
    <row r="9" ht="21.0" customHeight="1">
      <c r="A9" s="170">
        <v>3.0</v>
      </c>
      <c r="B9" s="91">
        <v>2.110020091E9</v>
      </c>
      <c r="C9" s="126" t="s">
        <v>129</v>
      </c>
      <c r="D9" s="179" t="s">
        <v>128</v>
      </c>
      <c r="E9" s="182"/>
      <c r="F9" s="135"/>
      <c r="G9" s="135"/>
      <c r="H9" s="135"/>
      <c r="I9" s="135"/>
      <c r="J9" s="135"/>
      <c r="K9" s="135"/>
      <c r="L9" s="135"/>
      <c r="M9" s="180"/>
      <c r="N9" s="135"/>
      <c r="O9" s="173"/>
      <c r="P9" s="181"/>
      <c r="Q9" s="135"/>
      <c r="R9" s="135"/>
      <c r="S9" s="135"/>
      <c r="T9" s="135"/>
      <c r="U9" s="135"/>
      <c r="V9" s="135"/>
      <c r="W9" s="135"/>
      <c r="X9" s="135"/>
      <c r="Y9" s="135"/>
      <c r="Z9" s="135"/>
      <c r="AA9" s="135"/>
      <c r="AB9" s="135"/>
      <c r="AC9" s="135"/>
      <c r="AD9" s="135"/>
      <c r="AE9" s="135"/>
      <c r="AF9" s="135"/>
      <c r="AG9" s="173"/>
      <c r="AH9" s="135"/>
      <c r="AI9" s="135"/>
      <c r="AJ9" s="90">
        <f t="shared" si="3"/>
        <v>0</v>
      </c>
      <c r="AK9" s="10">
        <f t="shared" si="4"/>
        <v>0</v>
      </c>
      <c r="AL9" s="10">
        <f t="shared" si="5"/>
        <v>0</v>
      </c>
      <c r="AM9" s="178"/>
      <c r="AN9" s="178"/>
      <c r="AO9" s="178"/>
    </row>
    <row r="10" ht="21.0" customHeight="1">
      <c r="A10" s="170">
        <v>4.0</v>
      </c>
      <c r="B10" s="91">
        <v>2.110020092E9</v>
      </c>
      <c r="C10" s="126" t="s">
        <v>130</v>
      </c>
      <c r="D10" s="179" t="s">
        <v>131</v>
      </c>
      <c r="E10" s="182"/>
      <c r="F10" s="135"/>
      <c r="G10" s="135"/>
      <c r="H10" s="135"/>
      <c r="I10" s="135"/>
      <c r="J10" s="135"/>
      <c r="K10" s="135"/>
      <c r="L10" s="135"/>
      <c r="M10" s="180"/>
      <c r="N10" s="135"/>
      <c r="O10" s="173"/>
      <c r="P10" s="181"/>
      <c r="Q10" s="135"/>
      <c r="R10" s="135"/>
      <c r="S10" s="173"/>
      <c r="T10" s="135"/>
      <c r="U10" s="135"/>
      <c r="V10" s="135"/>
      <c r="W10" s="135"/>
      <c r="X10" s="135"/>
      <c r="Y10" s="173"/>
      <c r="Z10" s="135"/>
      <c r="AA10" s="135"/>
      <c r="AB10" s="135"/>
      <c r="AC10" s="135"/>
      <c r="AD10" s="135"/>
      <c r="AE10" s="135"/>
      <c r="AF10" s="173"/>
      <c r="AG10" s="173"/>
      <c r="AH10" s="135"/>
      <c r="AI10" s="135"/>
      <c r="AJ10" s="90">
        <f t="shared" si="3"/>
        <v>0</v>
      </c>
      <c r="AK10" s="10">
        <f t="shared" si="4"/>
        <v>0</v>
      </c>
      <c r="AL10" s="10">
        <f t="shared" si="5"/>
        <v>0</v>
      </c>
      <c r="AM10" s="178"/>
      <c r="AN10" s="178"/>
      <c r="AO10" s="178"/>
    </row>
    <row r="11" ht="21.0" customHeight="1">
      <c r="A11" s="170">
        <v>5.0</v>
      </c>
      <c r="B11" s="91">
        <v>2.110020093E9</v>
      </c>
      <c r="C11" s="126" t="s">
        <v>132</v>
      </c>
      <c r="D11" s="179" t="s">
        <v>74</v>
      </c>
      <c r="E11" s="182"/>
      <c r="F11" s="135"/>
      <c r="G11" s="135"/>
      <c r="H11" s="135"/>
      <c r="I11" s="135"/>
      <c r="J11" s="173"/>
      <c r="K11" s="135"/>
      <c r="L11" s="135"/>
      <c r="M11" s="180"/>
      <c r="N11" s="135"/>
      <c r="O11" s="173"/>
      <c r="P11" s="181"/>
      <c r="Q11" s="135"/>
      <c r="R11" s="135"/>
      <c r="S11" s="135"/>
      <c r="T11" s="135"/>
      <c r="U11" s="135"/>
      <c r="V11" s="135"/>
      <c r="W11" s="135"/>
      <c r="X11" s="135"/>
      <c r="Y11" s="135"/>
      <c r="Z11" s="135"/>
      <c r="AA11" s="135"/>
      <c r="AB11" s="135"/>
      <c r="AC11" s="135"/>
      <c r="AD11" s="135"/>
      <c r="AE11" s="135"/>
      <c r="AF11" s="135"/>
      <c r="AG11" s="135"/>
      <c r="AH11" s="135"/>
      <c r="AI11" s="135"/>
      <c r="AJ11" s="90">
        <f t="shared" si="3"/>
        <v>0</v>
      </c>
      <c r="AK11" s="10">
        <f t="shared" si="4"/>
        <v>0</v>
      </c>
      <c r="AL11" s="10">
        <f t="shared" si="5"/>
        <v>0</v>
      </c>
      <c r="AM11" s="178"/>
      <c r="AN11" s="178"/>
      <c r="AO11" s="178"/>
    </row>
    <row r="12" ht="21.0" customHeight="1">
      <c r="A12" s="170">
        <v>6.0</v>
      </c>
      <c r="B12" s="91">
        <v>2.110020094E9</v>
      </c>
      <c r="C12" s="126" t="s">
        <v>133</v>
      </c>
      <c r="D12" s="179" t="s">
        <v>74</v>
      </c>
      <c r="E12" s="182"/>
      <c r="F12" s="135"/>
      <c r="G12" s="135"/>
      <c r="H12" s="135"/>
      <c r="I12" s="135"/>
      <c r="J12" s="135"/>
      <c r="K12" s="135"/>
      <c r="L12" s="135"/>
      <c r="M12" s="180"/>
      <c r="N12" s="135"/>
      <c r="O12" s="173"/>
      <c r="P12" s="175"/>
      <c r="Q12" s="135"/>
      <c r="R12" s="135"/>
      <c r="S12" s="135"/>
      <c r="T12" s="135"/>
      <c r="U12" s="135"/>
      <c r="V12" s="135"/>
      <c r="W12" s="173"/>
      <c r="X12" s="135"/>
      <c r="Y12" s="135"/>
      <c r="Z12" s="135"/>
      <c r="AA12" s="135"/>
      <c r="AB12" s="135"/>
      <c r="AC12" s="135"/>
      <c r="AD12" s="173"/>
      <c r="AE12" s="135"/>
      <c r="AF12" s="135"/>
      <c r="AG12" s="135"/>
      <c r="AH12" s="135"/>
      <c r="AI12" s="135"/>
      <c r="AJ12" s="90">
        <f t="shared" si="3"/>
        <v>0</v>
      </c>
      <c r="AK12" s="10">
        <f t="shared" si="4"/>
        <v>0</v>
      </c>
      <c r="AL12" s="10">
        <f t="shared" si="5"/>
        <v>0</v>
      </c>
      <c r="AM12" s="178"/>
      <c r="AN12" s="178"/>
      <c r="AO12" s="178"/>
    </row>
    <row r="13" ht="21.0" customHeight="1">
      <c r="A13" s="170">
        <v>7.0</v>
      </c>
      <c r="B13" s="91">
        <v>2.110020095E9</v>
      </c>
      <c r="C13" s="126" t="s">
        <v>134</v>
      </c>
      <c r="D13" s="179" t="s">
        <v>135</v>
      </c>
      <c r="E13" s="172" t="s">
        <v>34</v>
      </c>
      <c r="F13" s="173"/>
      <c r="G13" s="173"/>
      <c r="H13" s="173"/>
      <c r="I13" s="135"/>
      <c r="J13" s="173"/>
      <c r="K13" s="173"/>
      <c r="L13" s="173"/>
      <c r="M13" s="183"/>
      <c r="N13" s="173"/>
      <c r="O13" s="173"/>
      <c r="P13" s="181"/>
      <c r="Q13" s="135"/>
      <c r="R13" s="173"/>
      <c r="S13" s="173"/>
      <c r="T13" s="173"/>
      <c r="U13" s="135"/>
      <c r="V13" s="173"/>
      <c r="W13" s="135"/>
      <c r="X13" s="135"/>
      <c r="Y13" s="173"/>
      <c r="Z13" s="173"/>
      <c r="AA13" s="135"/>
      <c r="AB13" s="173"/>
      <c r="AC13" s="135"/>
      <c r="AD13" s="135"/>
      <c r="AE13" s="173"/>
      <c r="AF13" s="173"/>
      <c r="AG13" s="173"/>
      <c r="AH13" s="173"/>
      <c r="AI13" s="135"/>
      <c r="AJ13" s="90">
        <f t="shared" si="3"/>
        <v>1</v>
      </c>
      <c r="AK13" s="10">
        <f t="shared" si="4"/>
        <v>0</v>
      </c>
      <c r="AL13" s="10">
        <f t="shared" si="5"/>
        <v>0</v>
      </c>
      <c r="AM13" s="178"/>
      <c r="AN13" s="178"/>
      <c r="AO13" s="178"/>
    </row>
    <row r="14" ht="21.0" customHeight="1">
      <c r="A14" s="170">
        <v>8.0</v>
      </c>
      <c r="B14" s="91">
        <v>2.110020096E9</v>
      </c>
      <c r="C14" s="126" t="s">
        <v>136</v>
      </c>
      <c r="D14" s="179" t="s">
        <v>110</v>
      </c>
      <c r="E14" s="172" t="s">
        <v>34</v>
      </c>
      <c r="F14" s="135"/>
      <c r="G14" s="135"/>
      <c r="H14" s="173"/>
      <c r="I14" s="135"/>
      <c r="J14" s="173"/>
      <c r="K14" s="135"/>
      <c r="L14" s="173"/>
      <c r="M14" s="183"/>
      <c r="N14" s="173"/>
      <c r="O14" s="173"/>
      <c r="P14" s="175"/>
      <c r="Q14" s="135"/>
      <c r="R14" s="135"/>
      <c r="S14" s="173"/>
      <c r="T14" s="135"/>
      <c r="U14" s="135"/>
      <c r="V14" s="173"/>
      <c r="W14" s="135"/>
      <c r="X14" s="135"/>
      <c r="Y14" s="135"/>
      <c r="Z14" s="173"/>
      <c r="AA14" s="135"/>
      <c r="AB14" s="135"/>
      <c r="AC14" s="135"/>
      <c r="AD14" s="135"/>
      <c r="AE14" s="173"/>
      <c r="AF14" s="173"/>
      <c r="AG14" s="173"/>
      <c r="AH14" s="173"/>
      <c r="AI14" s="135"/>
      <c r="AJ14" s="90">
        <f t="shared" si="3"/>
        <v>1</v>
      </c>
      <c r="AK14" s="10">
        <f t="shared" si="4"/>
        <v>0</v>
      </c>
      <c r="AL14" s="10">
        <f t="shared" si="5"/>
        <v>0</v>
      </c>
      <c r="AM14" s="178"/>
      <c r="AN14" s="178"/>
      <c r="AO14" s="178"/>
    </row>
    <row r="15" ht="21.0" customHeight="1">
      <c r="A15" s="170">
        <v>9.0</v>
      </c>
      <c r="B15" s="91">
        <v>2.110120084E9</v>
      </c>
      <c r="C15" s="126" t="s">
        <v>137</v>
      </c>
      <c r="D15" s="179" t="s">
        <v>47</v>
      </c>
      <c r="E15" s="172" t="s">
        <v>34</v>
      </c>
      <c r="F15" s="135"/>
      <c r="G15" s="135"/>
      <c r="H15" s="173"/>
      <c r="I15" s="135"/>
      <c r="J15" s="135"/>
      <c r="K15" s="173"/>
      <c r="L15" s="135"/>
      <c r="M15" s="180"/>
      <c r="N15" s="135"/>
      <c r="O15" s="173"/>
      <c r="P15" s="181"/>
      <c r="Q15" s="135"/>
      <c r="R15" s="173"/>
      <c r="S15" s="135"/>
      <c r="T15" s="135"/>
      <c r="U15" s="135"/>
      <c r="V15" s="135"/>
      <c r="W15" s="135"/>
      <c r="X15" s="135"/>
      <c r="Y15" s="173"/>
      <c r="Z15" s="135"/>
      <c r="AA15" s="135"/>
      <c r="AB15" s="135"/>
      <c r="AC15" s="135"/>
      <c r="AD15" s="135"/>
      <c r="AE15" s="173"/>
      <c r="AF15" s="135"/>
      <c r="AG15" s="173"/>
      <c r="AH15" s="135"/>
      <c r="AI15" s="135"/>
      <c r="AJ15" s="90">
        <f t="shared" si="3"/>
        <v>1</v>
      </c>
      <c r="AK15" s="10">
        <f t="shared" si="4"/>
        <v>0</v>
      </c>
      <c r="AL15" s="10">
        <f t="shared" si="5"/>
        <v>0</v>
      </c>
      <c r="AM15" s="178"/>
      <c r="AN15" s="178"/>
      <c r="AO15" s="178"/>
    </row>
    <row r="16" ht="21.0" customHeight="1">
      <c r="A16" s="170">
        <v>10.0</v>
      </c>
      <c r="B16" s="91">
        <v>2.110020097E9</v>
      </c>
      <c r="C16" s="126" t="s">
        <v>138</v>
      </c>
      <c r="D16" s="179" t="s">
        <v>139</v>
      </c>
      <c r="E16" s="182"/>
      <c r="F16" s="135"/>
      <c r="G16" s="173"/>
      <c r="H16" s="173"/>
      <c r="I16" s="135"/>
      <c r="J16" s="135"/>
      <c r="K16" s="135"/>
      <c r="L16" s="135"/>
      <c r="M16" s="180"/>
      <c r="N16" s="135"/>
      <c r="O16" s="173"/>
      <c r="P16" s="181"/>
      <c r="Q16" s="135"/>
      <c r="R16" s="173"/>
      <c r="S16" s="135"/>
      <c r="T16" s="135"/>
      <c r="U16" s="135"/>
      <c r="V16" s="173"/>
      <c r="W16" s="135"/>
      <c r="X16" s="135"/>
      <c r="Y16" s="135"/>
      <c r="Z16" s="135"/>
      <c r="AA16" s="135"/>
      <c r="AB16" s="135"/>
      <c r="AC16" s="135"/>
      <c r="AD16" s="173"/>
      <c r="AE16" s="135"/>
      <c r="AF16" s="135"/>
      <c r="AG16" s="173"/>
      <c r="AH16" s="135"/>
      <c r="AI16" s="135"/>
      <c r="AJ16" s="90">
        <f t="shared" si="3"/>
        <v>0</v>
      </c>
      <c r="AK16" s="10">
        <f t="shared" si="4"/>
        <v>0</v>
      </c>
      <c r="AL16" s="10">
        <f t="shared" si="5"/>
        <v>0</v>
      </c>
      <c r="AM16" s="178"/>
      <c r="AN16" s="178"/>
      <c r="AO16" s="178"/>
    </row>
    <row r="17" ht="21.0" customHeight="1">
      <c r="A17" s="170">
        <v>11.0</v>
      </c>
      <c r="B17" s="91">
        <v>2.110080031E9</v>
      </c>
      <c r="C17" s="126" t="s">
        <v>140</v>
      </c>
      <c r="D17" s="179" t="s">
        <v>141</v>
      </c>
      <c r="E17" s="172" t="s">
        <v>34</v>
      </c>
      <c r="F17" s="173"/>
      <c r="G17" s="173"/>
      <c r="H17" s="173"/>
      <c r="I17" s="135"/>
      <c r="J17" s="173"/>
      <c r="K17" s="173"/>
      <c r="L17" s="135"/>
      <c r="M17" s="183"/>
      <c r="N17" s="173"/>
      <c r="O17" s="173"/>
      <c r="P17" s="181"/>
      <c r="Q17" s="135"/>
      <c r="R17" s="173"/>
      <c r="S17" s="173"/>
      <c r="T17" s="173"/>
      <c r="U17" s="173"/>
      <c r="V17" s="173"/>
      <c r="W17" s="173"/>
      <c r="X17" s="135"/>
      <c r="Y17" s="173"/>
      <c r="Z17" s="173"/>
      <c r="AA17" s="135"/>
      <c r="AB17" s="135"/>
      <c r="AC17" s="135"/>
      <c r="AD17" s="173"/>
      <c r="AE17" s="173"/>
      <c r="AF17" s="173"/>
      <c r="AG17" s="173"/>
      <c r="AH17" s="173"/>
      <c r="AI17" s="135"/>
      <c r="AJ17" s="90">
        <f t="shared" si="3"/>
        <v>1</v>
      </c>
      <c r="AK17" s="10">
        <f t="shared" si="4"/>
        <v>0</v>
      </c>
      <c r="AL17" s="10">
        <f t="shared" si="5"/>
        <v>0</v>
      </c>
      <c r="AM17" s="178"/>
      <c r="AN17" s="178"/>
      <c r="AO17" s="178"/>
    </row>
    <row r="18" ht="21.0" customHeight="1">
      <c r="A18" s="170">
        <v>12.0</v>
      </c>
      <c r="B18" s="91">
        <v>2.110020099E9</v>
      </c>
      <c r="C18" s="126" t="s">
        <v>142</v>
      </c>
      <c r="D18" s="179" t="s">
        <v>143</v>
      </c>
      <c r="E18" s="172" t="s">
        <v>34</v>
      </c>
      <c r="F18" s="173"/>
      <c r="G18" s="135"/>
      <c r="H18" s="173"/>
      <c r="I18" s="173"/>
      <c r="J18" s="173"/>
      <c r="K18" s="135"/>
      <c r="L18" s="135"/>
      <c r="M18" s="183"/>
      <c r="N18" s="135"/>
      <c r="O18" s="135"/>
      <c r="P18" s="175"/>
      <c r="Q18" s="135"/>
      <c r="R18" s="135"/>
      <c r="S18" s="173"/>
      <c r="T18" s="173"/>
      <c r="U18" s="135"/>
      <c r="V18" s="135"/>
      <c r="W18" s="173"/>
      <c r="X18" s="135"/>
      <c r="Y18" s="173"/>
      <c r="Z18" s="135"/>
      <c r="AA18" s="135"/>
      <c r="AB18" s="135"/>
      <c r="AC18" s="135"/>
      <c r="AD18" s="173"/>
      <c r="AE18" s="135"/>
      <c r="AF18" s="135"/>
      <c r="AG18" s="173"/>
      <c r="AH18" s="135"/>
      <c r="AI18" s="135"/>
      <c r="AJ18" s="90">
        <f t="shared" si="3"/>
        <v>1</v>
      </c>
      <c r="AK18" s="10">
        <f t="shared" si="4"/>
        <v>0</v>
      </c>
      <c r="AL18" s="10">
        <f t="shared" si="5"/>
        <v>0</v>
      </c>
      <c r="AM18" s="178"/>
      <c r="AN18" s="178"/>
      <c r="AO18" s="178"/>
    </row>
    <row r="19" ht="21.0" customHeight="1">
      <c r="A19" s="170">
        <v>13.0</v>
      </c>
      <c r="B19" s="91">
        <v>2.1100201E9</v>
      </c>
      <c r="C19" s="126" t="s">
        <v>144</v>
      </c>
      <c r="D19" s="179" t="s">
        <v>145</v>
      </c>
      <c r="E19" s="184" t="s">
        <v>34</v>
      </c>
      <c r="F19" s="185"/>
      <c r="G19" s="185"/>
      <c r="H19" s="185"/>
      <c r="I19" s="185"/>
      <c r="J19" s="185"/>
      <c r="K19" s="185"/>
      <c r="L19" s="185"/>
      <c r="M19" s="186"/>
      <c r="N19" s="185"/>
      <c r="O19" s="184"/>
      <c r="P19" s="181"/>
      <c r="Q19" s="185"/>
      <c r="R19" s="185"/>
      <c r="S19" s="185"/>
      <c r="T19" s="185"/>
      <c r="U19" s="185"/>
      <c r="V19" s="185"/>
      <c r="W19" s="187"/>
      <c r="X19" s="185"/>
      <c r="Y19" s="185"/>
      <c r="Z19" s="185"/>
      <c r="AA19" s="185"/>
      <c r="AB19" s="185"/>
      <c r="AC19" s="185"/>
      <c r="AD19" s="184"/>
      <c r="AE19" s="184"/>
      <c r="AF19" s="185"/>
      <c r="AG19" s="184"/>
      <c r="AH19" s="184"/>
      <c r="AI19" s="185"/>
      <c r="AJ19" s="90">
        <f t="shared" si="3"/>
        <v>1</v>
      </c>
      <c r="AK19" s="10">
        <f t="shared" si="4"/>
        <v>0</v>
      </c>
      <c r="AL19" s="10">
        <f t="shared" si="5"/>
        <v>0</v>
      </c>
      <c r="AM19" s="178"/>
      <c r="AN19" s="178"/>
      <c r="AO19" s="178"/>
    </row>
    <row r="20" ht="21.0" customHeight="1">
      <c r="A20" s="170">
        <v>14.0</v>
      </c>
      <c r="B20" s="91">
        <v>2.110020102E9</v>
      </c>
      <c r="C20" s="126" t="s">
        <v>146</v>
      </c>
      <c r="D20" s="179" t="s">
        <v>135</v>
      </c>
      <c r="E20" s="172" t="s">
        <v>34</v>
      </c>
      <c r="F20" s="173"/>
      <c r="G20" s="135"/>
      <c r="H20" s="173"/>
      <c r="I20" s="173"/>
      <c r="J20" s="173"/>
      <c r="K20" s="173"/>
      <c r="L20" s="135"/>
      <c r="M20" s="183"/>
      <c r="N20" s="173"/>
      <c r="O20" s="173"/>
      <c r="P20" s="175"/>
      <c r="Q20" s="135"/>
      <c r="R20" s="173"/>
      <c r="S20" s="184"/>
      <c r="T20" s="173"/>
      <c r="U20" s="173"/>
      <c r="V20" s="173"/>
      <c r="W20" s="173"/>
      <c r="X20" s="135"/>
      <c r="Y20" s="173"/>
      <c r="Z20" s="173"/>
      <c r="AA20" s="135"/>
      <c r="AB20" s="135"/>
      <c r="AC20" s="135"/>
      <c r="AD20" s="173"/>
      <c r="AE20" s="135"/>
      <c r="AF20" s="173"/>
      <c r="AG20" s="173"/>
      <c r="AH20" s="135"/>
      <c r="AI20" s="135"/>
      <c r="AJ20" s="90">
        <f t="shared" si="3"/>
        <v>1</v>
      </c>
      <c r="AK20" s="10">
        <f t="shared" si="4"/>
        <v>0</v>
      </c>
      <c r="AL20" s="10">
        <f t="shared" si="5"/>
        <v>0</v>
      </c>
      <c r="AM20" s="178"/>
      <c r="AN20" s="178"/>
      <c r="AO20" s="178"/>
    </row>
    <row r="21" ht="21.0" customHeight="1">
      <c r="A21" s="170">
        <v>15.0</v>
      </c>
      <c r="B21" s="91">
        <v>2.110020103E9</v>
      </c>
      <c r="C21" s="126" t="s">
        <v>147</v>
      </c>
      <c r="D21" s="179" t="s">
        <v>58</v>
      </c>
      <c r="E21" s="172" t="s">
        <v>34</v>
      </c>
      <c r="F21" s="173"/>
      <c r="G21" s="173"/>
      <c r="H21" s="173"/>
      <c r="I21" s="173"/>
      <c r="J21" s="173"/>
      <c r="K21" s="135"/>
      <c r="L21" s="135"/>
      <c r="M21" s="183"/>
      <c r="N21" s="135"/>
      <c r="O21" s="173"/>
      <c r="P21" s="181"/>
      <c r="Q21" s="135"/>
      <c r="R21" s="135"/>
      <c r="S21" s="135"/>
      <c r="T21" s="173"/>
      <c r="U21" s="135"/>
      <c r="V21" s="173"/>
      <c r="W21" s="173"/>
      <c r="X21" s="135"/>
      <c r="Y21" s="173"/>
      <c r="Z21" s="135"/>
      <c r="AA21" s="135"/>
      <c r="AB21" s="135"/>
      <c r="AC21" s="135"/>
      <c r="AD21" s="173"/>
      <c r="AE21" s="173"/>
      <c r="AF21" s="173"/>
      <c r="AG21" s="173"/>
      <c r="AH21" s="173"/>
      <c r="AI21" s="135"/>
      <c r="AJ21" s="90">
        <f t="shared" si="3"/>
        <v>1</v>
      </c>
      <c r="AK21" s="10">
        <f t="shared" si="4"/>
        <v>0</v>
      </c>
      <c r="AL21" s="10">
        <f t="shared" si="5"/>
        <v>0</v>
      </c>
      <c r="AM21" s="188"/>
      <c r="AO21" s="178"/>
    </row>
    <row r="22" ht="21.75" customHeight="1">
      <c r="A22" s="170">
        <v>16.0</v>
      </c>
      <c r="B22" s="91"/>
      <c r="C22" s="126"/>
      <c r="D22" s="179"/>
      <c r="E22" s="182"/>
      <c r="F22" s="173"/>
      <c r="G22" s="135"/>
      <c r="H22" s="173"/>
      <c r="I22" s="173"/>
      <c r="J22" s="135"/>
      <c r="K22" s="135"/>
      <c r="L22" s="173"/>
      <c r="M22" s="183"/>
      <c r="N22" s="135"/>
      <c r="O22" s="135"/>
      <c r="P22" s="175"/>
      <c r="Q22" s="135"/>
      <c r="R22" s="173"/>
      <c r="S22" s="173"/>
      <c r="T22" s="173"/>
      <c r="U22" s="135"/>
      <c r="V22" s="135"/>
      <c r="W22" s="173"/>
      <c r="X22" s="135"/>
      <c r="Y22" s="173"/>
      <c r="Z22" s="135"/>
      <c r="AA22" s="135"/>
      <c r="AB22" s="135"/>
      <c r="AC22" s="135"/>
      <c r="AD22" s="173"/>
      <c r="AE22" s="135"/>
      <c r="AF22" s="173"/>
      <c r="AG22" s="173"/>
      <c r="AH22" s="135"/>
      <c r="AI22" s="135"/>
      <c r="AJ22" s="90">
        <f t="shared" si="3"/>
        <v>0</v>
      </c>
      <c r="AK22" s="10">
        <f t="shared" si="4"/>
        <v>0</v>
      </c>
      <c r="AL22" s="10">
        <f t="shared" si="5"/>
        <v>0</v>
      </c>
      <c r="AM22" s="178"/>
      <c r="AN22" s="178"/>
      <c r="AO22" s="178"/>
    </row>
    <row r="23" ht="21.0" customHeight="1">
      <c r="A23" s="170">
        <v>17.0</v>
      </c>
      <c r="B23" s="91"/>
      <c r="C23" s="126"/>
      <c r="D23" s="179"/>
      <c r="E23" s="182"/>
      <c r="F23" s="173"/>
      <c r="G23" s="173"/>
      <c r="H23" s="173"/>
      <c r="I23" s="135"/>
      <c r="J23" s="173"/>
      <c r="K23" s="173"/>
      <c r="L23" s="135"/>
      <c r="M23" s="189"/>
      <c r="N23" s="135"/>
      <c r="O23" s="173"/>
      <c r="P23" s="181"/>
      <c r="Q23" s="135"/>
      <c r="R23" s="173"/>
      <c r="S23" s="135"/>
      <c r="T23" s="173"/>
      <c r="U23" s="173"/>
      <c r="V23" s="173"/>
      <c r="W23" s="135"/>
      <c r="X23" s="135"/>
      <c r="Y23" s="173"/>
      <c r="Z23" s="135"/>
      <c r="AA23" s="135"/>
      <c r="AB23" s="135"/>
      <c r="AC23" s="135"/>
      <c r="AD23" s="135"/>
      <c r="AE23" s="173"/>
      <c r="AF23" s="173"/>
      <c r="AG23" s="173"/>
      <c r="AH23" s="135"/>
      <c r="AI23" s="135"/>
      <c r="AJ23" s="90">
        <f t="shared" si="3"/>
        <v>0</v>
      </c>
      <c r="AK23" s="10">
        <f t="shared" si="4"/>
        <v>0</v>
      </c>
      <c r="AL23" s="10">
        <f t="shared" si="5"/>
        <v>0</v>
      </c>
      <c r="AM23" s="178"/>
      <c r="AN23" s="178"/>
      <c r="AO23" s="178"/>
    </row>
    <row r="24" ht="21.0" customHeight="1">
      <c r="A24" s="170">
        <v>18.0</v>
      </c>
      <c r="B24" s="91"/>
      <c r="C24" s="126"/>
      <c r="D24" s="179"/>
      <c r="E24" s="182"/>
      <c r="F24" s="173"/>
      <c r="G24" s="173"/>
      <c r="H24" s="173"/>
      <c r="I24" s="135"/>
      <c r="J24" s="135"/>
      <c r="K24" s="135"/>
      <c r="L24" s="173"/>
      <c r="M24" s="183"/>
      <c r="N24" s="135"/>
      <c r="O24" s="173"/>
      <c r="P24" s="181"/>
      <c r="Q24" s="135"/>
      <c r="R24" s="135"/>
      <c r="S24" s="135"/>
      <c r="T24" s="173"/>
      <c r="U24" s="135"/>
      <c r="V24" s="135"/>
      <c r="W24" s="173"/>
      <c r="X24" s="135"/>
      <c r="Y24" s="173"/>
      <c r="Z24" s="135"/>
      <c r="AA24" s="135"/>
      <c r="AB24" s="135"/>
      <c r="AC24" s="135"/>
      <c r="AD24" s="173"/>
      <c r="AE24" s="135"/>
      <c r="AF24" s="135"/>
      <c r="AG24" s="173"/>
      <c r="AH24" s="135"/>
      <c r="AI24" s="135"/>
      <c r="AJ24" s="90">
        <f t="shared" si="3"/>
        <v>0</v>
      </c>
      <c r="AK24" s="10">
        <f t="shared" si="4"/>
        <v>0</v>
      </c>
      <c r="AL24" s="10">
        <f t="shared" si="5"/>
        <v>0</v>
      </c>
      <c r="AM24" s="178"/>
      <c r="AN24" s="178"/>
      <c r="AO24" s="178"/>
    </row>
    <row r="25" ht="15.75" customHeight="1">
      <c r="A25" s="190" t="s">
        <v>75</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1">
        <f t="shared" ref="AJ25:AL25" si="6">SUM(AJ7:AJ24)</f>
        <v>9</v>
      </c>
      <c r="AK25" s="191">
        <f t="shared" si="6"/>
        <v>0</v>
      </c>
      <c r="AL25" s="191">
        <f t="shared" si="6"/>
        <v>0</v>
      </c>
    </row>
    <row r="26" ht="15.75" customHeight="1">
      <c r="A26" s="117" t="s">
        <v>76</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18"/>
      <c r="C27" s="118"/>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row>
    <row r="28" ht="15.75" customHeight="1">
      <c r="B28" s="118"/>
      <c r="C28" s="118"/>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row>
    <row r="29" ht="15.75" customHeight="1">
      <c r="B29" s="118"/>
      <c r="C29" s="118"/>
      <c r="E29" s="193"/>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