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 sheetId="2" r:id="rId5"/>
    <sheet state="visible" name="CSSĐ21.4" sheetId="3" r:id="rId6"/>
    <sheet state="visible" name="NHKS21.1" sheetId="4" r:id="rId7"/>
    <sheet state="visible" name="CNOT21.3" sheetId="5" r:id="rId8"/>
  </sheets>
  <definedNames/>
  <calcPr/>
</workbook>
</file>

<file path=xl/sharedStrings.xml><?xml version="1.0" encoding="utf-8"?>
<sst xmlns="http://schemas.openxmlformats.org/spreadsheetml/2006/main" count="602" uniqueCount="206">
  <si>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</si>
  <si>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</si>
  <si>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</si>
  <si>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</si>
  <si>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</si>
  <si>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</si>
  <si>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</si>
  <si>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</si>
  <si>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</si>
  <si>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</si>
  <si>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</si>
  <si>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</si>
  <si>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</si>
  <si>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</si>
  <si>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</si>
  <si>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</si>
  <si>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</si>
  <si>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</si>
  <si>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</si>
  <si>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</si>
  <si>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</si>
  <si>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</si>
  <si>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</si>
  <si>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</si>
  <si>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</si>
  <si>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</si>
  <si>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</si>
  <si>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</si>
  <si>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</si>
  <si>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</si>
  <si>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</si>
  <si>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</si>
  <si>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</si>
  <si>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</si>
  <si>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</si>
  <si>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</si>
  <si>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</si>
  <si>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</si>
  <si>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</si>
  <si>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Nguyễn Thanh</t>
  </si>
  <si>
    <t>k</t>
  </si>
  <si>
    <t>Ngô Lê Gia</t>
  </si>
  <si>
    <t>Bão</t>
  </si>
  <si>
    <t>Thạch Thị Tú</t>
  </si>
  <si>
    <t>Dư</t>
  </si>
  <si>
    <t>Trần Minh</t>
  </si>
  <si>
    <t>Hoàng</t>
  </si>
  <si>
    <t>Trần Gia</t>
  </si>
  <si>
    <t>Huy</t>
  </si>
  <si>
    <t>Châu Gia</t>
  </si>
  <si>
    <t>Khang</t>
  </si>
  <si>
    <t>Hồ Xuân</t>
  </si>
  <si>
    <t>Khánh</t>
  </si>
  <si>
    <t>NL</t>
  </si>
  <si>
    <t>Trần Anh</t>
  </si>
  <si>
    <t>Kiệt</t>
  </si>
  <si>
    <t>Dương Trịnh Thành</t>
  </si>
  <si>
    <t>Luân</t>
  </si>
  <si>
    <t>Đỗ Thành</t>
  </si>
  <si>
    <t>Nhân</t>
  </si>
  <si>
    <t>F0</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</si>
  <si>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</si>
  <si>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</si>
  <si>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</si>
  <si>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</si>
  <si>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</si>
  <si>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</si>
  <si>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</si>
  <si>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</si>
  <si>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</si>
  <si>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</si>
  <si>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</si>
  <si>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</si>
  <si>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</si>
  <si>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</si>
  <si>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</si>
  <si>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</si>
  <si>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</si>
  <si>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</si>
  <si>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</si>
  <si>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</si>
  <si>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</si>
  <si>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</si>
  <si>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p</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</si>
  <si>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</si>
  <si>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</si>
  <si>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</si>
  <si>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</si>
  <si>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</si>
  <si>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</si>
  <si>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</si>
  <si>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</si>
  <si>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</si>
  <si>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</si>
  <si>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</si>
  <si>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</si>
  <si>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</si>
  <si>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</si>
  <si>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</si>
  <si>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</si>
  <si>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</si>
  <si>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</si>
  <si>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</si>
  <si>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</si>
  <si>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</si>
  <si>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</si>
  <si>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</si>
  <si>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</si>
  <si>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</si>
  <si>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</si>
  <si>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</si>
  <si>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</si>
  <si>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</si>
  <si>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</si>
  <si>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</si>
  <si>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</si>
  <si>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</si>
  <si>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</si>
  <si>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</si>
  <si>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</si>
  <si>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</si>
  <si>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</si>
  <si>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</si>
  <si>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</si>
  <si>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</si>
  <si>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</si>
  <si>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</si>
  <si>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</si>
  <si>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</si>
  <si>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</si>
  <si>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</si>
  <si>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</si>
  <si>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</si>
  <si>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</si>
  <si>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</si>
  <si>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</si>
  <si>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</si>
  <si>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</si>
  <si>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</si>
  <si>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</si>
  <si>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</si>
  <si>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</si>
  <si>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</si>
  <si>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</si>
  <si>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</si>
  <si>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</si>
  <si>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</si>
  <si>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</si>
  <si>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</si>
  <si>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</si>
  <si>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</si>
  <si>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</si>
  <si>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</si>
  <si>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</si>
  <si>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</si>
  <si>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</si>
  <si>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</si>
  <si>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</si>
  <si>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</si>
  <si>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</si>
  <si>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</si>
  <si>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</si>
  <si>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</si>
  <si>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</si>
  <si>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</si>
  <si>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</si>
  <si>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</si>
  <si>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</si>
  <si>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</si>
  <si>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</si>
  <si>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</si>
  <si>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</si>
  <si>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</si>
  <si>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</si>
  <si>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</si>
  <si>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</si>
  <si>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</si>
  <si>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</si>
  <si>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</si>
  <si>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</si>
  <si>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</si>
  <si>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</si>
  <si>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t>t</t>
  </si>
  <si>
    <r>
      <rPr>
        <rFont val="Times New Roman"/>
        <b/>
        <color theme="1"/>
        <sz val="14.0"/>
      </rPr>
      <t>BẢNG ĐIỂM DANH LỚP</t>
    </r>
    <r>
      <rPr>
        <rFont val="Times New Roman"/>
        <b/>
        <color rgb="FFFF0000"/>
        <sz val="14.0"/>
      </rPr>
      <t xml:space="preserve"> </t>
    </r>
    <r>
      <rPr>
        <rFont val="Times New Roman"/>
        <b/>
        <color rgb="FFFF0000"/>
        <sz val="18.0"/>
      </rPr>
      <t>CNOT21.3</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</si>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</sst>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0" fillId="0" fontId="27" numFmtId="0" xfId="0" applyAlignment="1" applyFont="1">
      <alignment horizontal="center" readingOrder="0" vertical="center"/>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4.0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44652</v>
      </c>
      <c r="F5" s="74">
        <f t="shared" ref="F5:AI5" si="1">E5+1</f>
        <v>44653</v>
      </c>
      <c r="G5" s="74">
        <f t="shared" si="1"/>
        <v>44654</v>
      </c>
      <c r="H5" s="74">
        <f t="shared" si="1"/>
        <v>44655</v>
      </c>
      <c r="I5" s="74">
        <f t="shared" si="1"/>
        <v>44656</v>
      </c>
      <c r="J5" s="74">
        <f t="shared" si="1"/>
        <v>44657</v>
      </c>
      <c r="K5" s="74">
        <f t="shared" si="1"/>
        <v>44658</v>
      </c>
      <c r="L5" s="74">
        <f t="shared" si="1"/>
        <v>44659</v>
      </c>
      <c r="M5" s="74">
        <f t="shared" si="1"/>
        <v>44660</v>
      </c>
      <c r="N5" s="74">
        <f t="shared" si="1"/>
        <v>44661</v>
      </c>
      <c r="O5" s="74">
        <f t="shared" si="1"/>
        <v>44662</v>
      </c>
      <c r="P5" s="74">
        <f t="shared" si="1"/>
        <v>44663</v>
      </c>
      <c r="Q5" s="74">
        <f t="shared" si="1"/>
        <v>44664</v>
      </c>
      <c r="R5" s="74">
        <f t="shared" si="1"/>
        <v>44665</v>
      </c>
      <c r="S5" s="74">
        <f t="shared" si="1"/>
        <v>44666</v>
      </c>
      <c r="T5" s="74">
        <f t="shared" si="1"/>
        <v>44667</v>
      </c>
      <c r="U5" s="74">
        <f t="shared" si="1"/>
        <v>44668</v>
      </c>
      <c r="V5" s="74">
        <f t="shared" si="1"/>
        <v>44669</v>
      </c>
      <c r="W5" s="74">
        <f t="shared" si="1"/>
        <v>44670</v>
      </c>
      <c r="X5" s="74">
        <f t="shared" si="1"/>
        <v>44671</v>
      </c>
      <c r="Y5" s="74">
        <f t="shared" si="1"/>
        <v>44672</v>
      </c>
      <c r="Z5" s="74">
        <f t="shared" si="1"/>
        <v>44673</v>
      </c>
      <c r="AA5" s="74">
        <f t="shared" si="1"/>
        <v>44674</v>
      </c>
      <c r="AB5" s="74">
        <f t="shared" si="1"/>
        <v>44675</v>
      </c>
      <c r="AC5" s="74">
        <f t="shared" si="1"/>
        <v>44676</v>
      </c>
      <c r="AD5" s="74">
        <f t="shared" si="1"/>
        <v>44677</v>
      </c>
      <c r="AE5" s="74">
        <f t="shared" si="1"/>
        <v>44678</v>
      </c>
      <c r="AF5" s="74">
        <f t="shared" si="1"/>
        <v>44679</v>
      </c>
      <c r="AG5" s="74">
        <f t="shared" si="1"/>
        <v>44680</v>
      </c>
      <c r="AH5" s="74">
        <f t="shared" si="1"/>
        <v>44681</v>
      </c>
      <c r="AI5" s="74">
        <f t="shared" si="1"/>
        <v>44682</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3.25" customHeight="1">
      <c r="A7" s="81">
        <v>1.0</v>
      </c>
      <c r="B7" s="82">
        <v>2.110260008E9</v>
      </c>
      <c r="C7" s="83" t="s">
        <v>37</v>
      </c>
      <c r="D7" s="84" t="s">
        <v>38</v>
      </c>
      <c r="E7" s="85"/>
      <c r="F7" s="86"/>
      <c r="G7" s="87"/>
      <c r="H7" s="86"/>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0</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39</v>
      </c>
      <c r="D8" s="93" t="s">
        <v>38</v>
      </c>
      <c r="E8" s="88"/>
      <c r="F8" s="94"/>
      <c r="G8" s="88"/>
      <c r="H8" s="94"/>
      <c r="I8" s="94"/>
      <c r="J8" s="85"/>
      <c r="K8" s="88"/>
      <c r="L8" s="88" t="s">
        <v>34</v>
      </c>
      <c r="M8" s="88"/>
      <c r="N8" s="88"/>
      <c r="O8" s="88"/>
      <c r="P8" s="85"/>
      <c r="Q8" s="85"/>
      <c r="R8" s="88" t="s">
        <v>34</v>
      </c>
      <c r="S8" s="88"/>
      <c r="T8" s="88" t="s">
        <v>40</v>
      </c>
      <c r="U8" s="85"/>
      <c r="V8" s="85"/>
      <c r="W8" s="88" t="s">
        <v>40</v>
      </c>
      <c r="X8" s="88" t="s">
        <v>34</v>
      </c>
      <c r="Y8" s="95"/>
      <c r="Z8" s="85"/>
      <c r="AA8" s="85"/>
      <c r="AB8" s="88"/>
      <c r="AC8" s="88"/>
      <c r="AD8" s="88" t="s">
        <v>34</v>
      </c>
      <c r="AE8" s="88" t="s">
        <v>34</v>
      </c>
      <c r="AF8" s="88" t="s">
        <v>34</v>
      </c>
      <c r="AG8" s="85"/>
      <c r="AH8" s="85"/>
      <c r="AI8" s="85"/>
      <c r="AJ8" s="90">
        <f t="shared" si="3"/>
        <v>8</v>
      </c>
      <c r="AK8" s="10">
        <f t="shared" si="4"/>
        <v>0</v>
      </c>
      <c r="AL8" s="10">
        <f t="shared" si="5"/>
        <v>0</v>
      </c>
      <c r="AM8" s="76"/>
      <c r="AN8" s="76"/>
      <c r="AO8" s="76"/>
    </row>
    <row r="9" ht="23.25" customHeight="1">
      <c r="A9" s="81">
        <v>3.0</v>
      </c>
      <c r="B9" s="91">
        <v>2.110260005E9</v>
      </c>
      <c r="C9" s="92" t="s">
        <v>41</v>
      </c>
      <c r="D9" s="93" t="s">
        <v>42</v>
      </c>
      <c r="E9" s="85"/>
      <c r="F9" s="94"/>
      <c r="G9" s="88"/>
      <c r="H9" s="94"/>
      <c r="I9" s="94"/>
      <c r="J9" s="88" t="s">
        <v>34</v>
      </c>
      <c r="K9" s="85"/>
      <c r="L9" s="88" t="s">
        <v>34</v>
      </c>
      <c r="M9" s="88"/>
      <c r="N9" s="88"/>
      <c r="O9" s="88"/>
      <c r="P9" s="88"/>
      <c r="Q9" s="85"/>
      <c r="R9" s="85"/>
      <c r="S9" s="88"/>
      <c r="T9" s="88" t="s">
        <v>40</v>
      </c>
      <c r="U9" s="85"/>
      <c r="V9" s="85"/>
      <c r="W9" s="85"/>
      <c r="X9" s="85"/>
      <c r="Y9" s="95"/>
      <c r="Z9" s="85"/>
      <c r="AA9" s="85"/>
      <c r="AB9" s="85"/>
      <c r="AC9" s="85"/>
      <c r="AD9" s="88"/>
      <c r="AE9" s="85"/>
      <c r="AF9" s="88"/>
      <c r="AG9" s="85"/>
      <c r="AH9" s="85"/>
      <c r="AI9" s="85"/>
      <c r="AJ9" s="90">
        <f t="shared" si="3"/>
        <v>3</v>
      </c>
      <c r="AK9" s="10">
        <f t="shared" si="4"/>
        <v>0</v>
      </c>
      <c r="AL9" s="10">
        <f t="shared" si="5"/>
        <v>0</v>
      </c>
      <c r="AM9" s="96"/>
      <c r="AN9" s="96"/>
      <c r="AO9" s="96"/>
    </row>
    <row r="10" ht="23.25" customHeight="1">
      <c r="A10" s="81">
        <v>4.0</v>
      </c>
      <c r="B10" s="91">
        <v>2.110260012E9</v>
      </c>
      <c r="C10" s="92" t="s">
        <v>43</v>
      </c>
      <c r="D10" s="93" t="s">
        <v>44</v>
      </c>
      <c r="E10" s="85"/>
      <c r="F10" s="94"/>
      <c r="G10" s="88"/>
      <c r="H10" s="94"/>
      <c r="I10" s="94"/>
      <c r="J10" s="85"/>
      <c r="K10" s="88"/>
      <c r="L10" s="88"/>
      <c r="M10" s="88"/>
      <c r="N10" s="88"/>
      <c r="O10" s="88"/>
      <c r="P10" s="85"/>
      <c r="Q10" s="85"/>
      <c r="R10" s="88"/>
      <c r="S10" s="88"/>
      <c r="T10" s="88"/>
      <c r="U10" s="85"/>
      <c r="V10" s="85"/>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45</v>
      </c>
      <c r="D11" s="93" t="s">
        <v>46</v>
      </c>
      <c r="E11" s="85"/>
      <c r="F11" s="94"/>
      <c r="G11" s="88"/>
      <c r="H11" s="94"/>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0</v>
      </c>
      <c r="AK11" s="10">
        <f t="shared" si="4"/>
        <v>0</v>
      </c>
      <c r="AL11" s="10">
        <f t="shared" si="5"/>
        <v>0</v>
      </c>
      <c r="AM11" s="76"/>
      <c r="AN11" s="76"/>
      <c r="AO11" s="76"/>
    </row>
    <row r="12" ht="23.25" customHeight="1">
      <c r="A12" s="81">
        <v>6.0</v>
      </c>
      <c r="B12" s="91">
        <v>2.11026002E9</v>
      </c>
      <c r="C12" s="92" t="s">
        <v>47</v>
      </c>
      <c r="D12" s="93" t="s">
        <v>48</v>
      </c>
      <c r="E12" s="85"/>
      <c r="F12" s="94" t="s">
        <v>40</v>
      </c>
      <c r="G12" s="88"/>
      <c r="H12" s="97"/>
      <c r="I12" s="94"/>
      <c r="J12" s="85"/>
      <c r="K12" s="85"/>
      <c r="L12" s="88" t="s">
        <v>34</v>
      </c>
      <c r="M12" s="88"/>
      <c r="N12" s="85"/>
      <c r="O12" s="85"/>
      <c r="P12" s="85"/>
      <c r="Q12" s="88" t="s">
        <v>34</v>
      </c>
      <c r="R12" s="88" t="s">
        <v>34</v>
      </c>
      <c r="S12" s="88"/>
      <c r="T12" s="88" t="s">
        <v>40</v>
      </c>
      <c r="U12" s="85"/>
      <c r="V12" s="85"/>
      <c r="W12" s="88" t="s">
        <v>40</v>
      </c>
      <c r="X12" s="88" t="s">
        <v>34</v>
      </c>
      <c r="Y12" s="95" t="s">
        <v>34</v>
      </c>
      <c r="Z12" s="85"/>
      <c r="AA12" s="85"/>
      <c r="AB12" s="85"/>
      <c r="AC12" s="88"/>
      <c r="AD12" s="85"/>
      <c r="AE12" s="88" t="s">
        <v>34</v>
      </c>
      <c r="AF12" s="85"/>
      <c r="AG12" s="85"/>
      <c r="AH12" s="85"/>
      <c r="AI12" s="85"/>
      <c r="AJ12" s="90">
        <f t="shared" si="3"/>
        <v>9</v>
      </c>
      <c r="AK12" s="10">
        <f t="shared" si="4"/>
        <v>0</v>
      </c>
      <c r="AL12" s="10">
        <f t="shared" si="5"/>
        <v>0</v>
      </c>
      <c r="AM12" s="76"/>
      <c r="AN12" s="76"/>
      <c r="AO12" s="76"/>
    </row>
    <row r="13" ht="23.25" customHeight="1">
      <c r="A13" s="81">
        <v>7.0</v>
      </c>
      <c r="B13" s="91">
        <v>2.110260022E9</v>
      </c>
      <c r="C13" s="92" t="s">
        <v>49</v>
      </c>
      <c r="D13" s="93" t="s">
        <v>50</v>
      </c>
      <c r="E13" s="85"/>
      <c r="F13" s="94"/>
      <c r="G13" s="85"/>
      <c r="H13" s="97"/>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0</v>
      </c>
      <c r="AK13" s="10">
        <f t="shared" si="4"/>
        <v>0</v>
      </c>
      <c r="AL13" s="10">
        <f t="shared" si="5"/>
        <v>0</v>
      </c>
      <c r="AM13" s="64"/>
      <c r="AN13" s="64"/>
      <c r="AO13" s="64"/>
    </row>
    <row r="14" ht="23.25" customHeight="1">
      <c r="A14" s="99">
        <v>8.0</v>
      </c>
      <c r="B14" s="100">
        <v>2.110260024E9</v>
      </c>
      <c r="C14" s="101" t="s">
        <v>51</v>
      </c>
      <c r="D14" s="102" t="s">
        <v>52</v>
      </c>
      <c r="E14" s="103"/>
      <c r="F14" s="104" t="s">
        <v>40</v>
      </c>
      <c r="G14" s="103"/>
      <c r="H14" s="104"/>
      <c r="I14" s="104"/>
      <c r="J14" s="103" t="s">
        <v>34</v>
      </c>
      <c r="K14" s="103"/>
      <c r="L14" s="103" t="s">
        <v>53</v>
      </c>
      <c r="M14" s="103"/>
      <c r="N14" s="103"/>
      <c r="O14" s="103"/>
      <c r="P14" s="103" t="s">
        <v>34</v>
      </c>
      <c r="Q14" s="103" t="s">
        <v>34</v>
      </c>
      <c r="R14" s="103" t="s">
        <v>34</v>
      </c>
      <c r="S14" s="103"/>
      <c r="T14" s="103" t="s">
        <v>40</v>
      </c>
      <c r="U14" s="80"/>
      <c r="V14" s="80"/>
      <c r="W14" s="103" t="s">
        <v>40</v>
      </c>
      <c r="X14" s="103" t="s">
        <v>34</v>
      </c>
      <c r="Y14" s="105" t="s">
        <v>34</v>
      </c>
      <c r="Z14" s="103"/>
      <c r="AA14" s="103"/>
      <c r="AB14" s="103"/>
      <c r="AC14" s="103"/>
      <c r="AD14" s="103" t="s">
        <v>34</v>
      </c>
      <c r="AE14" s="103" t="s">
        <v>34</v>
      </c>
      <c r="AF14" s="103" t="s">
        <v>34</v>
      </c>
      <c r="AG14" s="103"/>
      <c r="AH14" s="103"/>
      <c r="AI14" s="80"/>
      <c r="AJ14" s="90">
        <f t="shared" si="3"/>
        <v>12</v>
      </c>
      <c r="AK14" s="10">
        <f t="shared" si="4"/>
        <v>0</v>
      </c>
      <c r="AL14" s="10">
        <f t="shared" si="5"/>
        <v>0</v>
      </c>
      <c r="AM14" s="76"/>
      <c r="AN14" s="76"/>
      <c r="AO14" s="76"/>
    </row>
    <row r="15" ht="23.25" customHeight="1">
      <c r="A15" s="81">
        <v>9.0</v>
      </c>
      <c r="B15" s="91">
        <v>2.110260027E9</v>
      </c>
      <c r="C15" s="92" t="s">
        <v>54</v>
      </c>
      <c r="D15" s="93" t="s">
        <v>55</v>
      </c>
      <c r="E15" s="85"/>
      <c r="F15" s="94"/>
      <c r="G15" s="88"/>
      <c r="H15" s="88"/>
      <c r="I15" s="85"/>
      <c r="J15" s="85"/>
      <c r="K15" s="88"/>
      <c r="L15" s="88" t="s">
        <v>34</v>
      </c>
      <c r="M15" s="88"/>
      <c r="N15" s="88"/>
      <c r="O15" s="88"/>
      <c r="P15" s="88"/>
      <c r="Q15" s="85"/>
      <c r="R15" s="88"/>
      <c r="S15" s="88"/>
      <c r="T15" s="88" t="s">
        <v>40</v>
      </c>
      <c r="U15" s="88"/>
      <c r="V15" s="85"/>
      <c r="W15" s="88" t="s">
        <v>40</v>
      </c>
      <c r="X15" s="85"/>
      <c r="Y15" s="95"/>
      <c r="Z15" s="85"/>
      <c r="AA15" s="85"/>
      <c r="AB15" s="85"/>
      <c r="AC15" s="85"/>
      <c r="AD15" s="88"/>
      <c r="AE15" s="85"/>
      <c r="AF15" s="88"/>
      <c r="AG15" s="85"/>
      <c r="AH15" s="85"/>
      <c r="AI15" s="85"/>
      <c r="AJ15" s="90">
        <f t="shared" si="3"/>
        <v>3</v>
      </c>
      <c r="AK15" s="10">
        <f t="shared" si="4"/>
        <v>0</v>
      </c>
      <c r="AL15" s="10">
        <f t="shared" si="5"/>
        <v>0</v>
      </c>
      <c r="AM15" s="76"/>
      <c r="AN15" s="76"/>
      <c r="AO15" s="76"/>
    </row>
    <row r="16" ht="23.25" customHeight="1">
      <c r="A16" s="81">
        <v>10.0</v>
      </c>
      <c r="B16" s="91">
        <v>2.110260028E9</v>
      </c>
      <c r="C16" s="92" t="s">
        <v>56</v>
      </c>
      <c r="D16" s="93" t="s">
        <v>57</v>
      </c>
      <c r="E16" s="88"/>
      <c r="F16" s="94"/>
      <c r="G16" s="85"/>
      <c r="H16" s="85"/>
      <c r="I16" s="85"/>
      <c r="J16" s="85"/>
      <c r="K16" s="85"/>
      <c r="L16" s="88"/>
      <c r="M16" s="88"/>
      <c r="N16" s="85"/>
      <c r="O16" s="85"/>
      <c r="P16" s="85"/>
      <c r="Q16" s="85"/>
      <c r="R16" s="85"/>
      <c r="S16" s="88"/>
      <c r="T16" s="88" t="s">
        <v>40</v>
      </c>
      <c r="U16" s="85"/>
      <c r="V16" s="85"/>
      <c r="W16" s="88" t="s">
        <v>40</v>
      </c>
      <c r="X16" s="85"/>
      <c r="Y16" s="98"/>
      <c r="Z16" s="85"/>
      <c r="AA16" s="85"/>
      <c r="AB16" s="88"/>
      <c r="AC16" s="85"/>
      <c r="AD16" s="85"/>
      <c r="AE16" s="85"/>
      <c r="AF16" s="85"/>
      <c r="AG16" s="85"/>
      <c r="AH16" s="88"/>
      <c r="AI16" s="85"/>
      <c r="AJ16" s="90">
        <f t="shared" si="3"/>
        <v>2</v>
      </c>
      <c r="AK16" s="10">
        <f t="shared" si="4"/>
        <v>0</v>
      </c>
      <c r="AL16" s="10">
        <f t="shared" si="5"/>
        <v>0</v>
      </c>
      <c r="AM16" s="76"/>
      <c r="AN16" s="76"/>
      <c r="AO16" s="76"/>
    </row>
    <row r="17" ht="23.25" customHeight="1">
      <c r="A17" s="81">
        <v>11.0</v>
      </c>
      <c r="B17" s="91">
        <v>2.110260033E9</v>
      </c>
      <c r="C17" s="92" t="s">
        <v>58</v>
      </c>
      <c r="D17" s="93" t="s">
        <v>59</v>
      </c>
      <c r="E17" s="85"/>
      <c r="F17" s="94" t="s">
        <v>60</v>
      </c>
      <c r="G17" s="88"/>
      <c r="H17" s="88"/>
      <c r="I17" s="85"/>
      <c r="J17" s="88" t="s">
        <v>34</v>
      </c>
      <c r="K17" s="88"/>
      <c r="L17" s="88" t="s">
        <v>34</v>
      </c>
      <c r="M17" s="88"/>
      <c r="N17" s="88"/>
      <c r="O17" s="88"/>
      <c r="P17" s="85"/>
      <c r="Q17" s="88" t="s">
        <v>34</v>
      </c>
      <c r="R17" s="88"/>
      <c r="S17" s="88"/>
      <c r="T17" s="88" t="s">
        <v>40</v>
      </c>
      <c r="U17" s="85"/>
      <c r="V17" s="85"/>
      <c r="W17" s="88"/>
      <c r="X17" s="88" t="s">
        <v>34</v>
      </c>
      <c r="Y17" s="95"/>
      <c r="Z17" s="88"/>
      <c r="AA17" s="88"/>
      <c r="AB17" s="88"/>
      <c r="AC17" s="85"/>
      <c r="AD17" s="88" t="s">
        <v>34</v>
      </c>
      <c r="AE17" s="85"/>
      <c r="AF17" s="88"/>
      <c r="AG17" s="88"/>
      <c r="AH17" s="88"/>
      <c r="AI17" s="85"/>
      <c r="AJ17" s="90">
        <f t="shared" si="3"/>
        <v>6</v>
      </c>
      <c r="AK17" s="10">
        <f t="shared" si="4"/>
        <v>0</v>
      </c>
      <c r="AL17" s="10">
        <f t="shared" si="5"/>
        <v>0</v>
      </c>
      <c r="AM17" s="76"/>
      <c r="AN17" s="76"/>
      <c r="AO17" s="76"/>
    </row>
    <row r="18" ht="23.25" customHeight="1">
      <c r="A18" s="81">
        <v>12.0</v>
      </c>
      <c r="B18" s="91">
        <v>2.110260032E9</v>
      </c>
      <c r="C18" s="92" t="s">
        <v>61</v>
      </c>
      <c r="D18" s="93" t="s">
        <v>59</v>
      </c>
      <c r="E18" s="85"/>
      <c r="F18" s="94"/>
      <c r="G18" s="88"/>
      <c r="H18" s="88"/>
      <c r="I18" s="85"/>
      <c r="J18" s="85"/>
      <c r="K18" s="88"/>
      <c r="L18" s="88"/>
      <c r="M18" s="88"/>
      <c r="N18" s="88"/>
      <c r="O18" s="88"/>
      <c r="P18" s="85"/>
      <c r="Q18" s="85"/>
      <c r="R18" s="88"/>
      <c r="S18" s="88"/>
      <c r="T18" s="88"/>
      <c r="U18" s="88"/>
      <c r="V18" s="85"/>
      <c r="W18" s="88"/>
      <c r="X18" s="85"/>
      <c r="Y18" s="95"/>
      <c r="Z18" s="88"/>
      <c r="AA18" s="88"/>
      <c r="AB18" s="88"/>
      <c r="AC18" s="85"/>
      <c r="AD18" s="88"/>
      <c r="AE18" s="85"/>
      <c r="AF18" s="88" t="s">
        <v>34</v>
      </c>
      <c r="AG18" s="85"/>
      <c r="AH18" s="85"/>
      <c r="AI18" s="85"/>
      <c r="AJ18" s="90">
        <f t="shared" si="3"/>
        <v>1</v>
      </c>
      <c r="AK18" s="10">
        <f t="shared" si="4"/>
        <v>0</v>
      </c>
      <c r="AL18" s="10">
        <f t="shared" si="5"/>
        <v>0</v>
      </c>
      <c r="AM18" s="76"/>
      <c r="AN18" s="76"/>
      <c r="AO18" s="76"/>
    </row>
    <row r="19" ht="23.25" customHeight="1">
      <c r="A19" s="81">
        <v>13.0</v>
      </c>
      <c r="B19" s="91">
        <v>2.110260038E9</v>
      </c>
      <c r="C19" s="101" t="s">
        <v>62</v>
      </c>
      <c r="D19" s="102" t="s">
        <v>63</v>
      </c>
      <c r="E19" s="103"/>
      <c r="F19" s="106" t="s">
        <v>40</v>
      </c>
      <c r="G19" s="103"/>
      <c r="H19" s="103"/>
      <c r="I19" s="103"/>
      <c r="J19" s="103" t="s">
        <v>34</v>
      </c>
      <c r="K19" s="103"/>
      <c r="L19" s="103" t="s">
        <v>34</v>
      </c>
      <c r="M19" s="103"/>
      <c r="N19" s="103"/>
      <c r="O19" s="103"/>
      <c r="P19" s="103" t="s">
        <v>34</v>
      </c>
      <c r="Q19" s="103" t="s">
        <v>34</v>
      </c>
      <c r="R19" s="103" t="s">
        <v>34</v>
      </c>
      <c r="S19" s="103"/>
      <c r="T19" s="103" t="s">
        <v>40</v>
      </c>
      <c r="U19" s="80"/>
      <c r="V19" s="80"/>
      <c r="W19" s="103" t="s">
        <v>40</v>
      </c>
      <c r="X19" s="103" t="s">
        <v>34</v>
      </c>
      <c r="Y19" s="105" t="s">
        <v>34</v>
      </c>
      <c r="Z19" s="103"/>
      <c r="AA19" s="103"/>
      <c r="AB19" s="103"/>
      <c r="AC19" s="103"/>
      <c r="AD19" s="103" t="s">
        <v>34</v>
      </c>
      <c r="AE19" s="103" t="s">
        <v>34</v>
      </c>
      <c r="AF19" s="103" t="s">
        <v>34</v>
      </c>
      <c r="AG19" s="103"/>
      <c r="AH19" s="103"/>
      <c r="AI19" s="80"/>
      <c r="AJ19" s="90">
        <f t="shared" si="3"/>
        <v>13</v>
      </c>
      <c r="AK19" s="10">
        <f t="shared" si="4"/>
        <v>0</v>
      </c>
      <c r="AL19" s="10">
        <f t="shared" si="5"/>
        <v>0</v>
      </c>
      <c r="AM19" s="76"/>
      <c r="AN19" s="76"/>
      <c r="AO19" s="76"/>
    </row>
    <row r="20" ht="23.25" customHeight="1">
      <c r="A20" s="81">
        <v>14.0</v>
      </c>
      <c r="B20" s="91">
        <v>2.110260039E9</v>
      </c>
      <c r="C20" s="92" t="s">
        <v>64</v>
      </c>
      <c r="D20" s="93" t="s">
        <v>65</v>
      </c>
      <c r="E20" s="85"/>
      <c r="F20" s="107"/>
      <c r="G20" s="88"/>
      <c r="H20" s="88"/>
      <c r="I20" s="85"/>
      <c r="J20" s="85"/>
      <c r="K20" s="88"/>
      <c r="L20" s="88" t="s">
        <v>34</v>
      </c>
      <c r="M20" s="88"/>
      <c r="N20" s="88"/>
      <c r="O20" s="88"/>
      <c r="P20" s="88"/>
      <c r="Q20" s="85"/>
      <c r="R20" s="88"/>
      <c r="S20" s="88"/>
      <c r="T20" s="88"/>
      <c r="U20" s="85"/>
      <c r="V20" s="85"/>
      <c r="W20" s="88"/>
      <c r="X20" s="88" t="s">
        <v>34</v>
      </c>
      <c r="Y20" s="95"/>
      <c r="Z20" s="85"/>
      <c r="AA20" s="85"/>
      <c r="AB20" s="85"/>
      <c r="AC20" s="85"/>
      <c r="AD20" s="88"/>
      <c r="AE20" s="85"/>
      <c r="AF20" s="88"/>
      <c r="AG20" s="85"/>
      <c r="AH20" s="85"/>
      <c r="AI20" s="85"/>
      <c r="AJ20" s="90">
        <f t="shared" si="3"/>
        <v>2</v>
      </c>
      <c r="AK20" s="10">
        <f t="shared" si="4"/>
        <v>0</v>
      </c>
      <c r="AL20" s="10">
        <f t="shared" si="5"/>
        <v>0</v>
      </c>
      <c r="AM20" s="64"/>
      <c r="AN20" s="64"/>
      <c r="AO20" s="64"/>
    </row>
    <row r="21" ht="23.25" customHeight="1">
      <c r="A21" s="81">
        <v>15.0</v>
      </c>
      <c r="B21" s="91">
        <v>2.11026004E9</v>
      </c>
      <c r="C21" s="92" t="s">
        <v>64</v>
      </c>
      <c r="D21" s="93" t="s">
        <v>66</v>
      </c>
      <c r="E21" s="85"/>
      <c r="F21" s="107"/>
      <c r="G21" s="88"/>
      <c r="H21" s="85"/>
      <c r="I21" s="85"/>
      <c r="J21" s="85"/>
      <c r="K21" s="88"/>
      <c r="L21" s="88"/>
      <c r="M21" s="88"/>
      <c r="N21" s="88"/>
      <c r="O21" s="85"/>
      <c r="P21" s="85"/>
      <c r="Q21" s="85"/>
      <c r="R21" s="88"/>
      <c r="S21" s="88"/>
      <c r="T21" s="88" t="s">
        <v>40</v>
      </c>
      <c r="U21" s="85"/>
      <c r="V21" s="85"/>
      <c r="W21" s="88" t="s">
        <v>40</v>
      </c>
      <c r="X21" s="85"/>
      <c r="Y21" s="95"/>
      <c r="Z21" s="88"/>
      <c r="AA21" s="88"/>
      <c r="AB21" s="88"/>
      <c r="AC21" s="85"/>
      <c r="AD21" s="88"/>
      <c r="AE21" s="85"/>
      <c r="AF21" s="88"/>
      <c r="AG21" s="85"/>
      <c r="AH21" s="85"/>
      <c r="AI21" s="85"/>
      <c r="AJ21" s="90">
        <f t="shared" si="3"/>
        <v>2</v>
      </c>
      <c r="AK21" s="10">
        <f t="shared" si="4"/>
        <v>0</v>
      </c>
      <c r="AL21" s="10">
        <f t="shared" si="5"/>
        <v>0</v>
      </c>
      <c r="AM21" s="76"/>
      <c r="AN21" s="76"/>
      <c r="AO21" s="76"/>
    </row>
    <row r="22" ht="23.25" customHeight="1">
      <c r="A22" s="81">
        <v>16.0</v>
      </c>
      <c r="B22" s="91">
        <v>2.110260049E9</v>
      </c>
      <c r="C22" s="101" t="s">
        <v>67</v>
      </c>
      <c r="D22" s="102" t="s">
        <v>68</v>
      </c>
      <c r="E22" s="103"/>
      <c r="F22" s="108" t="s">
        <v>40</v>
      </c>
      <c r="G22" s="103"/>
      <c r="H22" s="80"/>
      <c r="I22" s="103"/>
      <c r="J22" s="103" t="s">
        <v>34</v>
      </c>
      <c r="K22" s="80"/>
      <c r="L22" s="103" t="s">
        <v>53</v>
      </c>
      <c r="M22" s="103"/>
      <c r="N22" s="103"/>
      <c r="O22" s="80"/>
      <c r="P22" s="103" t="s">
        <v>34</v>
      </c>
      <c r="Q22" s="103" t="s">
        <v>34</v>
      </c>
      <c r="R22" s="103" t="s">
        <v>34</v>
      </c>
      <c r="S22" s="103"/>
      <c r="T22" s="103" t="s">
        <v>40</v>
      </c>
      <c r="U22" s="80"/>
      <c r="V22" s="80"/>
      <c r="W22" s="103" t="s">
        <v>40</v>
      </c>
      <c r="X22" s="103" t="s">
        <v>34</v>
      </c>
      <c r="Y22" s="105" t="s">
        <v>34</v>
      </c>
      <c r="Z22" s="103"/>
      <c r="AA22" s="103"/>
      <c r="AB22" s="103"/>
      <c r="AC22" s="80"/>
      <c r="AD22" s="103" t="s">
        <v>34</v>
      </c>
      <c r="AE22" s="103" t="s">
        <v>34</v>
      </c>
      <c r="AF22" s="103" t="s">
        <v>34</v>
      </c>
      <c r="AG22" s="103"/>
      <c r="AH22" s="103"/>
      <c r="AI22" s="80"/>
      <c r="AJ22" s="90">
        <f t="shared" si="3"/>
        <v>12</v>
      </c>
      <c r="AK22" s="10">
        <f t="shared" si="4"/>
        <v>0</v>
      </c>
      <c r="AL22" s="10">
        <f t="shared" si="5"/>
        <v>0</v>
      </c>
      <c r="AM22" s="76"/>
      <c r="AN22" s="76"/>
      <c r="AO22" s="76"/>
    </row>
    <row r="23" ht="23.25" customHeight="1">
      <c r="A23" s="81">
        <v>17.0</v>
      </c>
      <c r="B23" s="91">
        <v>2.110260019E9</v>
      </c>
      <c r="C23" s="92" t="s">
        <v>69</v>
      </c>
      <c r="D23" s="93" t="s">
        <v>46</v>
      </c>
      <c r="E23" s="88"/>
      <c r="F23" s="109"/>
      <c r="G23" s="85"/>
      <c r="H23" s="85"/>
      <c r="I23" s="88"/>
      <c r="J23" s="85"/>
      <c r="K23" s="88"/>
      <c r="L23" s="88"/>
      <c r="M23" s="88"/>
      <c r="N23" s="88"/>
      <c r="O23" s="85"/>
      <c r="P23" s="88" t="s">
        <v>34</v>
      </c>
      <c r="Q23" s="85"/>
      <c r="R23" s="85"/>
      <c r="S23" s="88"/>
      <c r="T23" s="88"/>
      <c r="U23" s="88"/>
      <c r="V23" s="85"/>
      <c r="W23" s="88" t="s">
        <v>40</v>
      </c>
      <c r="X23" s="85"/>
      <c r="Y23" s="95"/>
      <c r="Z23" s="88"/>
      <c r="AA23" s="88"/>
      <c r="AB23" s="85"/>
      <c r="AC23" s="88"/>
      <c r="AD23" s="88"/>
      <c r="AE23" s="85"/>
      <c r="AF23" s="88"/>
      <c r="AG23" s="85"/>
      <c r="AH23" s="85"/>
      <c r="AI23" s="85"/>
      <c r="AJ23" s="90">
        <f t="shared" si="3"/>
        <v>2</v>
      </c>
      <c r="AK23" s="10">
        <f t="shared" si="4"/>
        <v>0</v>
      </c>
      <c r="AL23" s="10">
        <f t="shared" si="5"/>
        <v>0</v>
      </c>
      <c r="AM23" s="76"/>
      <c r="AN23" s="76"/>
      <c r="AO23" s="76"/>
    </row>
    <row r="24" ht="23.25" customHeight="1">
      <c r="A24" s="81">
        <v>18.0</v>
      </c>
      <c r="B24" s="91">
        <v>2.110260003E9</v>
      </c>
      <c r="C24" s="92" t="s">
        <v>70</v>
      </c>
      <c r="D24" s="93" t="s">
        <v>71</v>
      </c>
      <c r="E24" s="88"/>
      <c r="F24" s="109"/>
      <c r="G24" s="85"/>
      <c r="H24" s="88"/>
      <c r="I24" s="85"/>
      <c r="J24" s="85"/>
      <c r="K24" s="85"/>
      <c r="L24" s="88"/>
      <c r="M24" s="88"/>
      <c r="N24" s="88"/>
      <c r="O24" s="88"/>
      <c r="P24" s="88" t="s">
        <v>34</v>
      </c>
      <c r="Q24" s="85"/>
      <c r="R24" s="85"/>
      <c r="S24" s="88"/>
      <c r="T24" s="88"/>
      <c r="U24" s="88"/>
      <c r="V24" s="85"/>
      <c r="W24" s="88"/>
      <c r="X24" s="85"/>
      <c r="Y24" s="95" t="s">
        <v>34</v>
      </c>
      <c r="Z24" s="88"/>
      <c r="AA24" s="88"/>
      <c r="AB24" s="85"/>
      <c r="AC24" s="88"/>
      <c r="AD24" s="88"/>
      <c r="AE24" s="85"/>
      <c r="AF24" s="88" t="s">
        <v>34</v>
      </c>
      <c r="AG24" s="85"/>
      <c r="AH24" s="85"/>
      <c r="AI24" s="85"/>
      <c r="AJ24" s="90">
        <f t="shared" si="3"/>
        <v>3</v>
      </c>
      <c r="AK24" s="10">
        <f t="shared" si="4"/>
        <v>0</v>
      </c>
      <c r="AL24" s="10">
        <f t="shared" si="5"/>
        <v>0</v>
      </c>
      <c r="AM24" s="76"/>
      <c r="AN24" s="76"/>
      <c r="AO24" s="76"/>
    </row>
    <row r="25" ht="23.25" customHeight="1">
      <c r="A25" s="81">
        <v>19.0</v>
      </c>
      <c r="B25" s="91">
        <v>2.110260044E9</v>
      </c>
      <c r="C25" s="92" t="s">
        <v>72</v>
      </c>
      <c r="D25" s="93" t="s">
        <v>73</v>
      </c>
      <c r="E25" s="85"/>
      <c r="F25" s="109" t="s">
        <v>40</v>
      </c>
      <c r="G25" s="88"/>
      <c r="H25" s="88"/>
      <c r="I25" s="85"/>
      <c r="J25" s="88" t="s">
        <v>34</v>
      </c>
      <c r="K25" s="85"/>
      <c r="L25" s="88" t="s">
        <v>34</v>
      </c>
      <c r="M25" s="88"/>
      <c r="N25" s="88"/>
      <c r="O25" s="88"/>
      <c r="P25" s="88" t="s">
        <v>34</v>
      </c>
      <c r="Q25" s="88" t="s">
        <v>34</v>
      </c>
      <c r="R25" s="88" t="s">
        <v>34</v>
      </c>
      <c r="S25" s="88"/>
      <c r="T25" s="88" t="s">
        <v>40</v>
      </c>
      <c r="U25" s="88"/>
      <c r="V25" s="85"/>
      <c r="W25" s="88" t="s">
        <v>40</v>
      </c>
      <c r="X25" s="88" t="s">
        <v>34</v>
      </c>
      <c r="Y25" s="95" t="s">
        <v>34</v>
      </c>
      <c r="Z25" s="88"/>
      <c r="AA25" s="88"/>
      <c r="AB25" s="88"/>
      <c r="AC25" s="88"/>
      <c r="AD25" s="88" t="s">
        <v>34</v>
      </c>
      <c r="AE25" s="88" t="s">
        <v>34</v>
      </c>
      <c r="AF25" s="88" t="s">
        <v>34</v>
      </c>
      <c r="AG25" s="88"/>
      <c r="AH25" s="88"/>
      <c r="AI25" s="85"/>
      <c r="AJ25" s="90">
        <f t="shared" si="3"/>
        <v>13</v>
      </c>
      <c r="AK25" s="10">
        <f t="shared" si="4"/>
        <v>0</v>
      </c>
      <c r="AL25" s="10">
        <f t="shared" si="5"/>
        <v>0</v>
      </c>
      <c r="AM25" s="64"/>
      <c r="AN25" s="64"/>
      <c r="AO25" s="64"/>
    </row>
    <row r="26" ht="23.25" customHeight="1">
      <c r="A26" s="81">
        <v>20.0</v>
      </c>
      <c r="B26" s="91">
        <v>2.110260004E9</v>
      </c>
      <c r="C26" s="92" t="s">
        <v>74</v>
      </c>
      <c r="D26" s="93" t="s">
        <v>75</v>
      </c>
      <c r="E26" s="88"/>
      <c r="F26" s="109" t="s">
        <v>40</v>
      </c>
      <c r="G26" s="85"/>
      <c r="H26" s="85"/>
      <c r="I26" s="85"/>
      <c r="J26" s="85"/>
      <c r="K26" s="85"/>
      <c r="L26" s="88"/>
      <c r="M26" s="88"/>
      <c r="N26" s="88"/>
      <c r="O26" s="88"/>
      <c r="P26" s="88" t="s">
        <v>34</v>
      </c>
      <c r="Q26" s="85"/>
      <c r="R26" s="85"/>
      <c r="S26" s="88"/>
      <c r="T26" s="88"/>
      <c r="U26" s="88"/>
      <c r="V26" s="85"/>
      <c r="W26" s="88"/>
      <c r="X26" s="85"/>
      <c r="Y26" s="98"/>
      <c r="Z26" s="88"/>
      <c r="AA26" s="88"/>
      <c r="AB26" s="85"/>
      <c r="AC26" s="88"/>
      <c r="AD26" s="88"/>
      <c r="AE26" s="85"/>
      <c r="AF26" s="88" t="s">
        <v>34</v>
      </c>
      <c r="AG26" s="85"/>
      <c r="AH26" s="85"/>
      <c r="AI26" s="85"/>
      <c r="AJ26" s="90">
        <f t="shared" si="3"/>
        <v>3</v>
      </c>
      <c r="AK26" s="10">
        <f t="shared" si="4"/>
        <v>0</v>
      </c>
      <c r="AL26" s="10">
        <f t="shared" si="5"/>
        <v>0</v>
      </c>
      <c r="AM26" s="76"/>
      <c r="AN26" s="76"/>
      <c r="AO26" s="76"/>
    </row>
    <row r="27" ht="23.25" customHeight="1">
      <c r="A27" s="81">
        <v>21.0</v>
      </c>
      <c r="B27" s="91">
        <v>2.110260006E9</v>
      </c>
      <c r="C27" s="92" t="s">
        <v>74</v>
      </c>
      <c r="D27" s="93" t="s">
        <v>76</v>
      </c>
      <c r="E27" s="88"/>
      <c r="F27" s="109"/>
      <c r="G27" s="88"/>
      <c r="H27" s="110"/>
      <c r="I27" s="110"/>
      <c r="J27" s="85"/>
      <c r="K27" s="88"/>
      <c r="L27" s="88"/>
      <c r="M27" s="88"/>
      <c r="N27" s="88"/>
      <c r="O27" s="88"/>
      <c r="P27" s="88" t="s">
        <v>34</v>
      </c>
      <c r="Q27" s="88" t="s">
        <v>34</v>
      </c>
      <c r="R27" s="88" t="s">
        <v>34</v>
      </c>
      <c r="S27" s="88"/>
      <c r="T27" s="88" t="s">
        <v>40</v>
      </c>
      <c r="U27" s="88"/>
      <c r="V27" s="85"/>
      <c r="W27" s="88" t="s">
        <v>40</v>
      </c>
      <c r="X27" s="88" t="s">
        <v>34</v>
      </c>
      <c r="Y27" s="95" t="s">
        <v>34</v>
      </c>
      <c r="Z27" s="88"/>
      <c r="AA27" s="88"/>
      <c r="AB27" s="85"/>
      <c r="AC27" s="88"/>
      <c r="AD27" s="88" t="s">
        <v>34</v>
      </c>
      <c r="AE27" s="88" t="s">
        <v>34</v>
      </c>
      <c r="AF27" s="88" t="s">
        <v>34</v>
      </c>
      <c r="AG27" s="85"/>
      <c r="AH27" s="85"/>
      <c r="AI27" s="85"/>
      <c r="AJ27" s="90">
        <f t="shared" si="3"/>
        <v>10</v>
      </c>
      <c r="AK27" s="10">
        <f t="shared" si="4"/>
        <v>0</v>
      </c>
      <c r="AL27" s="10">
        <f t="shared" si="5"/>
        <v>0</v>
      </c>
      <c r="AM27" s="64"/>
      <c r="AN27" s="64"/>
      <c r="AO27" s="64"/>
    </row>
    <row r="28" ht="23.25" customHeight="1">
      <c r="A28" s="81">
        <v>22.0</v>
      </c>
      <c r="B28" s="91">
        <v>2.110260007E9</v>
      </c>
      <c r="C28" s="92" t="s">
        <v>77</v>
      </c>
      <c r="D28" s="93" t="s">
        <v>78</v>
      </c>
      <c r="E28" s="88"/>
      <c r="F28" s="109" t="s">
        <v>40</v>
      </c>
      <c r="G28" s="88"/>
      <c r="H28" s="107"/>
      <c r="I28" s="107"/>
      <c r="J28" s="88" t="s">
        <v>34</v>
      </c>
      <c r="K28" s="85"/>
      <c r="L28" s="88" t="s">
        <v>53</v>
      </c>
      <c r="M28" s="88"/>
      <c r="N28" s="88"/>
      <c r="O28" s="88"/>
      <c r="P28" s="88" t="s">
        <v>34</v>
      </c>
      <c r="Q28" s="88" t="s">
        <v>34</v>
      </c>
      <c r="R28" s="88" t="s">
        <v>34</v>
      </c>
      <c r="S28" s="88"/>
      <c r="T28" s="88" t="s">
        <v>40</v>
      </c>
      <c r="U28" s="88"/>
      <c r="V28" s="85"/>
      <c r="W28" s="88" t="s">
        <v>40</v>
      </c>
      <c r="X28" s="88" t="s">
        <v>34</v>
      </c>
      <c r="Y28" s="95" t="s">
        <v>34</v>
      </c>
      <c r="Z28" s="88"/>
      <c r="AA28" s="88"/>
      <c r="AB28" s="88"/>
      <c r="AC28" s="88"/>
      <c r="AD28" s="88" t="s">
        <v>34</v>
      </c>
      <c r="AE28" s="88" t="s">
        <v>34</v>
      </c>
      <c r="AF28" s="88" t="s">
        <v>34</v>
      </c>
      <c r="AG28" s="88"/>
      <c r="AH28" s="88"/>
      <c r="AI28" s="85"/>
      <c r="AJ28" s="90">
        <f t="shared" si="3"/>
        <v>12</v>
      </c>
      <c r="AK28" s="10">
        <f t="shared" si="4"/>
        <v>0</v>
      </c>
      <c r="AL28" s="10">
        <f t="shared" si="5"/>
        <v>0</v>
      </c>
      <c r="AM28" s="63"/>
      <c r="AN28" s="63"/>
      <c r="AO28" s="76"/>
    </row>
    <row r="29" ht="23.25" customHeight="1">
      <c r="A29" s="81">
        <v>23.0</v>
      </c>
      <c r="B29" s="91">
        <v>2.11026001E9</v>
      </c>
      <c r="C29" s="92" t="s">
        <v>79</v>
      </c>
      <c r="D29" s="93" t="s">
        <v>80</v>
      </c>
      <c r="E29" s="88"/>
      <c r="F29" s="107"/>
      <c r="G29" s="88"/>
      <c r="H29" s="107"/>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0</v>
      </c>
      <c r="AK29" s="10">
        <f t="shared" si="4"/>
        <v>0</v>
      </c>
      <c r="AL29" s="10">
        <f t="shared" si="5"/>
        <v>0</v>
      </c>
      <c r="AM29" s="64"/>
      <c r="AN29" s="64"/>
      <c r="AO29" s="64"/>
    </row>
    <row r="30" ht="23.25" customHeight="1">
      <c r="A30" s="81">
        <v>24.0</v>
      </c>
      <c r="B30" s="91">
        <v>2.11026005E9</v>
      </c>
      <c r="C30" s="92" t="s">
        <v>81</v>
      </c>
      <c r="D30" s="93" t="s">
        <v>68</v>
      </c>
      <c r="E30" s="85"/>
      <c r="F30" s="112"/>
      <c r="G30" s="88"/>
      <c r="H30" s="112"/>
      <c r="I30" s="112"/>
      <c r="J30" s="85"/>
      <c r="K30" s="88"/>
      <c r="L30" s="88"/>
      <c r="M30" s="88"/>
      <c r="N30" s="88"/>
      <c r="O30" s="88"/>
      <c r="P30" s="88" t="s">
        <v>34</v>
      </c>
      <c r="Q30" s="85"/>
      <c r="R30" s="88"/>
      <c r="S30" s="88"/>
      <c r="T30" s="88" t="s">
        <v>40</v>
      </c>
      <c r="U30" s="85"/>
      <c r="V30" s="85"/>
      <c r="W30" s="88" t="s">
        <v>40</v>
      </c>
      <c r="X30" s="85"/>
      <c r="Y30" s="95" t="s">
        <v>34</v>
      </c>
      <c r="Z30" s="85"/>
      <c r="AA30" s="85"/>
      <c r="AB30" s="88"/>
      <c r="AC30" s="88"/>
      <c r="AD30" s="88"/>
      <c r="AE30" s="85"/>
      <c r="AF30" s="88"/>
      <c r="AG30" s="85"/>
      <c r="AH30" s="85"/>
      <c r="AI30" s="85"/>
      <c r="AJ30" s="90">
        <f t="shared" si="3"/>
        <v>4</v>
      </c>
      <c r="AK30" s="10">
        <f t="shared" si="4"/>
        <v>0</v>
      </c>
      <c r="AL30" s="10">
        <f t="shared" si="5"/>
        <v>0</v>
      </c>
      <c r="AM30" s="64"/>
      <c r="AN30" s="64"/>
      <c r="AO30" s="64"/>
    </row>
    <row r="31" ht="23.25" customHeight="1">
      <c r="A31" s="81">
        <v>25.0</v>
      </c>
      <c r="B31" s="91">
        <v>2.110260017E9</v>
      </c>
      <c r="C31" s="92" t="s">
        <v>64</v>
      </c>
      <c r="D31" s="93" t="s">
        <v>82</v>
      </c>
      <c r="E31" s="88"/>
      <c r="F31" s="107"/>
      <c r="G31" s="88"/>
      <c r="H31" s="111"/>
      <c r="I31" s="111"/>
      <c r="J31" s="85"/>
      <c r="K31" s="88"/>
      <c r="L31" s="88"/>
      <c r="M31" s="88"/>
      <c r="N31" s="88"/>
      <c r="O31" s="88"/>
      <c r="P31" s="85"/>
      <c r="Q31" s="85"/>
      <c r="R31" s="85"/>
      <c r="S31" s="88"/>
      <c r="T31" s="88"/>
      <c r="U31" s="85"/>
      <c r="V31" s="85"/>
      <c r="W31" s="88" t="s">
        <v>83</v>
      </c>
      <c r="X31" s="88" t="s">
        <v>34</v>
      </c>
      <c r="Y31" s="95" t="s">
        <v>34</v>
      </c>
      <c r="Z31" s="88"/>
      <c r="AA31" s="88"/>
      <c r="AB31" s="88"/>
      <c r="AC31" s="88"/>
      <c r="AD31" s="88"/>
      <c r="AE31" s="85"/>
      <c r="AF31" s="88"/>
      <c r="AG31" s="85"/>
      <c r="AH31" s="88"/>
      <c r="AI31" s="85"/>
      <c r="AJ31" s="90">
        <f t="shared" si="3"/>
        <v>2</v>
      </c>
      <c r="AK31" s="10">
        <f t="shared" si="4"/>
        <v>1</v>
      </c>
      <c r="AL31" s="10">
        <f t="shared" si="5"/>
        <v>0</v>
      </c>
      <c r="AM31" s="64"/>
      <c r="AN31" s="64"/>
      <c r="AO31" s="64"/>
    </row>
    <row r="32" ht="23.25" customHeight="1">
      <c r="A32" s="81">
        <v>26.0</v>
      </c>
      <c r="B32" s="91">
        <v>2.110260021E9</v>
      </c>
      <c r="C32" s="92" t="s">
        <v>84</v>
      </c>
      <c r="D32" s="93" t="s">
        <v>48</v>
      </c>
      <c r="E32" s="88"/>
      <c r="F32" s="107"/>
      <c r="G32" s="88"/>
      <c r="H32" s="111"/>
      <c r="I32" s="107"/>
      <c r="J32" s="88" t="s">
        <v>34</v>
      </c>
      <c r="K32" s="85"/>
      <c r="L32" s="88" t="s">
        <v>53</v>
      </c>
      <c r="M32" s="88"/>
      <c r="N32" s="88"/>
      <c r="O32" s="85"/>
      <c r="P32" s="88" t="s">
        <v>34</v>
      </c>
      <c r="Q32" s="88" t="s">
        <v>34</v>
      </c>
      <c r="R32" s="88" t="s">
        <v>34</v>
      </c>
      <c r="S32" s="88"/>
      <c r="T32" s="88" t="s">
        <v>40</v>
      </c>
      <c r="U32" s="88"/>
      <c r="V32" s="85"/>
      <c r="W32" s="88" t="s">
        <v>40</v>
      </c>
      <c r="X32" s="88" t="s">
        <v>34</v>
      </c>
      <c r="Y32" s="95" t="s">
        <v>34</v>
      </c>
      <c r="Z32" s="88"/>
      <c r="AA32" s="88"/>
      <c r="AB32" s="88"/>
      <c r="AC32" s="88"/>
      <c r="AD32" s="88" t="s">
        <v>34</v>
      </c>
      <c r="AE32" s="88" t="s">
        <v>34</v>
      </c>
      <c r="AF32" s="88" t="s">
        <v>34</v>
      </c>
      <c r="AG32" s="88"/>
      <c r="AH32" s="85"/>
      <c r="AI32" s="85"/>
      <c r="AJ32" s="90">
        <f t="shared" si="3"/>
        <v>11</v>
      </c>
      <c r="AK32" s="10">
        <f t="shared" si="4"/>
        <v>0</v>
      </c>
      <c r="AL32" s="10">
        <f t="shared" si="5"/>
        <v>0</v>
      </c>
      <c r="AM32" s="64"/>
      <c r="AN32" s="64"/>
      <c r="AO32" s="64"/>
    </row>
    <row r="33" ht="23.25" customHeight="1">
      <c r="A33" s="81">
        <v>27.0</v>
      </c>
      <c r="B33" s="91">
        <v>2.110260015E9</v>
      </c>
      <c r="C33" s="92" t="s">
        <v>85</v>
      </c>
      <c r="D33" s="93" t="s">
        <v>86</v>
      </c>
      <c r="E33" s="85"/>
      <c r="F33" s="107" t="s">
        <v>40</v>
      </c>
      <c r="G33" s="88"/>
      <c r="H33" s="107"/>
      <c r="I33" s="107"/>
      <c r="J33" s="88" t="s">
        <v>34</v>
      </c>
      <c r="K33" s="88"/>
      <c r="L33" s="88" t="s">
        <v>34</v>
      </c>
      <c r="M33" s="88"/>
      <c r="N33" s="88"/>
      <c r="O33" s="88"/>
      <c r="P33" s="88" t="s">
        <v>34</v>
      </c>
      <c r="Q33" s="85"/>
      <c r="R33" s="88" t="s">
        <v>34</v>
      </c>
      <c r="S33" s="88"/>
      <c r="T33" s="88" t="s">
        <v>40</v>
      </c>
      <c r="U33" s="88"/>
      <c r="V33" s="85"/>
      <c r="W33" s="88" t="s">
        <v>40</v>
      </c>
      <c r="X33" s="88" t="s">
        <v>34</v>
      </c>
      <c r="Y33" s="95" t="s">
        <v>34</v>
      </c>
      <c r="Z33" s="88"/>
      <c r="AA33" s="88"/>
      <c r="AB33" s="88"/>
      <c r="AC33" s="88"/>
      <c r="AD33" s="88" t="s">
        <v>34</v>
      </c>
      <c r="AE33" s="88" t="s">
        <v>34</v>
      </c>
      <c r="AF33" s="88" t="s">
        <v>34</v>
      </c>
      <c r="AG33" s="85"/>
      <c r="AH33" s="85"/>
      <c r="AI33" s="85"/>
      <c r="AJ33" s="90">
        <f t="shared" si="3"/>
        <v>12</v>
      </c>
      <c r="AK33" s="10">
        <f t="shared" si="4"/>
        <v>0</v>
      </c>
      <c r="AL33" s="10">
        <f t="shared" si="5"/>
        <v>0</v>
      </c>
      <c r="AM33" s="64"/>
      <c r="AN33" s="64"/>
      <c r="AO33" s="64"/>
    </row>
    <row r="34" ht="23.25" customHeight="1">
      <c r="A34" s="81">
        <v>28.0</v>
      </c>
      <c r="B34" s="91">
        <v>2.110260029E9</v>
      </c>
      <c r="C34" s="101" t="s">
        <v>87</v>
      </c>
      <c r="D34" s="102" t="s">
        <v>88</v>
      </c>
      <c r="E34" s="80"/>
      <c r="F34" s="108" t="s">
        <v>40</v>
      </c>
      <c r="G34" s="103"/>
      <c r="H34" s="108"/>
      <c r="I34" s="108"/>
      <c r="J34" s="103" t="s">
        <v>34</v>
      </c>
      <c r="K34" s="103"/>
      <c r="L34" s="103" t="s">
        <v>53</v>
      </c>
      <c r="M34" s="103"/>
      <c r="N34" s="103"/>
      <c r="O34" s="103"/>
      <c r="P34" s="103" t="s">
        <v>34</v>
      </c>
      <c r="Q34" s="103" t="s">
        <v>34</v>
      </c>
      <c r="R34" s="103" t="s">
        <v>34</v>
      </c>
      <c r="S34" s="103"/>
      <c r="T34" s="103" t="s">
        <v>40</v>
      </c>
      <c r="U34" s="80"/>
      <c r="V34" s="80"/>
      <c r="W34" s="103" t="s">
        <v>40</v>
      </c>
      <c r="X34" s="103" t="s">
        <v>34</v>
      </c>
      <c r="Y34" s="105" t="s">
        <v>34</v>
      </c>
      <c r="Z34" s="103"/>
      <c r="AA34" s="103"/>
      <c r="AB34" s="103"/>
      <c r="AC34" s="103"/>
      <c r="AD34" s="103" t="s">
        <v>34</v>
      </c>
      <c r="AE34" s="103" t="s">
        <v>34</v>
      </c>
      <c r="AF34" s="103" t="s">
        <v>34</v>
      </c>
      <c r="AG34" s="103"/>
      <c r="AH34" s="103"/>
      <c r="AI34" s="80"/>
      <c r="AJ34" s="90">
        <f t="shared" si="3"/>
        <v>12</v>
      </c>
      <c r="AK34" s="10">
        <f t="shared" si="4"/>
        <v>0</v>
      </c>
      <c r="AL34" s="10">
        <f t="shared" si="5"/>
        <v>0</v>
      </c>
      <c r="AM34" s="64"/>
      <c r="AN34" s="64"/>
      <c r="AO34" s="64"/>
    </row>
    <row r="35" ht="23.25" customHeight="1">
      <c r="A35" s="81">
        <v>29.0</v>
      </c>
      <c r="B35" s="91">
        <v>2.110230025E9</v>
      </c>
      <c r="C35" s="101" t="s">
        <v>39</v>
      </c>
      <c r="D35" s="102" t="s">
        <v>89</v>
      </c>
      <c r="E35" s="80"/>
      <c r="F35" s="108" t="s">
        <v>40</v>
      </c>
      <c r="G35" s="103"/>
      <c r="H35" s="108"/>
      <c r="I35" s="108"/>
      <c r="J35" s="103" t="s">
        <v>34</v>
      </c>
      <c r="K35" s="103"/>
      <c r="L35" s="103" t="s">
        <v>53</v>
      </c>
      <c r="M35" s="103"/>
      <c r="N35" s="103"/>
      <c r="O35" s="103"/>
      <c r="P35" s="103" t="s">
        <v>34</v>
      </c>
      <c r="Q35" s="103" t="s">
        <v>34</v>
      </c>
      <c r="R35" s="103" t="s">
        <v>34</v>
      </c>
      <c r="S35" s="103"/>
      <c r="T35" s="103" t="s">
        <v>40</v>
      </c>
      <c r="U35" s="80"/>
      <c r="V35" s="80"/>
      <c r="W35" s="103" t="s">
        <v>40</v>
      </c>
      <c r="X35" s="103" t="s">
        <v>34</v>
      </c>
      <c r="Y35" s="105" t="s">
        <v>34</v>
      </c>
      <c r="Z35" s="103"/>
      <c r="AA35" s="103"/>
      <c r="AB35" s="103"/>
      <c r="AC35" s="103"/>
      <c r="AD35" s="103" t="s">
        <v>34</v>
      </c>
      <c r="AE35" s="103" t="s">
        <v>34</v>
      </c>
      <c r="AF35" s="103" t="s">
        <v>34</v>
      </c>
      <c r="AG35" s="103"/>
      <c r="AH35" s="103"/>
      <c r="AI35" s="80"/>
      <c r="AJ35" s="90">
        <f t="shared" si="3"/>
        <v>12</v>
      </c>
      <c r="AK35" s="10">
        <f t="shared" si="4"/>
        <v>0</v>
      </c>
      <c r="AL35" s="10">
        <f t="shared" si="5"/>
        <v>0</v>
      </c>
      <c r="AM35" s="64"/>
      <c r="AN35" s="64"/>
      <c r="AO35" s="64"/>
    </row>
    <row r="36" ht="22.5" customHeight="1">
      <c r="A36" s="113">
        <v>30.0</v>
      </c>
      <c r="B36" s="114"/>
      <c r="C36" s="115" t="s">
        <v>90</v>
      </c>
      <c r="D36" s="116" t="s">
        <v>91</v>
      </c>
      <c r="E36" s="117"/>
      <c r="F36" s="113"/>
      <c r="G36" s="10"/>
      <c r="H36" s="114"/>
      <c r="I36" s="114"/>
      <c r="J36" s="10"/>
      <c r="K36" s="10"/>
      <c r="L36" s="117"/>
      <c r="M36" s="117"/>
      <c r="N36" s="10"/>
      <c r="O36" s="10"/>
      <c r="P36" s="117" t="s">
        <v>34</v>
      </c>
      <c r="Q36" s="10"/>
      <c r="R36" s="117" t="s">
        <v>34</v>
      </c>
      <c r="S36" s="117"/>
      <c r="T36" s="117"/>
      <c r="U36" s="10"/>
      <c r="V36" s="10"/>
      <c r="W36" s="117" t="s">
        <v>40</v>
      </c>
      <c r="X36" s="117" t="s">
        <v>34</v>
      </c>
      <c r="Y36" s="118"/>
      <c r="Z36" s="10"/>
      <c r="AA36" s="10"/>
      <c r="AB36" s="117"/>
      <c r="AC36" s="10"/>
      <c r="AD36" s="117" t="s">
        <v>34</v>
      </c>
      <c r="AE36" s="117" t="s">
        <v>34</v>
      </c>
      <c r="AF36" s="10"/>
      <c r="AG36" s="10"/>
      <c r="AH36" s="10"/>
      <c r="AI36" s="10"/>
      <c r="AJ36" s="90"/>
      <c r="AK36" s="90"/>
      <c r="AL36" s="90"/>
      <c r="AM36" s="64"/>
      <c r="AN36" s="64"/>
      <c r="AO36" s="64"/>
    </row>
    <row r="37" ht="22.5" customHeight="1">
      <c r="A37" s="119" t="s">
        <v>92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169</v>
      </c>
      <c r="AK37" s="90">
        <f t="shared" si="6"/>
        <v>1</v>
      </c>
      <c r="AL37" s="90">
        <f t="shared" si="6"/>
        <v>0</v>
      </c>
      <c r="AM37" s="64"/>
      <c r="AN37" s="64"/>
      <c r="AO37" s="64"/>
    </row>
    <row r="38" ht="22.5" customHeight="1">
      <c r="A38" s="120" t="s">
        <v>93</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94</v>
      </c>
      <c r="AM3" s="64"/>
      <c r="AN3" s="64"/>
      <c r="AO3" s="64"/>
    </row>
    <row r="4" ht="31.5" customHeight="1">
      <c r="A4" s="64"/>
      <c r="B4" s="66"/>
      <c r="C4" s="67"/>
      <c r="D4" s="67"/>
      <c r="E4" s="67" t="s">
        <v>28</v>
      </c>
      <c r="F4" s="67" t="s">
        <v>28</v>
      </c>
      <c r="G4" s="67"/>
      <c r="H4" s="67"/>
      <c r="I4" s="68" t="s">
        <v>29</v>
      </c>
      <c r="J4" s="69"/>
      <c r="K4" s="69"/>
      <c r="L4" s="69"/>
      <c r="M4" s="70">
        <v>4.0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44652</v>
      </c>
      <c r="F5" s="74">
        <f t="shared" ref="F5:AI5" si="1">E5+1</f>
        <v>44653</v>
      </c>
      <c r="G5" s="74">
        <f t="shared" si="1"/>
        <v>44654</v>
      </c>
      <c r="H5" s="74">
        <f t="shared" si="1"/>
        <v>44655</v>
      </c>
      <c r="I5" s="74">
        <f t="shared" si="1"/>
        <v>44656</v>
      </c>
      <c r="J5" s="74">
        <f t="shared" si="1"/>
        <v>44657</v>
      </c>
      <c r="K5" s="74">
        <f t="shared" si="1"/>
        <v>44658</v>
      </c>
      <c r="L5" s="74">
        <f t="shared" si="1"/>
        <v>44659</v>
      </c>
      <c r="M5" s="74">
        <f t="shared" si="1"/>
        <v>44660</v>
      </c>
      <c r="N5" s="74">
        <f t="shared" si="1"/>
        <v>44661</v>
      </c>
      <c r="O5" s="74">
        <f t="shared" si="1"/>
        <v>44662</v>
      </c>
      <c r="P5" s="74">
        <f t="shared" si="1"/>
        <v>44663</v>
      </c>
      <c r="Q5" s="74">
        <f t="shared" si="1"/>
        <v>44664</v>
      </c>
      <c r="R5" s="74">
        <f t="shared" si="1"/>
        <v>44665</v>
      </c>
      <c r="S5" s="74">
        <f t="shared" si="1"/>
        <v>44666</v>
      </c>
      <c r="T5" s="74">
        <f t="shared" si="1"/>
        <v>44667</v>
      </c>
      <c r="U5" s="74">
        <f t="shared" si="1"/>
        <v>44668</v>
      </c>
      <c r="V5" s="74">
        <f t="shared" si="1"/>
        <v>44669</v>
      </c>
      <c r="W5" s="74">
        <f t="shared" si="1"/>
        <v>44670</v>
      </c>
      <c r="X5" s="74">
        <f t="shared" si="1"/>
        <v>44671</v>
      </c>
      <c r="Y5" s="74">
        <f t="shared" si="1"/>
        <v>44672</v>
      </c>
      <c r="Z5" s="74">
        <f t="shared" si="1"/>
        <v>44673</v>
      </c>
      <c r="AA5" s="74">
        <f t="shared" si="1"/>
        <v>44674</v>
      </c>
      <c r="AB5" s="74">
        <f t="shared" si="1"/>
        <v>44675</v>
      </c>
      <c r="AC5" s="74">
        <f t="shared" si="1"/>
        <v>44676</v>
      </c>
      <c r="AD5" s="74">
        <f t="shared" si="1"/>
        <v>44677</v>
      </c>
      <c r="AE5" s="74">
        <f t="shared" si="1"/>
        <v>44678</v>
      </c>
      <c r="AF5" s="74">
        <f t="shared" si="1"/>
        <v>44679</v>
      </c>
      <c r="AG5" s="74">
        <f t="shared" si="1"/>
        <v>44680</v>
      </c>
      <c r="AH5" s="74">
        <f t="shared" si="1"/>
        <v>44681</v>
      </c>
      <c r="AI5" s="74">
        <f t="shared" si="1"/>
        <v>44682</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2.5" customHeight="1">
      <c r="A7" s="122">
        <v>1.0</v>
      </c>
      <c r="B7" s="82">
        <v>2.110200036E9</v>
      </c>
      <c r="C7" s="123" t="s">
        <v>95</v>
      </c>
      <c r="D7" s="124" t="s">
        <v>96</v>
      </c>
      <c r="E7" s="125"/>
      <c r="F7" s="126"/>
      <c r="G7" s="127"/>
      <c r="H7" s="126"/>
      <c r="I7" s="126"/>
      <c r="J7" s="126"/>
      <c r="K7" s="127"/>
      <c r="L7" s="126"/>
      <c r="M7" s="126"/>
      <c r="N7" s="127"/>
      <c r="O7" s="126"/>
      <c r="P7" s="127"/>
      <c r="Q7" s="126"/>
      <c r="R7" s="127"/>
      <c r="S7" s="126"/>
      <c r="T7" s="127" t="s">
        <v>40</v>
      </c>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1</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97</v>
      </c>
      <c r="D8" s="130" t="s">
        <v>98</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6"/>
      <c r="AI8" s="126"/>
      <c r="AJ8" s="90">
        <f t="shared" si="3"/>
        <v>0</v>
      </c>
      <c r="AK8" s="10">
        <f t="shared" si="4"/>
        <v>0</v>
      </c>
      <c r="AL8" s="10">
        <f t="shared" ref="AL8:AL23" si="5">COUNTIF(E8:AI8,"T")+2*COUNTIF(E8:AI8,"2T")+2*COUNTIF(E8:AI8,"T2")+COUNTIF(E8:AI8,"PT")+COUNTIF(E8:AI8,"TP")</f>
        <v>0</v>
      </c>
      <c r="AM8" s="76"/>
      <c r="AN8" s="76"/>
      <c r="AO8" s="76"/>
    </row>
    <row r="9" ht="22.5" customHeight="1">
      <c r="A9" s="122">
        <v>3.0</v>
      </c>
      <c r="B9" s="91">
        <v>2.110200037E9</v>
      </c>
      <c r="C9" s="129" t="s">
        <v>99</v>
      </c>
      <c r="D9" s="132" t="s">
        <v>100</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6"/>
      <c r="AI9" s="126"/>
      <c r="AJ9" s="90">
        <f t="shared" si="3"/>
        <v>0</v>
      </c>
      <c r="AK9" s="10">
        <f t="shared" si="4"/>
        <v>0</v>
      </c>
      <c r="AL9" s="10">
        <f t="shared" si="5"/>
        <v>0</v>
      </c>
      <c r="AM9" s="76"/>
      <c r="AN9" s="76"/>
      <c r="AO9" s="76"/>
    </row>
    <row r="10" ht="22.5" customHeight="1">
      <c r="A10" s="122">
        <v>4.0</v>
      </c>
      <c r="B10" s="91">
        <v>2.110240012E9</v>
      </c>
      <c r="C10" s="129" t="s">
        <v>101</v>
      </c>
      <c r="D10" s="132" t="s">
        <v>102</v>
      </c>
      <c r="E10" s="125"/>
      <c r="F10" s="126"/>
      <c r="G10" s="127"/>
      <c r="H10" s="126"/>
      <c r="I10" s="127"/>
      <c r="J10" s="126"/>
      <c r="K10" s="126"/>
      <c r="L10" s="126"/>
      <c r="M10" s="127" t="s">
        <v>83</v>
      </c>
      <c r="N10" s="126"/>
      <c r="O10" s="126"/>
      <c r="P10" s="126"/>
      <c r="Q10" s="126"/>
      <c r="R10" s="126"/>
      <c r="S10" s="126"/>
      <c r="T10" s="127" t="s">
        <v>83</v>
      </c>
      <c r="U10" s="126"/>
      <c r="V10" s="126"/>
      <c r="W10" s="127"/>
      <c r="X10" s="126"/>
      <c r="Y10" s="126"/>
      <c r="Z10" s="126"/>
      <c r="AA10" s="126"/>
      <c r="AB10" s="133"/>
      <c r="AC10" s="126"/>
      <c r="AD10" s="127"/>
      <c r="AE10" s="126"/>
      <c r="AF10" s="126"/>
      <c r="AG10" s="127" t="s">
        <v>34</v>
      </c>
      <c r="AH10" s="126"/>
      <c r="AI10" s="126"/>
      <c r="AJ10" s="90">
        <f t="shared" si="3"/>
        <v>1</v>
      </c>
      <c r="AK10" s="10">
        <f t="shared" si="4"/>
        <v>2</v>
      </c>
      <c r="AL10" s="10">
        <f t="shared" si="5"/>
        <v>0</v>
      </c>
      <c r="AM10" s="134"/>
      <c r="AN10" s="135"/>
      <c r="AO10" s="135"/>
    </row>
    <row r="11" ht="22.5" customHeight="1">
      <c r="A11" s="122">
        <v>5.0</v>
      </c>
      <c r="B11" s="91">
        <v>2.110200038E9</v>
      </c>
      <c r="C11" s="129" t="s">
        <v>103</v>
      </c>
      <c r="D11" s="132" t="s">
        <v>104</v>
      </c>
      <c r="E11" s="125"/>
      <c r="F11" s="127" t="s">
        <v>40</v>
      </c>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1</v>
      </c>
      <c r="AK11" s="10">
        <f t="shared" si="4"/>
        <v>0</v>
      </c>
      <c r="AL11" s="10">
        <f t="shared" si="5"/>
        <v>0</v>
      </c>
      <c r="AM11" s="96"/>
      <c r="AN11" s="96"/>
      <c r="AO11" s="96"/>
    </row>
    <row r="12" ht="22.5" customHeight="1">
      <c r="A12" s="122">
        <v>6.0</v>
      </c>
      <c r="B12" s="91">
        <v>2.110200039E9</v>
      </c>
      <c r="C12" s="129" t="s">
        <v>105</v>
      </c>
      <c r="D12" s="132" t="s">
        <v>106</v>
      </c>
      <c r="E12" s="126"/>
      <c r="F12" s="127" t="s">
        <v>40</v>
      </c>
      <c r="G12" s="126"/>
      <c r="H12" s="126"/>
      <c r="I12" s="126"/>
      <c r="J12" s="126"/>
      <c r="K12" s="127"/>
      <c r="L12" s="126"/>
      <c r="M12" s="126"/>
      <c r="N12" s="126"/>
      <c r="O12" s="126"/>
      <c r="P12" s="127"/>
      <c r="Q12" s="126"/>
      <c r="R12" s="126"/>
      <c r="S12" s="126"/>
      <c r="T12" s="127" t="s">
        <v>40</v>
      </c>
      <c r="U12" s="126"/>
      <c r="V12" s="126"/>
      <c r="W12" s="126"/>
      <c r="X12" s="126"/>
      <c r="Y12" s="126"/>
      <c r="Z12" s="126"/>
      <c r="AA12" s="126"/>
      <c r="AB12" s="133"/>
      <c r="AC12" s="126"/>
      <c r="AD12" s="127"/>
      <c r="AE12" s="126"/>
      <c r="AF12" s="126"/>
      <c r="AG12" s="127" t="s">
        <v>34</v>
      </c>
      <c r="AH12" s="126"/>
      <c r="AI12" s="126"/>
      <c r="AJ12" s="90">
        <f t="shared" si="3"/>
        <v>3</v>
      </c>
      <c r="AK12" s="10">
        <f t="shared" si="4"/>
        <v>0</v>
      </c>
      <c r="AL12" s="10">
        <f t="shared" si="5"/>
        <v>0</v>
      </c>
      <c r="AM12" s="96"/>
      <c r="AN12" s="96"/>
      <c r="AO12" s="96"/>
    </row>
    <row r="13" ht="22.5" customHeight="1">
      <c r="A13" s="122">
        <v>7.0</v>
      </c>
      <c r="B13" s="91">
        <v>2.11020004E9</v>
      </c>
      <c r="C13" s="129" t="s">
        <v>107</v>
      </c>
      <c r="D13" s="132" t="s">
        <v>108</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t="s">
        <v>35</v>
      </c>
      <c r="AH13" s="126"/>
      <c r="AI13" s="126"/>
      <c r="AJ13" s="90">
        <f t="shared" si="3"/>
        <v>0</v>
      </c>
      <c r="AK13" s="10">
        <f t="shared" si="4"/>
        <v>1</v>
      </c>
      <c r="AL13" s="10">
        <f t="shared" si="5"/>
        <v>0</v>
      </c>
      <c r="AM13" s="76"/>
      <c r="AN13" s="76"/>
      <c r="AO13" s="76"/>
    </row>
    <row r="14" ht="22.5" customHeight="1">
      <c r="A14" s="122">
        <v>8.0</v>
      </c>
      <c r="B14" s="91">
        <v>2.110200041E9</v>
      </c>
      <c r="C14" s="129" t="s">
        <v>109</v>
      </c>
      <c r="D14" s="132" t="s">
        <v>110</v>
      </c>
      <c r="E14" s="126"/>
      <c r="F14" s="127" t="s">
        <v>40</v>
      </c>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6"/>
      <c r="AH14" s="126"/>
      <c r="AI14" s="126"/>
      <c r="AJ14" s="90">
        <f t="shared" si="3"/>
        <v>1</v>
      </c>
      <c r="AK14" s="10">
        <f t="shared" si="4"/>
        <v>0</v>
      </c>
      <c r="AL14" s="10">
        <f t="shared" si="5"/>
        <v>0</v>
      </c>
      <c r="AM14" s="96"/>
      <c r="AN14" s="96"/>
      <c r="AO14" s="96"/>
    </row>
    <row r="15" ht="22.5" customHeight="1">
      <c r="A15" s="122">
        <v>9.0</v>
      </c>
      <c r="B15" s="91">
        <v>2.110200042E9</v>
      </c>
      <c r="C15" s="129" t="s">
        <v>111</v>
      </c>
      <c r="D15" s="132" t="s">
        <v>112</v>
      </c>
      <c r="E15" s="126"/>
      <c r="F15" s="127" t="s">
        <v>40</v>
      </c>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1</v>
      </c>
      <c r="AK15" s="10">
        <f t="shared" si="4"/>
        <v>0</v>
      </c>
      <c r="AL15" s="10">
        <f t="shared" si="5"/>
        <v>0</v>
      </c>
      <c r="AM15" s="76"/>
      <c r="AN15" s="76"/>
      <c r="AO15" s="76"/>
    </row>
    <row r="16" ht="22.5" customHeight="1">
      <c r="A16" s="122">
        <v>10.0</v>
      </c>
      <c r="B16" s="91">
        <v>2.110200043E9</v>
      </c>
      <c r="C16" s="129" t="s">
        <v>113</v>
      </c>
      <c r="D16" s="132" t="s">
        <v>114</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115</v>
      </c>
      <c r="D17" s="132" t="s">
        <v>116</v>
      </c>
      <c r="E17" s="126"/>
      <c r="F17" s="127" t="s">
        <v>40</v>
      </c>
      <c r="G17" s="126"/>
      <c r="H17" s="126"/>
      <c r="I17" s="126"/>
      <c r="J17" s="126"/>
      <c r="K17" s="126"/>
      <c r="L17" s="126"/>
      <c r="M17" s="127" t="s">
        <v>40</v>
      </c>
      <c r="N17" s="126"/>
      <c r="O17" s="126"/>
      <c r="P17" s="127"/>
      <c r="Q17" s="126"/>
      <c r="R17" s="126"/>
      <c r="S17" s="126"/>
      <c r="T17" s="127" t="s">
        <v>83</v>
      </c>
      <c r="U17" s="126"/>
      <c r="V17" s="126"/>
      <c r="W17" s="127"/>
      <c r="X17" s="126"/>
      <c r="Y17" s="127"/>
      <c r="Z17" s="126"/>
      <c r="AA17" s="126"/>
      <c r="AB17" s="133"/>
      <c r="AC17" s="126"/>
      <c r="AD17" s="127"/>
      <c r="AE17" s="126"/>
      <c r="AF17" s="126"/>
      <c r="AG17" s="127" t="s">
        <v>34</v>
      </c>
      <c r="AH17" s="126"/>
      <c r="AI17" s="126"/>
      <c r="AJ17" s="90">
        <f t="shared" si="3"/>
        <v>3</v>
      </c>
      <c r="AK17" s="10">
        <f t="shared" si="4"/>
        <v>1</v>
      </c>
      <c r="AL17" s="10">
        <f t="shared" si="5"/>
        <v>0</v>
      </c>
      <c r="AM17" s="96"/>
      <c r="AN17" s="96"/>
      <c r="AO17" s="96"/>
    </row>
    <row r="18" ht="22.5" customHeight="1">
      <c r="A18" s="122">
        <v>12.0</v>
      </c>
      <c r="B18" s="91">
        <v>2.110200045E9</v>
      </c>
      <c r="C18" s="129" t="s">
        <v>117</v>
      </c>
      <c r="D18" s="132" t="s">
        <v>118</v>
      </c>
      <c r="E18" s="126"/>
      <c r="F18" s="136"/>
      <c r="G18" s="137"/>
      <c r="H18" s="136"/>
      <c r="I18" s="137"/>
      <c r="J18" s="136"/>
      <c r="K18" s="136"/>
      <c r="L18" s="136"/>
      <c r="M18" s="137" t="s">
        <v>83</v>
      </c>
      <c r="N18" s="136"/>
      <c r="O18" s="136"/>
      <c r="P18" s="136"/>
      <c r="Q18" s="136"/>
      <c r="R18" s="137"/>
      <c r="S18" s="136"/>
      <c r="T18" s="137" t="s">
        <v>83</v>
      </c>
      <c r="U18" s="136"/>
      <c r="V18" s="136"/>
      <c r="W18" s="137"/>
      <c r="X18" s="136"/>
      <c r="Y18" s="137"/>
      <c r="Z18" s="136"/>
      <c r="AA18" s="136"/>
      <c r="AB18" s="133"/>
      <c r="AC18" s="136"/>
      <c r="AD18" s="137"/>
      <c r="AE18" s="136"/>
      <c r="AF18" s="136"/>
      <c r="AG18" s="137" t="s">
        <v>34</v>
      </c>
      <c r="AH18" s="136"/>
      <c r="AI18" s="136"/>
      <c r="AJ18" s="90">
        <f t="shared" si="3"/>
        <v>1</v>
      </c>
      <c r="AK18" s="10">
        <f t="shared" si="4"/>
        <v>2</v>
      </c>
      <c r="AL18" s="10">
        <f t="shared" si="5"/>
        <v>0</v>
      </c>
      <c r="AM18" s="76"/>
      <c r="AN18" s="76"/>
      <c r="AO18" s="76"/>
    </row>
    <row r="19" ht="22.5" customHeight="1">
      <c r="A19" s="122">
        <v>13.0</v>
      </c>
      <c r="B19" s="91">
        <v>2.110200046E9</v>
      </c>
      <c r="C19" s="129" t="s">
        <v>119</v>
      </c>
      <c r="D19" s="132" t="s">
        <v>118</v>
      </c>
      <c r="E19" s="136"/>
      <c r="F19" s="137" t="s">
        <v>40</v>
      </c>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1</v>
      </c>
      <c r="AK19" s="10">
        <f t="shared" si="4"/>
        <v>0</v>
      </c>
      <c r="AL19" s="10">
        <f t="shared" si="5"/>
        <v>0</v>
      </c>
      <c r="AM19" s="96"/>
      <c r="AN19" s="96"/>
      <c r="AO19" s="96"/>
    </row>
    <row r="20" ht="22.5" customHeight="1">
      <c r="A20" s="122">
        <v>14.0</v>
      </c>
      <c r="B20" s="91">
        <v>2.110230034E9</v>
      </c>
      <c r="C20" s="129" t="s">
        <v>120</v>
      </c>
      <c r="D20" s="132" t="s">
        <v>121</v>
      </c>
      <c r="E20" s="126"/>
      <c r="F20" s="127" t="s">
        <v>40</v>
      </c>
      <c r="G20" s="127"/>
      <c r="H20" s="126"/>
      <c r="I20" s="126"/>
      <c r="J20" s="126"/>
      <c r="K20" s="127"/>
      <c r="L20" s="126"/>
      <c r="M20" s="127" t="s">
        <v>40</v>
      </c>
      <c r="N20" s="127"/>
      <c r="O20" s="126"/>
      <c r="P20" s="127"/>
      <c r="Q20" s="126"/>
      <c r="R20" s="127"/>
      <c r="S20" s="126"/>
      <c r="T20" s="127" t="s">
        <v>83</v>
      </c>
      <c r="U20" s="126"/>
      <c r="V20" s="126"/>
      <c r="W20" s="127"/>
      <c r="X20" s="126"/>
      <c r="Y20" s="127"/>
      <c r="Z20" s="127"/>
      <c r="AA20" s="126"/>
      <c r="AB20" s="131"/>
      <c r="AC20" s="126"/>
      <c r="AD20" s="127"/>
      <c r="AE20" s="126"/>
      <c r="AF20" s="126"/>
      <c r="AG20" s="127" t="s">
        <v>34</v>
      </c>
      <c r="AH20" s="126"/>
      <c r="AI20" s="126"/>
      <c r="AJ20" s="90">
        <f t="shared" si="3"/>
        <v>3</v>
      </c>
      <c r="AK20" s="10">
        <f t="shared" si="4"/>
        <v>1</v>
      </c>
      <c r="AL20" s="10">
        <f t="shared" si="5"/>
        <v>0</v>
      </c>
      <c r="AM20" s="96"/>
      <c r="AN20" s="96"/>
      <c r="AO20" s="96"/>
    </row>
    <row r="21" ht="22.5" customHeight="1">
      <c r="A21" s="122">
        <v>15.0</v>
      </c>
      <c r="B21" s="91">
        <v>2.110260048E9</v>
      </c>
      <c r="C21" s="92" t="s">
        <v>122</v>
      </c>
      <c r="D21" s="93" t="s">
        <v>123</v>
      </c>
      <c r="E21" s="126"/>
      <c r="F21" s="127" t="s">
        <v>40</v>
      </c>
      <c r="G21" s="126"/>
      <c r="H21" s="126"/>
      <c r="I21" s="127"/>
      <c r="J21" s="126"/>
      <c r="K21" s="127"/>
      <c r="L21" s="126"/>
      <c r="M21" s="127" t="s">
        <v>40</v>
      </c>
      <c r="N21" s="126"/>
      <c r="O21" s="126"/>
      <c r="P21" s="127"/>
      <c r="Q21" s="126"/>
      <c r="R21" s="126"/>
      <c r="S21" s="126"/>
      <c r="T21" s="127" t="s">
        <v>40</v>
      </c>
      <c r="U21" s="126"/>
      <c r="V21" s="126"/>
      <c r="W21" s="127"/>
      <c r="X21" s="126"/>
      <c r="Y21" s="126"/>
      <c r="Z21" s="126"/>
      <c r="AA21" s="126"/>
      <c r="AB21" s="139"/>
      <c r="AC21" s="126"/>
      <c r="AD21" s="127"/>
      <c r="AE21" s="126"/>
      <c r="AF21" s="126"/>
      <c r="AG21" s="126"/>
      <c r="AH21" s="126"/>
      <c r="AI21" s="126"/>
      <c r="AJ21" s="90">
        <f t="shared" si="3"/>
        <v>3</v>
      </c>
      <c r="AK21" s="10">
        <f t="shared" si="4"/>
        <v>0</v>
      </c>
      <c r="AL21" s="10">
        <f t="shared" si="5"/>
        <v>0</v>
      </c>
      <c r="AM21" s="96"/>
      <c r="AN21" s="96"/>
      <c r="AO21" s="96"/>
    </row>
    <row r="22" ht="22.5" customHeight="1">
      <c r="A22" s="122">
        <v>16.0</v>
      </c>
      <c r="B22" s="91">
        <v>2.110230036E9</v>
      </c>
      <c r="C22" s="129" t="s">
        <v>124</v>
      </c>
      <c r="D22" s="132" t="s">
        <v>123</v>
      </c>
      <c r="E22" s="126"/>
      <c r="F22" s="127" t="s">
        <v>40</v>
      </c>
      <c r="G22" s="127"/>
      <c r="H22" s="126"/>
      <c r="I22" s="127"/>
      <c r="J22" s="126"/>
      <c r="K22" s="127"/>
      <c r="L22" s="126"/>
      <c r="M22" s="127" t="s">
        <v>40</v>
      </c>
      <c r="N22" s="127"/>
      <c r="O22" s="126"/>
      <c r="P22" s="127"/>
      <c r="Q22" s="126"/>
      <c r="R22" s="127"/>
      <c r="S22" s="126"/>
      <c r="T22" s="127" t="s">
        <v>40</v>
      </c>
      <c r="U22" s="126"/>
      <c r="V22" s="126"/>
      <c r="W22" s="127"/>
      <c r="X22" s="126"/>
      <c r="Y22" s="127"/>
      <c r="Z22" s="126"/>
      <c r="AA22" s="126"/>
      <c r="AB22" s="131"/>
      <c r="AC22" s="126"/>
      <c r="AD22" s="127"/>
      <c r="AE22" s="126"/>
      <c r="AF22" s="126"/>
      <c r="AG22" s="126"/>
      <c r="AH22" s="126"/>
      <c r="AI22" s="126"/>
      <c r="AJ22" s="90">
        <f t="shared" si="3"/>
        <v>3</v>
      </c>
      <c r="AK22" s="10">
        <f t="shared" si="4"/>
        <v>0</v>
      </c>
      <c r="AL22" s="10">
        <f t="shared" si="5"/>
        <v>0</v>
      </c>
      <c r="AM22" s="76"/>
      <c r="AN22" s="76"/>
      <c r="AO22" s="76"/>
    </row>
    <row r="23" ht="22.5" customHeight="1">
      <c r="A23" s="122">
        <v>17.0</v>
      </c>
      <c r="B23" s="91">
        <v>2.110200047E9</v>
      </c>
      <c r="C23" s="129" t="s">
        <v>125</v>
      </c>
      <c r="D23" s="132" t="s">
        <v>126</v>
      </c>
      <c r="E23" s="140"/>
      <c r="F23" s="140"/>
      <c r="G23" s="140"/>
      <c r="H23" s="140"/>
      <c r="I23" s="141"/>
      <c r="J23" s="140"/>
      <c r="K23" s="140"/>
      <c r="L23" s="140"/>
      <c r="M23" s="141" t="s">
        <v>83</v>
      </c>
      <c r="N23" s="141"/>
      <c r="O23" s="140"/>
      <c r="P23" s="140"/>
      <c r="Q23" s="140"/>
      <c r="R23" s="140"/>
      <c r="S23" s="140"/>
      <c r="T23" s="141" t="s">
        <v>40</v>
      </c>
      <c r="U23" s="140"/>
      <c r="V23" s="140"/>
      <c r="W23" s="141"/>
      <c r="X23" s="140"/>
      <c r="Y23" s="141"/>
      <c r="Z23" s="140"/>
      <c r="AA23" s="140"/>
      <c r="AB23" s="142"/>
      <c r="AC23" s="140"/>
      <c r="AD23" s="141"/>
      <c r="AE23" s="140"/>
      <c r="AF23" s="126"/>
      <c r="AG23" s="127" t="s">
        <v>34</v>
      </c>
      <c r="AH23" s="126"/>
      <c r="AI23" s="126"/>
      <c r="AJ23" s="90">
        <f t="shared" si="3"/>
        <v>2</v>
      </c>
      <c r="AK23" s="10">
        <f t="shared" si="4"/>
        <v>1</v>
      </c>
      <c r="AL23" s="10">
        <f t="shared" si="5"/>
        <v>0</v>
      </c>
      <c r="AM23" s="76"/>
      <c r="AN23" s="76"/>
      <c r="AO23" s="76"/>
    </row>
    <row r="24" ht="18.0" customHeight="1">
      <c r="A24" s="119" t="s">
        <v>92</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24</v>
      </c>
      <c r="AK24" s="90">
        <f t="shared" si="6"/>
        <v>8</v>
      </c>
      <c r="AL24" s="90">
        <f t="shared" si="6"/>
        <v>0</v>
      </c>
      <c r="AM24" s="64"/>
      <c r="AN24" s="64"/>
      <c r="AO24" s="64"/>
    </row>
    <row r="25" ht="18.0" customHeight="1">
      <c r="A25" s="120" t="s">
        <v>93</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143" t="s">
        <v>127</v>
      </c>
    </row>
    <row r="4" ht="31.5" customHeight="1">
      <c r="A4" s="64"/>
      <c r="B4" s="66"/>
      <c r="C4" s="67"/>
      <c r="D4" s="67"/>
      <c r="E4" s="67" t="s">
        <v>28</v>
      </c>
      <c r="F4" s="67" t="s">
        <v>28</v>
      </c>
      <c r="G4" s="67"/>
      <c r="H4" s="67"/>
      <c r="I4" s="68" t="s">
        <v>29</v>
      </c>
      <c r="J4" s="69"/>
      <c r="K4" s="69"/>
      <c r="L4" s="69"/>
      <c r="M4" s="70">
        <v>4.0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44652</v>
      </c>
      <c r="F5" s="74">
        <f t="shared" ref="F5:AI5" si="1">E5+1</f>
        <v>44653</v>
      </c>
      <c r="G5" s="74">
        <f t="shared" si="1"/>
        <v>44654</v>
      </c>
      <c r="H5" s="74">
        <f t="shared" si="1"/>
        <v>44655</v>
      </c>
      <c r="I5" s="74">
        <f t="shared" si="1"/>
        <v>44656</v>
      </c>
      <c r="J5" s="74">
        <f t="shared" si="1"/>
        <v>44657</v>
      </c>
      <c r="K5" s="74">
        <f t="shared" si="1"/>
        <v>44658</v>
      </c>
      <c r="L5" s="74">
        <f t="shared" si="1"/>
        <v>44659</v>
      </c>
      <c r="M5" s="74">
        <f t="shared" si="1"/>
        <v>44660</v>
      </c>
      <c r="N5" s="74">
        <f t="shared" si="1"/>
        <v>44661</v>
      </c>
      <c r="O5" s="74">
        <f t="shared" si="1"/>
        <v>44662</v>
      </c>
      <c r="P5" s="74">
        <f t="shared" si="1"/>
        <v>44663</v>
      </c>
      <c r="Q5" s="74">
        <f t="shared" si="1"/>
        <v>44664</v>
      </c>
      <c r="R5" s="74">
        <f t="shared" si="1"/>
        <v>44665</v>
      </c>
      <c r="S5" s="74">
        <f t="shared" si="1"/>
        <v>44666</v>
      </c>
      <c r="T5" s="74">
        <f t="shared" si="1"/>
        <v>44667</v>
      </c>
      <c r="U5" s="74">
        <f t="shared" si="1"/>
        <v>44668</v>
      </c>
      <c r="V5" s="74">
        <f t="shared" si="1"/>
        <v>44669</v>
      </c>
      <c r="W5" s="74">
        <f t="shared" si="1"/>
        <v>44670</v>
      </c>
      <c r="X5" s="74">
        <f t="shared" si="1"/>
        <v>44671</v>
      </c>
      <c r="Y5" s="74">
        <f t="shared" si="1"/>
        <v>44672</v>
      </c>
      <c r="Z5" s="74">
        <f t="shared" si="1"/>
        <v>44673</v>
      </c>
      <c r="AA5" s="74">
        <f t="shared" si="1"/>
        <v>44674</v>
      </c>
      <c r="AB5" s="74">
        <f t="shared" si="1"/>
        <v>44675</v>
      </c>
      <c r="AC5" s="74">
        <f t="shared" si="1"/>
        <v>44676</v>
      </c>
      <c r="AD5" s="74">
        <f t="shared" si="1"/>
        <v>44677</v>
      </c>
      <c r="AE5" s="74">
        <f t="shared" si="1"/>
        <v>44678</v>
      </c>
      <c r="AF5" s="74">
        <f t="shared" si="1"/>
        <v>44679</v>
      </c>
      <c r="AG5" s="74">
        <f t="shared" si="1"/>
        <v>44680</v>
      </c>
      <c r="AH5" s="74">
        <f t="shared" si="1"/>
        <v>44681</v>
      </c>
      <c r="AI5" s="74">
        <f t="shared" si="1"/>
        <v>44682</v>
      </c>
      <c r="AJ5" s="75" t="s">
        <v>34</v>
      </c>
      <c r="AK5" s="75" t="s">
        <v>35</v>
      </c>
      <c r="AL5" s="75" t="s">
        <v>36</v>
      </c>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row>
    <row r="7" ht="24.0" customHeight="1">
      <c r="A7" s="144">
        <v>1.0</v>
      </c>
      <c r="B7" s="82">
        <v>2.110250019E9</v>
      </c>
      <c r="C7" s="145" t="s">
        <v>128</v>
      </c>
      <c r="D7" s="146" t="s">
        <v>129</v>
      </c>
      <c r="E7" s="147"/>
      <c r="F7" s="148"/>
      <c r="G7" s="149"/>
      <c r="H7" s="149"/>
      <c r="I7" s="150"/>
      <c r="J7" s="149"/>
      <c r="K7" s="149"/>
      <c r="L7" s="149"/>
      <c r="M7" s="148"/>
      <c r="N7" s="149"/>
      <c r="O7" s="151"/>
      <c r="P7" s="149"/>
      <c r="Q7" s="152"/>
      <c r="R7" s="149"/>
      <c r="S7" s="149"/>
      <c r="T7" s="148"/>
      <c r="U7" s="149"/>
      <c r="V7" s="152"/>
      <c r="W7" s="153"/>
      <c r="X7" s="149"/>
      <c r="Y7" s="149"/>
      <c r="Z7" s="153"/>
      <c r="AA7" s="149"/>
      <c r="AB7" s="154"/>
      <c r="AC7" s="149"/>
      <c r="AD7" s="153"/>
      <c r="AE7" s="149"/>
      <c r="AF7" s="155"/>
      <c r="AG7" s="153" t="s">
        <v>34</v>
      </c>
      <c r="AH7" s="153"/>
      <c r="AI7" s="149"/>
      <c r="AJ7" s="90">
        <f t="shared" ref="AJ7:AJ40" si="3">COUNTIF(E7:AI7,"K")+2*COUNTIF(E7:AI7,"2K")+COUNTIF(E7:AI7,"TK")+COUNTIF(E7:AI7,"KT")+COUNTIF(E7:AI7,"PK")+COUNTIF(E7:AI7,"KP")+2*COUNTIF(E7:AI7,"K2")</f>
        <v>1</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6">
        <v>2.0</v>
      </c>
      <c r="B8" s="91">
        <v>2.110250024E9</v>
      </c>
      <c r="C8" s="157" t="s">
        <v>130</v>
      </c>
      <c r="D8" s="130" t="s">
        <v>131</v>
      </c>
      <c r="E8" s="147"/>
      <c r="F8" s="158"/>
      <c r="G8" s="149"/>
      <c r="H8" s="149"/>
      <c r="I8" s="159"/>
      <c r="J8" s="149"/>
      <c r="K8" s="149"/>
      <c r="L8" s="149"/>
      <c r="M8" s="158"/>
      <c r="N8" s="149"/>
      <c r="O8" s="160"/>
      <c r="P8" s="149"/>
      <c r="Q8" s="152"/>
      <c r="R8" s="149"/>
      <c r="S8" s="149"/>
      <c r="T8" s="158"/>
      <c r="U8" s="149"/>
      <c r="V8" s="152"/>
      <c r="W8" s="153"/>
      <c r="X8" s="149"/>
      <c r="Y8" s="149"/>
      <c r="Z8" s="153"/>
      <c r="AA8" s="149"/>
      <c r="AB8" s="161"/>
      <c r="AC8" s="149"/>
      <c r="AD8" s="153"/>
      <c r="AE8" s="149"/>
      <c r="AF8" s="133"/>
      <c r="AG8" s="149"/>
      <c r="AH8" s="153"/>
      <c r="AI8" s="149"/>
      <c r="AJ8" s="90">
        <f t="shared" si="3"/>
        <v>0</v>
      </c>
      <c r="AK8" s="10">
        <f t="shared" si="4"/>
        <v>0</v>
      </c>
      <c r="AL8" s="10">
        <f t="shared" si="5"/>
        <v>0</v>
      </c>
    </row>
    <row r="9" ht="24.0" customHeight="1">
      <c r="A9" s="144">
        <v>3.0</v>
      </c>
      <c r="B9" s="91">
        <v>2.110250026E9</v>
      </c>
      <c r="C9" s="157" t="s">
        <v>132</v>
      </c>
      <c r="D9" s="130" t="s">
        <v>133</v>
      </c>
      <c r="E9" s="147"/>
      <c r="F9" s="158" t="s">
        <v>40</v>
      </c>
      <c r="G9" s="149"/>
      <c r="H9" s="149"/>
      <c r="I9" s="159"/>
      <c r="J9" s="149"/>
      <c r="K9" s="149"/>
      <c r="L9" s="153"/>
      <c r="M9" s="158" t="s">
        <v>40</v>
      </c>
      <c r="N9" s="153"/>
      <c r="O9" s="160"/>
      <c r="P9" s="153"/>
      <c r="Q9" s="152"/>
      <c r="R9" s="149"/>
      <c r="S9" s="153"/>
      <c r="T9" s="158" t="s">
        <v>40</v>
      </c>
      <c r="U9" s="153"/>
      <c r="V9" s="152"/>
      <c r="W9" s="153"/>
      <c r="X9" s="149"/>
      <c r="Y9" s="149"/>
      <c r="Z9" s="153"/>
      <c r="AA9" s="149"/>
      <c r="AB9" s="161"/>
      <c r="AC9" s="149"/>
      <c r="AD9" s="153"/>
      <c r="AE9" s="149"/>
      <c r="AF9" s="139"/>
      <c r="AG9" s="153" t="s">
        <v>34</v>
      </c>
      <c r="AH9" s="153"/>
      <c r="AI9" s="149"/>
      <c r="AJ9" s="90">
        <f t="shared" si="3"/>
        <v>4</v>
      </c>
      <c r="AK9" s="10">
        <f t="shared" si="4"/>
        <v>0</v>
      </c>
      <c r="AL9" s="10">
        <f t="shared" si="5"/>
        <v>0</v>
      </c>
    </row>
    <row r="10" ht="24.0" customHeight="1">
      <c r="A10" s="156">
        <v>4.0</v>
      </c>
      <c r="B10" s="91">
        <v>2.110250033E9</v>
      </c>
      <c r="C10" s="157" t="s">
        <v>134</v>
      </c>
      <c r="D10" s="130" t="s">
        <v>135</v>
      </c>
      <c r="E10" s="147"/>
      <c r="F10" s="158" t="s">
        <v>40</v>
      </c>
      <c r="G10" s="149"/>
      <c r="H10" s="153"/>
      <c r="I10" s="159"/>
      <c r="J10" s="149"/>
      <c r="K10" s="153"/>
      <c r="L10" s="153"/>
      <c r="M10" s="158" t="s">
        <v>40</v>
      </c>
      <c r="N10" s="153"/>
      <c r="O10" s="160"/>
      <c r="P10" s="149"/>
      <c r="Q10" s="152"/>
      <c r="R10" s="149"/>
      <c r="S10" s="153"/>
      <c r="T10" s="158" t="s">
        <v>40</v>
      </c>
      <c r="U10" s="153"/>
      <c r="V10" s="152"/>
      <c r="W10" s="153"/>
      <c r="X10" s="149"/>
      <c r="Y10" s="149"/>
      <c r="Z10" s="153"/>
      <c r="AA10" s="149"/>
      <c r="AB10" s="161"/>
      <c r="AC10" s="153"/>
      <c r="AD10" s="153"/>
      <c r="AE10" s="149"/>
      <c r="AF10" s="131"/>
      <c r="AG10" s="153" t="s">
        <v>34</v>
      </c>
      <c r="AH10" s="149"/>
      <c r="AI10" s="149"/>
      <c r="AJ10" s="90">
        <f t="shared" si="3"/>
        <v>4</v>
      </c>
      <c r="AK10" s="10">
        <f t="shared" si="4"/>
        <v>0</v>
      </c>
      <c r="AL10" s="10">
        <f t="shared" si="5"/>
        <v>0</v>
      </c>
    </row>
    <row r="11" ht="24.0" customHeight="1">
      <c r="A11" s="144">
        <v>5.0</v>
      </c>
      <c r="B11" s="91">
        <v>2.110250035E9</v>
      </c>
      <c r="C11" s="157" t="s">
        <v>136</v>
      </c>
      <c r="D11" s="130" t="s">
        <v>137</v>
      </c>
      <c r="E11" s="147"/>
      <c r="F11" s="158" t="s">
        <v>40</v>
      </c>
      <c r="G11" s="149"/>
      <c r="H11" s="149"/>
      <c r="I11" s="162"/>
      <c r="J11" s="149"/>
      <c r="K11" s="149"/>
      <c r="L11" s="153"/>
      <c r="M11" s="158" t="s">
        <v>40</v>
      </c>
      <c r="N11" s="153"/>
      <c r="O11" s="160"/>
      <c r="P11" s="153"/>
      <c r="Q11" s="152"/>
      <c r="R11" s="149"/>
      <c r="S11" s="153"/>
      <c r="T11" s="158"/>
      <c r="U11" s="153"/>
      <c r="V11" s="152"/>
      <c r="W11" s="153"/>
      <c r="X11" s="149"/>
      <c r="Y11" s="149"/>
      <c r="Z11" s="153"/>
      <c r="AA11" s="149"/>
      <c r="AB11" s="161"/>
      <c r="AC11" s="149"/>
      <c r="AD11" s="153"/>
      <c r="AE11" s="149"/>
      <c r="AF11" s="133"/>
      <c r="AG11" s="153" t="s">
        <v>34</v>
      </c>
      <c r="AH11" s="153"/>
      <c r="AI11" s="149"/>
      <c r="AJ11" s="90">
        <f t="shared" si="3"/>
        <v>3</v>
      </c>
      <c r="AK11" s="10">
        <f t="shared" si="4"/>
        <v>0</v>
      </c>
      <c r="AL11" s="10">
        <f t="shared" si="5"/>
        <v>0</v>
      </c>
    </row>
    <row r="12" ht="24.0" customHeight="1">
      <c r="A12" s="156">
        <v>6.0</v>
      </c>
      <c r="B12" s="91">
        <v>2.110250036E9</v>
      </c>
      <c r="C12" s="157" t="s">
        <v>138</v>
      </c>
      <c r="D12" s="130" t="s">
        <v>75</v>
      </c>
      <c r="E12" s="149"/>
      <c r="F12" s="158" t="s">
        <v>40</v>
      </c>
      <c r="G12" s="149"/>
      <c r="H12" s="149"/>
      <c r="I12" s="159"/>
      <c r="J12" s="149"/>
      <c r="K12" s="149"/>
      <c r="L12" s="153"/>
      <c r="M12" s="158" t="s">
        <v>40</v>
      </c>
      <c r="N12" s="153"/>
      <c r="O12" s="160"/>
      <c r="P12" s="153"/>
      <c r="Q12" s="152"/>
      <c r="R12" s="149"/>
      <c r="S12" s="153"/>
      <c r="T12" s="158" t="s">
        <v>40</v>
      </c>
      <c r="U12" s="153"/>
      <c r="V12" s="152"/>
      <c r="W12" s="153"/>
      <c r="X12" s="149"/>
      <c r="Y12" s="149"/>
      <c r="Z12" s="153"/>
      <c r="AA12" s="163"/>
      <c r="AB12" s="161"/>
      <c r="AC12" s="149"/>
      <c r="AD12" s="153"/>
      <c r="AE12" s="149"/>
      <c r="AF12" s="164"/>
      <c r="AG12" s="153" t="s">
        <v>34</v>
      </c>
      <c r="AH12" s="153"/>
      <c r="AI12" s="149"/>
      <c r="AJ12" s="90">
        <f t="shared" si="3"/>
        <v>4</v>
      </c>
      <c r="AK12" s="10">
        <f t="shared" si="4"/>
        <v>0</v>
      </c>
      <c r="AL12" s="10">
        <f t="shared" si="5"/>
        <v>0</v>
      </c>
    </row>
    <row r="13" ht="24.0" customHeight="1">
      <c r="A13" s="144">
        <v>7.0</v>
      </c>
      <c r="B13" s="91">
        <v>2.110100004E9</v>
      </c>
      <c r="C13" s="157" t="s">
        <v>139</v>
      </c>
      <c r="D13" s="130" t="s">
        <v>140</v>
      </c>
      <c r="E13" s="126"/>
      <c r="F13" s="139" t="s">
        <v>40</v>
      </c>
      <c r="G13" s="126"/>
      <c r="H13" s="126"/>
      <c r="I13" s="165"/>
      <c r="J13" s="126"/>
      <c r="K13" s="126"/>
      <c r="L13" s="127"/>
      <c r="M13" s="127"/>
      <c r="N13" s="127"/>
      <c r="O13" s="166"/>
      <c r="P13" s="127"/>
      <c r="Q13" s="140"/>
      <c r="R13" s="126"/>
      <c r="S13" s="127"/>
      <c r="T13" s="127"/>
      <c r="U13" s="127"/>
      <c r="V13" s="140"/>
      <c r="W13" s="127"/>
      <c r="X13" s="126"/>
      <c r="Y13" s="126"/>
      <c r="Z13" s="127"/>
      <c r="AA13" s="155"/>
      <c r="AB13" s="166"/>
      <c r="AC13" s="126"/>
      <c r="AD13" s="127"/>
      <c r="AE13" s="126"/>
      <c r="AF13" s="133"/>
      <c r="AG13" s="126"/>
      <c r="AH13" s="126"/>
      <c r="AI13" s="126"/>
      <c r="AJ13" s="90">
        <f t="shared" si="3"/>
        <v>1</v>
      </c>
      <c r="AK13" s="10">
        <f t="shared" si="4"/>
        <v>0</v>
      </c>
      <c r="AL13" s="10">
        <f t="shared" si="5"/>
        <v>0</v>
      </c>
    </row>
    <row r="14" ht="24.0" customHeight="1">
      <c r="A14" s="156">
        <v>8.0</v>
      </c>
      <c r="B14" s="91">
        <v>2.110250015E9</v>
      </c>
      <c r="C14" s="157" t="s">
        <v>141</v>
      </c>
      <c r="D14" s="130" t="s">
        <v>142</v>
      </c>
      <c r="E14" s="126"/>
      <c r="F14" s="139" t="s">
        <v>40</v>
      </c>
      <c r="G14" s="126"/>
      <c r="H14" s="127"/>
      <c r="I14" s="165"/>
      <c r="J14" s="126"/>
      <c r="K14" s="127"/>
      <c r="L14" s="127"/>
      <c r="M14" s="127"/>
      <c r="N14" s="127"/>
      <c r="O14" s="161"/>
      <c r="P14" s="127"/>
      <c r="Q14" s="140"/>
      <c r="R14" s="155"/>
      <c r="S14" s="127"/>
      <c r="T14" s="127"/>
      <c r="U14" s="127"/>
      <c r="V14" s="140"/>
      <c r="W14" s="127"/>
      <c r="X14" s="126"/>
      <c r="Y14" s="128"/>
      <c r="Z14" s="127"/>
      <c r="AA14" s="127"/>
      <c r="AB14" s="161"/>
      <c r="AC14" s="126"/>
      <c r="AD14" s="127"/>
      <c r="AE14" s="126"/>
      <c r="AF14" s="131"/>
      <c r="AG14" s="126"/>
      <c r="AH14" s="127"/>
      <c r="AI14" s="126"/>
      <c r="AJ14" s="90">
        <f t="shared" si="3"/>
        <v>1</v>
      </c>
      <c r="AK14" s="10">
        <f t="shared" si="4"/>
        <v>0</v>
      </c>
      <c r="AL14" s="10">
        <f t="shared" si="5"/>
        <v>0</v>
      </c>
    </row>
    <row r="15" ht="24.0" customHeight="1">
      <c r="A15" s="144">
        <v>9.0</v>
      </c>
      <c r="B15" s="91">
        <v>2.110250016E9</v>
      </c>
      <c r="C15" s="157" t="s">
        <v>143</v>
      </c>
      <c r="D15" s="130" t="s">
        <v>144</v>
      </c>
      <c r="E15" s="149"/>
      <c r="F15" s="158"/>
      <c r="G15" s="149"/>
      <c r="H15" s="149"/>
      <c r="I15" s="162"/>
      <c r="J15" s="149"/>
      <c r="K15" s="149"/>
      <c r="L15" s="149"/>
      <c r="M15" s="148"/>
      <c r="N15" s="149"/>
      <c r="O15" s="160"/>
      <c r="P15" s="149"/>
      <c r="Q15" s="152"/>
      <c r="R15" s="133"/>
      <c r="S15" s="149"/>
      <c r="T15" s="148"/>
      <c r="U15" s="149"/>
      <c r="V15" s="152"/>
      <c r="W15" s="153"/>
      <c r="X15" s="149"/>
      <c r="Y15" s="133"/>
      <c r="Z15" s="153"/>
      <c r="AA15" s="149"/>
      <c r="AB15" s="161"/>
      <c r="AC15" s="149"/>
      <c r="AD15" s="153"/>
      <c r="AE15" s="149"/>
      <c r="AF15" s="139"/>
      <c r="AG15" s="149"/>
      <c r="AH15" s="153"/>
      <c r="AI15" s="149"/>
      <c r="AJ15" s="90">
        <f t="shared" si="3"/>
        <v>0</v>
      </c>
      <c r="AK15" s="90">
        <f t="shared" si="4"/>
        <v>0</v>
      </c>
      <c r="AL15" s="90">
        <f t="shared" si="5"/>
        <v>0</v>
      </c>
    </row>
    <row r="16" ht="24.0" customHeight="1">
      <c r="A16" s="156">
        <v>10.0</v>
      </c>
      <c r="B16" s="91">
        <v>2.110250017E9</v>
      </c>
      <c r="C16" s="157" t="s">
        <v>145</v>
      </c>
      <c r="D16" s="130" t="s">
        <v>146</v>
      </c>
      <c r="E16" s="149"/>
      <c r="F16" s="158" t="s">
        <v>40</v>
      </c>
      <c r="G16" s="149"/>
      <c r="H16" s="149"/>
      <c r="I16" s="162"/>
      <c r="J16" s="149"/>
      <c r="K16" s="149"/>
      <c r="L16" s="153"/>
      <c r="M16" s="158"/>
      <c r="N16" s="153"/>
      <c r="O16" s="160"/>
      <c r="P16" s="153"/>
      <c r="Q16" s="152"/>
      <c r="R16" s="133"/>
      <c r="S16" s="153"/>
      <c r="T16" s="158"/>
      <c r="U16" s="153"/>
      <c r="V16" s="152"/>
      <c r="W16" s="153"/>
      <c r="X16" s="149"/>
      <c r="Y16" s="133"/>
      <c r="Z16" s="153"/>
      <c r="AA16" s="149"/>
      <c r="AB16" s="161"/>
      <c r="AC16" s="149"/>
      <c r="AD16" s="153"/>
      <c r="AE16" s="149"/>
      <c r="AF16" s="139"/>
      <c r="AG16" s="149"/>
      <c r="AH16" s="153"/>
      <c r="AI16" s="149"/>
      <c r="AJ16" s="90">
        <f t="shared" si="3"/>
        <v>1</v>
      </c>
      <c r="AK16" s="90">
        <f t="shared" si="4"/>
        <v>0</v>
      </c>
      <c r="AL16" s="90">
        <f t="shared" si="5"/>
        <v>0</v>
      </c>
    </row>
    <row r="17" ht="24.0" customHeight="1">
      <c r="A17" s="144">
        <v>11.0</v>
      </c>
      <c r="B17" s="91">
        <v>2.110250018E9</v>
      </c>
      <c r="C17" s="157" t="s">
        <v>147</v>
      </c>
      <c r="D17" s="130" t="s">
        <v>148</v>
      </c>
      <c r="E17" s="149"/>
      <c r="F17" s="158" t="s">
        <v>40</v>
      </c>
      <c r="G17" s="149"/>
      <c r="H17" s="149"/>
      <c r="I17" s="159"/>
      <c r="J17" s="149"/>
      <c r="K17" s="149"/>
      <c r="L17" s="153"/>
      <c r="M17" s="158"/>
      <c r="N17" s="153"/>
      <c r="O17" s="160"/>
      <c r="P17" s="153"/>
      <c r="Q17" s="152"/>
      <c r="R17" s="155"/>
      <c r="S17" s="153"/>
      <c r="T17" s="158"/>
      <c r="U17" s="153"/>
      <c r="V17" s="152"/>
      <c r="W17" s="153"/>
      <c r="X17" s="149"/>
      <c r="Y17" s="164"/>
      <c r="Z17" s="153"/>
      <c r="AA17" s="149"/>
      <c r="AB17" s="161"/>
      <c r="AC17" s="149"/>
      <c r="AD17" s="153"/>
      <c r="AE17" s="149"/>
      <c r="AF17" s="139"/>
      <c r="AG17" s="149"/>
      <c r="AH17" s="153"/>
      <c r="AI17" s="149"/>
      <c r="AJ17" s="90">
        <f t="shared" si="3"/>
        <v>1</v>
      </c>
      <c r="AK17" s="90">
        <f t="shared" si="4"/>
        <v>0</v>
      </c>
      <c r="AL17" s="90">
        <f t="shared" si="5"/>
        <v>0</v>
      </c>
    </row>
    <row r="18" ht="24.0" customHeight="1">
      <c r="A18" s="156">
        <v>12.0</v>
      </c>
      <c r="B18" s="91">
        <v>2.11026003E9</v>
      </c>
      <c r="C18" s="157" t="s">
        <v>149</v>
      </c>
      <c r="D18" s="130" t="s">
        <v>150</v>
      </c>
      <c r="E18" s="126"/>
      <c r="F18" s="139"/>
      <c r="G18" s="126"/>
      <c r="H18" s="126"/>
      <c r="I18" s="167"/>
      <c r="J18" s="126"/>
      <c r="K18" s="126"/>
      <c r="L18" s="126"/>
      <c r="M18" s="126"/>
      <c r="N18" s="126"/>
      <c r="O18" s="166"/>
      <c r="P18" s="127"/>
      <c r="Q18" s="140"/>
      <c r="R18" s="133"/>
      <c r="S18" s="126"/>
      <c r="T18" s="126"/>
      <c r="U18" s="126"/>
      <c r="V18" s="140"/>
      <c r="W18" s="126"/>
      <c r="X18" s="126"/>
      <c r="Y18" s="133"/>
      <c r="Z18" s="126"/>
      <c r="AA18" s="126"/>
      <c r="AB18" s="166"/>
      <c r="AC18" s="126"/>
      <c r="AD18" s="126"/>
      <c r="AE18" s="126"/>
      <c r="AF18" s="164"/>
      <c r="AG18" s="126"/>
      <c r="AH18" s="126"/>
      <c r="AI18" s="126"/>
      <c r="AJ18" s="90">
        <f t="shared" si="3"/>
        <v>0</v>
      </c>
      <c r="AK18" s="10">
        <f t="shared" si="4"/>
        <v>0</v>
      </c>
      <c r="AL18" s="10">
        <f t="shared" si="5"/>
        <v>0</v>
      </c>
    </row>
    <row r="19" ht="24.0" customHeight="1">
      <c r="A19" s="144">
        <v>13.0</v>
      </c>
      <c r="B19" s="91">
        <v>2.11025002E9</v>
      </c>
      <c r="C19" s="157" t="s">
        <v>151</v>
      </c>
      <c r="D19" s="130" t="s">
        <v>152</v>
      </c>
      <c r="E19" s="149"/>
      <c r="F19" s="168"/>
      <c r="G19" s="169"/>
      <c r="H19" s="169"/>
      <c r="I19" s="162"/>
      <c r="J19" s="169"/>
      <c r="K19" s="169"/>
      <c r="L19" s="170"/>
      <c r="M19" s="170"/>
      <c r="N19" s="170"/>
      <c r="O19" s="171"/>
      <c r="P19" s="170"/>
      <c r="Q19" s="152"/>
      <c r="R19" s="133"/>
      <c r="S19" s="170"/>
      <c r="T19" s="170"/>
      <c r="U19" s="170"/>
      <c r="V19" s="152"/>
      <c r="W19" s="170"/>
      <c r="X19" s="169"/>
      <c r="Y19" s="139"/>
      <c r="Z19" s="170"/>
      <c r="AA19" s="169"/>
      <c r="AB19" s="172"/>
      <c r="AC19" s="169"/>
      <c r="AD19" s="170"/>
      <c r="AE19" s="169"/>
      <c r="AF19" s="155"/>
      <c r="AG19" s="169"/>
      <c r="AH19" s="170"/>
      <c r="AI19" s="169"/>
      <c r="AJ19" s="90">
        <f t="shared" si="3"/>
        <v>0</v>
      </c>
      <c r="AK19" s="90">
        <f t="shared" si="4"/>
        <v>0</v>
      </c>
      <c r="AL19" s="90">
        <f t="shared" si="5"/>
        <v>0</v>
      </c>
    </row>
    <row r="20" ht="24.0" customHeight="1">
      <c r="A20" s="156">
        <v>14.0</v>
      </c>
      <c r="B20" s="91">
        <v>2.110250021E9</v>
      </c>
      <c r="C20" s="157" t="s">
        <v>153</v>
      </c>
      <c r="D20" s="130" t="s">
        <v>154</v>
      </c>
      <c r="E20" s="126"/>
      <c r="F20" s="139"/>
      <c r="G20" s="126"/>
      <c r="H20" s="126"/>
      <c r="I20" s="167"/>
      <c r="J20" s="126"/>
      <c r="K20" s="127"/>
      <c r="L20" s="127"/>
      <c r="M20" s="127" t="s">
        <v>40</v>
      </c>
      <c r="N20" s="126"/>
      <c r="O20" s="166"/>
      <c r="P20" s="126"/>
      <c r="Q20" s="140"/>
      <c r="R20" s="139"/>
      <c r="S20" s="127"/>
      <c r="T20" s="126"/>
      <c r="U20" s="126"/>
      <c r="V20" s="140"/>
      <c r="W20" s="127"/>
      <c r="X20" s="126"/>
      <c r="Y20" s="139"/>
      <c r="Z20" s="126"/>
      <c r="AA20" s="127"/>
      <c r="AB20" s="161"/>
      <c r="AC20" s="126"/>
      <c r="AD20" s="127"/>
      <c r="AE20" s="126"/>
      <c r="AF20" s="139"/>
      <c r="AG20" s="127" t="s">
        <v>34</v>
      </c>
      <c r="AH20" s="127"/>
      <c r="AI20" s="126"/>
      <c r="AJ20" s="90">
        <f t="shared" si="3"/>
        <v>2</v>
      </c>
      <c r="AK20" s="10">
        <f t="shared" si="4"/>
        <v>0</v>
      </c>
      <c r="AL20" s="10">
        <f t="shared" si="5"/>
        <v>0</v>
      </c>
    </row>
    <row r="21" ht="24.0" customHeight="1">
      <c r="A21" s="144">
        <v>15.0</v>
      </c>
      <c r="B21" s="91">
        <v>2.110250023E9</v>
      </c>
      <c r="C21" s="157" t="s">
        <v>155</v>
      </c>
      <c r="D21" s="130" t="s">
        <v>89</v>
      </c>
      <c r="E21" s="149"/>
      <c r="F21" s="158" t="s">
        <v>40</v>
      </c>
      <c r="G21" s="149"/>
      <c r="H21" s="149"/>
      <c r="I21" s="162"/>
      <c r="J21" s="149"/>
      <c r="K21" s="149"/>
      <c r="L21" s="173"/>
      <c r="M21" s="148"/>
      <c r="N21" s="153"/>
      <c r="O21" s="160"/>
      <c r="P21" s="153"/>
      <c r="Q21" s="152"/>
      <c r="R21" s="139"/>
      <c r="S21" s="173"/>
      <c r="T21" s="148"/>
      <c r="U21" s="153"/>
      <c r="V21" s="152"/>
      <c r="W21" s="153"/>
      <c r="X21" s="149"/>
      <c r="Y21" s="139"/>
      <c r="Z21" s="153"/>
      <c r="AA21" s="149"/>
      <c r="AB21" s="161"/>
      <c r="AC21" s="149"/>
      <c r="AD21" s="153"/>
      <c r="AE21" s="149"/>
      <c r="AF21" s="133"/>
      <c r="AG21" s="149"/>
      <c r="AH21" s="153"/>
      <c r="AI21" s="149"/>
      <c r="AJ21" s="90">
        <f t="shared" si="3"/>
        <v>1</v>
      </c>
      <c r="AK21" s="90">
        <f t="shared" si="4"/>
        <v>0</v>
      </c>
      <c r="AL21" s="90">
        <f t="shared" si="5"/>
        <v>0</v>
      </c>
    </row>
    <row r="22" ht="24.0" customHeight="1">
      <c r="A22" s="156">
        <v>16.0</v>
      </c>
      <c r="B22" s="91">
        <v>2.110250025E9</v>
      </c>
      <c r="C22" s="157" t="s">
        <v>156</v>
      </c>
      <c r="D22" s="130" t="s">
        <v>157</v>
      </c>
      <c r="E22" s="149"/>
      <c r="F22" s="158"/>
      <c r="G22" s="149"/>
      <c r="H22" s="149"/>
      <c r="I22" s="159"/>
      <c r="J22" s="149"/>
      <c r="K22" s="149"/>
      <c r="L22" s="153"/>
      <c r="M22" s="158" t="s">
        <v>40</v>
      </c>
      <c r="N22" s="153"/>
      <c r="O22" s="160"/>
      <c r="P22" s="153"/>
      <c r="Q22" s="152"/>
      <c r="R22" s="133"/>
      <c r="S22" s="153"/>
      <c r="T22" s="158"/>
      <c r="U22" s="153"/>
      <c r="V22" s="152"/>
      <c r="W22" s="153"/>
      <c r="X22" s="149"/>
      <c r="Y22" s="133"/>
      <c r="Z22" s="149"/>
      <c r="AA22" s="149"/>
      <c r="AB22" s="161"/>
      <c r="AC22" s="149"/>
      <c r="AD22" s="153"/>
      <c r="AE22" s="149"/>
      <c r="AF22" s="139"/>
      <c r="AG22" s="149"/>
      <c r="AH22" s="153"/>
      <c r="AI22" s="149"/>
      <c r="AJ22" s="90">
        <f t="shared" si="3"/>
        <v>1</v>
      </c>
      <c r="AK22" s="90">
        <f t="shared" si="4"/>
        <v>0</v>
      </c>
      <c r="AL22" s="90">
        <f t="shared" si="5"/>
        <v>0</v>
      </c>
    </row>
    <row r="23" ht="24.0" customHeight="1">
      <c r="A23" s="144">
        <v>17.0</v>
      </c>
      <c r="B23" s="91">
        <v>2.110250027E9</v>
      </c>
      <c r="C23" s="157" t="s">
        <v>45</v>
      </c>
      <c r="D23" s="130" t="s">
        <v>63</v>
      </c>
      <c r="E23" s="149"/>
      <c r="F23" s="158"/>
      <c r="G23" s="149"/>
      <c r="H23" s="149"/>
      <c r="I23" s="159"/>
      <c r="J23" s="149"/>
      <c r="K23" s="149"/>
      <c r="L23" s="149"/>
      <c r="M23" s="158" t="s">
        <v>83</v>
      </c>
      <c r="N23" s="149"/>
      <c r="O23" s="160"/>
      <c r="P23" s="149"/>
      <c r="Q23" s="152"/>
      <c r="R23" s="164"/>
      <c r="S23" s="149"/>
      <c r="T23" s="158" t="s">
        <v>83</v>
      </c>
      <c r="U23" s="149"/>
      <c r="V23" s="152"/>
      <c r="W23" s="153"/>
      <c r="X23" s="149"/>
      <c r="Y23" s="164"/>
      <c r="Z23" s="149"/>
      <c r="AA23" s="149"/>
      <c r="AB23" s="161"/>
      <c r="AC23" s="149"/>
      <c r="AD23" s="153"/>
      <c r="AE23" s="149"/>
      <c r="AF23" s="133"/>
      <c r="AG23" s="149"/>
      <c r="AH23" s="153"/>
      <c r="AI23" s="149"/>
      <c r="AJ23" s="90">
        <f t="shared" si="3"/>
        <v>0</v>
      </c>
      <c r="AK23" s="90">
        <f t="shared" si="4"/>
        <v>2</v>
      </c>
      <c r="AL23" s="90">
        <f t="shared" si="5"/>
        <v>0</v>
      </c>
    </row>
    <row r="24" ht="24.0" customHeight="1">
      <c r="A24" s="156">
        <v>18.0</v>
      </c>
      <c r="B24" s="91">
        <v>2.110250028E9</v>
      </c>
      <c r="C24" s="157" t="s">
        <v>138</v>
      </c>
      <c r="D24" s="130" t="s">
        <v>158</v>
      </c>
      <c r="E24" s="126"/>
      <c r="F24" s="155"/>
      <c r="G24" s="126"/>
      <c r="H24" s="126"/>
      <c r="I24" s="174"/>
      <c r="J24" s="126"/>
      <c r="K24" s="126"/>
      <c r="L24" s="127"/>
      <c r="M24" s="127"/>
      <c r="N24" s="127"/>
      <c r="O24" s="161"/>
      <c r="P24" s="127"/>
      <c r="Q24" s="140"/>
      <c r="R24" s="128"/>
      <c r="S24" s="127"/>
      <c r="T24" s="127"/>
      <c r="U24" s="127"/>
      <c r="V24" s="140"/>
      <c r="W24" s="127"/>
      <c r="X24" s="126"/>
      <c r="Y24" s="128"/>
      <c r="Z24" s="127"/>
      <c r="AA24" s="126"/>
      <c r="AB24" s="166"/>
      <c r="AC24" s="126"/>
      <c r="AD24" s="127"/>
      <c r="AE24" s="126"/>
      <c r="AF24" s="139"/>
      <c r="AG24" s="126"/>
      <c r="AH24" s="126"/>
      <c r="AI24" s="126"/>
      <c r="AJ24" s="90">
        <f t="shared" si="3"/>
        <v>0</v>
      </c>
      <c r="AK24" s="10">
        <f t="shared" si="4"/>
        <v>0</v>
      </c>
      <c r="AL24" s="10">
        <f t="shared" si="5"/>
        <v>0</v>
      </c>
    </row>
    <row r="25" ht="24.0" customHeight="1">
      <c r="A25" s="144">
        <v>19.0</v>
      </c>
      <c r="B25" s="91">
        <v>2.110250029E9</v>
      </c>
      <c r="C25" s="157" t="s">
        <v>159</v>
      </c>
      <c r="D25" s="130" t="s">
        <v>160</v>
      </c>
      <c r="E25" s="149"/>
      <c r="F25" s="158"/>
      <c r="G25" s="149"/>
      <c r="H25" s="149"/>
      <c r="I25" s="162"/>
      <c r="J25" s="149"/>
      <c r="K25" s="149"/>
      <c r="L25" s="153"/>
      <c r="M25" s="153"/>
      <c r="N25" s="153"/>
      <c r="O25" s="160"/>
      <c r="P25" s="153"/>
      <c r="Q25" s="152"/>
      <c r="R25" s="139"/>
      <c r="S25" s="153"/>
      <c r="T25" s="153"/>
      <c r="U25" s="153"/>
      <c r="V25" s="152"/>
      <c r="W25" s="153"/>
      <c r="X25" s="149"/>
      <c r="Y25" s="139"/>
      <c r="Z25" s="153"/>
      <c r="AA25" s="149"/>
      <c r="AB25" s="161"/>
      <c r="AC25" s="149"/>
      <c r="AD25" s="153"/>
      <c r="AE25" s="149"/>
      <c r="AF25" s="133"/>
      <c r="AG25" s="149"/>
      <c r="AH25" s="153"/>
      <c r="AI25" s="149"/>
      <c r="AJ25" s="90">
        <f t="shared" si="3"/>
        <v>0</v>
      </c>
      <c r="AK25" s="90">
        <f t="shared" si="4"/>
        <v>0</v>
      </c>
      <c r="AL25" s="90">
        <f t="shared" si="5"/>
        <v>0</v>
      </c>
    </row>
    <row r="26" ht="24.0" customHeight="1">
      <c r="A26" s="156">
        <v>20.0</v>
      </c>
      <c r="B26" s="91">
        <v>2.11025003E9</v>
      </c>
      <c r="C26" s="157" t="s">
        <v>161</v>
      </c>
      <c r="D26" s="130" t="s">
        <v>162</v>
      </c>
      <c r="E26" s="149"/>
      <c r="F26" s="158"/>
      <c r="G26" s="149"/>
      <c r="H26" s="149"/>
      <c r="I26" s="162"/>
      <c r="J26" s="149"/>
      <c r="K26" s="149"/>
      <c r="L26" s="153"/>
      <c r="M26" s="153"/>
      <c r="N26" s="153"/>
      <c r="O26" s="160"/>
      <c r="P26" s="153"/>
      <c r="Q26" s="152"/>
      <c r="R26" s="139"/>
      <c r="S26" s="153"/>
      <c r="T26" s="153"/>
      <c r="U26" s="153"/>
      <c r="V26" s="152"/>
      <c r="W26" s="153"/>
      <c r="X26" s="149"/>
      <c r="Y26" s="133"/>
      <c r="Z26" s="153"/>
      <c r="AA26" s="149"/>
      <c r="AB26" s="161"/>
      <c r="AC26" s="149"/>
      <c r="AD26" s="153"/>
      <c r="AE26" s="149"/>
      <c r="AF26" s="139"/>
      <c r="AG26" s="149"/>
      <c r="AH26" s="153"/>
      <c r="AI26" s="149"/>
      <c r="AJ26" s="90">
        <f t="shared" si="3"/>
        <v>0</v>
      </c>
      <c r="AK26" s="90">
        <f t="shared" si="4"/>
        <v>0</v>
      </c>
      <c r="AL26" s="90">
        <f t="shared" si="5"/>
        <v>0</v>
      </c>
    </row>
    <row r="27" ht="24.0" customHeight="1">
      <c r="A27" s="144">
        <v>21.0</v>
      </c>
      <c r="B27" s="91">
        <v>2.110250031E9</v>
      </c>
      <c r="C27" s="157" t="s">
        <v>163</v>
      </c>
      <c r="D27" s="130" t="s">
        <v>75</v>
      </c>
      <c r="E27" s="126"/>
      <c r="F27" s="139"/>
      <c r="G27" s="126"/>
      <c r="H27" s="126"/>
      <c r="I27" s="165"/>
      <c r="J27" s="126"/>
      <c r="K27" s="126"/>
      <c r="L27" s="127"/>
      <c r="M27" s="127"/>
      <c r="N27" s="127"/>
      <c r="O27" s="161"/>
      <c r="P27" s="127"/>
      <c r="Q27" s="140"/>
      <c r="R27" s="131"/>
      <c r="S27" s="127"/>
      <c r="T27" s="127"/>
      <c r="U27" s="127"/>
      <c r="V27" s="140"/>
      <c r="W27" s="127"/>
      <c r="X27" s="126"/>
      <c r="Y27" s="131"/>
      <c r="Z27" s="127"/>
      <c r="AA27" s="127"/>
      <c r="AB27" s="166"/>
      <c r="AC27" s="126"/>
      <c r="AD27" s="127"/>
      <c r="AE27" s="126"/>
      <c r="AF27" s="133"/>
      <c r="AG27" s="126"/>
      <c r="AH27" s="126"/>
      <c r="AI27" s="126"/>
      <c r="AJ27" s="90">
        <f t="shared" si="3"/>
        <v>0</v>
      </c>
      <c r="AK27" s="10">
        <f t="shared" si="4"/>
        <v>0</v>
      </c>
      <c r="AL27" s="10">
        <f t="shared" si="5"/>
        <v>0</v>
      </c>
    </row>
    <row r="28" ht="24.0" customHeight="1">
      <c r="A28" s="156">
        <v>22.0</v>
      </c>
      <c r="B28" s="91">
        <v>2.110250032E9</v>
      </c>
      <c r="C28" s="157" t="s">
        <v>164</v>
      </c>
      <c r="D28" s="130" t="s">
        <v>76</v>
      </c>
      <c r="E28" s="126"/>
      <c r="F28" s="139"/>
      <c r="G28" s="126"/>
      <c r="H28" s="127"/>
      <c r="I28" s="165"/>
      <c r="J28" s="126"/>
      <c r="K28" s="127"/>
      <c r="L28" s="127"/>
      <c r="M28" s="127"/>
      <c r="N28" s="127"/>
      <c r="O28" s="161"/>
      <c r="P28" s="127"/>
      <c r="Q28" s="140"/>
      <c r="R28" s="139"/>
      <c r="S28" s="127"/>
      <c r="T28" s="127"/>
      <c r="U28" s="127"/>
      <c r="V28" s="140"/>
      <c r="W28" s="127"/>
      <c r="X28" s="126"/>
      <c r="Y28" s="131"/>
      <c r="Z28" s="127"/>
      <c r="AA28" s="127"/>
      <c r="AB28" s="166"/>
      <c r="AC28" s="127"/>
      <c r="AD28" s="127"/>
      <c r="AE28" s="126"/>
      <c r="AF28" s="131"/>
      <c r="AG28" s="126"/>
      <c r="AH28" s="126"/>
      <c r="AI28" s="126"/>
      <c r="AJ28" s="90">
        <f t="shared" si="3"/>
        <v>0</v>
      </c>
      <c r="AK28" s="10">
        <f t="shared" si="4"/>
        <v>0</v>
      </c>
      <c r="AL28" s="10">
        <f t="shared" si="5"/>
        <v>0</v>
      </c>
    </row>
    <row r="29" ht="24.0" customHeight="1">
      <c r="A29" s="144">
        <v>23.0</v>
      </c>
      <c r="B29" s="91">
        <v>2.110250037E9</v>
      </c>
      <c r="C29" s="157" t="s">
        <v>165</v>
      </c>
      <c r="D29" s="130" t="s">
        <v>123</v>
      </c>
      <c r="E29" s="126"/>
      <c r="F29" s="139" t="s">
        <v>40</v>
      </c>
      <c r="G29" s="126"/>
      <c r="H29" s="127"/>
      <c r="I29" s="167"/>
      <c r="J29" s="126"/>
      <c r="K29" s="127"/>
      <c r="L29" s="127"/>
      <c r="M29" s="127" t="s">
        <v>40</v>
      </c>
      <c r="N29" s="126"/>
      <c r="O29" s="161"/>
      <c r="P29" s="127"/>
      <c r="Q29" s="140"/>
      <c r="R29" s="131"/>
      <c r="S29" s="127"/>
      <c r="T29" s="127" t="s">
        <v>40</v>
      </c>
      <c r="U29" s="126"/>
      <c r="V29" s="140"/>
      <c r="W29" s="127"/>
      <c r="X29" s="126"/>
      <c r="Y29" s="131"/>
      <c r="Z29" s="126"/>
      <c r="AA29" s="126"/>
      <c r="AB29" s="166"/>
      <c r="AC29" s="127"/>
      <c r="AD29" s="127"/>
      <c r="AE29" s="126"/>
      <c r="AF29" s="131"/>
      <c r="AG29" s="126"/>
      <c r="AH29" s="126"/>
      <c r="AI29" s="126"/>
      <c r="AJ29" s="90">
        <f t="shared" si="3"/>
        <v>3</v>
      </c>
      <c r="AK29" s="10">
        <f t="shared" si="4"/>
        <v>0</v>
      </c>
      <c r="AL29" s="10">
        <f t="shared" si="5"/>
        <v>0</v>
      </c>
    </row>
    <row r="30" ht="24.0" customHeight="1">
      <c r="A30" s="156">
        <v>24.0</v>
      </c>
      <c r="B30" s="91">
        <v>2.110250038E9</v>
      </c>
      <c r="C30" s="157" t="s">
        <v>166</v>
      </c>
      <c r="D30" s="130" t="s">
        <v>167</v>
      </c>
      <c r="E30" s="126"/>
      <c r="F30" s="139"/>
      <c r="G30" s="126"/>
      <c r="H30" s="127"/>
      <c r="I30" s="165"/>
      <c r="J30" s="126"/>
      <c r="K30" s="127"/>
      <c r="L30" s="127"/>
      <c r="M30" s="126"/>
      <c r="N30" s="126"/>
      <c r="O30" s="161"/>
      <c r="P30" s="127"/>
      <c r="Q30" s="140"/>
      <c r="R30" s="131"/>
      <c r="S30" s="127"/>
      <c r="T30" s="126"/>
      <c r="U30" s="126"/>
      <c r="V30" s="140"/>
      <c r="W30" s="127"/>
      <c r="X30" s="126"/>
      <c r="Y30" s="131"/>
      <c r="Z30" s="127"/>
      <c r="AA30" s="127"/>
      <c r="AB30" s="161"/>
      <c r="AC30" s="127"/>
      <c r="AD30" s="127"/>
      <c r="AE30" s="126"/>
      <c r="AF30" s="131"/>
      <c r="AG30" s="126"/>
      <c r="AH30" s="127"/>
      <c r="AI30" s="126"/>
      <c r="AJ30" s="90">
        <f t="shared" si="3"/>
        <v>0</v>
      </c>
      <c r="AK30" s="10">
        <f t="shared" si="4"/>
        <v>0</v>
      </c>
      <c r="AL30" s="10">
        <f t="shared" si="5"/>
        <v>0</v>
      </c>
    </row>
    <row r="31" ht="24.0" customHeight="1">
      <c r="A31" s="144">
        <v>25.0</v>
      </c>
      <c r="B31" s="91">
        <v>2.110250049E9</v>
      </c>
      <c r="C31" s="157" t="s">
        <v>168</v>
      </c>
      <c r="D31" s="130" t="s">
        <v>114</v>
      </c>
      <c r="E31" s="126"/>
      <c r="F31" s="139"/>
      <c r="G31" s="126"/>
      <c r="H31" s="127"/>
      <c r="I31" s="167"/>
      <c r="J31" s="126"/>
      <c r="K31" s="127"/>
      <c r="L31" s="127"/>
      <c r="M31" s="127"/>
      <c r="N31" s="127"/>
      <c r="O31" s="161"/>
      <c r="P31" s="127"/>
      <c r="Q31" s="140"/>
      <c r="R31" s="139"/>
      <c r="S31" s="127"/>
      <c r="T31" s="127"/>
      <c r="U31" s="127"/>
      <c r="V31" s="140"/>
      <c r="W31" s="127"/>
      <c r="X31" s="126"/>
      <c r="Y31" s="139"/>
      <c r="Z31" s="126"/>
      <c r="AA31" s="127"/>
      <c r="AB31" s="161"/>
      <c r="AC31" s="126"/>
      <c r="AD31" s="127"/>
      <c r="AE31" s="126"/>
      <c r="AF31" s="131"/>
      <c r="AG31" s="126"/>
      <c r="AH31" s="127"/>
      <c r="AI31" s="126"/>
      <c r="AJ31" s="90">
        <f t="shared" si="3"/>
        <v>0</v>
      </c>
      <c r="AK31" s="10">
        <f t="shared" si="4"/>
        <v>0</v>
      </c>
      <c r="AL31" s="10">
        <f t="shared" si="5"/>
        <v>0</v>
      </c>
    </row>
    <row r="32" ht="24.0" customHeight="1">
      <c r="A32" s="156">
        <v>26.0</v>
      </c>
      <c r="B32" s="91">
        <v>2.110260035E9</v>
      </c>
      <c r="C32" s="157" t="s">
        <v>169</v>
      </c>
      <c r="D32" s="130" t="s">
        <v>170</v>
      </c>
      <c r="E32" s="149"/>
      <c r="F32" s="158" t="s">
        <v>40</v>
      </c>
      <c r="G32" s="149"/>
      <c r="H32" s="149"/>
      <c r="I32" s="162"/>
      <c r="J32" s="149"/>
      <c r="K32" s="149"/>
      <c r="L32" s="153"/>
      <c r="M32" s="153" t="s">
        <v>40</v>
      </c>
      <c r="N32" s="149"/>
      <c r="O32" s="160"/>
      <c r="P32" s="153"/>
      <c r="Q32" s="152"/>
      <c r="R32" s="139"/>
      <c r="S32" s="153"/>
      <c r="T32" s="153" t="s">
        <v>40</v>
      </c>
      <c r="U32" s="149"/>
      <c r="V32" s="152"/>
      <c r="W32" s="153"/>
      <c r="X32" s="149"/>
      <c r="Y32" s="139"/>
      <c r="Z32" s="153"/>
      <c r="AA32" s="149"/>
      <c r="AB32" s="161"/>
      <c r="AC32" s="149"/>
      <c r="AD32" s="153"/>
      <c r="AE32" s="149"/>
      <c r="AF32" s="133"/>
      <c r="AG32" s="153" t="s">
        <v>34</v>
      </c>
      <c r="AH32" s="153"/>
      <c r="AI32" s="149"/>
      <c r="AJ32" s="90">
        <f t="shared" si="3"/>
        <v>4</v>
      </c>
      <c r="AK32" s="90">
        <f t="shared" si="4"/>
        <v>0</v>
      </c>
      <c r="AL32" s="90">
        <f t="shared" si="5"/>
        <v>0</v>
      </c>
    </row>
    <row r="33" ht="24.0" customHeight="1">
      <c r="A33" s="144">
        <v>27.0</v>
      </c>
      <c r="B33" s="91">
        <v>2.110250034E9</v>
      </c>
      <c r="C33" s="157" t="s">
        <v>171</v>
      </c>
      <c r="D33" s="130" t="s">
        <v>121</v>
      </c>
      <c r="E33" s="126"/>
      <c r="F33" s="155" t="s">
        <v>40</v>
      </c>
      <c r="G33" s="126"/>
      <c r="H33" s="126"/>
      <c r="I33" s="174"/>
      <c r="J33" s="126"/>
      <c r="K33" s="126"/>
      <c r="L33" s="127"/>
      <c r="M33" s="127" t="s">
        <v>40</v>
      </c>
      <c r="N33" s="127"/>
      <c r="O33" s="166"/>
      <c r="P33" s="127"/>
      <c r="Q33" s="140"/>
      <c r="R33" s="139"/>
      <c r="S33" s="127"/>
      <c r="T33" s="127" t="s">
        <v>40</v>
      </c>
      <c r="U33" s="127"/>
      <c r="V33" s="140"/>
      <c r="W33" s="127"/>
      <c r="X33" s="126"/>
      <c r="Y33" s="131"/>
      <c r="Z33" s="127"/>
      <c r="AA33" s="126"/>
      <c r="AB33" s="166"/>
      <c r="AC33" s="126"/>
      <c r="AD33" s="127"/>
      <c r="AE33" s="126"/>
      <c r="AF33" s="139"/>
      <c r="AG33" s="127" t="s">
        <v>34</v>
      </c>
      <c r="AH33" s="126"/>
      <c r="AI33" s="126"/>
      <c r="AJ33" s="90">
        <f t="shared" si="3"/>
        <v>4</v>
      </c>
      <c r="AK33" s="10">
        <f t="shared" si="4"/>
        <v>0</v>
      </c>
      <c r="AL33" s="10">
        <f t="shared" si="5"/>
        <v>0</v>
      </c>
    </row>
    <row r="34" ht="24.0" customHeight="1">
      <c r="A34" s="156">
        <v>28.0</v>
      </c>
      <c r="B34" s="91">
        <v>2.110250052E9</v>
      </c>
      <c r="C34" s="157" t="s">
        <v>172</v>
      </c>
      <c r="D34" s="130" t="s">
        <v>170</v>
      </c>
      <c r="E34" s="126"/>
      <c r="F34" s="139"/>
      <c r="G34" s="126"/>
      <c r="H34" s="126"/>
      <c r="I34" s="167"/>
      <c r="J34" s="126"/>
      <c r="K34" s="126"/>
      <c r="L34" s="127"/>
      <c r="M34" s="127"/>
      <c r="N34" s="127"/>
      <c r="O34" s="166"/>
      <c r="P34" s="127"/>
      <c r="Q34" s="140"/>
      <c r="R34" s="133"/>
      <c r="S34" s="127"/>
      <c r="T34" s="127"/>
      <c r="U34" s="127"/>
      <c r="V34" s="140"/>
      <c r="W34" s="126"/>
      <c r="X34" s="126"/>
      <c r="Y34" s="139"/>
      <c r="Z34" s="127"/>
      <c r="AA34" s="126"/>
      <c r="AB34" s="166"/>
      <c r="AC34" s="126"/>
      <c r="AD34" s="126"/>
      <c r="AE34" s="126"/>
      <c r="AF34" s="133"/>
      <c r="AG34" s="126"/>
      <c r="AH34" s="126"/>
      <c r="AI34" s="126"/>
      <c r="AJ34" s="90">
        <f t="shared" si="3"/>
        <v>0</v>
      </c>
      <c r="AK34" s="10">
        <f t="shared" si="4"/>
        <v>0</v>
      </c>
      <c r="AL34" s="10">
        <f t="shared" si="5"/>
        <v>0</v>
      </c>
    </row>
    <row r="35" ht="24.0" customHeight="1">
      <c r="A35" s="144">
        <v>29.0</v>
      </c>
      <c r="B35" s="91">
        <v>2.110260051E9</v>
      </c>
      <c r="C35" s="92" t="s">
        <v>173</v>
      </c>
      <c r="D35" s="93" t="s">
        <v>174</v>
      </c>
      <c r="E35" s="126"/>
      <c r="F35" s="155"/>
      <c r="G35" s="126"/>
      <c r="H35" s="127"/>
      <c r="I35" s="175"/>
      <c r="J35" s="126"/>
      <c r="K35" s="126"/>
      <c r="L35" s="126"/>
      <c r="M35" s="126"/>
      <c r="N35" s="126"/>
      <c r="O35" s="161"/>
      <c r="P35" s="127"/>
      <c r="Q35" s="140"/>
      <c r="R35" s="131"/>
      <c r="S35" s="126"/>
      <c r="T35" s="126"/>
      <c r="U35" s="126"/>
      <c r="V35" s="140"/>
      <c r="W35" s="127"/>
      <c r="X35" s="126"/>
      <c r="Y35" s="131"/>
      <c r="Z35" s="126"/>
      <c r="AA35" s="127"/>
      <c r="AB35" s="166"/>
      <c r="AC35" s="127"/>
      <c r="AD35" s="127"/>
      <c r="AE35" s="126"/>
      <c r="AF35" s="131"/>
      <c r="AG35" s="126"/>
      <c r="AH35" s="127"/>
      <c r="AI35" s="126"/>
      <c r="AJ35" s="90">
        <f t="shared" si="3"/>
        <v>0</v>
      </c>
      <c r="AK35" s="10">
        <f t="shared" si="4"/>
        <v>0</v>
      </c>
      <c r="AL35" s="10">
        <f t="shared" si="5"/>
        <v>0</v>
      </c>
    </row>
    <row r="36" ht="24.0" customHeight="1">
      <c r="A36" s="156">
        <v>30.0</v>
      </c>
      <c r="B36" s="91">
        <v>2.110250053E9</v>
      </c>
      <c r="C36" s="157" t="s">
        <v>90</v>
      </c>
      <c r="D36" s="130" t="s">
        <v>91</v>
      </c>
      <c r="E36" s="126"/>
      <c r="F36" s="139" t="s">
        <v>40</v>
      </c>
      <c r="G36" s="126"/>
      <c r="H36" s="127"/>
      <c r="I36" s="165"/>
      <c r="J36" s="126"/>
      <c r="K36" s="127"/>
      <c r="L36" s="126"/>
      <c r="M36" s="127" t="s">
        <v>40</v>
      </c>
      <c r="N36" s="127"/>
      <c r="O36" s="161"/>
      <c r="P36" s="127"/>
      <c r="Q36" s="140"/>
      <c r="R36" s="131"/>
      <c r="S36" s="126"/>
      <c r="T36" s="127" t="s">
        <v>40</v>
      </c>
      <c r="U36" s="127"/>
      <c r="V36" s="140"/>
      <c r="W36" s="127"/>
      <c r="X36" s="126"/>
      <c r="Y36" s="131"/>
      <c r="Z36" s="127"/>
      <c r="AA36" s="126"/>
      <c r="AB36" s="161"/>
      <c r="AC36" s="127"/>
      <c r="AD36" s="127"/>
      <c r="AE36" s="126"/>
      <c r="AF36" s="131"/>
      <c r="AG36" s="127" t="s">
        <v>34</v>
      </c>
      <c r="AH36" s="127"/>
      <c r="AI36" s="126"/>
      <c r="AJ36" s="90">
        <f t="shared" si="3"/>
        <v>4</v>
      </c>
      <c r="AK36" s="10">
        <f t="shared" si="4"/>
        <v>0</v>
      </c>
      <c r="AL36" s="10">
        <f t="shared" si="5"/>
        <v>0</v>
      </c>
    </row>
    <row r="37" ht="24.0" customHeight="1">
      <c r="A37" s="144">
        <v>31.0</v>
      </c>
      <c r="B37" s="91">
        <v>2.110280001E9</v>
      </c>
      <c r="C37" s="157" t="s">
        <v>175</v>
      </c>
      <c r="D37" s="130" t="s">
        <v>176</v>
      </c>
      <c r="E37" s="126"/>
      <c r="F37" s="139"/>
      <c r="G37" s="126"/>
      <c r="H37" s="127"/>
      <c r="I37" s="176"/>
      <c r="J37" s="126"/>
      <c r="K37" s="126"/>
      <c r="L37" s="127"/>
      <c r="M37" s="127" t="s">
        <v>83</v>
      </c>
      <c r="N37" s="127"/>
      <c r="O37" s="161"/>
      <c r="P37" s="127"/>
      <c r="Q37" s="140"/>
      <c r="R37" s="131"/>
      <c r="S37" s="127"/>
      <c r="T37" s="127"/>
      <c r="U37" s="127"/>
      <c r="V37" s="140"/>
      <c r="W37" s="127"/>
      <c r="X37" s="126"/>
      <c r="Y37" s="139"/>
      <c r="Z37" s="127"/>
      <c r="AA37" s="126"/>
      <c r="AB37" s="161"/>
      <c r="AC37" s="126"/>
      <c r="AD37" s="126"/>
      <c r="AE37" s="126"/>
      <c r="AF37" s="139"/>
      <c r="AG37" s="126"/>
      <c r="AH37" s="126"/>
      <c r="AI37" s="126"/>
      <c r="AJ37" s="90">
        <f t="shared" si="3"/>
        <v>0</v>
      </c>
      <c r="AK37" s="10">
        <f t="shared" si="4"/>
        <v>1</v>
      </c>
      <c r="AL37" s="10">
        <f t="shared" si="5"/>
        <v>0</v>
      </c>
    </row>
    <row r="38" ht="18.0" customHeight="1">
      <c r="A38" s="156">
        <v>32.0</v>
      </c>
      <c r="B38" s="114"/>
      <c r="C38" s="115" t="s">
        <v>177</v>
      </c>
      <c r="D38" s="116" t="s">
        <v>178</v>
      </c>
      <c r="E38" s="10"/>
      <c r="F38" s="113" t="s">
        <v>40</v>
      </c>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1</v>
      </c>
      <c r="AK38" s="10">
        <f t="shared" si="4"/>
        <v>0</v>
      </c>
      <c r="AL38" s="10">
        <f t="shared" si="5"/>
        <v>0</v>
      </c>
    </row>
    <row r="39" ht="18.0" customHeight="1">
      <c r="A39" s="144">
        <v>33.0</v>
      </c>
      <c r="B39" s="114"/>
      <c r="C39" s="115" t="s">
        <v>179</v>
      </c>
      <c r="D39" s="116" t="s">
        <v>180</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6">
        <v>34.0</v>
      </c>
      <c r="B40" s="114"/>
      <c r="C40" s="177" t="s">
        <v>181</v>
      </c>
      <c r="D40" s="178" t="s">
        <v>114</v>
      </c>
      <c r="E40" s="10"/>
      <c r="F40" s="114"/>
      <c r="G40" s="10"/>
      <c r="H40" s="10"/>
      <c r="I40" s="114"/>
      <c r="J40" s="10"/>
      <c r="K40" s="10"/>
      <c r="L40" s="10"/>
      <c r="M40" s="10"/>
      <c r="N40" s="10"/>
      <c r="O40" s="114"/>
      <c r="P40" s="10"/>
      <c r="Q40" s="10"/>
      <c r="R40" s="114"/>
      <c r="S40" s="10"/>
      <c r="T40" s="117" t="s">
        <v>182</v>
      </c>
      <c r="U40" s="10"/>
      <c r="V40" s="10"/>
      <c r="W40" s="10"/>
      <c r="X40" s="10"/>
      <c r="Y40" s="114"/>
      <c r="Z40" s="10"/>
      <c r="AA40" s="10"/>
      <c r="AB40" s="114"/>
      <c r="AC40" s="10"/>
      <c r="AD40" s="10"/>
      <c r="AE40" s="10"/>
      <c r="AF40" s="114"/>
      <c r="AG40" s="117" t="s">
        <v>34</v>
      </c>
      <c r="AH40" s="10"/>
      <c r="AI40" s="10"/>
      <c r="AJ40" s="90">
        <f t="shared" si="3"/>
        <v>1</v>
      </c>
      <c r="AK40" s="10">
        <f t="shared" si="4"/>
        <v>0</v>
      </c>
      <c r="AL40" s="10">
        <f t="shared" si="5"/>
        <v>1</v>
      </c>
    </row>
    <row r="41" ht="18.0" customHeight="1">
      <c r="A41" s="119" t="s">
        <v>92</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39</v>
      </c>
      <c r="AK41" s="90">
        <f t="shared" si="6"/>
        <v>3</v>
      </c>
      <c r="AL41" s="90">
        <f t="shared" si="6"/>
        <v>0</v>
      </c>
    </row>
    <row r="42" ht="18.0" customHeight="1">
      <c r="A42" s="120" t="s">
        <v>93</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183</v>
      </c>
      <c r="AM3" s="64"/>
      <c r="AN3" s="64"/>
      <c r="AO3" s="64"/>
    </row>
    <row r="4" ht="31.5" customHeight="1">
      <c r="A4" s="64"/>
      <c r="B4" s="66"/>
      <c r="C4" s="67"/>
      <c r="D4" s="67"/>
      <c r="E4" s="67" t="s">
        <v>28</v>
      </c>
      <c r="F4" s="67" t="s">
        <v>28</v>
      </c>
      <c r="G4" s="67"/>
      <c r="H4" s="67"/>
      <c r="I4" s="68" t="s">
        <v>29</v>
      </c>
      <c r="J4" s="69"/>
      <c r="K4" s="69"/>
      <c r="L4" s="69"/>
      <c r="M4" s="70">
        <v>4.0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44652</v>
      </c>
      <c r="F5" s="74">
        <f t="shared" ref="F5:AI5" si="1">E5+1</f>
        <v>44653</v>
      </c>
      <c r="G5" s="74">
        <f t="shared" si="1"/>
        <v>44654</v>
      </c>
      <c r="H5" s="74">
        <f t="shared" si="1"/>
        <v>44655</v>
      </c>
      <c r="I5" s="74">
        <f t="shared" si="1"/>
        <v>44656</v>
      </c>
      <c r="J5" s="74">
        <f t="shared" si="1"/>
        <v>44657</v>
      </c>
      <c r="K5" s="74">
        <f t="shared" si="1"/>
        <v>44658</v>
      </c>
      <c r="L5" s="74">
        <f t="shared" si="1"/>
        <v>44659</v>
      </c>
      <c r="M5" s="74">
        <f t="shared" si="1"/>
        <v>44660</v>
      </c>
      <c r="N5" s="74">
        <f t="shared" si="1"/>
        <v>44661</v>
      </c>
      <c r="O5" s="74">
        <f t="shared" si="1"/>
        <v>44662</v>
      </c>
      <c r="P5" s="74">
        <f t="shared" si="1"/>
        <v>44663</v>
      </c>
      <c r="Q5" s="74">
        <f t="shared" si="1"/>
        <v>44664</v>
      </c>
      <c r="R5" s="74">
        <f t="shared" si="1"/>
        <v>44665</v>
      </c>
      <c r="S5" s="74">
        <f t="shared" si="1"/>
        <v>44666</v>
      </c>
      <c r="T5" s="74">
        <f t="shared" si="1"/>
        <v>44667</v>
      </c>
      <c r="U5" s="74">
        <f t="shared" si="1"/>
        <v>44668</v>
      </c>
      <c r="V5" s="74">
        <f t="shared" si="1"/>
        <v>44669</v>
      </c>
      <c r="W5" s="74">
        <f t="shared" si="1"/>
        <v>44670</v>
      </c>
      <c r="X5" s="74">
        <f t="shared" si="1"/>
        <v>44671</v>
      </c>
      <c r="Y5" s="74">
        <f t="shared" si="1"/>
        <v>44672</v>
      </c>
      <c r="Z5" s="74">
        <f t="shared" si="1"/>
        <v>44673</v>
      </c>
      <c r="AA5" s="74">
        <f t="shared" si="1"/>
        <v>44674</v>
      </c>
      <c r="AB5" s="74">
        <f t="shared" si="1"/>
        <v>44675</v>
      </c>
      <c r="AC5" s="74">
        <f t="shared" si="1"/>
        <v>44676</v>
      </c>
      <c r="AD5" s="74">
        <f t="shared" si="1"/>
        <v>44677</v>
      </c>
      <c r="AE5" s="74">
        <f t="shared" si="1"/>
        <v>44678</v>
      </c>
      <c r="AF5" s="74">
        <f t="shared" si="1"/>
        <v>44679</v>
      </c>
      <c r="AG5" s="74">
        <f t="shared" si="1"/>
        <v>44680</v>
      </c>
      <c r="AH5" s="74">
        <f t="shared" si="1"/>
        <v>44681</v>
      </c>
      <c r="AI5" s="74">
        <f t="shared" si="1"/>
        <v>44682</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1.0" customHeight="1">
      <c r="A7" s="179">
        <v>1.0</v>
      </c>
      <c r="B7" s="82">
        <v>2.110020089E9</v>
      </c>
      <c r="C7" s="123" t="s">
        <v>62</v>
      </c>
      <c r="D7" s="180" t="s">
        <v>96</v>
      </c>
      <c r="E7" s="181"/>
      <c r="F7" s="182" t="s">
        <v>40</v>
      </c>
      <c r="G7" s="182"/>
      <c r="H7" s="182"/>
      <c r="I7" s="182"/>
      <c r="J7" s="182"/>
      <c r="K7" s="138"/>
      <c r="L7" s="138"/>
      <c r="M7" s="183" t="s">
        <v>83</v>
      </c>
      <c r="N7" s="138"/>
      <c r="O7" s="182"/>
      <c r="P7" s="184"/>
      <c r="Q7" s="138"/>
      <c r="R7" s="182"/>
      <c r="S7" s="138"/>
      <c r="T7" s="138"/>
      <c r="U7" s="138"/>
      <c r="V7" s="138"/>
      <c r="W7" s="182"/>
      <c r="X7" s="138"/>
      <c r="Y7" s="138"/>
      <c r="Z7" s="138"/>
      <c r="AA7" s="138"/>
      <c r="AB7" s="138"/>
      <c r="AC7" s="138"/>
      <c r="AD7" s="182"/>
      <c r="AE7" s="138"/>
      <c r="AF7" s="182"/>
      <c r="AG7" s="182" t="s">
        <v>34</v>
      </c>
      <c r="AH7" s="138"/>
      <c r="AI7" s="138"/>
      <c r="AJ7" s="90">
        <f t="shared" ref="AJ7:AJ24" si="3">COUNTIF(E7:AI7,"K")+2*COUNTIF(E7:AI7,"2K")+COUNTIF(E7:AI7,"TK")+COUNTIF(E7:AI7,"KT")+COUNTIF(E7:AI7,"PK")+COUNTIF(E7:AI7,"KP")+2*COUNTIF(E7:AI7,"K2")</f>
        <v>2</v>
      </c>
      <c r="AK7" s="10">
        <f t="shared" ref="AK7:AK24" si="4">COUNTIF(F7:AJ7,"P")+2*COUNTIF(F7:AJ7,"2P")+COUNTIF(F7:AJ7,"TP")+COUNTIF(F7:AJ7,"PT")+COUNTIF(F7:AJ7,"PK")+COUNTIF(F7:AJ7,"KP")+2*COUNTIF(F7:AJ7,"P2")</f>
        <v>1</v>
      </c>
      <c r="AL7" s="10">
        <f t="shared" ref="AL7:AL24" si="5">COUNTIF(E7:AI7,"T")+2*COUNTIF(E7:AI7,"2T")+2*COUNTIF(E7:AI7,"T2")+COUNTIF(E7:AI7,"PT")+COUNTIF(E7:AI7,"TP")+COUNTIF(E7:AI7,"TK")+COUNTIF(E7:AI7,"KT")</f>
        <v>0</v>
      </c>
      <c r="AM7" s="185"/>
      <c r="AN7" s="186"/>
      <c r="AO7" s="187"/>
    </row>
    <row r="8" ht="21.0" customHeight="1">
      <c r="A8" s="179">
        <v>2.0</v>
      </c>
      <c r="B8" s="91">
        <v>2.11002009E9</v>
      </c>
      <c r="C8" s="129" t="s">
        <v>184</v>
      </c>
      <c r="D8" s="188" t="s">
        <v>185</v>
      </c>
      <c r="E8" s="181"/>
      <c r="F8" s="138"/>
      <c r="G8" s="138"/>
      <c r="H8" s="182"/>
      <c r="I8" s="138"/>
      <c r="J8" s="182"/>
      <c r="K8" s="138"/>
      <c r="L8" s="138"/>
      <c r="M8" s="189"/>
      <c r="N8" s="138"/>
      <c r="O8" s="182"/>
      <c r="P8" s="190"/>
      <c r="Q8" s="138"/>
      <c r="R8" s="138"/>
      <c r="S8" s="138"/>
      <c r="T8" s="138"/>
      <c r="U8" s="138"/>
      <c r="V8" s="138"/>
      <c r="W8" s="138"/>
      <c r="X8" s="138"/>
      <c r="Y8" s="138"/>
      <c r="Z8" s="138"/>
      <c r="AA8" s="138"/>
      <c r="AB8" s="138"/>
      <c r="AC8" s="138"/>
      <c r="AD8" s="138"/>
      <c r="AE8" s="138"/>
      <c r="AF8" s="182"/>
      <c r="AG8" s="138"/>
      <c r="AH8" s="138"/>
      <c r="AI8" s="138"/>
      <c r="AJ8" s="90">
        <f t="shared" si="3"/>
        <v>0</v>
      </c>
      <c r="AK8" s="10">
        <f t="shared" si="4"/>
        <v>0</v>
      </c>
      <c r="AL8" s="10">
        <f t="shared" si="5"/>
        <v>0</v>
      </c>
      <c r="AM8" s="187"/>
      <c r="AN8" s="187"/>
      <c r="AO8" s="187"/>
    </row>
    <row r="9" ht="21.0" customHeight="1">
      <c r="A9" s="179">
        <v>3.0</v>
      </c>
      <c r="B9" s="91">
        <v>2.110020091E9</v>
      </c>
      <c r="C9" s="129" t="s">
        <v>186</v>
      </c>
      <c r="D9" s="188" t="s">
        <v>185</v>
      </c>
      <c r="E9" s="181"/>
      <c r="F9" s="138"/>
      <c r="G9" s="138"/>
      <c r="H9" s="138"/>
      <c r="I9" s="138"/>
      <c r="J9" s="138"/>
      <c r="K9" s="138"/>
      <c r="L9" s="138"/>
      <c r="M9" s="189"/>
      <c r="N9" s="138"/>
      <c r="O9" s="182"/>
      <c r="P9" s="190"/>
      <c r="Q9" s="138"/>
      <c r="R9" s="138"/>
      <c r="S9" s="138"/>
      <c r="T9" s="138"/>
      <c r="U9" s="138"/>
      <c r="V9" s="138"/>
      <c r="W9" s="138"/>
      <c r="X9" s="138"/>
      <c r="Y9" s="138"/>
      <c r="Z9" s="138"/>
      <c r="AA9" s="138"/>
      <c r="AB9" s="138"/>
      <c r="AC9" s="138"/>
      <c r="AD9" s="138"/>
      <c r="AE9" s="138"/>
      <c r="AF9" s="138"/>
      <c r="AG9" s="182"/>
      <c r="AH9" s="138"/>
      <c r="AI9" s="138"/>
      <c r="AJ9" s="90">
        <f t="shared" si="3"/>
        <v>0</v>
      </c>
      <c r="AK9" s="10">
        <f t="shared" si="4"/>
        <v>0</v>
      </c>
      <c r="AL9" s="10">
        <f t="shared" si="5"/>
        <v>0</v>
      </c>
      <c r="AM9" s="187"/>
      <c r="AN9" s="187"/>
      <c r="AO9" s="187"/>
    </row>
    <row r="10" ht="21.0" customHeight="1">
      <c r="A10" s="179">
        <v>4.0</v>
      </c>
      <c r="B10" s="91">
        <v>2.110020092E9</v>
      </c>
      <c r="C10" s="129" t="s">
        <v>187</v>
      </c>
      <c r="D10" s="188" t="s">
        <v>178</v>
      </c>
      <c r="E10" s="181"/>
      <c r="F10" s="138"/>
      <c r="G10" s="138"/>
      <c r="H10" s="138"/>
      <c r="I10" s="138"/>
      <c r="J10" s="138"/>
      <c r="K10" s="138"/>
      <c r="L10" s="138"/>
      <c r="M10" s="189"/>
      <c r="N10" s="138"/>
      <c r="O10" s="182"/>
      <c r="P10" s="190"/>
      <c r="Q10" s="138"/>
      <c r="R10" s="138"/>
      <c r="S10" s="182"/>
      <c r="T10" s="138"/>
      <c r="U10" s="138"/>
      <c r="V10" s="138"/>
      <c r="W10" s="138"/>
      <c r="X10" s="138"/>
      <c r="Y10" s="182"/>
      <c r="Z10" s="138"/>
      <c r="AA10" s="138"/>
      <c r="AB10" s="138"/>
      <c r="AC10" s="138"/>
      <c r="AD10" s="138"/>
      <c r="AE10" s="138"/>
      <c r="AF10" s="182"/>
      <c r="AG10" s="182" t="s">
        <v>34</v>
      </c>
      <c r="AH10" s="138"/>
      <c r="AI10" s="138"/>
      <c r="AJ10" s="90">
        <f t="shared" si="3"/>
        <v>1</v>
      </c>
      <c r="AK10" s="10">
        <f t="shared" si="4"/>
        <v>0</v>
      </c>
      <c r="AL10" s="10">
        <f t="shared" si="5"/>
        <v>0</v>
      </c>
      <c r="AM10" s="187"/>
      <c r="AN10" s="187"/>
      <c r="AO10" s="187"/>
    </row>
    <row r="11" ht="21.0" customHeight="1">
      <c r="A11" s="179">
        <v>5.0</v>
      </c>
      <c r="B11" s="91">
        <v>2.110020093E9</v>
      </c>
      <c r="C11" s="129" t="s">
        <v>188</v>
      </c>
      <c r="D11" s="188" t="s">
        <v>86</v>
      </c>
      <c r="E11" s="181"/>
      <c r="F11" s="138"/>
      <c r="G11" s="138"/>
      <c r="H11" s="138"/>
      <c r="I11" s="138"/>
      <c r="J11" s="182"/>
      <c r="K11" s="138"/>
      <c r="L11" s="138"/>
      <c r="M11" s="189"/>
      <c r="N11" s="138"/>
      <c r="O11" s="182"/>
      <c r="P11" s="190"/>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7"/>
      <c r="AN11" s="187"/>
      <c r="AO11" s="187"/>
    </row>
    <row r="12" ht="21.0" customHeight="1">
      <c r="A12" s="179">
        <v>6.0</v>
      </c>
      <c r="B12" s="91">
        <v>2.110020094E9</v>
      </c>
      <c r="C12" s="129" t="s">
        <v>189</v>
      </c>
      <c r="D12" s="188" t="s">
        <v>86</v>
      </c>
      <c r="E12" s="181"/>
      <c r="F12" s="138"/>
      <c r="G12" s="138"/>
      <c r="H12" s="138"/>
      <c r="I12" s="138"/>
      <c r="J12" s="138"/>
      <c r="K12" s="138"/>
      <c r="L12" s="138"/>
      <c r="M12" s="189"/>
      <c r="N12" s="138"/>
      <c r="O12" s="182"/>
      <c r="P12" s="184"/>
      <c r="Q12" s="138"/>
      <c r="R12" s="138"/>
      <c r="S12" s="138"/>
      <c r="T12" s="138"/>
      <c r="U12" s="138"/>
      <c r="V12" s="138"/>
      <c r="W12" s="182"/>
      <c r="X12" s="138"/>
      <c r="Y12" s="138"/>
      <c r="Z12" s="138"/>
      <c r="AA12" s="138"/>
      <c r="AB12" s="138"/>
      <c r="AC12" s="138"/>
      <c r="AD12" s="182"/>
      <c r="AE12" s="138"/>
      <c r="AF12" s="138"/>
      <c r="AG12" s="138"/>
      <c r="AH12" s="138"/>
      <c r="AI12" s="138"/>
      <c r="AJ12" s="90">
        <f t="shared" si="3"/>
        <v>0</v>
      </c>
      <c r="AK12" s="10">
        <f t="shared" si="4"/>
        <v>0</v>
      </c>
      <c r="AL12" s="10">
        <f t="shared" si="5"/>
        <v>0</v>
      </c>
      <c r="AM12" s="187"/>
      <c r="AN12" s="187"/>
      <c r="AO12" s="187"/>
    </row>
    <row r="13" ht="21.0" customHeight="1">
      <c r="A13" s="179">
        <v>7.0</v>
      </c>
      <c r="B13" s="91">
        <v>2.110020095E9</v>
      </c>
      <c r="C13" s="129" t="s">
        <v>190</v>
      </c>
      <c r="D13" s="188" t="s">
        <v>191</v>
      </c>
      <c r="E13" s="181"/>
      <c r="F13" s="182"/>
      <c r="G13" s="182"/>
      <c r="H13" s="182"/>
      <c r="I13" s="138"/>
      <c r="J13" s="182"/>
      <c r="K13" s="182"/>
      <c r="L13" s="182"/>
      <c r="M13" s="191" t="s">
        <v>40</v>
      </c>
      <c r="N13" s="182"/>
      <c r="O13" s="182"/>
      <c r="P13" s="190"/>
      <c r="Q13" s="138"/>
      <c r="R13" s="182"/>
      <c r="S13" s="182"/>
      <c r="T13" s="182"/>
      <c r="U13" s="138"/>
      <c r="V13" s="182"/>
      <c r="W13" s="138"/>
      <c r="X13" s="138"/>
      <c r="Y13" s="182"/>
      <c r="Z13" s="182"/>
      <c r="AA13" s="138"/>
      <c r="AB13" s="182"/>
      <c r="AC13" s="138"/>
      <c r="AD13" s="138"/>
      <c r="AE13" s="138"/>
      <c r="AF13" s="182"/>
      <c r="AG13" s="182" t="s">
        <v>34</v>
      </c>
      <c r="AH13" s="138"/>
      <c r="AI13" s="138"/>
      <c r="AJ13" s="90">
        <f t="shared" si="3"/>
        <v>2</v>
      </c>
      <c r="AK13" s="10">
        <f t="shared" si="4"/>
        <v>0</v>
      </c>
      <c r="AL13" s="10">
        <f t="shared" si="5"/>
        <v>0</v>
      </c>
      <c r="AM13" s="187"/>
      <c r="AN13" s="187"/>
      <c r="AO13" s="187"/>
    </row>
    <row r="14" ht="21.0" customHeight="1">
      <c r="A14" s="179">
        <v>8.0</v>
      </c>
      <c r="B14" s="91">
        <v>2.110020096E9</v>
      </c>
      <c r="C14" s="129" t="s">
        <v>192</v>
      </c>
      <c r="D14" s="188" t="s">
        <v>144</v>
      </c>
      <c r="E14" s="181"/>
      <c r="F14" s="138"/>
      <c r="G14" s="138"/>
      <c r="H14" s="182"/>
      <c r="I14" s="138"/>
      <c r="J14" s="182"/>
      <c r="K14" s="138"/>
      <c r="L14" s="182"/>
      <c r="M14" s="191" t="s">
        <v>40</v>
      </c>
      <c r="N14" s="182"/>
      <c r="O14" s="182"/>
      <c r="P14" s="184"/>
      <c r="Q14" s="138"/>
      <c r="R14" s="138"/>
      <c r="S14" s="182"/>
      <c r="T14" s="138"/>
      <c r="U14" s="138"/>
      <c r="V14" s="182"/>
      <c r="W14" s="138"/>
      <c r="X14" s="138"/>
      <c r="Y14" s="138"/>
      <c r="Z14" s="182"/>
      <c r="AA14" s="138"/>
      <c r="AB14" s="138"/>
      <c r="AC14" s="138"/>
      <c r="AD14" s="138"/>
      <c r="AE14" s="138"/>
      <c r="AF14" s="182"/>
      <c r="AG14" s="182" t="s">
        <v>34</v>
      </c>
      <c r="AH14" s="138"/>
      <c r="AI14" s="138"/>
      <c r="AJ14" s="90">
        <f t="shared" si="3"/>
        <v>2</v>
      </c>
      <c r="AK14" s="10">
        <f t="shared" si="4"/>
        <v>0</v>
      </c>
      <c r="AL14" s="10">
        <f t="shared" si="5"/>
        <v>0</v>
      </c>
      <c r="AM14" s="187"/>
      <c r="AN14" s="187"/>
      <c r="AO14" s="187"/>
    </row>
    <row r="15" ht="21.0" customHeight="1">
      <c r="A15" s="179">
        <v>9.0</v>
      </c>
      <c r="B15" s="91">
        <v>2.110120084E9</v>
      </c>
      <c r="C15" s="129" t="s">
        <v>193</v>
      </c>
      <c r="D15" s="188" t="s">
        <v>48</v>
      </c>
      <c r="E15" s="181"/>
      <c r="F15" s="138"/>
      <c r="G15" s="138"/>
      <c r="H15" s="182"/>
      <c r="I15" s="138"/>
      <c r="J15" s="138"/>
      <c r="K15" s="182"/>
      <c r="L15" s="138"/>
      <c r="M15" s="189"/>
      <c r="N15" s="138"/>
      <c r="O15" s="182"/>
      <c r="P15" s="190"/>
      <c r="Q15" s="138"/>
      <c r="R15" s="182"/>
      <c r="S15" s="138"/>
      <c r="T15" s="138"/>
      <c r="U15" s="138"/>
      <c r="V15" s="138"/>
      <c r="W15" s="138"/>
      <c r="X15" s="138"/>
      <c r="Y15" s="182"/>
      <c r="Z15" s="138"/>
      <c r="AA15" s="138"/>
      <c r="AB15" s="138"/>
      <c r="AC15" s="138"/>
      <c r="AD15" s="138"/>
      <c r="AE15" s="138"/>
      <c r="AF15" s="138"/>
      <c r="AG15" s="182" t="s">
        <v>34</v>
      </c>
      <c r="AH15" s="138"/>
      <c r="AI15" s="138"/>
      <c r="AJ15" s="90">
        <f t="shared" si="3"/>
        <v>1</v>
      </c>
      <c r="AK15" s="10">
        <f t="shared" si="4"/>
        <v>0</v>
      </c>
      <c r="AL15" s="10">
        <f t="shared" si="5"/>
        <v>0</v>
      </c>
      <c r="AM15" s="187"/>
      <c r="AN15" s="187"/>
      <c r="AO15" s="187"/>
    </row>
    <row r="16" ht="21.0" customHeight="1">
      <c r="A16" s="179">
        <v>10.0</v>
      </c>
      <c r="B16" s="91">
        <v>2.110020097E9</v>
      </c>
      <c r="C16" s="129" t="s">
        <v>194</v>
      </c>
      <c r="D16" s="188" t="s">
        <v>195</v>
      </c>
      <c r="E16" s="181"/>
      <c r="F16" s="138"/>
      <c r="G16" s="182"/>
      <c r="H16" s="182"/>
      <c r="I16" s="138"/>
      <c r="J16" s="138"/>
      <c r="K16" s="138"/>
      <c r="L16" s="138"/>
      <c r="M16" s="189"/>
      <c r="N16" s="138"/>
      <c r="O16" s="182"/>
      <c r="P16" s="190"/>
      <c r="Q16" s="138"/>
      <c r="R16" s="182"/>
      <c r="S16" s="138"/>
      <c r="T16" s="138"/>
      <c r="U16" s="138"/>
      <c r="V16" s="182"/>
      <c r="W16" s="138"/>
      <c r="X16" s="138"/>
      <c r="Y16" s="138"/>
      <c r="Z16" s="138"/>
      <c r="AA16" s="138"/>
      <c r="AB16" s="138"/>
      <c r="AC16" s="138"/>
      <c r="AD16" s="182"/>
      <c r="AE16" s="138"/>
      <c r="AF16" s="138"/>
      <c r="AG16" s="182"/>
      <c r="AH16" s="138"/>
      <c r="AI16" s="138"/>
      <c r="AJ16" s="90">
        <f t="shared" si="3"/>
        <v>0</v>
      </c>
      <c r="AK16" s="10">
        <f t="shared" si="4"/>
        <v>0</v>
      </c>
      <c r="AL16" s="10">
        <f t="shared" si="5"/>
        <v>0</v>
      </c>
      <c r="AM16" s="187"/>
      <c r="AN16" s="187"/>
      <c r="AO16" s="187"/>
    </row>
    <row r="17" ht="21.0" customHeight="1">
      <c r="A17" s="179">
        <v>11.0</v>
      </c>
      <c r="B17" s="91">
        <v>2.110080031E9</v>
      </c>
      <c r="C17" s="129" t="s">
        <v>196</v>
      </c>
      <c r="D17" s="188" t="s">
        <v>146</v>
      </c>
      <c r="E17" s="181"/>
      <c r="F17" s="182" t="s">
        <v>40</v>
      </c>
      <c r="G17" s="182"/>
      <c r="H17" s="182"/>
      <c r="I17" s="138"/>
      <c r="J17" s="182"/>
      <c r="K17" s="182"/>
      <c r="L17" s="138"/>
      <c r="M17" s="191" t="s">
        <v>40</v>
      </c>
      <c r="N17" s="182"/>
      <c r="O17" s="182"/>
      <c r="P17" s="190"/>
      <c r="Q17" s="138"/>
      <c r="R17" s="182"/>
      <c r="S17" s="182"/>
      <c r="T17" s="182"/>
      <c r="U17" s="182"/>
      <c r="V17" s="182"/>
      <c r="W17" s="182"/>
      <c r="X17" s="138"/>
      <c r="Y17" s="182"/>
      <c r="Z17" s="182"/>
      <c r="AA17" s="138"/>
      <c r="AB17" s="138"/>
      <c r="AC17" s="138"/>
      <c r="AD17" s="182"/>
      <c r="AE17" s="138"/>
      <c r="AF17" s="182"/>
      <c r="AG17" s="182" t="s">
        <v>34</v>
      </c>
      <c r="AH17" s="138"/>
      <c r="AI17" s="138"/>
      <c r="AJ17" s="90">
        <f t="shared" si="3"/>
        <v>3</v>
      </c>
      <c r="AK17" s="10">
        <f t="shared" si="4"/>
        <v>0</v>
      </c>
      <c r="AL17" s="10">
        <f t="shared" si="5"/>
        <v>0</v>
      </c>
      <c r="AM17" s="187"/>
      <c r="AN17" s="187"/>
      <c r="AO17" s="187"/>
    </row>
    <row r="18" ht="21.0" customHeight="1">
      <c r="A18" s="179">
        <v>12.0</v>
      </c>
      <c r="B18" s="91">
        <v>2.110020098E9</v>
      </c>
      <c r="C18" s="129" t="s">
        <v>197</v>
      </c>
      <c r="D18" s="188" t="s">
        <v>198</v>
      </c>
      <c r="E18" s="181"/>
      <c r="F18" s="182" t="s">
        <v>40</v>
      </c>
      <c r="G18" s="138"/>
      <c r="H18" s="182"/>
      <c r="I18" s="182"/>
      <c r="J18" s="182"/>
      <c r="K18" s="138"/>
      <c r="L18" s="138"/>
      <c r="M18" s="191" t="s">
        <v>40</v>
      </c>
      <c r="N18" s="138"/>
      <c r="O18" s="138"/>
      <c r="P18" s="184"/>
      <c r="Q18" s="138"/>
      <c r="R18" s="138"/>
      <c r="S18" s="182"/>
      <c r="T18" s="182" t="s">
        <v>40</v>
      </c>
      <c r="U18" s="138"/>
      <c r="V18" s="138"/>
      <c r="W18" s="182"/>
      <c r="X18" s="138"/>
      <c r="Y18" s="182"/>
      <c r="Z18" s="138"/>
      <c r="AA18" s="138"/>
      <c r="AB18" s="138"/>
      <c r="AC18" s="138"/>
      <c r="AD18" s="182"/>
      <c r="AE18" s="138"/>
      <c r="AF18" s="138"/>
      <c r="AG18" s="182" t="s">
        <v>34</v>
      </c>
      <c r="AH18" s="138"/>
      <c r="AI18" s="138"/>
      <c r="AJ18" s="90">
        <f t="shared" si="3"/>
        <v>4</v>
      </c>
      <c r="AK18" s="10">
        <f t="shared" si="4"/>
        <v>0</v>
      </c>
      <c r="AL18" s="10">
        <f t="shared" si="5"/>
        <v>0</v>
      </c>
      <c r="AM18" s="187"/>
      <c r="AN18" s="187"/>
      <c r="AO18" s="187"/>
    </row>
    <row r="19" ht="21.0" customHeight="1">
      <c r="A19" s="179">
        <v>13.0</v>
      </c>
      <c r="B19" s="91">
        <v>2.110020099E9</v>
      </c>
      <c r="C19" s="129" t="s">
        <v>199</v>
      </c>
      <c r="D19" s="188" t="s">
        <v>200</v>
      </c>
      <c r="E19" s="192"/>
      <c r="F19" s="192"/>
      <c r="G19" s="192"/>
      <c r="H19" s="192"/>
      <c r="I19" s="192"/>
      <c r="J19" s="192"/>
      <c r="K19" s="192"/>
      <c r="L19" s="192"/>
      <c r="M19" s="193"/>
      <c r="N19" s="192"/>
      <c r="O19" s="194"/>
      <c r="P19" s="190"/>
      <c r="Q19" s="192"/>
      <c r="R19" s="192"/>
      <c r="S19" s="192"/>
      <c r="T19" s="192"/>
      <c r="U19" s="192"/>
      <c r="V19" s="192"/>
      <c r="W19" s="195"/>
      <c r="X19" s="192"/>
      <c r="Y19" s="192"/>
      <c r="Z19" s="192"/>
      <c r="AA19" s="192"/>
      <c r="AB19" s="192"/>
      <c r="AC19" s="192"/>
      <c r="AD19" s="194"/>
      <c r="AE19" s="192"/>
      <c r="AF19" s="192"/>
      <c r="AG19" s="194" t="s">
        <v>34</v>
      </c>
      <c r="AH19" s="192"/>
      <c r="AI19" s="192"/>
      <c r="AJ19" s="90">
        <f t="shared" si="3"/>
        <v>1</v>
      </c>
      <c r="AK19" s="10">
        <f t="shared" si="4"/>
        <v>0</v>
      </c>
      <c r="AL19" s="10">
        <f t="shared" si="5"/>
        <v>0</v>
      </c>
      <c r="AM19" s="187"/>
      <c r="AN19" s="187"/>
      <c r="AO19" s="187"/>
    </row>
    <row r="20" ht="21.0" customHeight="1">
      <c r="A20" s="179">
        <v>14.0</v>
      </c>
      <c r="B20" s="91">
        <v>2.110120005E9</v>
      </c>
      <c r="C20" s="129" t="s">
        <v>201</v>
      </c>
      <c r="D20" s="188" t="s">
        <v>131</v>
      </c>
      <c r="E20" s="181"/>
      <c r="F20" s="182" t="s">
        <v>40</v>
      </c>
      <c r="G20" s="138"/>
      <c r="H20" s="182"/>
      <c r="I20" s="182"/>
      <c r="J20" s="182"/>
      <c r="K20" s="182"/>
      <c r="L20" s="138"/>
      <c r="M20" s="191" t="s">
        <v>40</v>
      </c>
      <c r="N20" s="182"/>
      <c r="O20" s="182"/>
      <c r="P20" s="184"/>
      <c r="Q20" s="138"/>
      <c r="R20" s="182"/>
      <c r="S20" s="194"/>
      <c r="T20" s="182" t="s">
        <v>40</v>
      </c>
      <c r="U20" s="182"/>
      <c r="V20" s="182"/>
      <c r="W20" s="182"/>
      <c r="X20" s="138"/>
      <c r="Y20" s="182"/>
      <c r="Z20" s="182"/>
      <c r="AA20" s="138"/>
      <c r="AB20" s="138"/>
      <c r="AC20" s="138"/>
      <c r="AD20" s="182"/>
      <c r="AE20" s="138"/>
      <c r="AF20" s="182"/>
      <c r="AG20" s="182" t="s">
        <v>34</v>
      </c>
      <c r="AH20" s="138"/>
      <c r="AI20" s="138"/>
      <c r="AJ20" s="90">
        <f t="shared" si="3"/>
        <v>4</v>
      </c>
      <c r="AK20" s="10">
        <f t="shared" si="4"/>
        <v>0</v>
      </c>
      <c r="AL20" s="10">
        <f t="shared" si="5"/>
        <v>0</v>
      </c>
      <c r="AM20" s="187"/>
      <c r="AN20" s="187"/>
      <c r="AO20" s="187"/>
    </row>
    <row r="21" ht="21.0" customHeight="1">
      <c r="A21" s="179">
        <v>15.0</v>
      </c>
      <c r="B21" s="91">
        <v>2.1100201E9</v>
      </c>
      <c r="C21" s="129" t="s">
        <v>202</v>
      </c>
      <c r="D21" s="188" t="s">
        <v>203</v>
      </c>
      <c r="E21" s="181"/>
      <c r="F21" s="182" t="s">
        <v>40</v>
      </c>
      <c r="G21" s="182"/>
      <c r="H21" s="182"/>
      <c r="I21" s="182"/>
      <c r="J21" s="182"/>
      <c r="K21" s="138"/>
      <c r="L21" s="138"/>
      <c r="M21" s="191" t="s">
        <v>40</v>
      </c>
      <c r="N21" s="138"/>
      <c r="O21" s="182"/>
      <c r="P21" s="190"/>
      <c r="Q21" s="138"/>
      <c r="R21" s="138"/>
      <c r="S21" s="138"/>
      <c r="T21" s="182" t="s">
        <v>40</v>
      </c>
      <c r="U21" s="138"/>
      <c r="V21" s="182"/>
      <c r="W21" s="182"/>
      <c r="X21" s="138"/>
      <c r="Y21" s="182"/>
      <c r="Z21" s="138"/>
      <c r="AA21" s="138"/>
      <c r="AB21" s="138"/>
      <c r="AC21" s="138"/>
      <c r="AD21" s="182"/>
      <c r="AE21" s="138"/>
      <c r="AF21" s="182"/>
      <c r="AG21" s="182" t="s">
        <v>34</v>
      </c>
      <c r="AH21" s="138"/>
      <c r="AI21" s="138"/>
      <c r="AJ21" s="90">
        <f t="shared" si="3"/>
        <v>4</v>
      </c>
      <c r="AK21" s="10">
        <f t="shared" si="4"/>
        <v>0</v>
      </c>
      <c r="AL21" s="10">
        <f t="shared" si="5"/>
        <v>0</v>
      </c>
      <c r="AM21" s="196"/>
      <c r="AO21" s="187"/>
    </row>
    <row r="22" ht="21.75" customHeight="1">
      <c r="A22" s="179">
        <v>16.0</v>
      </c>
      <c r="B22" s="91">
        <v>2.110020101E9</v>
      </c>
      <c r="C22" s="129" t="s">
        <v>39</v>
      </c>
      <c r="D22" s="188" t="s">
        <v>76</v>
      </c>
      <c r="E22" s="181"/>
      <c r="F22" s="182" t="s">
        <v>40</v>
      </c>
      <c r="G22" s="138"/>
      <c r="H22" s="182"/>
      <c r="I22" s="182"/>
      <c r="J22" s="138"/>
      <c r="K22" s="138"/>
      <c r="L22" s="182"/>
      <c r="M22" s="191" t="s">
        <v>40</v>
      </c>
      <c r="N22" s="138"/>
      <c r="O22" s="138"/>
      <c r="P22" s="184"/>
      <c r="Q22" s="138"/>
      <c r="R22" s="182"/>
      <c r="S22" s="182"/>
      <c r="T22" s="182" t="s">
        <v>40</v>
      </c>
      <c r="U22" s="138"/>
      <c r="V22" s="138"/>
      <c r="W22" s="182"/>
      <c r="X22" s="138"/>
      <c r="Y22" s="182"/>
      <c r="Z22" s="138"/>
      <c r="AA22" s="138"/>
      <c r="AB22" s="138"/>
      <c r="AC22" s="138"/>
      <c r="AD22" s="182"/>
      <c r="AE22" s="138"/>
      <c r="AF22" s="182"/>
      <c r="AG22" s="182" t="s">
        <v>34</v>
      </c>
      <c r="AH22" s="138"/>
      <c r="AI22" s="138"/>
      <c r="AJ22" s="90">
        <f t="shared" si="3"/>
        <v>4</v>
      </c>
      <c r="AK22" s="10">
        <f t="shared" si="4"/>
        <v>0</v>
      </c>
      <c r="AL22" s="10">
        <f t="shared" si="5"/>
        <v>0</v>
      </c>
      <c r="AM22" s="187"/>
      <c r="AN22" s="187"/>
      <c r="AO22" s="187"/>
    </row>
    <row r="23" ht="21.0" customHeight="1">
      <c r="A23" s="179">
        <v>17.0</v>
      </c>
      <c r="B23" s="91">
        <v>2.110020102E9</v>
      </c>
      <c r="C23" s="129" t="s">
        <v>204</v>
      </c>
      <c r="D23" s="188" t="s">
        <v>191</v>
      </c>
      <c r="E23" s="181"/>
      <c r="F23" s="182"/>
      <c r="G23" s="182"/>
      <c r="H23" s="182"/>
      <c r="I23" s="138"/>
      <c r="J23" s="182"/>
      <c r="K23" s="182"/>
      <c r="L23" s="138"/>
      <c r="M23" s="197"/>
      <c r="N23" s="138"/>
      <c r="O23" s="182"/>
      <c r="P23" s="190"/>
      <c r="Q23" s="138"/>
      <c r="R23" s="182"/>
      <c r="S23" s="138"/>
      <c r="T23" s="182"/>
      <c r="U23" s="182"/>
      <c r="V23" s="182"/>
      <c r="W23" s="138"/>
      <c r="X23" s="138"/>
      <c r="Y23" s="182"/>
      <c r="Z23" s="138"/>
      <c r="AA23" s="138"/>
      <c r="AB23" s="138"/>
      <c r="AC23" s="138"/>
      <c r="AD23" s="138"/>
      <c r="AE23" s="138"/>
      <c r="AF23" s="182"/>
      <c r="AG23" s="182" t="s">
        <v>34</v>
      </c>
      <c r="AH23" s="138"/>
      <c r="AI23" s="138"/>
      <c r="AJ23" s="90">
        <f t="shared" si="3"/>
        <v>1</v>
      </c>
      <c r="AK23" s="10">
        <f t="shared" si="4"/>
        <v>0</v>
      </c>
      <c r="AL23" s="10">
        <f t="shared" si="5"/>
        <v>0</v>
      </c>
      <c r="AM23" s="187"/>
      <c r="AN23" s="187"/>
      <c r="AO23" s="187"/>
    </row>
    <row r="24" ht="21.0" customHeight="1">
      <c r="A24" s="179">
        <v>18.0</v>
      </c>
      <c r="B24" s="91">
        <v>2.110020103E9</v>
      </c>
      <c r="C24" s="129" t="s">
        <v>205</v>
      </c>
      <c r="D24" s="188" t="s">
        <v>65</v>
      </c>
      <c r="E24" s="181"/>
      <c r="F24" s="182"/>
      <c r="G24" s="182"/>
      <c r="H24" s="182"/>
      <c r="I24" s="138"/>
      <c r="J24" s="138"/>
      <c r="K24" s="138"/>
      <c r="L24" s="182"/>
      <c r="M24" s="191" t="s">
        <v>40</v>
      </c>
      <c r="N24" s="138"/>
      <c r="O24" s="182"/>
      <c r="P24" s="190"/>
      <c r="Q24" s="138"/>
      <c r="R24" s="138"/>
      <c r="S24" s="138"/>
      <c r="T24" s="182" t="s">
        <v>40</v>
      </c>
      <c r="U24" s="138"/>
      <c r="V24" s="138"/>
      <c r="W24" s="182"/>
      <c r="X24" s="138"/>
      <c r="Y24" s="182"/>
      <c r="Z24" s="138"/>
      <c r="AA24" s="138"/>
      <c r="AB24" s="138"/>
      <c r="AC24" s="138"/>
      <c r="AD24" s="182"/>
      <c r="AE24" s="138"/>
      <c r="AF24" s="138"/>
      <c r="AG24" s="182" t="s">
        <v>34</v>
      </c>
      <c r="AH24" s="138"/>
      <c r="AI24" s="138"/>
      <c r="AJ24" s="90">
        <f t="shared" si="3"/>
        <v>3</v>
      </c>
      <c r="AK24" s="10">
        <f t="shared" si="4"/>
        <v>0</v>
      </c>
      <c r="AL24" s="10">
        <f t="shared" si="5"/>
        <v>0</v>
      </c>
      <c r="AM24" s="187"/>
      <c r="AN24" s="187"/>
      <c r="AO24" s="187"/>
    </row>
    <row r="25" ht="15.75" customHeight="1">
      <c r="A25" s="198" t="s">
        <v>92</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9">
        <f t="shared" ref="AJ25:AL25" si="6">SUM(AJ7:AJ24)</f>
        <v>32</v>
      </c>
      <c r="AK25" s="199">
        <f t="shared" si="6"/>
        <v>1</v>
      </c>
      <c r="AL25" s="199">
        <f t="shared" si="6"/>
        <v>0</v>
      </c>
    </row>
    <row r="26" ht="15.75" customHeight="1">
      <c r="A26" s="120" t="s">
        <v>93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row>
    <row r="28" ht="15.75" customHeight="1">
      <c r="B28" s="121"/>
      <c r="C28" s="121"/>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row>
    <row r="29" ht="15.75" customHeight="1">
      <c r="B29" s="121"/>
      <c r="C29" s="121"/>
      <c r="E29" s="201"/>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