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ẢNG TỔNG HỢP V-T TOÀN TRƯỜNG" sheetId="1" r:id="rId4"/>
    <sheet state="visible" name="Tổng" sheetId="2" r:id="rId5"/>
    <sheet state="visible" name="BHST20.3" sheetId="3" r:id="rId6"/>
    <sheet state="visible" name="BHST21.4" sheetId="4" r:id="rId7"/>
    <sheet state="visible" name="LGT21.2" sheetId="5" r:id="rId8"/>
    <sheet state="visible" name="TQW21.1" sheetId="6" r:id="rId9"/>
    <sheet state="visible" name="TQW21.2" sheetId="7" r:id="rId10"/>
    <sheet state="visible" name="TBN21.3" sheetId="8" r:id="rId11"/>
    <sheet state="visible" name="Sheet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P5">
      <text>
        <t xml:space="preserve">LSTC:
V:0</t>
      </text>
    </comment>
  </commentList>
</comments>
</file>

<file path=xl/comments2.xml><?xml version="1.0" encoding="utf-8"?>
<comments xmlns:r="http://schemas.openxmlformats.org/officeDocument/2006/relationships" xmlns="http://schemas.openxmlformats.org/spreadsheetml/2006/main">
  <authors>
    <author/>
  </authors>
  <commentList>
    <comment authorId="0" ref="G5">
      <text>
        <t xml:space="preserve">anhtuan:
V0</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anhtuan:
V0</t>
      </text>
    </comment>
  </commentList>
</comments>
</file>

<file path=xl/sharedStrings.xml><?xml version="1.0" encoding="utf-8"?>
<sst xmlns="http://schemas.openxmlformats.org/spreadsheetml/2006/main" count="689" uniqueCount="356">
  <si>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</si>
  <si>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</si>
  <si>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02 tháng 01 năm 2021</t>
  </si>
  <si>
    <t>Bảng tổng hợp học sinh khóa 19, 20 vắng trễ năm học 2020-2021</t>
  </si>
  <si>
    <t>Khóa 19</t>
  </si>
  <si>
    <t>Khóa 20</t>
  </si>
  <si>
    <t>Stt</t>
  </si>
  <si>
    <t>Tên lớp</t>
  </si>
  <si>
    <t>Sĩ số lớp</t>
  </si>
  <si>
    <t>vắng KP</t>
  </si>
  <si>
    <t>vắng p</t>
  </si>
  <si>
    <t>Trễ</t>
  </si>
  <si>
    <t>CKCT19.1</t>
  </si>
  <si>
    <t>TBN19.2</t>
  </si>
  <si>
    <t>CKCT20.1</t>
  </si>
  <si>
    <t>TQW20</t>
  </si>
  <si>
    <t>CKCT19.2</t>
  </si>
  <si>
    <t>ĐCN19</t>
  </si>
  <si>
    <t>CKCT20.2</t>
  </si>
  <si>
    <t>CĐT20</t>
  </si>
  <si>
    <t>CKĐL 19.1</t>
  </si>
  <si>
    <t>TKTT19</t>
  </si>
  <si>
    <t>CKĐL 20.1</t>
  </si>
  <si>
    <t>TKĐH20.1</t>
  </si>
  <si>
    <t>CKĐL 19.2</t>
  </si>
  <si>
    <t>THUD19.1</t>
  </si>
  <si>
    <t>CKĐL 20.2</t>
  </si>
  <si>
    <t>TKĐH20.2</t>
  </si>
  <si>
    <t>CKĐL 19.3</t>
  </si>
  <si>
    <t>THUD19.2</t>
  </si>
  <si>
    <t>CKĐL 20.3</t>
  </si>
  <si>
    <t>TKĐH20.3</t>
  </si>
  <si>
    <t>CKĐL 19.4</t>
  </si>
  <si>
    <t>THUD19.3</t>
  </si>
  <si>
    <t>CKĐL 20.4</t>
  </si>
  <si>
    <t>ĐCN 20.1</t>
  </si>
  <si>
    <t>KTDN19.1</t>
  </si>
  <si>
    <t>CĐT19</t>
  </si>
  <si>
    <t>BHST20.1</t>
  </si>
  <si>
    <t>ĐCN 20.2</t>
  </si>
  <si>
    <t>KTDN19.2</t>
  </si>
  <si>
    <t>TQW19.1</t>
  </si>
  <si>
    <t>BHST20.2</t>
  </si>
  <si>
    <t>TKTT20</t>
  </si>
  <si>
    <t>LGT19.1</t>
  </si>
  <si>
    <t>TQW19.2</t>
  </si>
  <si>
    <t>KTDN20.1</t>
  </si>
  <si>
    <t>TBN20.1</t>
  </si>
  <si>
    <t>LGT19.2</t>
  </si>
  <si>
    <t>ĐTCN19</t>
  </si>
  <si>
    <t>KTDN20.2</t>
  </si>
  <si>
    <t>TBN20.2</t>
  </si>
  <si>
    <t>TCNH19</t>
  </si>
  <si>
    <t>PCMT19</t>
  </si>
  <si>
    <t>TCNH20</t>
  </si>
  <si>
    <t>TBN20.3</t>
  </si>
  <si>
    <t xml:space="preserve">BHST19 </t>
  </si>
  <si>
    <t>LGT20</t>
  </si>
  <si>
    <t>CSSĐ20.1</t>
  </si>
  <si>
    <t>XNK19.1</t>
  </si>
  <si>
    <t>THUD20.2</t>
  </si>
  <si>
    <t>CSSĐ20.2</t>
  </si>
  <si>
    <t>XNK19.2</t>
  </si>
  <si>
    <t>THUD20.3</t>
  </si>
  <si>
    <t>CSSĐ20.3</t>
  </si>
  <si>
    <t>TBN19.1</t>
  </si>
  <si>
    <t>PCMT20</t>
  </si>
  <si>
    <t xml:space="preserve">Khoa cơ khí </t>
  </si>
  <si>
    <t>Khoa Kinh tế</t>
  </si>
  <si>
    <t>Khoa TĐH - CNTT</t>
  </si>
  <si>
    <t>Khoa Điện - TKTT</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</si>
  <si>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</si>
  <si>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 xml:space="preserve">                                   Thành phố Hồ Chí Minh, ngày 29 tháng 4 năm 2021</t>
  </si>
  <si>
    <t xml:space="preserve">Tổng HS vắng không phép </t>
  </si>
  <si>
    <t>Tổng HS vắng không phép</t>
  </si>
  <si>
    <t xml:space="preserve">   Tổng số buổi học sinh vắng học không phép trong tháng 01: </t>
  </si>
  <si>
    <t>Tổng số buổi học sinh vắng học có phép trong tháng 01:</t>
  </si>
  <si>
    <t xml:space="preserve">Tổng số buổi học sinh đi học trễ trong tháng 01: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</si>
  <si>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</si>
  <si>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</si>
  <si>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</si>
  <si>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</si>
  <si>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BHST20.3</t>
    </r>
    <r>
      <rPr>
        <rFont val="Times New Roman"/>
        <b/>
        <color rgb="FFFF0000"/>
        <sz val="14.0"/>
      </rPr>
      <t xml:space="preserve"> </t>
    </r>
    <r>
      <rPr>
        <rFont val="Times New Roman"/>
        <b/>
        <color theme="1"/>
        <sz val="14.0"/>
      </rPr>
      <t>HÀNG NGÀY</t>
    </r>
  </si>
  <si>
    <t xml:space="preserve"> </t>
  </si>
  <si>
    <t xml:space="preserve">Tháng </t>
  </si>
  <si>
    <t>Năm</t>
  </si>
  <si>
    <t>STT</t>
  </si>
  <si>
    <t>HỌ VÀ TÊN</t>
  </si>
  <si>
    <t>K</t>
  </si>
  <si>
    <t>P</t>
  </si>
  <si>
    <t>T</t>
  </si>
  <si>
    <t>PHAN NGUYỄN MAI ANH</t>
  </si>
  <si>
    <t>NGUYỄN NGỌC ÁNH</t>
  </si>
  <si>
    <t>TRẦN THÁI DƯƠNG</t>
  </si>
  <si>
    <t>NGUYỄN TUẤN DƯƠNG</t>
  </si>
  <si>
    <t>HUỲNH PHÁT ĐẠI</t>
  </si>
  <si>
    <t>NGUYỄN CAO ĐẠT</t>
  </si>
  <si>
    <t>TRẦN XUÂN ĐẠT</t>
  </si>
  <si>
    <t>LƯƠNG DIỆU ĐỨC</t>
  </si>
  <si>
    <t>HUỲNH NGỌC GIÀU</t>
  </si>
  <si>
    <t>NGUYỄN THỊ NGỌC HÂN</t>
  </si>
  <si>
    <t>PHẠM GIA HUY</t>
  </si>
  <si>
    <t>ĐỖ NGUYỄN NGỌC HUY</t>
  </si>
  <si>
    <t>ĐƯỜNG BỘI LINH</t>
  </si>
  <si>
    <t>NGUYỄN THỊ THÙY LINH</t>
  </si>
  <si>
    <t>LÊ MINH</t>
  </si>
  <si>
    <t>TRƯƠNG THỤC NHÀN</t>
  </si>
  <si>
    <t>VÕ BĂNG NHI</t>
  </si>
  <si>
    <t>LÊ QUAN THẢO NHI</t>
  </si>
  <si>
    <t>LÂM YẾN NHI</t>
  </si>
  <si>
    <t>ĐÀO THỊ YẾN NHI</t>
  </si>
  <si>
    <t>ĐINH THỊ YẾN NHI</t>
  </si>
  <si>
    <t>NGUYỄN THỊ HUỲNH NHƯ</t>
  </si>
  <si>
    <t>NGÔ TUYẾT PHỤNG</t>
  </si>
  <si>
    <t>NGUYỄN LƯU HUỲNH TÀI</t>
  </si>
  <si>
    <t>TÔ THẾ THANH</t>
  </si>
  <si>
    <t>NGUYỄN THỊ PHƯƠNG THẢO</t>
  </si>
  <si>
    <t>NGUYỄN MINH THIỆN</t>
  </si>
  <si>
    <t>TRƯƠNG ĐÌNH THỦY</t>
  </si>
  <si>
    <t>LÊ HOÀNG SÔNG THƯ</t>
  </si>
  <si>
    <t>TRẦN QUANG TƯỜNG</t>
  </si>
  <si>
    <t>TRIỆU THỊ TUYẾT VÂN</t>
  </si>
  <si>
    <t>NGUYỄN VINH</t>
  </si>
  <si>
    <t>NGUYỄN THUẬN VINH</t>
  </si>
  <si>
    <t>NGUYỄN LÊ ÁI VY</t>
  </si>
  <si>
    <t>BÙI LÊ VY</t>
  </si>
  <si>
    <t>AO NGỌC TƯỜNG VY</t>
  </si>
  <si>
    <t>TRƯƠNG GIA YẾN</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</si>
  <si>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</si>
  <si>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</si>
  <si>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BHST21.4</t>
    </r>
    <r>
      <rPr>
        <rFont val="Times New Roman"/>
        <b/>
        <color rgb="FFFF0000"/>
        <sz val="14.0"/>
      </rPr>
      <t xml:space="preserve"> </t>
    </r>
    <r>
      <rPr>
        <rFont val="Times New Roman"/>
        <b/>
        <color theme="1"/>
        <sz val="14.0"/>
      </rPr>
      <t>HÀNG NGÀY</t>
    </r>
  </si>
  <si>
    <t>TRẦN SỞ AN</t>
  </si>
  <si>
    <t>TRIỆU QUÝ ANH</t>
  </si>
  <si>
    <t>NGUYỄN NGỌC KHÁNH BÌNH</t>
  </si>
  <si>
    <t>LƯƠNG BẢO CHÂU</t>
  </si>
  <si>
    <t>TIẾT VĨNH CƯỜNG</t>
  </si>
  <si>
    <t>NGUYỄN QUỐC ĐẠI</t>
  </si>
  <si>
    <t>LÊ NGỌC GIA HÂN</t>
  </si>
  <si>
    <t>NGUYỄN LÊ NGỌC HÂN</t>
  </si>
  <si>
    <t>VÕ THỊ THU HỒNG</t>
  </si>
  <si>
    <t>NGUYỄN NGỌC QUỲNH HƯƠNG</t>
  </si>
  <si>
    <t>THÁI BẢO LINH</t>
  </si>
  <si>
    <t>CHÂU HỮU LỘC</t>
  </si>
  <si>
    <t>LÝ THIỆN MAI</t>
  </si>
  <si>
    <t>NGUYỄN THỊ MINH NGUYÊN</t>
  </si>
  <si>
    <t>NGUYỄN TUẤN PHÚC</t>
  </si>
  <si>
    <t>HUỲNH MINH QUANG</t>
  </si>
  <si>
    <t>LÊ NGUYỄN THANH THẢO</t>
  </si>
  <si>
    <t>NGUYỄN HUỲNH NGỌC THƯ</t>
  </si>
  <si>
    <t>NGUYỄN MINH TIẾN</t>
  </si>
  <si>
    <t>LÊ TẤN TOÀN</t>
  </si>
  <si>
    <t>NGUYỄN HỒ THU UYÊN</t>
  </si>
  <si>
    <t>NGUYỄN THỊ THANH VI</t>
  </si>
  <si>
    <t>HUỲNH KIM YẾN</t>
  </si>
  <si>
    <r>
      <rPr>
        <rFont val="Times New Roman"/>
        <b/>
        <color theme="1"/>
        <sz val="14.0"/>
      </rPr>
      <t xml:space="preserve">BẢNG ĐIỂM DANH LỚP </t>
    </r>
    <r>
      <rPr>
        <rFont val="Times New Roman"/>
        <b/>
        <color rgb="FFFF0000"/>
        <sz val="18.0"/>
      </rPr>
      <t>LGT20.2</t>
    </r>
    <r>
      <rPr>
        <rFont val="Times New Roman"/>
        <b/>
        <color rgb="FFFF0000"/>
        <sz val="14.0"/>
      </rPr>
      <t xml:space="preserve"> </t>
    </r>
    <r>
      <rPr>
        <rFont val="Times New Roman"/>
        <b/>
        <color theme="1"/>
        <sz val="14.0"/>
      </rPr>
      <t>HÀNG NGÀY</t>
    </r>
  </si>
  <si>
    <t xml:space="preserve">Nguyễn Duy </t>
  </si>
  <si>
    <t>An</t>
  </si>
  <si>
    <t xml:space="preserve">Lâm Gia Hồng </t>
  </si>
  <si>
    <t xml:space="preserve">Hoàng Hải </t>
  </si>
  <si>
    <t>Anh</t>
  </si>
  <si>
    <t xml:space="preserve">Nguyễn Thảo Phương </t>
  </si>
  <si>
    <t xml:space="preserve">Nguyễn Tố </t>
  </si>
  <si>
    <t xml:space="preserve">Nguyễn Trí </t>
  </si>
  <si>
    <t>Bảo</t>
  </si>
  <si>
    <t xml:space="preserve">Đinh Tô Gia </t>
  </si>
  <si>
    <t>Cường</t>
  </si>
  <si>
    <t xml:space="preserve">Chung Thừa </t>
  </si>
  <si>
    <t>Đạt</t>
  </si>
  <si>
    <t xml:space="preserve">Đái Hoàng </t>
  </si>
  <si>
    <t>Dung</t>
  </si>
  <si>
    <t xml:space="preserve">Nguyễn Cao Kỳ </t>
  </si>
  <si>
    <t>Duyên</t>
  </si>
  <si>
    <t xml:space="preserve">Nguyễn Thanh </t>
  </si>
  <si>
    <t>Hiền</t>
  </si>
  <si>
    <t xml:space="preserve">Ngô Gia </t>
  </si>
  <si>
    <t>Huy</t>
  </si>
  <si>
    <t xml:space="preserve">Trần Chí </t>
  </si>
  <si>
    <t>Khương</t>
  </si>
  <si>
    <t xml:space="preserve">Nguyễn Trọng </t>
  </si>
  <si>
    <t>Kỳ</t>
  </si>
  <si>
    <t xml:space="preserve">Phùng Gia </t>
  </si>
  <si>
    <t>Linh</t>
  </si>
  <si>
    <t xml:space="preserve">Triệu Ngọc </t>
  </si>
  <si>
    <t xml:space="preserve">Mã Ngọc </t>
  </si>
  <si>
    <t>Nghi</t>
  </si>
  <si>
    <t xml:space="preserve">Nguyễn Phương </t>
  </si>
  <si>
    <t xml:space="preserve">Võ Huỳnh Khánh </t>
  </si>
  <si>
    <t>Nguyên</t>
  </si>
  <si>
    <t xml:space="preserve">Huỳnh Ngọc </t>
  </si>
  <si>
    <t>Nhi</t>
  </si>
  <si>
    <t xml:space="preserve">Phạm Hồ Quỳnh </t>
  </si>
  <si>
    <t>Như</t>
  </si>
  <si>
    <t xml:space="preserve">Nguyễn Hoàng </t>
  </si>
  <si>
    <t>Oanh</t>
  </si>
  <si>
    <t xml:space="preserve">Liên Chấn </t>
  </si>
  <si>
    <t>Phi</t>
  </si>
  <si>
    <t xml:space="preserve">Nguyễn Ngọc </t>
  </si>
  <si>
    <t>Phương</t>
  </si>
  <si>
    <t xml:space="preserve">Hà Gia </t>
  </si>
  <si>
    <t>Quỳnh</t>
  </si>
  <si>
    <t xml:space="preserve">Ngô Nguyễn Duy </t>
  </si>
  <si>
    <t>Sơn</t>
  </si>
  <si>
    <t xml:space="preserve">Nguyễn Năng </t>
  </si>
  <si>
    <t>Thái</t>
  </si>
  <si>
    <t xml:space="preserve">Hồ Ngọc Thanh </t>
  </si>
  <si>
    <t>Thanh</t>
  </si>
  <si>
    <t xml:space="preserve">Đỗ Hiếu </t>
  </si>
  <si>
    <t>Thiên</t>
  </si>
  <si>
    <t xml:space="preserve">Đoàn Thanh Mỹ </t>
  </si>
  <si>
    <t>Trâm</t>
  </si>
  <si>
    <t xml:space="preserve">Hà Bảo </t>
  </si>
  <si>
    <t>Trân</t>
  </si>
  <si>
    <t xml:space="preserve">Hoàng Quỳnh </t>
  </si>
  <si>
    <t>Trang</t>
  </si>
  <si>
    <t xml:space="preserve">Lê Hoàng </t>
  </si>
  <si>
    <t>Trúc</t>
  </si>
  <si>
    <t xml:space="preserve">Lương Thuận </t>
  </si>
  <si>
    <t>Yến</t>
  </si>
  <si>
    <r>
      <rPr>
        <rFont val="Times New Roman"/>
        <b/>
        <color theme="1"/>
        <sz val="14.0"/>
      </rPr>
      <t>BẢNG ĐIỂM DANH LỚP</t>
    </r>
    <r>
      <rPr>
        <rFont val="Times New Roman"/>
        <b/>
        <color rgb="FFFF0000"/>
        <sz val="14.0"/>
      </rPr>
      <t xml:space="preserve"> </t>
    </r>
    <r>
      <rPr>
        <rFont val="Times New Roman"/>
        <b/>
        <color rgb="FFFF0000"/>
        <sz val="18.0"/>
      </rPr>
      <t>TQW21.1</t>
    </r>
    <r>
      <rPr>
        <rFont val="Times New Roman"/>
        <b/>
        <color theme="1"/>
        <sz val="14.0"/>
      </rPr>
      <t xml:space="preserve"> HÀNG NGÀY</t>
    </r>
  </si>
  <si>
    <t xml:space="preserve">NGUYỄN </t>
  </si>
  <si>
    <t>ANDREW</t>
  </si>
  <si>
    <t>NGUYỄN HÙNG</t>
  </si>
  <si>
    <t xml:space="preserve"> ANH</t>
  </si>
  <si>
    <t xml:space="preserve">PHẠM HOÀNG QUỲNH </t>
  </si>
  <si>
    <t xml:space="preserve">LÊ QUỐC </t>
  </si>
  <si>
    <t xml:space="preserve"> BẢO</t>
  </si>
  <si>
    <t xml:space="preserve">VÕ NGUYỄN BÁ </t>
  </si>
  <si>
    <t xml:space="preserve"> DUY</t>
  </si>
  <si>
    <t xml:space="preserve">MAI KHÁNH </t>
  </si>
  <si>
    <t xml:space="preserve">CHÂU QUANG </t>
  </si>
  <si>
    <t xml:space="preserve">LÂM NGỌC THÙY </t>
  </si>
  <si>
    <t>DƯƠNG</t>
  </si>
  <si>
    <t xml:space="preserve">NGUYỄN QUANG </t>
  </si>
  <si>
    <t>ĐẠT</t>
  </si>
  <si>
    <t xml:space="preserve">HUỲNH THÀNH </t>
  </si>
  <si>
    <t xml:space="preserve"> ĐẠT</t>
  </si>
  <si>
    <t xml:space="preserve">NGUYỄN ĐẶNG TÂM </t>
  </si>
  <si>
    <t xml:space="preserve"> GIAO</t>
  </si>
  <si>
    <t xml:space="preserve">ĐÀO NGỌC </t>
  </si>
  <si>
    <t xml:space="preserve"> GIÀU</t>
  </si>
  <si>
    <t xml:space="preserve">NGUYỄN ĐỨC </t>
  </si>
  <si>
    <t>HUY</t>
  </si>
  <si>
    <t xml:space="preserve">LÊ THANH </t>
  </si>
  <si>
    <t xml:space="preserve"> HUY</t>
  </si>
  <si>
    <t>HỒ VIẾT</t>
  </si>
  <si>
    <t xml:space="preserve">TRẦN THỊ KHÁNH </t>
  </si>
  <si>
    <t>HUYỀN</t>
  </si>
  <si>
    <t xml:space="preserve"> HƯNG</t>
  </si>
  <si>
    <t xml:space="preserve">LA HOÀNG TUẤN </t>
  </si>
  <si>
    <t xml:space="preserve"> KHẢI</t>
  </si>
  <si>
    <t xml:space="preserve">HỒ VIẾT </t>
  </si>
  <si>
    <t>KHÁNH</t>
  </si>
  <si>
    <t xml:space="preserve">TRẦN TUẤN </t>
  </si>
  <si>
    <t xml:space="preserve"> LỘC</t>
  </si>
  <si>
    <t xml:space="preserve">NGUYỄN NGỌC YẾN </t>
  </si>
  <si>
    <t xml:space="preserve"> MI</t>
  </si>
  <si>
    <t>NGUYỄN NGỌC HOÀN</t>
  </si>
  <si>
    <t xml:space="preserve"> MỸ</t>
  </si>
  <si>
    <t xml:space="preserve">ĐÀO KIM </t>
  </si>
  <si>
    <t xml:space="preserve"> NGÂN</t>
  </si>
  <si>
    <t>NGUYỄN THẢO</t>
  </si>
  <si>
    <t>NGUYÊN</t>
  </si>
  <si>
    <t xml:space="preserve">CAO BỘI </t>
  </si>
  <si>
    <t>NHI</t>
  </si>
  <si>
    <t xml:space="preserve">MAI THỊ </t>
  </si>
  <si>
    <t xml:space="preserve">NGUYỄN HOÀNG TUẤN </t>
  </si>
  <si>
    <t>PHƯỚC</t>
  </si>
  <si>
    <t>NGUYỄN THỊ NAM</t>
  </si>
  <si>
    <t>PHƯƠNG</t>
  </si>
  <si>
    <t xml:space="preserve">LƯU LỆ </t>
  </si>
  <si>
    <t>PHƯỢNG</t>
  </si>
  <si>
    <t xml:space="preserve">NGUYỄN TRƯỜNG </t>
  </si>
  <si>
    <t xml:space="preserve"> SƠN</t>
  </si>
  <si>
    <t xml:space="preserve">BÙI NGUYỄN ĐỨC </t>
  </si>
  <si>
    <t>THIỆN</t>
  </si>
  <si>
    <t xml:space="preserve">NGUYỄN PHÚC </t>
  </si>
  <si>
    <t>THỊNH</t>
  </si>
  <si>
    <t xml:space="preserve">TRẦN NGUYỄN QUANG </t>
  </si>
  <si>
    <t xml:space="preserve">HOÀNG LÊ MINH </t>
  </si>
  <si>
    <t>THƯ</t>
  </si>
  <si>
    <t xml:space="preserve">HỒ NGỌC YẾN </t>
  </si>
  <si>
    <t>TRANG</t>
  </si>
  <si>
    <t xml:space="preserve">VÕ NGỌC </t>
  </si>
  <si>
    <t>TRÂN</t>
  </si>
  <si>
    <t xml:space="preserve">VŨ THỤY THANH </t>
  </si>
  <si>
    <t>TRÚC</t>
  </si>
  <si>
    <t xml:space="preserve">LÂM ANH </t>
  </si>
  <si>
    <t>TUẤN</t>
  </si>
  <si>
    <r>
      <rPr>
        <rFont val="Times New Roman"/>
        <b/>
        <color theme="1"/>
        <sz val="14.0"/>
      </rPr>
      <t xml:space="preserve">BẢNG ĐIỂM DANH LỚP </t>
    </r>
    <r>
      <rPr>
        <rFont val="Times New Roman"/>
        <b/>
        <color rgb="FFFF0000"/>
        <sz val="18.0"/>
      </rPr>
      <t>TQW21.2</t>
    </r>
    <r>
      <rPr>
        <rFont val="Times New Roman"/>
        <b/>
        <color rgb="FFFF0000"/>
        <sz val="14.0"/>
      </rPr>
      <t xml:space="preserve"> </t>
    </r>
    <r>
      <rPr>
        <rFont val="Times New Roman"/>
        <b/>
        <color theme="1"/>
        <sz val="14.0"/>
      </rPr>
      <t>HÀNG NGÀY</t>
    </r>
  </si>
  <si>
    <t xml:space="preserve">Nguyễn Thảo </t>
  </si>
  <si>
    <t xml:space="preserve">Đoàn Nguyễn Minh </t>
  </si>
  <si>
    <t>Nhật</t>
  </si>
  <si>
    <t xml:space="preserve">Cao Bội </t>
  </si>
  <si>
    <t xml:space="preserve">Mai Thị Tuyết </t>
  </si>
  <si>
    <t xml:space="preserve">Thái Phương </t>
  </si>
  <si>
    <t xml:space="preserve">Huỳnh Minh </t>
  </si>
  <si>
    <t>Phú</t>
  </si>
  <si>
    <t>Phúc</t>
  </si>
  <si>
    <t xml:space="preserve">Ngô Thiên </t>
  </si>
  <si>
    <t xml:space="preserve">Nguyễn Hoàng Tuấn </t>
  </si>
  <si>
    <t>Phước</t>
  </si>
  <si>
    <t xml:space="preserve">Nguyễn Thị Nam </t>
  </si>
  <si>
    <t xml:space="preserve">Chhum Thị Kim </t>
  </si>
  <si>
    <t xml:space="preserve">Phạm Hồng Minh </t>
  </si>
  <si>
    <t xml:space="preserve">Lưu Lệ </t>
  </si>
  <si>
    <t>Phượng</t>
  </si>
  <si>
    <t xml:space="preserve">Nguyễn Trường </t>
  </si>
  <si>
    <t xml:space="preserve">Trần Nhật </t>
  </si>
  <si>
    <t>Tấn</t>
  </si>
  <si>
    <t xml:space="preserve">Bùi Nguyễn Đức </t>
  </si>
  <si>
    <t>Thiện</t>
  </si>
  <si>
    <t xml:space="preserve">Nguyễn Phúc </t>
  </si>
  <si>
    <t>Thịnh</t>
  </si>
  <si>
    <t xml:space="preserve">Trần Nguyễn Quang </t>
  </si>
  <si>
    <t xml:space="preserve">Trần Thái </t>
  </si>
  <si>
    <t xml:space="preserve">Hoàng Lê Minh </t>
  </si>
  <si>
    <t>Thư</t>
  </si>
  <si>
    <t xml:space="preserve">Trần Nguyễn Minh </t>
  </si>
  <si>
    <t xml:space="preserve">Trương Thị Thuỷ </t>
  </si>
  <si>
    <t>Tiên</t>
  </si>
  <si>
    <t xml:space="preserve">Võ Ngọc </t>
  </si>
  <si>
    <t xml:space="preserve">Hồ Ngọc Yến </t>
  </si>
  <si>
    <t xml:space="preserve">Vũ Ngọc Thùy </t>
  </si>
  <si>
    <t xml:space="preserve">Vũ Thụy Thanh </t>
  </si>
  <si>
    <t xml:space="preserve">Lâm Anh </t>
  </si>
  <si>
    <t>Tuấn</t>
  </si>
  <si>
    <t xml:space="preserve">Trần Hoàng Yến </t>
  </si>
  <si>
    <t>Vy</t>
  </si>
  <si>
    <r>
      <rPr>
        <rFont val="Times New Roman"/>
        <b/>
        <color theme="1"/>
        <sz val="14.0"/>
      </rPr>
      <t xml:space="preserve">BẢNG ĐIỂM DANH LỚP </t>
    </r>
    <r>
      <rPr>
        <rFont val="Times New Roman"/>
        <b/>
        <color rgb="FFFF0000"/>
        <sz val="18.0"/>
      </rPr>
      <t>TBN21.3</t>
    </r>
    <r>
      <rPr>
        <rFont val="Times New Roman"/>
        <b/>
        <color rgb="FFFF0000"/>
        <sz val="14.0"/>
      </rPr>
      <t xml:space="preserve"> </t>
    </r>
    <r>
      <rPr>
        <rFont val="Times New Roman"/>
        <b/>
        <color theme="1"/>
        <sz val="14.0"/>
      </rPr>
      <t>HÀNG NGÀY</t>
    </r>
  </si>
  <si>
    <t xml:space="preserve">Nguyễn Gia </t>
  </si>
  <si>
    <t xml:space="preserve">Nguyễn Trần Tiến </t>
  </si>
  <si>
    <t xml:space="preserve">Trần Chấn </t>
  </si>
  <si>
    <t>Dinh</t>
  </si>
  <si>
    <t xml:space="preserve">Trần Bá </t>
  </si>
  <si>
    <t xml:space="preserve">Châu Chí </t>
  </si>
  <si>
    <t>Kiệt</t>
  </si>
  <si>
    <t xml:space="preserve">Cổ Tồn </t>
  </si>
  <si>
    <t xml:space="preserve">Trần Nguyễn Trọng </t>
  </si>
  <si>
    <t>Kim</t>
  </si>
  <si>
    <t>k</t>
  </si>
  <si>
    <t xml:space="preserve">Trần Thành </t>
  </si>
  <si>
    <t>Nhân</t>
  </si>
  <si>
    <t xml:space="preserve">Nguyễn Phan Trung </t>
  </si>
  <si>
    <t xml:space="preserve">Nguyễn Quốc </t>
  </si>
  <si>
    <t xml:space="preserve">Tạ Quốc </t>
  </si>
  <si>
    <t>Thành</t>
  </si>
  <si>
    <t xml:space="preserve">Châu Lê Tấn </t>
  </si>
  <si>
    <t xml:space="preserve">Bùi Hoàng </t>
  </si>
  <si>
    <t>Thuận</t>
  </si>
  <si>
    <t>Tỏa</t>
  </si>
  <si>
    <t xml:space="preserve">Chung Ngọc </t>
  </si>
  <si>
    <t xml:space="preserve">Lê Nguyên </t>
  </si>
  <si>
    <t>Vũ</t>
  </si>
  <si>
    <t xml:space="preserve">Trần Nguyên </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</si>
  <si>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</si>
  <si>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Khóa 19, 20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</si>
</sst>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4">
    <font>
      <b/>
      <sz val="10.0"/>
      <color rgb="FF000000"/>
      <name val="Times New Roman"/>
    </font>
    <font>
      <sz val="11.0"/>
      <color theme="1"/>
      <name val="Times New Roman"/>
    </font>
    <font>
      <sz val="13.0"/>
      <color theme="1"/>
      <name val="Times New Roman"/>
    </font>
    <font>
      <b/>
      <sz val="13.0"/>
      <color theme="1"/>
      <name val="Times New Roman"/>
    </font>
    <font>
      <i/>
      <sz val="13.0"/>
      <color theme="1"/>
      <name val="Times New Roman"/>
    </font>
    <font>
      <b/>
      <sz val="24.0"/>
      <color rgb="FFFFFF00"/>
      <name val="Times New Roman"/>
    </font>
    <font/>
    <font>
      <sz val="20.0"/>
      <color theme="1"/>
      <name val="Times New Roman"/>
    </font>
    <font>
      <b/>
      <sz val="16.0"/>
      <color theme="1"/>
      <name val="Times New Roman"/>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sz val="18.0"/>
      <color rgb="FFFF0000"/>
      <name val="Times New Roman"/>
    </font>
    <font>
      <b/>
      <sz val="15.0"/>
      <color rgb="FFFF0000"/>
      <name val="Times New Roman"/>
    </font>
    <font>
      <b/>
      <sz val="15.0"/>
      <color rgb="FF0070C0"/>
      <name val="Times New Roman"/>
    </font>
    <font>
      <b/>
      <sz val="15.0"/>
      <color rgb="FF7030A0"/>
      <name val="Times New Roman"/>
    </font>
    <font>
      <b/>
      <sz val="16.0"/>
      <color rgb="FFFF0000"/>
      <name val="Times New Roman"/>
    </font>
    <font>
      <b/>
      <sz val="16.0"/>
      <color rgb="FF0070C0"/>
      <name val="Times New Roman"/>
    </font>
    <font>
      <b/>
      <sz val="16.0"/>
      <color rgb="FF7030A0"/>
      <name val="Times New Roman"/>
    </font>
    <font>
      <b/>
      <sz val="23.0"/>
      <color rgb="FFFFFF00"/>
      <name val="Times New Roman"/>
    </font>
    <font>
      <b/>
      <sz val="13.0"/>
      <color rgb="FFFF0000"/>
      <name val="Times New Roman"/>
    </font>
    <font>
      <b/>
      <sz val="22.0"/>
      <color rgb="FFFF0000"/>
      <name val="Times New Roman"/>
    </font>
    <font>
      <b/>
      <sz val="16.0"/>
      <color theme="0"/>
      <name val="Times New Roman"/>
    </font>
    <font>
      <b/>
      <sz val="22.0"/>
      <color rgb="FFFFFF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b/>
      <sz val="12.0"/>
      <color rgb="FF000000"/>
      <name val="Times New Roman"/>
    </font>
    <font>
      <b/>
      <sz val="10.0"/>
      <color rgb="FFFF0000"/>
      <name val="Times New Roman"/>
    </font>
    <font>
      <b/>
      <sz val="15.0"/>
      <color theme="1"/>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FFCCFF"/>
        <bgColor rgb="FFFFCCFF"/>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92D050"/>
        <bgColor rgb="FF92D050"/>
      </patternFill>
    </fill>
  </fills>
  <borders count="35">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top/>
      <bottom/>
    </border>
    <border>
      <left/>
      <right style="thin">
        <color rgb="FF000000"/>
      </right>
      <top/>
      <bottom/>
    </border>
    <border>
      <left style="thin">
        <color rgb="FF000000"/>
      </left>
      <top/>
      <bottom style="thin">
        <color rgb="FF000000"/>
      </bottom>
    </border>
    <border>
      <right style="thin">
        <color rgb="FF000000"/>
      </right>
      <top/>
      <bottom style="thin">
        <color rgb="FF000000"/>
      </bottom>
    </border>
    <border>
      <right/>
      <top style="thin">
        <color rgb="FF000000"/>
      </top>
      <bottom style="thin">
        <color rgb="FF000000"/>
      </bottom>
    </border>
    <border>
      <left/>
      <top style="thin">
        <color rgb="FF000000"/>
      </top>
      <bottom style="thin">
        <color rgb="FF000000"/>
      </bottom>
    </border>
    <border>
      <right/>
      <top style="thin">
        <color rgb="FF000000"/>
      </top>
      <bottom/>
    </border>
    <border>
      <left/>
      <top/>
      <bottom/>
    </border>
    <border>
      <right style="thin">
        <color rgb="FF000000"/>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top/>
      <bottom/>
    </border>
  </borders>
  <cellStyleXfs count="1">
    <xf borderId="0" fillId="0" fontId="0" numFmtId="0" applyAlignment="1" applyFont="1"/>
  </cellStyleXfs>
  <cellXfs count="145">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0" fillId="0" fontId="7" numFmtId="0" xfId="0" applyAlignment="1" applyFont="1">
      <alignment vertical="center"/>
    </xf>
    <xf borderId="4" fillId="0" fontId="8" numFmtId="0" xfId="0" applyAlignment="1" applyBorder="1" applyFont="1">
      <alignment horizontal="center" vertical="center"/>
    </xf>
    <xf borderId="5" fillId="0" fontId="6" numFmtId="0" xfId="0" applyBorder="1" applyFont="1"/>
    <xf borderId="6" fillId="0" fontId="6" numFmtId="0" xfId="0" applyBorder="1" applyFont="1"/>
    <xf borderId="0" fillId="0" fontId="1" numFmtId="0" xfId="0" applyAlignment="1" applyFont="1">
      <alignment horizontal="center" vertical="center"/>
    </xf>
    <xf borderId="7" fillId="0" fontId="9" numFmtId="0" xfId="0" applyAlignment="1" applyBorder="1" applyFont="1">
      <alignment horizontal="center" shrinkToFit="0" vertical="center" wrapText="1"/>
    </xf>
    <xf borderId="7" fillId="0" fontId="9" numFmtId="0" xfId="0" applyAlignment="1" applyBorder="1" applyFont="1">
      <alignment horizontal="center" vertical="center"/>
    </xf>
    <xf borderId="7" fillId="0" fontId="10" numFmtId="0" xfId="0" applyAlignment="1" applyBorder="1" applyFont="1">
      <alignment horizontal="center" shrinkToFit="0" vertical="center" wrapText="1"/>
    </xf>
    <xf borderId="0" fillId="0" fontId="11" numFmtId="0" xfId="0" applyAlignment="1" applyFont="1">
      <alignment vertical="center"/>
    </xf>
    <xf borderId="7" fillId="0" fontId="11" numFmtId="0" xfId="0" applyAlignment="1" applyBorder="1" applyFont="1">
      <alignment horizontal="center" vertical="center"/>
    </xf>
    <xf borderId="7" fillId="0" fontId="11" numFmtId="0" xfId="0" applyAlignment="1" applyBorder="1" applyFont="1">
      <alignment shrinkToFit="0" vertical="center" wrapText="1"/>
    </xf>
    <xf borderId="7" fillId="0" fontId="11"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7" fillId="0" fontId="13" numFmtId="0" xfId="0" applyAlignment="1" applyBorder="1" applyFont="1">
      <alignment horizontal="center" shrinkToFit="0" vertical="center" wrapText="1"/>
    </xf>
    <xf borderId="7" fillId="0" fontId="14" numFmtId="0" xfId="0" applyAlignment="1" applyBorder="1" applyFont="1">
      <alignment horizontal="center" shrinkToFit="0" vertical="center" wrapText="1"/>
    </xf>
    <xf borderId="7" fillId="0" fontId="11" numFmtId="0" xfId="0" applyAlignment="1" applyBorder="1" applyFont="1">
      <alignment horizontal="left" shrinkToFit="0" vertical="center" wrapText="1"/>
    </xf>
    <xf borderId="7" fillId="0" fontId="11" numFmtId="0" xfId="0" applyAlignment="1" applyBorder="1" applyFont="1">
      <alignment horizontal="left" vertical="center"/>
    </xf>
    <xf borderId="7" fillId="0" fontId="12" numFmtId="0" xfId="0" applyAlignment="1" applyBorder="1" applyFont="1">
      <alignment horizontal="center" vertical="center"/>
    </xf>
    <xf borderId="7" fillId="0" fontId="13" numFmtId="0" xfId="0" applyAlignment="1" applyBorder="1" applyFont="1">
      <alignment horizontal="center" vertical="center"/>
    </xf>
    <xf borderId="7" fillId="0" fontId="14" numFmtId="0" xfId="0" applyAlignment="1" applyBorder="1" applyFont="1">
      <alignment horizontal="center" vertical="center"/>
    </xf>
    <xf borderId="7" fillId="0" fontId="15" numFmtId="0" xfId="0" applyAlignment="1" applyBorder="1" applyFont="1">
      <alignment horizontal="center" shrinkToFit="0" vertical="center" wrapText="1"/>
    </xf>
    <xf borderId="7" fillId="0" fontId="16"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8" fillId="0" fontId="11" numFmtId="0" xfId="0" applyAlignment="1" applyBorder="1" applyFont="1">
      <alignment horizontal="center" vertical="center"/>
    </xf>
    <xf borderId="9" fillId="0" fontId="6" numFmtId="0" xfId="0" applyBorder="1" applyFont="1"/>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15" fillId="0" fontId="6" numFmtId="0" xfId="0" applyBorder="1" applyFont="1"/>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Alignment="1" applyBorder="1" applyFont="1">
      <alignment horizontal="center" vertical="center"/>
    </xf>
    <xf borderId="4" fillId="0" fontId="11" numFmtId="0" xfId="0" applyAlignment="1" applyBorder="1" applyFont="1">
      <alignment horizontal="center" vertical="center"/>
    </xf>
    <xf borderId="16" fillId="3" fontId="11" numFmtId="0" xfId="0" applyAlignment="1" applyBorder="1" applyFill="1" applyFont="1">
      <alignment vertical="center"/>
    </xf>
    <xf borderId="4" fillId="2" fontId="18" numFmtId="0" xfId="0" applyAlignment="1" applyBorder="1" applyFont="1">
      <alignment horizontal="center" vertical="center"/>
    </xf>
    <xf borderId="0" fillId="0" fontId="19" numFmtId="0" xfId="0" applyAlignment="1" applyFont="1">
      <alignment horizontal="left" vertical="center"/>
    </xf>
    <xf borderId="4" fillId="3" fontId="20" numFmtId="0" xfId="0" applyAlignment="1" applyBorder="1" applyFont="1">
      <alignment horizontal="center" vertical="center"/>
    </xf>
    <xf borderId="4" fillId="3" fontId="21" numFmtId="0" xfId="0" applyAlignment="1" applyBorder="1" applyFont="1">
      <alignment horizontal="center" vertical="center"/>
    </xf>
    <xf borderId="4" fillId="3" fontId="22" numFmtId="0" xfId="0" applyAlignment="1" applyBorder="1" applyFont="1">
      <alignment horizontal="center" vertical="center"/>
    </xf>
    <xf borderId="17" fillId="4" fontId="23" numFmtId="0" xfId="0" applyAlignment="1" applyBorder="1" applyFill="1" applyFont="1">
      <alignment horizontal="left" vertical="center"/>
    </xf>
    <xf borderId="18" fillId="0" fontId="6" numFmtId="0" xfId="0" applyBorder="1" applyFont="1"/>
    <xf borderId="19" fillId="0" fontId="6" numFmtId="0" xfId="0" applyBorder="1" applyFont="1"/>
    <xf borderId="20" fillId="4" fontId="24" numFmtId="0" xfId="0" applyAlignment="1" applyBorder="1" applyFont="1">
      <alignment horizontal="center" vertical="center"/>
    </xf>
    <xf borderId="21" fillId="0" fontId="6" numFmtId="0" xfId="0" applyBorder="1" applyFont="1"/>
    <xf borderId="22" fillId="0" fontId="6" numFmtId="0" xfId="0" applyBorder="1" applyFont="1"/>
    <xf borderId="16" fillId="4" fontId="24" numFmtId="0" xfId="0" applyAlignment="1" applyBorder="1" applyFont="1">
      <alignment vertical="center"/>
    </xf>
    <xf borderId="23" fillId="4" fontId="24" numFmtId="0" xfId="0" applyAlignment="1" applyBorder="1" applyFont="1">
      <alignment vertical="center"/>
    </xf>
    <xf borderId="24" fillId="4" fontId="25" numFmtId="0" xfId="0" applyAlignment="1" applyBorder="1" applyFont="1">
      <alignment horizontal="center" vertical="center"/>
    </xf>
    <xf borderId="25" fillId="0" fontId="6" numFmtId="0" xfId="0" applyBorder="1" applyFont="1"/>
    <xf borderId="0" fillId="0" fontId="1" numFmtId="0" xfId="0" applyAlignment="1" applyFont="1">
      <alignment horizontal="left" vertical="center"/>
    </xf>
    <xf borderId="1" fillId="2" fontId="26"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3" fontId="27" numFmtId="0" xfId="0" applyAlignment="1" applyBorder="1" applyFont="1">
      <alignment horizontal="left" vertical="center"/>
    </xf>
    <xf borderId="26" fillId="0" fontId="6" numFmtId="0" xfId="0" applyBorder="1" applyFont="1"/>
    <xf borderId="27" fillId="3" fontId="28" numFmtId="0" xfId="0" applyAlignment="1" applyBorder="1" applyFont="1">
      <alignment horizontal="center" vertical="center"/>
    </xf>
    <xf borderId="24" fillId="2" fontId="18" numFmtId="0" xfId="0" applyAlignment="1" applyBorder="1" applyFont="1">
      <alignment horizontal="center" vertical="center"/>
    </xf>
    <xf borderId="4" fillId="3" fontId="27" numFmtId="0" xfId="0" applyAlignment="1" applyBorder="1" applyFont="1">
      <alignment horizontal="center" vertical="center"/>
    </xf>
    <xf borderId="17" fillId="3" fontId="22" numFmtId="0" xfId="0" applyAlignment="1" applyBorder="1" applyFont="1">
      <alignment horizontal="center" vertical="center"/>
    </xf>
    <xf borderId="28" fillId="0" fontId="6" numFmtId="0" xfId="0" applyBorder="1" applyFont="1"/>
    <xf borderId="29" fillId="5" fontId="29" numFmtId="0" xfId="0" applyAlignment="1" applyBorder="1" applyFill="1" applyFont="1">
      <alignment horizontal="center" vertical="center"/>
    </xf>
    <xf borderId="29" fillId="5" fontId="30" numFmtId="0" xfId="0" applyAlignment="1" applyBorder="1" applyFont="1">
      <alignment horizontal="center" vertical="center"/>
    </xf>
    <xf borderId="20" fillId="6" fontId="29" numFmtId="0" xfId="0" applyAlignment="1" applyBorder="1" applyFill="1" applyFont="1">
      <alignment horizontal="right" vertical="center"/>
    </xf>
    <xf borderId="29" fillId="6" fontId="31" numFmtId="0" xfId="0" applyAlignment="1" applyBorder="1" applyFont="1">
      <alignment horizontal="center" vertical="center"/>
    </xf>
    <xf borderId="9" fillId="0" fontId="1" numFmtId="0" xfId="0" applyAlignment="1" applyBorder="1" applyFont="1">
      <alignment horizontal="center" vertical="center"/>
    </xf>
    <xf borderId="16" fillId="3" fontId="1" numFmtId="0" xfId="0" applyAlignment="1" applyBorder="1" applyFont="1">
      <alignment vertical="center"/>
    </xf>
    <xf borderId="16" fillId="3" fontId="32" numFmtId="0" xfId="0" applyAlignment="1" applyBorder="1" applyFont="1">
      <alignment vertical="center"/>
    </xf>
    <xf borderId="29" fillId="7" fontId="29" numFmtId="0" xfId="0" applyAlignment="1" applyBorder="1" applyFill="1" applyFont="1">
      <alignment horizontal="right" vertical="center"/>
    </xf>
    <xf borderId="29" fillId="7" fontId="31" numFmtId="0" xfId="0" applyAlignment="1" applyBorder="1" applyFont="1">
      <alignment horizontal="center" vertical="center"/>
    </xf>
    <xf borderId="30" fillId="0" fontId="6" numFmtId="0" xfId="0" applyBorder="1" applyFont="1"/>
    <xf borderId="0" fillId="0" fontId="33" numFmtId="0" xfId="0" applyAlignment="1" applyFont="1">
      <alignment horizontal="center" vertical="center"/>
    </xf>
    <xf borderId="0" fillId="0" fontId="9" numFmtId="0" xfId="0" applyAlignment="1" applyFont="1">
      <alignment horizontal="center" vertical="center"/>
    </xf>
    <xf borderId="0" fillId="0" fontId="9" numFmtId="0" xfId="0" applyFont="1"/>
    <xf borderId="0" fillId="0" fontId="34" numFmtId="0" xfId="0" applyAlignment="1" applyFont="1">
      <alignment horizontal="center" vertical="center"/>
    </xf>
    <xf borderId="14" fillId="0" fontId="9" numFmtId="0" xfId="0" applyAlignment="1" applyBorder="1" applyFont="1">
      <alignment vertical="top"/>
    </xf>
    <xf borderId="14" fillId="0" fontId="35" numFmtId="0" xfId="0" applyAlignment="1" applyBorder="1" applyFont="1">
      <alignment horizontal="center" vertical="top"/>
    </xf>
    <xf borderId="31" fillId="8" fontId="35" numFmtId="0" xfId="0" applyAlignment="1" applyBorder="1" applyFill="1" applyFont="1">
      <alignment horizontal="center" vertical="center"/>
    </xf>
    <xf borderId="8" fillId="8" fontId="35" numFmtId="0" xfId="0" applyAlignment="1" applyBorder="1" applyFont="1">
      <alignment horizontal="center" vertical="center"/>
    </xf>
    <xf borderId="7" fillId="8" fontId="36" numFmtId="164" xfId="0" applyAlignment="1" applyBorder="1" applyFont="1" applyNumberFormat="1">
      <alignment horizontal="center" vertical="center"/>
    </xf>
    <xf borderId="31" fillId="2" fontId="37" numFmtId="0" xfId="0" applyAlignment="1" applyBorder="1" applyFont="1">
      <alignment horizontal="center" vertical="center"/>
    </xf>
    <xf borderId="0" fillId="0" fontId="9" numFmtId="0" xfId="0" applyAlignment="1" applyFont="1">
      <alignment horizontal="center"/>
    </xf>
    <xf borderId="32" fillId="0" fontId="6" numFmtId="0" xfId="0" applyBorder="1" applyFont="1"/>
    <xf borderId="7" fillId="8" fontId="36" numFmtId="165" xfId="0" applyAlignment="1" applyBorder="1" applyFont="1" applyNumberFormat="1">
      <alignment horizontal="center" vertical="center"/>
    </xf>
    <xf borderId="7" fillId="0" fontId="2" numFmtId="0" xfId="0" applyAlignment="1" applyBorder="1" applyFont="1">
      <alignment horizontal="center" shrinkToFit="0" vertical="center" wrapText="1"/>
    </xf>
    <xf borderId="7" fillId="0" fontId="33" numFmtId="0" xfId="0" applyAlignment="1" applyBorder="1" applyFont="1">
      <alignment horizontal="left" vertical="center"/>
    </xf>
    <xf borderId="7" fillId="0" fontId="9" numFmtId="0" xfId="0" applyAlignment="1" applyBorder="1" applyFont="1">
      <alignment horizontal="left" vertical="center"/>
    </xf>
    <xf borderId="7" fillId="0" fontId="38" numFmtId="0" xfId="0" applyAlignment="1" applyBorder="1" applyFont="1">
      <alignment horizontal="center" vertical="center"/>
    </xf>
    <xf borderId="7" fillId="0" fontId="39" numFmtId="0" xfId="0" applyAlignment="1" applyBorder="1" applyFont="1">
      <alignment horizontal="center" vertical="center"/>
    </xf>
    <xf borderId="7" fillId="0" fontId="39" numFmtId="0" xfId="0" applyAlignment="1" applyBorder="1" applyFont="1">
      <alignment vertical="center"/>
    </xf>
    <xf borderId="7" fillId="0" fontId="35" numFmtId="0" xfId="0" applyAlignment="1" applyBorder="1" applyFont="1">
      <alignment horizontal="center" vertical="center"/>
    </xf>
    <xf borderId="7" fillId="0" fontId="38" numFmtId="0" xfId="0" applyAlignment="1" applyBorder="1" applyFont="1">
      <alignment vertical="center"/>
    </xf>
    <xf borderId="0" fillId="0" fontId="35" numFmtId="0" xfId="0" applyAlignment="1" applyFont="1">
      <alignment horizontal="center"/>
    </xf>
    <xf borderId="4" fillId="0" fontId="9" numFmtId="0" xfId="0" applyAlignment="1" applyBorder="1" applyFont="1">
      <alignment horizontal="center" vertical="center"/>
    </xf>
    <xf borderId="4" fillId="0" fontId="40" numFmtId="0" xfId="0" applyAlignment="1" applyBorder="1" applyFont="1">
      <alignment horizontal="center" vertical="center"/>
    </xf>
    <xf borderId="0" fillId="0" fontId="41" numFmtId="0" xfId="0" applyAlignment="1" applyFont="1">
      <alignment horizontal="left" shrinkToFit="0" vertical="center" wrapText="1"/>
    </xf>
    <xf borderId="0" fillId="0" fontId="9" numFmtId="0" xfId="0" applyAlignment="1" applyFont="1">
      <alignment vertical="top"/>
    </xf>
    <xf borderId="7" fillId="8" fontId="33" numFmtId="0" xfId="0" applyAlignment="1" applyBorder="1" applyFont="1">
      <alignment horizontal="left" vertical="center"/>
    </xf>
    <xf borderId="7" fillId="8" fontId="9" numFmtId="0" xfId="0" applyAlignment="1" applyBorder="1" applyFont="1">
      <alignment horizontal="left" vertical="center"/>
    </xf>
    <xf borderId="7" fillId="8" fontId="38" numFmtId="0" xfId="0" applyAlignment="1" applyBorder="1" applyFont="1">
      <alignment horizontal="center" vertical="center"/>
    </xf>
    <xf borderId="7" fillId="8" fontId="39" numFmtId="0" xfId="0" applyAlignment="1" applyBorder="1" applyFont="1">
      <alignment horizontal="center" vertical="center"/>
    </xf>
    <xf borderId="7" fillId="0" fontId="42" numFmtId="0" xfId="0" applyAlignment="1" applyBorder="1" applyFont="1">
      <alignment vertical="center"/>
    </xf>
    <xf borderId="16" fillId="3" fontId="35" numFmtId="0" xfId="0" applyAlignment="1" applyBorder="1" applyFont="1">
      <alignment horizontal="center"/>
    </xf>
    <xf borderId="16" fillId="2" fontId="35" numFmtId="0" xfId="0" applyAlignment="1" applyBorder="1" applyFont="1">
      <alignment horizontal="center"/>
    </xf>
    <xf borderId="7" fillId="3" fontId="39" numFmtId="0" xfId="0" applyAlignment="1" applyBorder="1" applyFont="1">
      <alignment horizontal="center" vertical="center"/>
    </xf>
    <xf borderId="7" fillId="3" fontId="38" numFmtId="0" xfId="0" applyAlignment="1" applyBorder="1" applyFont="1">
      <alignment horizontal="center" vertical="center"/>
    </xf>
    <xf borderId="7" fillId="3" fontId="39" numFmtId="0" xfId="0" applyAlignment="1" applyBorder="1" applyFont="1">
      <alignment vertical="center"/>
    </xf>
    <xf borderId="11" fillId="0" fontId="34" numFmtId="0" xfId="0" applyAlignment="1" applyBorder="1" applyFont="1">
      <alignment vertical="center"/>
    </xf>
    <xf borderId="0" fillId="0" fontId="34" numFmtId="0" xfId="0" applyAlignment="1" applyFont="1">
      <alignment vertical="center"/>
    </xf>
    <xf borderId="0" fillId="0" fontId="39" numFmtId="0" xfId="0" applyAlignment="1" applyFont="1">
      <alignment horizontal="center" vertical="center"/>
    </xf>
    <xf borderId="7" fillId="3" fontId="38" numFmtId="0" xfId="0" applyAlignment="1" applyBorder="1" applyFont="1">
      <alignment vertical="center"/>
    </xf>
    <xf borderId="7" fillId="3" fontId="39" numFmtId="0" xfId="0" applyAlignment="1" applyBorder="1" applyFont="1">
      <alignment horizontal="center"/>
    </xf>
    <xf borderId="11" fillId="0" fontId="34" numFmtId="0" xfId="0" applyAlignment="1" applyBorder="1" applyFont="1">
      <alignment horizontal="center" vertical="center"/>
    </xf>
    <xf borderId="0" fillId="0" fontId="39" numFmtId="0" xfId="0" applyFont="1"/>
    <xf borderId="4" fillId="0" fontId="33" numFmtId="0" xfId="0" applyAlignment="1" applyBorder="1" applyFont="1">
      <alignment horizontal="left" vertical="center"/>
    </xf>
    <xf borderId="6" fillId="0" fontId="9" numFmtId="0" xfId="0" applyAlignment="1" applyBorder="1" applyFont="1">
      <alignment horizontal="left" vertical="center"/>
    </xf>
    <xf borderId="4" fillId="0" fontId="2" numFmtId="0" xfId="0" applyAlignment="1" applyBorder="1" applyFont="1">
      <alignment horizontal="left" shrinkToFit="0" vertical="center" wrapText="1"/>
    </xf>
    <xf borderId="6" fillId="0" fontId="2" numFmtId="0" xfId="0" applyAlignment="1" applyBorder="1" applyFont="1">
      <alignment horizontal="left" shrinkToFit="0" vertical="center" wrapText="1"/>
    </xf>
    <xf borderId="7" fillId="0" fontId="23" numFmtId="0" xfId="0" applyAlignment="1" applyBorder="1" applyFont="1">
      <alignment horizontal="center" vertical="center"/>
    </xf>
    <xf borderId="0" fillId="0" fontId="43" numFmtId="0" xfId="0" applyAlignment="1" applyFont="1">
      <alignment vertical="top"/>
    </xf>
    <xf borderId="33" fillId="3" fontId="35" numFmtId="0" xfId="0" applyAlignment="1" applyBorder="1" applyFont="1">
      <alignment horizontal="center" vertical="center"/>
    </xf>
    <xf borderId="7" fillId="3" fontId="36" numFmtId="165" xfId="0" applyAlignment="1" applyBorder="1" applyFont="1" applyNumberFormat="1">
      <alignment horizontal="center" vertical="center"/>
    </xf>
    <xf borderId="7" fillId="3" fontId="35" numFmtId="0" xfId="0" applyAlignment="1" applyBorder="1" applyFont="1">
      <alignment horizontal="center" vertical="center"/>
    </xf>
    <xf borderId="7" fillId="3" fontId="9" numFmtId="0" xfId="0" applyAlignment="1" applyBorder="1" applyFont="1">
      <alignment horizontal="center" vertical="center"/>
    </xf>
    <xf borderId="34" fillId="3" fontId="9" numFmtId="0" xfId="0" applyAlignment="1" applyBorder="1" applyFont="1">
      <alignment vertical="center"/>
    </xf>
    <xf borderId="16" fillId="3" fontId="9" numFmtId="0" xfId="0" applyAlignment="1" applyBorder="1" applyFont="1">
      <alignment vertical="center"/>
    </xf>
    <xf borderId="16" fillId="3" fontId="9" numFmtId="0" xfId="0" applyAlignment="1" applyBorder="1" applyFont="1">
      <alignment horizontal="center" vertical="center"/>
    </xf>
    <xf borderId="4" fillId="0" fontId="10" numFmtId="0" xfId="0" applyAlignment="1" applyBorder="1" applyFont="1">
      <alignment horizontal="center" vertical="center"/>
    </xf>
    <xf borderId="7" fillId="0" fontId="36" numFmtId="0" xfId="0" applyAlignment="1" applyBorder="1" applyFont="1">
      <alignment horizontal="center" vertical="center"/>
    </xf>
    <xf borderId="11" fillId="0" fontId="9" numFmtId="0" xfId="0" applyAlignment="1" applyBorder="1" applyFont="1">
      <alignment vertical="center"/>
    </xf>
    <xf borderId="0" fillId="0" fontId="9" numFmtId="0" xfId="0" applyAlignment="1" applyFont="1">
      <alignment vertical="center"/>
    </xf>
    <xf borderId="11" fillId="0" fontId="9" numFmtId="0" xfId="0" applyAlignment="1" applyBorder="1" applyFont="1">
      <alignment horizontal="center" vertical="center"/>
    </xf>
    <xf borderId="7" fillId="3" fontId="36" numFmtId="165" xfId="0" applyAlignment="1" applyBorder="1" applyFont="1" applyNumberFormat="1">
      <alignment horizontal="center" readingOrder="0" vertical="center"/>
    </xf>
    <xf borderId="29" fillId="8" fontId="23" numFmtId="0" xfId="0" applyAlignment="1" applyBorder="1" applyFont="1">
      <alignment horizontal="center" vertical="center"/>
    </xf>
    <xf borderId="27" fillId="3" fontId="22" numFmtId="0" xfId="0" applyAlignment="1" applyBorder="1" applyFont="1">
      <alignment horizontal="center" vertical="center"/>
    </xf>
    <xf borderId="20" fillId="9" fontId="24" numFmtId="0" xfId="0" applyAlignment="1" applyBorder="1" applyFill="1" applyFont="1">
      <alignment horizontal="center" vertical="center"/>
    </xf>
    <xf borderId="20" fillId="4" fontId="25" numFmtId="0" xfId="0" applyAlignment="1" applyBorder="1" applyFont="1">
      <alignment horizontal="center"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5" name="Shape 5"/>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22</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6" name="Shape 6"/>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7" name="Shape 7"/>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8" name="Shape 8"/>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9" name="Shape 9"/>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9" name="Shape 9"/>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10" name="Shape 10"/>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11" name="Shape 11"/>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8" name="Shape 8"/>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9" name="Shape 9"/>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9" name="Shape 9"/>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6" name="Shape 6"/>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2" name="Shape 12"/>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8" name="Shape 8"/>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9" name="Shape 9"/>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9" name="Shape 9"/>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3" name="Shape 13"/>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4" name="Shape 14"/>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5" name="Shape 15"/>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19050</xdr:colOff>
      <xdr:row>2</xdr:row>
      <xdr:rowOff>0</xdr:rowOff>
    </xdr:from>
    <xdr:ext cx="2047875" cy="38100"/>
    <xdr:grpSp>
      <xdr:nvGrpSpPr>
        <xdr:cNvPr id="2" name="Shape 2"/>
        <xdr:cNvGrpSpPr/>
      </xdr:nvGrpSpPr>
      <xdr:grpSpPr>
        <a:xfrm>
          <a:off x="4322063" y="3780000"/>
          <a:ext cx="2047875" cy="0"/>
          <a:chOff x="4322063" y="3780000"/>
          <a:chExt cx="2047875" cy="0"/>
        </a:xfrm>
      </xdr:grpSpPr>
      <xdr:cxnSp>
        <xdr:nvCxnSpPr>
          <xdr:cNvPr id="16" name="Shape 16"/>
          <xdr:cNvCxnSpPr/>
        </xdr:nvCxnSpPr>
        <xdr:spPr>
          <a:xfrm>
            <a:off x="4322063" y="3780000"/>
            <a:ext cx="20478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xdr:col>
      <xdr:colOff>1323975</xdr:colOff>
      <xdr:row>2</xdr:row>
      <xdr:rowOff>0</xdr:rowOff>
    </xdr:from>
    <xdr:ext cx="1276350" cy="38100"/>
    <xdr:grpSp>
      <xdr:nvGrpSpPr>
        <xdr:cNvPr id="2" name="Shape 2"/>
        <xdr:cNvGrpSpPr/>
      </xdr:nvGrpSpPr>
      <xdr:grpSpPr>
        <a:xfrm>
          <a:off x="4707825" y="3780000"/>
          <a:ext cx="1276350" cy="0"/>
          <a:chOff x="4707825" y="3780000"/>
          <a:chExt cx="1276350" cy="0"/>
        </a:xfrm>
      </xdr:grpSpPr>
      <xdr:cxnSp>
        <xdr:nvCxnSpPr>
          <xdr:cNvPr id="17" name="Shape 17"/>
          <xdr:cNvCxnSpPr/>
        </xdr:nvCxnSpPr>
        <xdr:spPr>
          <a:xfrm>
            <a:off x="4707825" y="3780000"/>
            <a:ext cx="1276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66675</xdr:colOff>
      <xdr:row>3</xdr:row>
      <xdr:rowOff>190500</xdr:rowOff>
    </xdr:from>
    <xdr:ext cx="2514600" cy="38100"/>
    <xdr:grpSp>
      <xdr:nvGrpSpPr>
        <xdr:cNvPr id="2" name="Shape 2"/>
        <xdr:cNvGrpSpPr/>
      </xdr:nvGrpSpPr>
      <xdr:grpSpPr>
        <a:xfrm>
          <a:off x="4088700" y="3780000"/>
          <a:ext cx="2514600" cy="0"/>
          <a:chOff x="4088700" y="3780000"/>
          <a:chExt cx="2514600" cy="0"/>
        </a:xfrm>
      </xdr:grpSpPr>
      <xdr:cxnSp>
        <xdr:nvCxnSpPr>
          <xdr:cNvPr id="18" name="Shape 18"/>
          <xdr:cNvCxnSpPr/>
        </xdr:nvCxnSpPr>
        <xdr:spPr>
          <a:xfrm>
            <a:off x="4088700" y="3780000"/>
            <a:ext cx="25146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22</xdr:col>
      <xdr:colOff>142875</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6" name="Shape 6"/>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xdr:col>
      <xdr:colOff>1323975</xdr:colOff>
      <xdr:row>2</xdr:row>
      <xdr:rowOff>0</xdr:rowOff>
    </xdr:from>
    <xdr:ext cx="1104900" cy="38100"/>
    <xdr:grpSp>
      <xdr:nvGrpSpPr>
        <xdr:cNvPr id="2" name="Shape 2"/>
        <xdr:cNvGrpSpPr/>
      </xdr:nvGrpSpPr>
      <xdr:grpSpPr>
        <a:xfrm>
          <a:off x="4793550" y="3780000"/>
          <a:ext cx="1104900" cy="0"/>
          <a:chOff x="4793550" y="3780000"/>
          <a:chExt cx="1104900" cy="0"/>
        </a:xfrm>
      </xdr:grpSpPr>
      <xdr:cxnSp>
        <xdr:nvCxnSpPr>
          <xdr:cNvPr id="19" name="Shape 19"/>
          <xdr:cNvCxnSpPr/>
        </xdr:nvCxnSpPr>
        <xdr:spPr>
          <a:xfrm>
            <a:off x="4793550" y="3780000"/>
            <a:ext cx="11049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8</xdr:col>
      <xdr:colOff>57150</xdr:colOff>
      <xdr:row>3</xdr:row>
      <xdr:rowOff>228600</xdr:rowOff>
    </xdr:from>
    <xdr:ext cx="2628900" cy="38100"/>
    <xdr:grpSp>
      <xdr:nvGrpSpPr>
        <xdr:cNvPr id="2" name="Shape 2"/>
        <xdr:cNvGrpSpPr/>
      </xdr:nvGrpSpPr>
      <xdr:grpSpPr>
        <a:xfrm>
          <a:off x="4031550" y="3780000"/>
          <a:ext cx="2628900" cy="0"/>
          <a:chOff x="4031550" y="3780000"/>
          <a:chExt cx="2628900" cy="0"/>
        </a:xfrm>
      </xdr:grpSpPr>
      <xdr:cxnSp>
        <xdr:nvCxnSpPr>
          <xdr:cNvPr id="20" name="Shape 20"/>
          <xdr:cNvCxnSpPr/>
        </xdr:nvCxnSpPr>
        <xdr:spPr>
          <a:xfrm>
            <a:off x="4031550" y="3780000"/>
            <a:ext cx="26289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6.xml"/><Relationship Id="rId3"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7.xml"/><Relationship Id="rId3"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8.xml"/><Relationship Id="rId3"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4</v>
      </c>
      <c r="C4" s="10"/>
      <c r="D4" s="10"/>
      <c r="E4" s="10"/>
      <c r="F4" s="10"/>
      <c r="G4" s="10"/>
      <c r="H4" s="10"/>
      <c r="I4" s="10"/>
      <c r="J4" s="10"/>
      <c r="K4" s="10"/>
      <c r="L4" s="10"/>
      <c r="M4" s="11"/>
      <c r="N4" s="9" t="s">
        <v>5</v>
      </c>
      <c r="O4" s="10"/>
      <c r="P4" s="10"/>
      <c r="Q4" s="10"/>
      <c r="R4" s="10"/>
      <c r="S4" s="10"/>
      <c r="T4" s="10"/>
      <c r="U4" s="10"/>
      <c r="V4" s="10"/>
      <c r="W4" s="10"/>
      <c r="X4" s="10"/>
      <c r="Y4" s="11"/>
      <c r="Z4" s="8"/>
    </row>
    <row r="5" ht="50.25" customHeight="1">
      <c r="A5" s="12"/>
      <c r="B5" s="13" t="s">
        <v>6</v>
      </c>
      <c r="C5" s="14" t="s">
        <v>7</v>
      </c>
      <c r="D5" s="13" t="s">
        <v>8</v>
      </c>
      <c r="E5" s="15" t="s">
        <v>9</v>
      </c>
      <c r="F5" s="15" t="s">
        <v>10</v>
      </c>
      <c r="G5" s="15" t="s">
        <v>11</v>
      </c>
      <c r="H5" s="13" t="s">
        <v>6</v>
      </c>
      <c r="I5" s="14" t="s">
        <v>7</v>
      </c>
      <c r="J5" s="13" t="s">
        <v>8</v>
      </c>
      <c r="K5" s="15" t="s">
        <v>9</v>
      </c>
      <c r="L5" s="15" t="s">
        <v>10</v>
      </c>
      <c r="M5" s="15"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16.0</v>
      </c>
      <c r="I6" s="23" t="s">
        <v>13</v>
      </c>
      <c r="J6" s="19">
        <v>34.0</v>
      </c>
      <c r="K6" s="20" t="str">
        <f t="shared" ref="K6:M6" si="2">#REF!</f>
        <v>#REF!</v>
      </c>
      <c r="L6" s="21" t="str">
        <f t="shared" si="2"/>
        <v>#REF!</v>
      </c>
      <c r="M6" s="22" t="str">
        <f t="shared" si="2"/>
        <v>#REF!</v>
      </c>
      <c r="N6" s="17">
        <v>1.0</v>
      </c>
      <c r="O6" s="24" t="s">
        <v>14</v>
      </c>
      <c r="P6" s="17">
        <v>21.0</v>
      </c>
      <c r="Q6" s="25" t="str">
        <f t="shared" ref="Q6:S6" si="3">#REF!</f>
        <v>#REF!</v>
      </c>
      <c r="R6" s="26" t="str">
        <f t="shared" si="3"/>
        <v>#REF!</v>
      </c>
      <c r="S6" s="27" t="str">
        <f t="shared" si="3"/>
        <v>#REF!</v>
      </c>
      <c r="T6" s="17">
        <v>16.0</v>
      </c>
      <c r="U6" s="24" t="s">
        <v>15</v>
      </c>
      <c r="V6" s="17">
        <v>32.0</v>
      </c>
      <c r="W6" s="25" t="str">
        <f t="shared" ref="W6:Y6" si="4">#REF!</f>
        <v>#REF!</v>
      </c>
      <c r="X6" s="26" t="str">
        <f t="shared" si="4"/>
        <v>#REF!</v>
      </c>
      <c r="Y6" s="27" t="str">
        <f t="shared" si="4"/>
        <v>#REF!</v>
      </c>
      <c r="Z6" s="16"/>
    </row>
    <row r="7" ht="21.0" customHeight="1">
      <c r="A7" s="16"/>
      <c r="B7" s="17">
        <v>2.0</v>
      </c>
      <c r="C7" s="18" t="s">
        <v>16</v>
      </c>
      <c r="D7" s="19">
        <v>28.0</v>
      </c>
      <c r="E7" s="20" t="str">
        <f t="shared" ref="E7:G7" si="5">#REF!</f>
        <v>#REF!</v>
      </c>
      <c r="F7" s="21" t="str">
        <f t="shared" si="5"/>
        <v>#REF!</v>
      </c>
      <c r="G7" s="22" t="str">
        <f t="shared" si="5"/>
        <v>#REF!</v>
      </c>
      <c r="H7" s="17">
        <v>17.0</v>
      </c>
      <c r="I7" s="23" t="s">
        <v>17</v>
      </c>
      <c r="J7" s="19">
        <v>28.0</v>
      </c>
      <c r="K7" s="20" t="str">
        <f t="shared" ref="K7:M7" si="6">#REF!</f>
        <v>#REF!</v>
      </c>
      <c r="L7" s="21" t="str">
        <f t="shared" si="6"/>
        <v>#REF!</v>
      </c>
      <c r="M7" s="22" t="str">
        <f t="shared" si="6"/>
        <v>#REF!</v>
      </c>
      <c r="N7" s="17">
        <v>2.0</v>
      </c>
      <c r="O7" s="24" t="s">
        <v>18</v>
      </c>
      <c r="P7" s="17">
        <v>24.0</v>
      </c>
      <c r="Q7" s="25" t="str">
        <f t="shared" ref="Q7:S7" si="7">#REF!</f>
        <v>#REF!</v>
      </c>
      <c r="R7" s="26" t="str">
        <f t="shared" si="7"/>
        <v>#REF!</v>
      </c>
      <c r="S7" s="27" t="str">
        <f t="shared" si="7"/>
        <v>#REF!</v>
      </c>
      <c r="T7" s="17">
        <v>17.0</v>
      </c>
      <c r="U7" s="24" t="s">
        <v>19</v>
      </c>
      <c r="V7" s="17">
        <v>19.0</v>
      </c>
      <c r="W7" s="25" t="str">
        <f t="shared" ref="W7:Y7" si="8">#REF!</f>
        <v>#REF!</v>
      </c>
      <c r="X7" s="26" t="str">
        <f t="shared" si="8"/>
        <v>#REF!</v>
      </c>
      <c r="Y7" s="27" t="str">
        <f t="shared" si="8"/>
        <v>#REF!</v>
      </c>
      <c r="Z7" s="16"/>
    </row>
    <row r="8" ht="21.0" customHeight="1">
      <c r="A8" s="16"/>
      <c r="B8" s="17">
        <v>3.0</v>
      </c>
      <c r="C8" s="18" t="s">
        <v>20</v>
      </c>
      <c r="D8" s="19">
        <v>29.0</v>
      </c>
      <c r="E8" s="20" t="str">
        <f t="shared" ref="E8:G8" si="9">#REF!</f>
        <v>#REF!</v>
      </c>
      <c r="F8" s="21" t="str">
        <f t="shared" si="9"/>
        <v>#REF!</v>
      </c>
      <c r="G8" s="22" t="str">
        <f t="shared" si="9"/>
        <v>#REF!</v>
      </c>
      <c r="H8" s="17">
        <v>18.0</v>
      </c>
      <c r="I8" s="23" t="s">
        <v>21</v>
      </c>
      <c r="J8" s="19">
        <v>21.0</v>
      </c>
      <c r="K8" s="20" t="str">
        <f t="shared" ref="K8:M8" si="10">#REF!</f>
        <v>#REF!</v>
      </c>
      <c r="L8" s="21" t="str">
        <f t="shared" si="10"/>
        <v>#REF!</v>
      </c>
      <c r="M8" s="22" t="str">
        <f t="shared" si="10"/>
        <v>#REF!</v>
      </c>
      <c r="N8" s="17">
        <v>3.0</v>
      </c>
      <c r="O8" s="24" t="s">
        <v>22</v>
      </c>
      <c r="P8" s="17">
        <v>35.0</v>
      </c>
      <c r="Q8" s="25" t="str">
        <f t="shared" ref="Q8:S8" si="11">#REF!</f>
        <v>#REF!</v>
      </c>
      <c r="R8" s="26" t="str">
        <f t="shared" si="11"/>
        <v>#REF!</v>
      </c>
      <c r="S8" s="27" t="str">
        <f t="shared" si="11"/>
        <v>#REF!</v>
      </c>
      <c r="T8" s="17">
        <v>18.0</v>
      </c>
      <c r="U8" s="24" t="s">
        <v>23</v>
      </c>
      <c r="V8" s="17">
        <v>33.0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19.0</v>
      </c>
      <c r="I9" s="23" t="s">
        <v>25</v>
      </c>
      <c r="J9" s="19">
        <v>27.0</v>
      </c>
      <c r="K9" s="20" t="str">
        <f t="shared" ref="K9:M9" si="14">#REF!</f>
        <v>#REF!</v>
      </c>
      <c r="L9" s="21" t="str">
        <f t="shared" si="14"/>
        <v>#REF!</v>
      </c>
      <c r="M9" s="22" t="str">
        <f t="shared" si="14"/>
        <v>#REF!</v>
      </c>
      <c r="N9" s="17">
        <v>4.0</v>
      </c>
      <c r="O9" s="24" t="s">
        <v>26</v>
      </c>
      <c r="P9" s="17">
        <v>33.0</v>
      </c>
      <c r="Q9" s="25" t="str">
        <f t="shared" ref="Q9:S9" si="15">#REF!</f>
        <v>#REF!</v>
      </c>
      <c r="R9" s="26" t="str">
        <f t="shared" si="15"/>
        <v>#REF!</v>
      </c>
      <c r="S9" s="27" t="str">
        <f t="shared" si="15"/>
        <v>#REF!</v>
      </c>
      <c r="T9" s="17">
        <v>19.0</v>
      </c>
      <c r="U9" s="24" t="s">
        <v>27</v>
      </c>
      <c r="V9" s="17">
        <v>27.0</v>
      </c>
      <c r="W9" s="25" t="str">
        <f t="shared" ref="W9:Y9" si="16">#REF!</f>
        <v>#REF!</v>
      </c>
      <c r="X9" s="26" t="str">
        <f t="shared" si="16"/>
        <v>#REF!</v>
      </c>
      <c r="Y9" s="27"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20.0</v>
      </c>
      <c r="I10" s="23" t="s">
        <v>29</v>
      </c>
      <c r="J10" s="17">
        <v>25.0</v>
      </c>
      <c r="K10" s="20" t="str">
        <f t="shared" ref="K10:M10" si="18">#REF!</f>
        <v>#REF!</v>
      </c>
      <c r="L10" s="21" t="str">
        <f t="shared" si="18"/>
        <v>#REF!</v>
      </c>
      <c r="M10" s="22" t="str">
        <f t="shared" si="18"/>
        <v>#REF!</v>
      </c>
      <c r="N10" s="17">
        <v>5.0</v>
      </c>
      <c r="O10" s="24" t="s">
        <v>30</v>
      </c>
      <c r="P10" s="17">
        <v>28.0</v>
      </c>
      <c r="Q10" s="25" t="str">
        <f t="shared" ref="Q10:S10" si="19">#REF!</f>
        <v>#REF!</v>
      </c>
      <c r="R10" s="26" t="str">
        <f t="shared" si="19"/>
        <v>#REF!</v>
      </c>
      <c r="S10" s="27" t="str">
        <f t="shared" si="19"/>
        <v>#REF!</v>
      </c>
      <c r="T10" s="17">
        <v>20.0</v>
      </c>
      <c r="U10" s="24" t="s">
        <v>31</v>
      </c>
      <c r="V10" s="17">
        <v>30.0</v>
      </c>
      <c r="W10" s="28" t="str">
        <f t="shared" ref="W10:Y10" si="20">#REF!</f>
        <v>#REF!</v>
      </c>
      <c r="X10" s="29" t="str">
        <f t="shared" si="20"/>
        <v>#REF!</v>
      </c>
      <c r="Y10" s="30" t="str">
        <f t="shared" si="20"/>
        <v>#REF!</v>
      </c>
      <c r="Z10" s="16"/>
    </row>
    <row r="11" ht="21.0" customHeight="1">
      <c r="A11" s="16"/>
      <c r="B11" s="17">
        <v>6.0</v>
      </c>
      <c r="C11" s="18" t="s">
        <v>32</v>
      </c>
      <c r="D11" s="19">
        <v>23.0</v>
      </c>
      <c r="E11" s="20" t="str">
        <f t="shared" ref="E11:G11" si="21">#REF!</f>
        <v>#REF!</v>
      </c>
      <c r="F11" s="21" t="str">
        <f t="shared" si="21"/>
        <v>#REF!</v>
      </c>
      <c r="G11" s="22" t="str">
        <f t="shared" si="21"/>
        <v>#REF!</v>
      </c>
      <c r="H11" s="17">
        <v>21.0</v>
      </c>
      <c r="I11" s="23" t="s">
        <v>33</v>
      </c>
      <c r="J11" s="19">
        <v>27.0</v>
      </c>
      <c r="K11" s="25" t="str">
        <f t="shared" ref="K11:M11" si="22">#REF!</f>
        <v>#REF!</v>
      </c>
      <c r="L11" s="26" t="str">
        <f t="shared" si="22"/>
        <v>#REF!</v>
      </c>
      <c r="M11" s="27" t="str">
        <f t="shared" si="22"/>
        <v>#REF!</v>
      </c>
      <c r="N11" s="17">
        <v>6.0</v>
      </c>
      <c r="O11" s="24" t="s">
        <v>34</v>
      </c>
      <c r="P11" s="17">
        <v>34.0</v>
      </c>
      <c r="Q11" s="25" t="str">
        <f t="shared" ref="Q11:S11" si="23">#REF!</f>
        <v>#REF!</v>
      </c>
      <c r="R11" s="26" t="str">
        <f t="shared" si="23"/>
        <v>#REF!</v>
      </c>
      <c r="S11" s="27" t="str">
        <f t="shared" si="23"/>
        <v>#REF!</v>
      </c>
      <c r="T11" s="17">
        <v>21.0</v>
      </c>
      <c r="U11" s="24" t="s">
        <v>35</v>
      </c>
      <c r="V11" s="17">
        <v>26.0</v>
      </c>
      <c r="W11" s="28">
        <f>TBN21.3!AI34</f>
        <v>0</v>
      </c>
      <c r="X11" s="29">
        <f>TBN21.3!AJ34</f>
        <v>0</v>
      </c>
      <c r="Y11" s="30">
        <f>TBN21.3!AK34</f>
        <v>0</v>
      </c>
      <c r="Z11" s="16"/>
    </row>
    <row r="12" ht="21.0" customHeight="1">
      <c r="A12" s="16"/>
      <c r="B12" s="17">
        <v>7.0</v>
      </c>
      <c r="C12" s="18" t="s">
        <v>36</v>
      </c>
      <c r="D12" s="19">
        <v>24.0</v>
      </c>
      <c r="E12" s="20" t="str">
        <f t="shared" ref="E12:G12" si="24">#REF!</f>
        <v>#REF!</v>
      </c>
      <c r="F12" s="21" t="str">
        <f t="shared" si="24"/>
        <v>#REF!</v>
      </c>
      <c r="G12" s="22" t="str">
        <f t="shared" si="24"/>
        <v>#REF!</v>
      </c>
      <c r="H12" s="17">
        <v>22.0</v>
      </c>
      <c r="I12" s="23" t="s">
        <v>37</v>
      </c>
      <c r="J12" s="19">
        <v>17.0</v>
      </c>
      <c r="K12" s="20" t="str">
        <f t="shared" ref="K12:M12" si="25">#REF!</f>
        <v>#REF!</v>
      </c>
      <c r="L12" s="21" t="str">
        <f t="shared" si="25"/>
        <v>#REF!</v>
      </c>
      <c r="M12" s="22" t="str">
        <f t="shared" si="25"/>
        <v>#REF!</v>
      </c>
      <c r="N12" s="17">
        <v>7.0</v>
      </c>
      <c r="O12" s="24" t="s">
        <v>38</v>
      </c>
      <c r="P12" s="17">
        <v>36.0</v>
      </c>
      <c r="Q12" s="25">
        <f>BHST20.3!AI55</f>
        <v>0</v>
      </c>
      <c r="R12" s="26">
        <f>BHST20.3!AJ55</f>
        <v>0</v>
      </c>
      <c r="S12" s="27">
        <f>BHST20.3!AK55</f>
        <v>0</v>
      </c>
      <c r="T12" s="17">
        <v>22.0</v>
      </c>
      <c r="U12" s="24" t="s">
        <v>39</v>
      </c>
      <c r="V12" s="17">
        <v>24.0</v>
      </c>
      <c r="W12" s="28" t="str">
        <f t="shared" ref="W12:Y12" si="26">#REF!</f>
        <v>#REF!</v>
      </c>
      <c r="X12" s="29" t="str">
        <f t="shared" si="26"/>
        <v>#REF!</v>
      </c>
      <c r="Y12" s="30" t="str">
        <f t="shared" si="26"/>
        <v>#REF!</v>
      </c>
      <c r="Z12" s="16"/>
    </row>
    <row r="13" ht="21.0" customHeight="1">
      <c r="A13" s="16"/>
      <c r="B13" s="17">
        <v>8.0</v>
      </c>
      <c r="C13" s="18" t="s">
        <v>40</v>
      </c>
      <c r="D13" s="19">
        <v>22.0</v>
      </c>
      <c r="E13" s="20" t="str">
        <f t="shared" ref="E13:G13" si="27">#REF!</f>
        <v>#REF!</v>
      </c>
      <c r="F13" s="21" t="str">
        <f t="shared" si="27"/>
        <v>#REF!</v>
      </c>
      <c r="G13" s="22" t="str">
        <f t="shared" si="27"/>
        <v>#REF!</v>
      </c>
      <c r="H13" s="17">
        <v>23.0</v>
      </c>
      <c r="I13" s="23" t="s">
        <v>41</v>
      </c>
      <c r="J13" s="19">
        <v>27.0</v>
      </c>
      <c r="K13" s="20" t="str">
        <f t="shared" ref="K13:M13" si="28">#REF!</f>
        <v>#REF!</v>
      </c>
      <c r="L13" s="21" t="str">
        <f t="shared" si="28"/>
        <v>#REF!</v>
      </c>
      <c r="M13" s="22" t="str">
        <f t="shared" si="28"/>
        <v>#REF!</v>
      </c>
      <c r="N13" s="17">
        <v>8.0</v>
      </c>
      <c r="O13" s="24" t="s">
        <v>42</v>
      </c>
      <c r="P13" s="17">
        <v>39.0</v>
      </c>
      <c r="Q13" s="25" t="str">
        <f t="shared" ref="Q13:S13" si="29">#REF!</f>
        <v>#REF!</v>
      </c>
      <c r="R13" s="26" t="str">
        <f t="shared" si="29"/>
        <v>#REF!</v>
      </c>
      <c r="S13" s="27" t="str">
        <f t="shared" si="29"/>
        <v>#REF!</v>
      </c>
      <c r="T13" s="17">
        <v>23.0</v>
      </c>
      <c r="U13" s="24" t="s">
        <v>43</v>
      </c>
      <c r="V13" s="17">
        <v>20.0</v>
      </c>
      <c r="W13" s="28">
        <f>TQW21.2!AI43</f>
        <v>0</v>
      </c>
      <c r="X13" s="29">
        <f>TQW21.2!AJ43</f>
        <v>0</v>
      </c>
      <c r="Y13" s="30">
        <f>TQW21.2!AK43</f>
        <v>0</v>
      </c>
      <c r="Z13" s="16"/>
    </row>
    <row r="14" ht="21.0" customHeight="1">
      <c r="A14" s="16"/>
      <c r="B14" s="17">
        <v>9.0</v>
      </c>
      <c r="C14" s="18" t="s">
        <v>44</v>
      </c>
      <c r="D14" s="19">
        <v>25.0</v>
      </c>
      <c r="E14" s="20" t="str">
        <f t="shared" ref="E14:G14" si="30">#REF!</f>
        <v>#REF!</v>
      </c>
      <c r="F14" s="21" t="str">
        <f t="shared" si="30"/>
        <v>#REF!</v>
      </c>
      <c r="G14" s="22" t="str">
        <f t="shared" si="30"/>
        <v>#REF!</v>
      </c>
      <c r="H14" s="17">
        <v>24.0</v>
      </c>
      <c r="I14" s="23" t="s">
        <v>45</v>
      </c>
      <c r="J14" s="19">
        <v>22.0</v>
      </c>
      <c r="K14" s="20" t="str">
        <f t="shared" ref="K14:M14" si="31">#REF!</f>
        <v>#REF!</v>
      </c>
      <c r="L14" s="21" t="str">
        <f t="shared" si="31"/>
        <v>#REF!</v>
      </c>
      <c r="M14" s="22" t="str">
        <f t="shared" si="31"/>
        <v>#REF!</v>
      </c>
      <c r="N14" s="17">
        <v>9.0</v>
      </c>
      <c r="O14" s="24" t="s">
        <v>46</v>
      </c>
      <c r="P14" s="17">
        <v>24.0</v>
      </c>
      <c r="Q14" s="25" t="str">
        <f t="shared" ref="Q14:S14" si="32">#REF!</f>
        <v>#REF!</v>
      </c>
      <c r="R14" s="26" t="str">
        <f t="shared" si="32"/>
        <v>#REF!</v>
      </c>
      <c r="S14" s="27" t="str">
        <f t="shared" si="32"/>
        <v>#REF!</v>
      </c>
      <c r="T14" s="17">
        <v>24.0</v>
      </c>
      <c r="U14" s="24" t="s">
        <v>47</v>
      </c>
      <c r="V14" s="17">
        <v>33.0</v>
      </c>
      <c r="W14" s="28" t="str">
        <f t="shared" ref="W14:Y14" si="33">#REF!</f>
        <v>#REF!</v>
      </c>
      <c r="X14" s="29" t="str">
        <f t="shared" si="33"/>
        <v>#REF!</v>
      </c>
      <c r="Y14" s="30" t="str">
        <f t="shared" si="33"/>
        <v>#REF!</v>
      </c>
      <c r="Z14" s="16"/>
    </row>
    <row r="15" ht="21.0" customHeight="1">
      <c r="A15" s="16"/>
      <c r="B15" s="17">
        <v>10.0</v>
      </c>
      <c r="C15" s="18" t="s">
        <v>48</v>
      </c>
      <c r="D15" s="19">
        <v>25.0</v>
      </c>
      <c r="E15" s="20" t="str">
        <f t="shared" ref="E15:G15" si="34">#REF!</f>
        <v>#REF!</v>
      </c>
      <c r="F15" s="21" t="str">
        <f t="shared" si="34"/>
        <v>#REF!</v>
      </c>
      <c r="G15" s="22" t="str">
        <f t="shared" si="34"/>
        <v>#REF!</v>
      </c>
      <c r="H15" s="17">
        <v>25.0</v>
      </c>
      <c r="I15" s="24" t="s">
        <v>49</v>
      </c>
      <c r="J15" s="19">
        <v>10.0</v>
      </c>
      <c r="K15" s="20" t="str">
        <f t="shared" ref="K15:M15" si="35">#REF!</f>
        <v>#REF!</v>
      </c>
      <c r="L15" s="21" t="str">
        <f t="shared" si="35"/>
        <v>#REF!</v>
      </c>
      <c r="M15" s="22" t="str">
        <f t="shared" si="35"/>
        <v>#REF!</v>
      </c>
      <c r="N15" s="17">
        <v>10.0</v>
      </c>
      <c r="O15" s="24" t="s">
        <v>50</v>
      </c>
      <c r="P15" s="17">
        <v>24.0</v>
      </c>
      <c r="Q15" s="25" t="str">
        <f t="shared" ref="Q15:S15" si="36">#REF!</f>
        <v>#REF!</v>
      </c>
      <c r="R15" s="26" t="str">
        <f t="shared" si="36"/>
        <v>#REF!</v>
      </c>
      <c r="S15" s="27" t="str">
        <f t="shared" si="36"/>
        <v>#REF!</v>
      </c>
      <c r="T15" s="17">
        <v>25.0</v>
      </c>
      <c r="U15" s="24" t="s">
        <v>51</v>
      </c>
      <c r="V15" s="17">
        <v>33.0</v>
      </c>
      <c r="W15" s="28" t="str">
        <f t="shared" ref="W15:Y15" si="37">#REF!</f>
        <v>#REF!</v>
      </c>
      <c r="X15" s="29" t="str">
        <f t="shared" si="37"/>
        <v>#REF!</v>
      </c>
      <c r="Y15" s="30" t="str">
        <f t="shared" si="37"/>
        <v>#REF!</v>
      </c>
      <c r="Z15" s="16"/>
    </row>
    <row r="16" ht="21.0" customHeight="1">
      <c r="A16" s="16"/>
      <c r="B16" s="17">
        <v>11.0</v>
      </c>
      <c r="C16" s="18" t="s">
        <v>52</v>
      </c>
      <c r="D16" s="19">
        <v>18.0</v>
      </c>
      <c r="E16" s="20" t="str">
        <f t="shared" ref="E16:G16" si="38">#REF!</f>
        <v>#REF!</v>
      </c>
      <c r="F16" s="21" t="str">
        <f t="shared" si="38"/>
        <v>#REF!</v>
      </c>
      <c r="G16" s="22" t="str">
        <f t="shared" si="38"/>
        <v>#REF!</v>
      </c>
      <c r="H16" s="17">
        <v>26.0</v>
      </c>
      <c r="I16" s="23" t="s">
        <v>53</v>
      </c>
      <c r="J16" s="19">
        <v>25.0</v>
      </c>
      <c r="K16" s="20" t="str">
        <f t="shared" ref="K16:M16" si="39">#REF!</f>
        <v>#REF!</v>
      </c>
      <c r="L16" s="21" t="str">
        <f t="shared" si="39"/>
        <v>#REF!</v>
      </c>
      <c r="M16" s="22" t="str">
        <f t="shared" si="39"/>
        <v>#REF!</v>
      </c>
      <c r="N16" s="17">
        <v>11.0</v>
      </c>
      <c r="O16" s="24" t="s">
        <v>54</v>
      </c>
      <c r="P16" s="17">
        <v>26.0</v>
      </c>
      <c r="Q16" s="25">
        <f>BHST21.4!AI40</f>
        <v>3</v>
      </c>
      <c r="R16" s="26">
        <f>BHST21.4!AJ40</f>
        <v>6</v>
      </c>
      <c r="S16" s="27">
        <f>BHST21.4!AK40</f>
        <v>0</v>
      </c>
      <c r="T16" s="17">
        <v>26.0</v>
      </c>
      <c r="U16" s="24" t="s">
        <v>55</v>
      </c>
      <c r="V16" s="17">
        <v>36.0</v>
      </c>
      <c r="W16" s="28" t="str">
        <f t="shared" ref="W16:Y16" si="40">#REF!</f>
        <v>#REF!</v>
      </c>
      <c r="X16" s="29" t="str">
        <f t="shared" si="40"/>
        <v>#REF!</v>
      </c>
      <c r="Y16" s="30" t="str">
        <f t="shared" si="40"/>
        <v>#REF!</v>
      </c>
      <c r="Z16" s="16"/>
    </row>
    <row r="17" ht="21.0" customHeight="1">
      <c r="A17" s="16"/>
      <c r="B17" s="17">
        <v>12.0</v>
      </c>
      <c r="C17" s="18" t="s">
        <v>56</v>
      </c>
      <c r="D17" s="19">
        <v>26.0</v>
      </c>
      <c r="E17" s="20" t="str">
        <f t="shared" ref="E17:G17" si="41">#REF!</f>
        <v>#REF!</v>
      </c>
      <c r="F17" s="21" t="str">
        <f t="shared" si="41"/>
        <v>#REF!</v>
      </c>
      <c r="G17" s="22" t="str">
        <f t="shared" si="41"/>
        <v>#REF!</v>
      </c>
      <c r="H17" s="31"/>
      <c r="I17" s="32"/>
      <c r="J17" s="32"/>
      <c r="K17" s="32"/>
      <c r="L17" s="32"/>
      <c r="M17" s="33"/>
      <c r="N17" s="17">
        <v>12.0</v>
      </c>
      <c r="O17" s="24" t="s">
        <v>57</v>
      </c>
      <c r="P17" s="17">
        <v>39.0</v>
      </c>
      <c r="Q17" s="25">
        <f>LGT21.2!AI53</f>
        <v>0</v>
      </c>
      <c r="R17" s="26">
        <f>LGT21.2!AJ53</f>
        <v>0</v>
      </c>
      <c r="S17" s="27">
        <f>LGT21.2!AK53</f>
        <v>0</v>
      </c>
      <c r="T17" s="17">
        <v>27.0</v>
      </c>
      <c r="U17" s="24" t="s">
        <v>58</v>
      </c>
      <c r="V17" s="17">
        <v>25.0</v>
      </c>
      <c r="W17" s="28" t="str">
        <f t="shared" ref="W17:Y17" si="42">#REF!</f>
        <v>#REF!</v>
      </c>
      <c r="X17" s="29" t="str">
        <f t="shared" si="42"/>
        <v>#REF!</v>
      </c>
      <c r="Y17" s="30" t="str">
        <f t="shared" si="42"/>
        <v>#REF!</v>
      </c>
      <c r="Z17" s="16"/>
    </row>
    <row r="18" ht="21.0" customHeight="1">
      <c r="A18" s="16"/>
      <c r="B18" s="17">
        <v>13.0</v>
      </c>
      <c r="C18" s="18" t="s">
        <v>59</v>
      </c>
      <c r="D18" s="19">
        <v>19.0</v>
      </c>
      <c r="E18" s="20" t="str">
        <f t="shared" ref="E18:G18" si="43">#REF!</f>
        <v>#REF!</v>
      </c>
      <c r="F18" s="21" t="str">
        <f t="shared" si="43"/>
        <v>#REF!</v>
      </c>
      <c r="G18" s="22" t="str">
        <f t="shared" si="43"/>
        <v>#REF!</v>
      </c>
      <c r="H18" s="34"/>
      <c r="M18" s="35"/>
      <c r="N18" s="17">
        <v>13.0</v>
      </c>
      <c r="O18" s="24" t="s">
        <v>60</v>
      </c>
      <c r="P18" s="17">
        <v>36.0</v>
      </c>
      <c r="Q18" s="25" t="str">
        <f t="shared" ref="Q18:S18" si="44">#REF!</f>
        <v>#REF!</v>
      </c>
      <c r="R18" s="26" t="str">
        <f t="shared" si="44"/>
        <v>#REF!</v>
      </c>
      <c r="S18" s="27" t="str">
        <f t="shared" si="44"/>
        <v>#REF!</v>
      </c>
      <c r="T18" s="17">
        <v>28.0</v>
      </c>
      <c r="U18" s="24" t="s">
        <v>61</v>
      </c>
      <c r="V18" s="17">
        <v>29.0</v>
      </c>
      <c r="W18" s="28">
        <f>TQW21.1!AI55</f>
        <v>4</v>
      </c>
      <c r="X18" s="29">
        <f>TQW21.1!AJ55</f>
        <v>0</v>
      </c>
      <c r="Y18" s="30">
        <f>TQW21.1!AK55</f>
        <v>0</v>
      </c>
      <c r="Z18" s="16"/>
    </row>
    <row r="19" ht="21.0" customHeight="1">
      <c r="A19" s="16"/>
      <c r="B19" s="17">
        <v>14.0</v>
      </c>
      <c r="C19" s="18" t="s">
        <v>62</v>
      </c>
      <c r="D19" s="19">
        <v>19.0</v>
      </c>
      <c r="E19" s="20" t="str">
        <f t="shared" ref="E19:G19" si="45">#REF!</f>
        <v>#REF!</v>
      </c>
      <c r="F19" s="21" t="str">
        <f t="shared" si="45"/>
        <v>#REF!</v>
      </c>
      <c r="G19" s="22" t="str">
        <f t="shared" si="45"/>
        <v>#REF!</v>
      </c>
      <c r="H19" s="34"/>
      <c r="M19" s="35"/>
      <c r="N19" s="17">
        <v>14.0</v>
      </c>
      <c r="O19" s="24" t="s">
        <v>63</v>
      </c>
      <c r="P19" s="17">
        <v>37.0</v>
      </c>
      <c r="Q19" s="25" t="str">
        <f t="shared" ref="Q19:S19" si="46">#REF!</f>
        <v>#REF!</v>
      </c>
      <c r="R19" s="26" t="str">
        <f t="shared" si="46"/>
        <v>#REF!</v>
      </c>
      <c r="S19" s="27" t="str">
        <f t="shared" si="46"/>
        <v>#REF!</v>
      </c>
      <c r="T19" s="17">
        <v>29.0</v>
      </c>
      <c r="U19" s="24" t="s">
        <v>64</v>
      </c>
      <c r="V19" s="17">
        <v>26.0</v>
      </c>
      <c r="W19" s="28" t="str">
        <f t="shared" ref="W19:Y19" si="47">#REF!</f>
        <v>#REF!</v>
      </c>
      <c r="X19" s="29" t="str">
        <f t="shared" si="47"/>
        <v>#REF!</v>
      </c>
      <c r="Y19" s="30" t="str">
        <f t="shared" si="47"/>
        <v>#REF!</v>
      </c>
      <c r="Z19" s="16"/>
    </row>
    <row r="20" ht="21.0" customHeight="1">
      <c r="A20" s="16"/>
      <c r="B20" s="17">
        <v>15.0</v>
      </c>
      <c r="C20" s="23" t="s">
        <v>65</v>
      </c>
      <c r="D20" s="19">
        <v>35.0</v>
      </c>
      <c r="E20" s="20" t="str">
        <f t="shared" ref="E20:G20" si="48">#REF!</f>
        <v>#REF!</v>
      </c>
      <c r="F20" s="21" t="str">
        <f t="shared" si="48"/>
        <v>#REF!</v>
      </c>
      <c r="G20" s="22" t="str">
        <f t="shared" si="48"/>
        <v>#REF!</v>
      </c>
      <c r="H20" s="36"/>
      <c r="I20" s="37"/>
      <c r="J20" s="37"/>
      <c r="K20" s="37"/>
      <c r="L20" s="37"/>
      <c r="M20" s="38"/>
      <c r="N20" s="17">
        <v>15.0</v>
      </c>
      <c r="O20" s="24" t="s">
        <v>66</v>
      </c>
      <c r="P20" s="17">
        <v>23.0</v>
      </c>
      <c r="Q20" s="39" t="str">
        <f t="shared" ref="Q20:S20" si="49">#REF!</f>
        <v>#REF!</v>
      </c>
      <c r="R20" s="40" t="str">
        <f t="shared" si="49"/>
        <v>#REF!</v>
      </c>
      <c r="S20" s="41" t="str">
        <f t="shared" si="49"/>
        <v>#REF!</v>
      </c>
      <c r="T20" s="42"/>
      <c r="U20" s="10"/>
      <c r="V20" s="10"/>
      <c r="W20" s="10"/>
      <c r="X20" s="10"/>
      <c r="Y20" s="11"/>
      <c r="Z20" s="16"/>
    </row>
    <row r="21" ht="15.75" customHeight="1">
      <c r="A21" s="43"/>
      <c r="B21" s="44" t="s">
        <v>67</v>
      </c>
      <c r="C21" s="10"/>
      <c r="D21" s="10"/>
      <c r="E21" s="10"/>
      <c r="F21" s="10"/>
      <c r="G21" s="11"/>
      <c r="H21" s="44" t="s">
        <v>68</v>
      </c>
      <c r="I21" s="10"/>
      <c r="J21" s="10"/>
      <c r="K21" s="10"/>
      <c r="L21" s="10"/>
      <c r="M21" s="11"/>
      <c r="N21" s="44" t="s">
        <v>69</v>
      </c>
      <c r="O21" s="10"/>
      <c r="P21" s="10"/>
      <c r="Q21" s="10"/>
      <c r="R21" s="10"/>
      <c r="S21" s="11"/>
      <c r="T21" s="44" t="s">
        <v>70</v>
      </c>
      <c r="U21" s="10"/>
      <c r="V21" s="10"/>
      <c r="W21" s="10"/>
      <c r="X21" s="10"/>
      <c r="Y21" s="11"/>
      <c r="Z21" s="43"/>
    </row>
    <row r="22" ht="15.75" customHeight="1">
      <c r="A22" s="45"/>
      <c r="B22" s="46" t="str">
        <f>"Tổng HS vắng không phép "&amp;SUM(E6:E11)+SUM(Q6:Q11)</f>
        <v>#REF!</v>
      </c>
      <c r="C22" s="10"/>
      <c r="D22" s="10"/>
      <c r="E22" s="10"/>
      <c r="F22" s="10"/>
      <c r="G22" s="11"/>
      <c r="H22" s="46" t="str">
        <f>"Tổng HS vắng không phép " &amp;SUM(E12:E19)+SUM(Q12:Q17)</f>
        <v>#REF!</v>
      </c>
      <c r="I22" s="10"/>
      <c r="J22" s="10"/>
      <c r="K22" s="10"/>
      <c r="L22" s="10"/>
      <c r="M22" s="11"/>
      <c r="N22" s="46" t="str">
        <f>"Tổng HS vắng không phép "&amp; SUM(K9:K16)+SUM(Q18:Q20)+SUM(W6:W10)</f>
        <v>#REF!</v>
      </c>
      <c r="O22" s="10"/>
      <c r="P22" s="10"/>
      <c r="Q22" s="10"/>
      <c r="R22" s="10"/>
      <c r="S22" s="11"/>
      <c r="T22" s="46" t="str">
        <f>"Tổng HS vắng không phép "&amp;SUM(K6:K8)+SUM(W11:W19)+E20</f>
        <v>#REF!</v>
      </c>
      <c r="U22" s="10"/>
      <c r="V22" s="10"/>
      <c r="W22" s="10"/>
      <c r="X22" s="10"/>
      <c r="Y22" s="11"/>
      <c r="Z22" s="45"/>
    </row>
    <row r="23" ht="15.75" customHeight="1">
      <c r="A23" s="1"/>
      <c r="B23" s="47" t="str">
        <f>"Tổng HS vắng có phép "&amp;SUM(F6:F11)+SUM(R6:R11)</f>
        <v>#REF!</v>
      </c>
      <c r="C23" s="10"/>
      <c r="D23" s="10"/>
      <c r="E23" s="10"/>
      <c r="F23" s="10"/>
      <c r="G23" s="11"/>
      <c r="H23" s="47" t="str">
        <f>"Tổng HS vắng có phép " &amp;SUM(F13:F19)+SUM(R12:R17)</f>
        <v>#REF!</v>
      </c>
      <c r="I23" s="10"/>
      <c r="J23" s="10"/>
      <c r="K23" s="10"/>
      <c r="L23" s="10"/>
      <c r="M23" s="11"/>
      <c r="N23" s="47" t="str">
        <f>"Tổng HS vắng có phép "&amp; SUM(L9:L16)+SUM(R18:R20)+SUM(X6:X10)</f>
        <v>#REF!</v>
      </c>
      <c r="O23" s="10"/>
      <c r="P23" s="10"/>
      <c r="Q23" s="10"/>
      <c r="R23" s="10"/>
      <c r="S23" s="11"/>
      <c r="T23" s="47" t="str">
        <f>"Tổng HS vắng có phép "&amp;SUM(L6:L8)+SUM(X11:X19)+F20</f>
        <v>#REF!</v>
      </c>
      <c r="U23" s="10"/>
      <c r="V23" s="10"/>
      <c r="W23" s="10"/>
      <c r="X23" s="10"/>
      <c r="Y23" s="11"/>
      <c r="Z23" s="1"/>
    </row>
    <row r="24" ht="15.75" customHeight="1">
      <c r="A24" s="1"/>
      <c r="B24" s="48" t="str">
        <f>"Tổng HS đi học trễ "&amp;SUM(G6:G11)+SUM(S6:S11)</f>
        <v>#REF!</v>
      </c>
      <c r="C24" s="10"/>
      <c r="D24" s="10"/>
      <c r="E24" s="10"/>
      <c r="F24" s="10"/>
      <c r="G24" s="11"/>
      <c r="H24" s="48" t="str">
        <f>"Tổng HS đi học trễ " &amp;SUM(G12:G19)+SUM(S12:S17)</f>
        <v>#REF!</v>
      </c>
      <c r="I24" s="10"/>
      <c r="J24" s="10"/>
      <c r="K24" s="10"/>
      <c r="L24" s="10"/>
      <c r="M24" s="11"/>
      <c r="N24" s="48" t="str">
        <f>"Tổng HS đi học trễ "&amp; SUM(L9:L16)+SUM(S18:S20)+SUM(Y6:Y10)</f>
        <v>#REF!</v>
      </c>
      <c r="O24" s="10"/>
      <c r="P24" s="10"/>
      <c r="Q24" s="10"/>
      <c r="R24" s="10"/>
      <c r="S24" s="11"/>
      <c r="T24" s="48" t="str">
        <f>"Tổng HS đi học trễ "&amp;SUM(M6:M8)+SUM(X11:Y19)+G20</f>
        <v>#REF!</v>
      </c>
      <c r="U24" s="10"/>
      <c r="V24" s="10"/>
      <c r="W24" s="10"/>
      <c r="X24" s="10"/>
      <c r="Y24" s="11"/>
      <c r="Z24" s="1"/>
    </row>
    <row r="25" ht="25.5" customHeight="1">
      <c r="A25" s="1"/>
      <c r="B25" s="49" t="str">
        <f>"Tổng số buổi học sinh vắng học không phép trong tháng 01: " &amp;SUM(E6:E20)+SUM(K6:K16)+SUM(Q6:Q20)+SUM(W6:W19)</f>
        <v>#REF!</v>
      </c>
      <c r="C25" s="50"/>
      <c r="D25" s="50"/>
      <c r="E25" s="50"/>
      <c r="F25" s="50"/>
      <c r="G25" s="50"/>
      <c r="H25" s="50"/>
      <c r="I25" s="50"/>
      <c r="J25" s="50"/>
      <c r="K25" s="50"/>
      <c r="L25" s="50"/>
      <c r="M25" s="50"/>
      <c r="N25" s="50"/>
      <c r="O25" s="50"/>
      <c r="P25" s="50"/>
      <c r="Q25" s="50"/>
      <c r="R25" s="50"/>
      <c r="S25" s="50"/>
      <c r="T25" s="50"/>
      <c r="U25" s="50"/>
      <c r="V25" s="50"/>
      <c r="W25" s="50"/>
      <c r="X25" s="50"/>
      <c r="Y25" s="51"/>
      <c r="Z25" s="1"/>
    </row>
    <row r="26" ht="15.75" customHeight="1">
      <c r="A26" s="1"/>
      <c r="B26" s="52" t="str">
        <f>"Tổng số buổi học sinh vắng học có phép trong tháng 01: " &amp;SUM(F6:F20)+SUM(L6:L16)+SUM(R6:R20)+SUM(X6:X19)</f>
        <v>#REF!</v>
      </c>
      <c r="C26" s="53"/>
      <c r="D26" s="53"/>
      <c r="E26" s="53"/>
      <c r="F26" s="53"/>
      <c r="G26" s="53"/>
      <c r="H26" s="53"/>
      <c r="I26" s="53"/>
      <c r="J26" s="53"/>
      <c r="K26" s="53"/>
      <c r="L26" s="53"/>
      <c r="M26" s="53"/>
      <c r="N26" s="53"/>
      <c r="O26" s="53"/>
      <c r="P26" s="53"/>
      <c r="Q26" s="53"/>
      <c r="R26" s="53"/>
      <c r="S26" s="54"/>
      <c r="T26" s="55"/>
      <c r="U26" s="55"/>
      <c r="V26" s="55"/>
      <c r="W26" s="55"/>
      <c r="X26" s="55"/>
      <c r="Y26" s="56"/>
      <c r="Z26" s="1"/>
    </row>
    <row r="27" ht="15.75" customHeight="1">
      <c r="A27" s="1"/>
      <c r="B27" s="57" t="str">
        <f>"Tổng số buổi học sinh đi học trễ trong tháng 01: " &amp;SUM(G6:G20)+SUM(M6:M16)+SUM(S6:S20)+SUM(Y6:Y19)</f>
        <v>#REF!</v>
      </c>
      <c r="C27" s="6"/>
      <c r="D27" s="6"/>
      <c r="E27" s="6"/>
      <c r="F27" s="6"/>
      <c r="G27" s="6"/>
      <c r="H27" s="6"/>
      <c r="I27" s="6"/>
      <c r="J27" s="6"/>
      <c r="K27" s="6"/>
      <c r="L27" s="6"/>
      <c r="M27" s="6"/>
      <c r="N27" s="6"/>
      <c r="O27" s="6"/>
      <c r="P27" s="6"/>
      <c r="Q27" s="6"/>
      <c r="R27" s="6"/>
      <c r="S27" s="6"/>
      <c r="T27" s="6"/>
      <c r="U27" s="6"/>
      <c r="V27" s="6"/>
      <c r="W27" s="6"/>
      <c r="X27" s="6"/>
      <c r="Y27" s="58"/>
      <c r="Z27" s="1"/>
    </row>
    <row r="28" ht="15.75" customHeight="1">
      <c r="A28" s="1"/>
      <c r="B28" s="1"/>
      <c r="C28" s="59"/>
      <c r="D28" s="12"/>
      <c r="E28" s="12"/>
      <c r="F28" s="12"/>
      <c r="G28" s="12"/>
      <c r="H28" s="12"/>
      <c r="I28" s="1"/>
      <c r="J28" s="1"/>
      <c r="K28" s="1"/>
      <c r="L28" s="1"/>
      <c r="M28" s="1"/>
      <c r="N28" s="1"/>
      <c r="O28" s="1"/>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7">
    <mergeCell ref="N21:S21"/>
    <mergeCell ref="T21:Y21"/>
    <mergeCell ref="N22:S22"/>
    <mergeCell ref="T22:Y22"/>
    <mergeCell ref="N23:S23"/>
    <mergeCell ref="T23:Y23"/>
    <mergeCell ref="B1:J1"/>
    <mergeCell ref="N1:Y1"/>
    <mergeCell ref="B2:Y2"/>
    <mergeCell ref="B3:Y3"/>
    <mergeCell ref="B4:M4"/>
    <mergeCell ref="N4:Y4"/>
    <mergeCell ref="T20:Y20"/>
    <mergeCell ref="B24:G24"/>
    <mergeCell ref="H24:M24"/>
    <mergeCell ref="N24:S24"/>
    <mergeCell ref="T24:Y24"/>
    <mergeCell ref="B25:Y25"/>
    <mergeCell ref="B26:S26"/>
    <mergeCell ref="B27:Y27"/>
    <mergeCell ref="H17:M20"/>
    <mergeCell ref="B21:G21"/>
    <mergeCell ref="H21:M21"/>
    <mergeCell ref="B22:G22"/>
    <mergeCell ref="H22:M22"/>
    <mergeCell ref="B23:G23"/>
    <mergeCell ref="H23:M2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71</v>
      </c>
      <c r="K1" s="2"/>
      <c r="L1" s="2"/>
      <c r="M1" s="2"/>
      <c r="N1" s="3" t="s">
        <v>1</v>
      </c>
      <c r="Z1" s="1"/>
    </row>
    <row r="2" ht="20.25" customHeight="1">
      <c r="A2" s="1"/>
      <c r="B2" s="4" t="s">
        <v>72</v>
      </c>
      <c r="Z2" s="1"/>
    </row>
    <row r="3" ht="33.0" customHeight="1">
      <c r="A3" s="1"/>
      <c r="B3" s="60" t="s">
        <v>3</v>
      </c>
      <c r="C3" s="6"/>
      <c r="D3" s="6"/>
      <c r="E3" s="6"/>
      <c r="F3" s="6"/>
      <c r="G3" s="6"/>
      <c r="H3" s="6"/>
      <c r="I3" s="6"/>
      <c r="J3" s="6"/>
      <c r="K3" s="6"/>
      <c r="L3" s="6"/>
      <c r="M3" s="6"/>
      <c r="N3" s="6"/>
      <c r="O3" s="6"/>
      <c r="P3" s="6"/>
      <c r="Q3" s="6"/>
      <c r="R3" s="6"/>
      <c r="S3" s="6"/>
      <c r="T3" s="6"/>
      <c r="U3" s="6"/>
      <c r="V3" s="6"/>
      <c r="W3" s="6"/>
      <c r="X3" s="6"/>
      <c r="Y3" s="7"/>
      <c r="Z3" s="1"/>
    </row>
    <row r="4" ht="30.0" customHeight="1">
      <c r="A4" s="12"/>
      <c r="B4" s="13" t="s">
        <v>6</v>
      </c>
      <c r="C4" s="14" t="s">
        <v>7</v>
      </c>
      <c r="D4" s="13" t="s">
        <v>8</v>
      </c>
      <c r="E4" s="15" t="s">
        <v>9</v>
      </c>
      <c r="F4" s="15" t="s">
        <v>10</v>
      </c>
      <c r="G4" s="15" t="s">
        <v>11</v>
      </c>
      <c r="H4" s="13" t="s">
        <v>6</v>
      </c>
      <c r="I4" s="14" t="s">
        <v>7</v>
      </c>
      <c r="J4" s="13" t="s">
        <v>8</v>
      </c>
      <c r="K4" s="15" t="s">
        <v>9</v>
      </c>
      <c r="L4" s="15" t="s">
        <v>10</v>
      </c>
      <c r="M4" s="61" t="s">
        <v>11</v>
      </c>
      <c r="N4" s="13" t="s">
        <v>6</v>
      </c>
      <c r="O4" s="14" t="s">
        <v>7</v>
      </c>
      <c r="P4" s="13" t="s">
        <v>8</v>
      </c>
      <c r="Q4" s="15" t="s">
        <v>9</v>
      </c>
      <c r="R4" s="15" t="s">
        <v>10</v>
      </c>
      <c r="S4" s="15" t="s">
        <v>11</v>
      </c>
      <c r="T4" s="13" t="s">
        <v>6</v>
      </c>
      <c r="U4" s="14" t="s">
        <v>7</v>
      </c>
      <c r="V4" s="13" t="s">
        <v>8</v>
      </c>
      <c r="W4" s="15" t="s">
        <v>9</v>
      </c>
      <c r="X4" s="15" t="s">
        <v>10</v>
      </c>
      <c r="Y4" s="15" t="s">
        <v>11</v>
      </c>
      <c r="Z4" s="12"/>
    </row>
    <row r="5" ht="20.25" customHeight="1">
      <c r="A5" s="16"/>
      <c r="B5" s="17">
        <v>1.0</v>
      </c>
      <c r="C5" s="18" t="s">
        <v>12</v>
      </c>
      <c r="D5" s="19">
        <v>26.0</v>
      </c>
      <c r="E5" s="20" t="str">
        <f t="shared" ref="E5:G5" si="1">#REF!</f>
        <v>#REF!</v>
      </c>
      <c r="F5" s="21" t="str">
        <f t="shared" si="1"/>
        <v>#REF!</v>
      </c>
      <c r="G5" s="22" t="str">
        <f t="shared" si="1"/>
        <v>#REF!</v>
      </c>
      <c r="H5" s="17">
        <v>1.0</v>
      </c>
      <c r="I5" s="23" t="s">
        <v>65</v>
      </c>
      <c r="J5" s="19">
        <v>35.0</v>
      </c>
      <c r="K5" s="20" t="str">
        <f t="shared" ref="K5:M5" si="2">#REF!</f>
        <v>#REF!</v>
      </c>
      <c r="L5" s="21" t="str">
        <f t="shared" si="2"/>
        <v>#REF!</v>
      </c>
      <c r="M5" s="22" t="str">
        <f t="shared" si="2"/>
        <v>#REF!</v>
      </c>
      <c r="N5" s="17">
        <v>1.0</v>
      </c>
      <c r="O5" s="18" t="s">
        <v>36</v>
      </c>
      <c r="P5" s="19">
        <v>24.0</v>
      </c>
      <c r="Q5" s="20" t="str">
        <f t="shared" ref="Q5:S5" si="3">#REF!</f>
        <v>#REF!</v>
      </c>
      <c r="R5" s="21" t="str">
        <f t="shared" si="3"/>
        <v>#REF!</v>
      </c>
      <c r="S5" s="22" t="str">
        <f t="shared" si="3"/>
        <v>#REF!</v>
      </c>
      <c r="T5" s="17">
        <v>1.0</v>
      </c>
      <c r="U5" s="23" t="s">
        <v>25</v>
      </c>
      <c r="V5" s="19">
        <v>27.0</v>
      </c>
      <c r="W5" s="20" t="str">
        <f t="shared" ref="W5:Y5" si="4">#REF!</f>
        <v>#REF!</v>
      </c>
      <c r="X5" s="21" t="str">
        <f t="shared" si="4"/>
        <v>#REF!</v>
      </c>
      <c r="Y5" s="22" t="str">
        <f t="shared" si="4"/>
        <v>#REF!</v>
      </c>
      <c r="Z5" s="16"/>
    </row>
    <row r="6" ht="20.25" customHeight="1">
      <c r="A6" s="16"/>
      <c r="B6" s="17">
        <v>2.0</v>
      </c>
      <c r="C6" s="18" t="s">
        <v>16</v>
      </c>
      <c r="D6" s="19">
        <v>28.0</v>
      </c>
      <c r="E6" s="20" t="str">
        <f t="shared" ref="E6:G6" si="5">#REF!</f>
        <v>#REF!</v>
      </c>
      <c r="F6" s="21" t="str">
        <f t="shared" si="5"/>
        <v>#REF!</v>
      </c>
      <c r="G6" s="22" t="str">
        <f t="shared" si="5"/>
        <v>#REF!</v>
      </c>
      <c r="H6" s="17">
        <v>2.0</v>
      </c>
      <c r="I6" s="23" t="s">
        <v>13</v>
      </c>
      <c r="J6" s="19">
        <v>34.0</v>
      </c>
      <c r="K6" s="20" t="str">
        <f t="shared" ref="K6:M6" si="6">#REF!</f>
        <v>#REF!</v>
      </c>
      <c r="L6" s="21" t="str">
        <f t="shared" si="6"/>
        <v>#REF!</v>
      </c>
      <c r="M6" s="22" t="str">
        <f t="shared" si="6"/>
        <v>#REF!</v>
      </c>
      <c r="N6" s="17">
        <v>2.0</v>
      </c>
      <c r="O6" s="18" t="s">
        <v>40</v>
      </c>
      <c r="P6" s="19">
        <v>22.0</v>
      </c>
      <c r="Q6" s="20" t="str">
        <f t="shared" ref="Q6:S6" si="7">#REF!</f>
        <v>#REF!</v>
      </c>
      <c r="R6" s="21" t="str">
        <f t="shared" si="7"/>
        <v>#REF!</v>
      </c>
      <c r="S6" s="22" t="str">
        <f t="shared" si="7"/>
        <v>#REF!</v>
      </c>
      <c r="T6" s="17">
        <v>2.0</v>
      </c>
      <c r="U6" s="23" t="s">
        <v>29</v>
      </c>
      <c r="V6" s="17">
        <v>25.0</v>
      </c>
      <c r="W6" s="20" t="str">
        <f t="shared" ref="W6:Y6" si="8">#REF!</f>
        <v>#REF!</v>
      </c>
      <c r="X6" s="21" t="str">
        <f t="shared" si="8"/>
        <v>#REF!</v>
      </c>
      <c r="Y6" s="22" t="str">
        <f t="shared" si="8"/>
        <v>#REF!</v>
      </c>
      <c r="Z6" s="16"/>
    </row>
    <row r="7" ht="20.25" customHeight="1">
      <c r="A7" s="16"/>
      <c r="B7" s="17">
        <v>3.0</v>
      </c>
      <c r="C7" s="18" t="s">
        <v>20</v>
      </c>
      <c r="D7" s="19">
        <v>29.0</v>
      </c>
      <c r="E7" s="20" t="str">
        <f t="shared" ref="E7:G7" si="9">#REF!</f>
        <v>#REF!</v>
      </c>
      <c r="F7" s="21" t="str">
        <f t="shared" si="9"/>
        <v>#REF!</v>
      </c>
      <c r="G7" s="22" t="str">
        <f t="shared" si="9"/>
        <v>#REF!</v>
      </c>
      <c r="H7" s="17">
        <v>3.0</v>
      </c>
      <c r="I7" s="23" t="s">
        <v>17</v>
      </c>
      <c r="J7" s="19">
        <v>28.0</v>
      </c>
      <c r="K7" s="20" t="str">
        <f t="shared" ref="K7:M7" si="10">#REF!</f>
        <v>#REF!</v>
      </c>
      <c r="L7" s="21" t="str">
        <f t="shared" si="10"/>
        <v>#REF!</v>
      </c>
      <c r="M7" s="22" t="str">
        <f t="shared" si="10"/>
        <v>#REF!</v>
      </c>
      <c r="N7" s="17">
        <v>3.0</v>
      </c>
      <c r="O7" s="18" t="s">
        <v>44</v>
      </c>
      <c r="P7" s="19">
        <v>25.0</v>
      </c>
      <c r="Q7" s="20" t="str">
        <f t="shared" ref="Q7:S7" si="11">#REF!</f>
        <v>#REF!</v>
      </c>
      <c r="R7" s="21" t="str">
        <f t="shared" si="11"/>
        <v>#REF!</v>
      </c>
      <c r="S7" s="22" t="str">
        <f t="shared" si="11"/>
        <v>#REF!</v>
      </c>
      <c r="T7" s="17">
        <v>3.0</v>
      </c>
      <c r="U7" s="23" t="s">
        <v>33</v>
      </c>
      <c r="V7" s="19">
        <v>27.0</v>
      </c>
      <c r="W7" s="25" t="str">
        <f t="shared" ref="W7:Y7" si="12">#REF!</f>
        <v>#REF!</v>
      </c>
      <c r="X7" s="26" t="str">
        <f t="shared" si="12"/>
        <v>#REF!</v>
      </c>
      <c r="Y7" s="27" t="str">
        <f t="shared" si="12"/>
        <v>#REF!</v>
      </c>
      <c r="Z7" s="16"/>
    </row>
    <row r="8" ht="20.25" customHeight="1">
      <c r="A8" s="16"/>
      <c r="B8" s="17">
        <v>4.0</v>
      </c>
      <c r="C8" s="18" t="s">
        <v>24</v>
      </c>
      <c r="D8" s="19">
        <v>28.0</v>
      </c>
      <c r="E8" s="20" t="str">
        <f t="shared" ref="E8:G8" si="13">#REF!</f>
        <v>#REF!</v>
      </c>
      <c r="F8" s="21" t="str">
        <f t="shared" si="13"/>
        <v>#REF!</v>
      </c>
      <c r="G8" s="22" t="str">
        <f t="shared" si="13"/>
        <v>#REF!</v>
      </c>
      <c r="H8" s="17">
        <v>4.0</v>
      </c>
      <c r="I8" s="23" t="s">
        <v>21</v>
      </c>
      <c r="J8" s="19">
        <v>21.0</v>
      </c>
      <c r="K8" s="20" t="str">
        <f t="shared" ref="K8:M8" si="14">#REF!</f>
        <v>#REF!</v>
      </c>
      <c r="L8" s="21" t="str">
        <f t="shared" si="14"/>
        <v>#REF!</v>
      </c>
      <c r="M8" s="22" t="str">
        <f t="shared" si="14"/>
        <v>#REF!</v>
      </c>
      <c r="N8" s="17">
        <v>4.0</v>
      </c>
      <c r="O8" s="18" t="s">
        <v>48</v>
      </c>
      <c r="P8" s="19">
        <v>25.0</v>
      </c>
      <c r="Q8" s="20" t="str">
        <f t="shared" ref="Q8:S8" si="15">#REF!</f>
        <v>#REF!</v>
      </c>
      <c r="R8" s="20" t="str">
        <f t="shared" si="15"/>
        <v>#REF!</v>
      </c>
      <c r="S8" s="20" t="str">
        <f t="shared" si="15"/>
        <v>#REF!</v>
      </c>
      <c r="T8" s="17">
        <v>4.0</v>
      </c>
      <c r="U8" s="23" t="s">
        <v>37</v>
      </c>
      <c r="V8" s="19">
        <v>17.0</v>
      </c>
      <c r="W8" s="20" t="str">
        <f t="shared" ref="W8:Y8" si="16">#REF!</f>
        <v>#REF!</v>
      </c>
      <c r="X8" s="21" t="str">
        <f t="shared" si="16"/>
        <v>#REF!</v>
      </c>
      <c r="Y8" s="22" t="str">
        <f t="shared" si="16"/>
        <v>#REF!</v>
      </c>
      <c r="Z8" s="16"/>
    </row>
    <row r="9" ht="20.25" customHeight="1">
      <c r="A9" s="16"/>
      <c r="B9" s="17">
        <v>5.0</v>
      </c>
      <c r="C9" s="18" t="s">
        <v>28</v>
      </c>
      <c r="D9" s="19">
        <v>25.0</v>
      </c>
      <c r="E9" s="20" t="str">
        <f t="shared" ref="E9:G9" si="17">#REF!</f>
        <v>#REF!</v>
      </c>
      <c r="F9" s="21" t="str">
        <f t="shared" si="17"/>
        <v>#REF!</v>
      </c>
      <c r="G9" s="22" t="str">
        <f t="shared" si="17"/>
        <v>#REF!</v>
      </c>
      <c r="H9" s="17">
        <v>5.0</v>
      </c>
      <c r="I9" s="24" t="s">
        <v>35</v>
      </c>
      <c r="J9" s="17">
        <v>26.0</v>
      </c>
      <c r="K9" s="28">
        <f>TBN21.3!AI34</f>
        <v>0</v>
      </c>
      <c r="L9" s="29">
        <f>TBN21.3!AJ34</f>
        <v>0</v>
      </c>
      <c r="M9" s="30">
        <f>TBN21.3!AK34</f>
        <v>0</v>
      </c>
      <c r="N9" s="17">
        <v>5.0</v>
      </c>
      <c r="O9" s="18" t="s">
        <v>52</v>
      </c>
      <c r="P9" s="19">
        <v>18.0</v>
      </c>
      <c r="Q9" s="20" t="str">
        <f t="shared" ref="Q9:S9" si="18">#REF!</f>
        <v>#REF!</v>
      </c>
      <c r="R9" s="21" t="str">
        <f t="shared" si="18"/>
        <v>#REF!</v>
      </c>
      <c r="S9" s="22" t="str">
        <f t="shared" si="18"/>
        <v>#REF!</v>
      </c>
      <c r="T9" s="17">
        <v>5.0</v>
      </c>
      <c r="U9" s="23" t="s">
        <v>41</v>
      </c>
      <c r="V9" s="19">
        <v>27.0</v>
      </c>
      <c r="W9" s="20" t="str">
        <f t="shared" ref="W9:Y9" si="19">#REF!</f>
        <v>#REF!</v>
      </c>
      <c r="X9" s="21" t="str">
        <f t="shared" si="19"/>
        <v>#REF!</v>
      </c>
      <c r="Y9" s="22" t="str">
        <f t="shared" si="19"/>
        <v>#REF!</v>
      </c>
      <c r="Z9" s="16"/>
    </row>
    <row r="10" ht="20.25" customHeight="1">
      <c r="A10" s="16"/>
      <c r="B10" s="17">
        <v>6.0</v>
      </c>
      <c r="C10" s="18" t="s">
        <v>32</v>
      </c>
      <c r="D10" s="19">
        <v>23.0</v>
      </c>
      <c r="E10" s="20" t="str">
        <f t="shared" ref="E10:G10" si="20">#REF!</f>
        <v>#REF!</v>
      </c>
      <c r="F10" s="21" t="str">
        <f t="shared" si="20"/>
        <v>#REF!</v>
      </c>
      <c r="G10" s="22" t="str">
        <f t="shared" si="20"/>
        <v>#REF!</v>
      </c>
      <c r="H10" s="17">
        <v>6.0</v>
      </c>
      <c r="I10" s="24" t="s">
        <v>39</v>
      </c>
      <c r="J10" s="17">
        <v>24.0</v>
      </c>
      <c r="K10" s="28" t="str">
        <f t="shared" ref="K10:M10" si="21">#REF!</f>
        <v>#REF!</v>
      </c>
      <c r="L10" s="29" t="str">
        <f t="shared" si="21"/>
        <v>#REF!</v>
      </c>
      <c r="M10" s="30" t="str">
        <f t="shared" si="21"/>
        <v>#REF!</v>
      </c>
      <c r="N10" s="17">
        <v>6.0</v>
      </c>
      <c r="O10" s="18" t="s">
        <v>56</v>
      </c>
      <c r="P10" s="19">
        <v>26.0</v>
      </c>
      <c r="Q10" s="20" t="str">
        <f t="shared" ref="Q10:S10" si="22">#REF!</f>
        <v>#REF!</v>
      </c>
      <c r="R10" s="21" t="str">
        <f t="shared" si="22"/>
        <v>#REF!</v>
      </c>
      <c r="S10" s="22" t="str">
        <f t="shared" si="22"/>
        <v>#REF!</v>
      </c>
      <c r="T10" s="17">
        <v>6.0</v>
      </c>
      <c r="U10" s="23" t="s">
        <v>45</v>
      </c>
      <c r="V10" s="19">
        <v>22.0</v>
      </c>
      <c r="W10" s="20" t="str">
        <f t="shared" ref="W10:Y10" si="23">#REF!</f>
        <v>#REF!</v>
      </c>
      <c r="X10" s="21" t="str">
        <f t="shared" si="23"/>
        <v>#REF!</v>
      </c>
      <c r="Y10" s="22" t="str">
        <f t="shared" si="23"/>
        <v>#REF!</v>
      </c>
      <c r="Z10" s="16"/>
    </row>
    <row r="11" ht="20.25" customHeight="1">
      <c r="A11" s="16"/>
      <c r="B11" s="17">
        <v>7.0</v>
      </c>
      <c r="C11" s="24" t="s">
        <v>14</v>
      </c>
      <c r="D11" s="17">
        <v>21.0</v>
      </c>
      <c r="E11" s="25" t="str">
        <f t="shared" ref="E11:G11" si="24">#REF!</f>
        <v>#REF!</v>
      </c>
      <c r="F11" s="26" t="str">
        <f t="shared" si="24"/>
        <v>#REF!</v>
      </c>
      <c r="G11" s="41" t="str">
        <f t="shared" si="24"/>
        <v>#REF!</v>
      </c>
      <c r="H11" s="17">
        <v>7.0</v>
      </c>
      <c r="I11" s="24" t="s">
        <v>43</v>
      </c>
      <c r="J11" s="17">
        <v>20.0</v>
      </c>
      <c r="K11" s="28">
        <f>TQW21.2!AI43</f>
        <v>0</v>
      </c>
      <c r="L11" s="29">
        <f>TQW21.2!AJ43</f>
        <v>0</v>
      </c>
      <c r="M11" s="30">
        <f>TQW21.2!AK43</f>
        <v>0</v>
      </c>
      <c r="N11" s="17">
        <v>7.0</v>
      </c>
      <c r="O11" s="18" t="s">
        <v>59</v>
      </c>
      <c r="P11" s="19">
        <v>19.0</v>
      </c>
      <c r="Q11" s="20" t="str">
        <f t="shared" ref="Q11:S11" si="25">#REF!</f>
        <v>#REF!</v>
      </c>
      <c r="R11" s="21" t="str">
        <f t="shared" si="25"/>
        <v>#REF!</v>
      </c>
      <c r="S11" s="22" t="str">
        <f t="shared" si="25"/>
        <v>#REF!</v>
      </c>
      <c r="T11" s="17">
        <v>7.0</v>
      </c>
      <c r="U11" s="24" t="s">
        <v>49</v>
      </c>
      <c r="V11" s="19">
        <v>10.0</v>
      </c>
      <c r="W11" s="20" t="str">
        <f t="shared" ref="W11:Y11" si="26">#REF!</f>
        <v>#REF!</v>
      </c>
      <c r="X11" s="21" t="str">
        <f t="shared" si="26"/>
        <v>#REF!</v>
      </c>
      <c r="Y11" s="22" t="str">
        <f t="shared" si="26"/>
        <v>#REF!</v>
      </c>
      <c r="Z11" s="16"/>
    </row>
    <row r="12" ht="20.25" customHeight="1">
      <c r="A12" s="16"/>
      <c r="B12" s="17">
        <v>8.0</v>
      </c>
      <c r="C12" s="24" t="s">
        <v>18</v>
      </c>
      <c r="D12" s="17">
        <v>24.0</v>
      </c>
      <c r="E12" s="25" t="str">
        <f t="shared" ref="E12:G12" si="27">#REF!</f>
        <v>#REF!</v>
      </c>
      <c r="F12" s="26" t="str">
        <f t="shared" si="27"/>
        <v>#REF!</v>
      </c>
      <c r="G12" s="41" t="str">
        <f t="shared" si="27"/>
        <v>#REF!</v>
      </c>
      <c r="H12" s="17">
        <v>8.0</v>
      </c>
      <c r="I12" s="24" t="s">
        <v>47</v>
      </c>
      <c r="J12" s="17">
        <v>33.0</v>
      </c>
      <c r="K12" s="28" t="str">
        <f t="shared" ref="K12:M12" si="28">#REF!</f>
        <v>#REF!</v>
      </c>
      <c r="L12" s="29" t="str">
        <f t="shared" si="28"/>
        <v>#REF!</v>
      </c>
      <c r="M12" s="30" t="str">
        <f t="shared" si="28"/>
        <v>#REF!</v>
      </c>
      <c r="N12" s="17">
        <v>8.0</v>
      </c>
      <c r="O12" s="18" t="s">
        <v>62</v>
      </c>
      <c r="P12" s="19">
        <v>19.0</v>
      </c>
      <c r="Q12" s="20" t="str">
        <f t="shared" ref="Q12:S12" si="29">#REF!</f>
        <v>#REF!</v>
      </c>
      <c r="R12" s="21" t="str">
        <f t="shared" si="29"/>
        <v>#REF!</v>
      </c>
      <c r="S12" s="22" t="str">
        <f t="shared" si="29"/>
        <v>#REF!</v>
      </c>
      <c r="T12" s="17">
        <v>8.0</v>
      </c>
      <c r="U12" s="23" t="s">
        <v>53</v>
      </c>
      <c r="V12" s="19">
        <v>25.0</v>
      </c>
      <c r="W12" s="20" t="str">
        <f t="shared" ref="W12:Y12" si="30">#REF!</f>
        <v>#REF!</v>
      </c>
      <c r="X12" s="21" t="str">
        <f t="shared" si="30"/>
        <v>#REF!</v>
      </c>
      <c r="Y12" s="22" t="str">
        <f t="shared" si="30"/>
        <v>#REF!</v>
      </c>
      <c r="Z12" s="16"/>
    </row>
    <row r="13" ht="20.25" customHeight="1">
      <c r="A13" s="16"/>
      <c r="B13" s="17">
        <v>9.0</v>
      </c>
      <c r="C13" s="24" t="s">
        <v>22</v>
      </c>
      <c r="D13" s="17">
        <v>35.0</v>
      </c>
      <c r="E13" s="25" t="str">
        <f t="shared" ref="E13:G13" si="31">#REF!</f>
        <v>#REF!</v>
      </c>
      <c r="F13" s="26" t="str">
        <f t="shared" si="31"/>
        <v>#REF!</v>
      </c>
      <c r="G13" s="41" t="str">
        <f t="shared" si="31"/>
        <v>#REF!</v>
      </c>
      <c r="H13" s="17">
        <v>9.0</v>
      </c>
      <c r="I13" s="24" t="s">
        <v>51</v>
      </c>
      <c r="J13" s="17">
        <v>33.0</v>
      </c>
      <c r="K13" s="28" t="str">
        <f t="shared" ref="K13:M13" si="32">#REF!</f>
        <v>#REF!</v>
      </c>
      <c r="L13" s="29" t="str">
        <f t="shared" si="32"/>
        <v>#REF!</v>
      </c>
      <c r="M13" s="30" t="str">
        <f t="shared" si="32"/>
        <v>#REF!</v>
      </c>
      <c r="N13" s="17">
        <v>9.0</v>
      </c>
      <c r="O13" s="24" t="s">
        <v>38</v>
      </c>
      <c r="P13" s="17">
        <v>36.0</v>
      </c>
      <c r="Q13" s="25">
        <f>BHST20.3!AI55</f>
        <v>0</v>
      </c>
      <c r="R13" s="26">
        <f>BHST20.3!AJ55</f>
        <v>0</v>
      </c>
      <c r="S13" s="27">
        <f>BHST20.3!AK55</f>
        <v>0</v>
      </c>
      <c r="T13" s="17">
        <v>9.0</v>
      </c>
      <c r="U13" s="24" t="s">
        <v>60</v>
      </c>
      <c r="V13" s="17">
        <v>36.0</v>
      </c>
      <c r="W13" s="25" t="str">
        <f t="shared" ref="W13:Y13" si="33">#REF!</f>
        <v>#REF!</v>
      </c>
      <c r="X13" s="26" t="str">
        <f t="shared" si="33"/>
        <v>#REF!</v>
      </c>
      <c r="Y13" s="27" t="str">
        <f t="shared" si="33"/>
        <v>#REF!</v>
      </c>
      <c r="Z13" s="16"/>
    </row>
    <row r="14" ht="20.25" customHeight="1">
      <c r="A14" s="16"/>
      <c r="B14" s="17">
        <v>10.0</v>
      </c>
      <c r="C14" s="24" t="s">
        <v>26</v>
      </c>
      <c r="D14" s="17">
        <v>33.0</v>
      </c>
      <c r="E14" s="25" t="str">
        <f t="shared" ref="E14:G14" si="34">#REF!</f>
        <v>#REF!</v>
      </c>
      <c r="F14" s="26" t="str">
        <f t="shared" si="34"/>
        <v>#REF!</v>
      </c>
      <c r="G14" s="41" t="str">
        <f t="shared" si="34"/>
        <v>#REF!</v>
      </c>
      <c r="H14" s="17">
        <v>10.0</v>
      </c>
      <c r="I14" s="24" t="s">
        <v>55</v>
      </c>
      <c r="J14" s="17">
        <v>36.0</v>
      </c>
      <c r="K14" s="28" t="str">
        <f t="shared" ref="K14:M14" si="35">#REF!</f>
        <v>#REF!</v>
      </c>
      <c r="L14" s="29" t="str">
        <f t="shared" si="35"/>
        <v>#REF!</v>
      </c>
      <c r="M14" s="30" t="str">
        <f t="shared" si="35"/>
        <v>#REF!</v>
      </c>
      <c r="N14" s="17">
        <v>10.0</v>
      </c>
      <c r="O14" s="24" t="s">
        <v>42</v>
      </c>
      <c r="P14" s="17">
        <v>39.0</v>
      </c>
      <c r="Q14" s="25" t="str">
        <f t="shared" ref="Q14:S14" si="36">#REF!</f>
        <v>#REF!</v>
      </c>
      <c r="R14" s="26" t="str">
        <f t="shared" si="36"/>
        <v>#REF!</v>
      </c>
      <c r="S14" s="27" t="str">
        <f t="shared" si="36"/>
        <v>#REF!</v>
      </c>
      <c r="T14" s="17">
        <v>10.0</v>
      </c>
      <c r="U14" s="24" t="s">
        <v>63</v>
      </c>
      <c r="V14" s="17">
        <v>37.0</v>
      </c>
      <c r="W14" s="25" t="str">
        <f t="shared" ref="W14:Y14" si="37">#REF!</f>
        <v>#REF!</v>
      </c>
      <c r="X14" s="26" t="str">
        <f t="shared" si="37"/>
        <v>#REF!</v>
      </c>
      <c r="Y14" s="27" t="str">
        <f t="shared" si="37"/>
        <v>#REF!</v>
      </c>
      <c r="Z14" s="16"/>
    </row>
    <row r="15" ht="20.25" customHeight="1">
      <c r="A15" s="16"/>
      <c r="B15" s="17">
        <v>11.0</v>
      </c>
      <c r="C15" s="24" t="s">
        <v>30</v>
      </c>
      <c r="D15" s="17">
        <v>28.0</v>
      </c>
      <c r="E15" s="25" t="str">
        <f t="shared" ref="E15:G15" si="38">#REF!</f>
        <v>#REF!</v>
      </c>
      <c r="F15" s="26" t="str">
        <f t="shared" si="38"/>
        <v>#REF!</v>
      </c>
      <c r="G15" s="41" t="str">
        <f t="shared" si="38"/>
        <v>#REF!</v>
      </c>
      <c r="H15" s="17">
        <v>11.0</v>
      </c>
      <c r="I15" s="24" t="s">
        <v>58</v>
      </c>
      <c r="J15" s="17">
        <v>25.0</v>
      </c>
      <c r="K15" s="28" t="str">
        <f t="shared" ref="K15:M15" si="39">#REF!</f>
        <v>#REF!</v>
      </c>
      <c r="L15" s="29" t="str">
        <f t="shared" si="39"/>
        <v>#REF!</v>
      </c>
      <c r="M15" s="30" t="str">
        <f t="shared" si="39"/>
        <v>#REF!</v>
      </c>
      <c r="N15" s="17">
        <v>11.0</v>
      </c>
      <c r="O15" s="24" t="s">
        <v>46</v>
      </c>
      <c r="P15" s="17">
        <v>24.0</v>
      </c>
      <c r="Q15" s="25" t="str">
        <f t="shared" ref="Q15:S15" si="40">#REF!</f>
        <v>#REF!</v>
      </c>
      <c r="R15" s="26" t="str">
        <f t="shared" si="40"/>
        <v>#REF!</v>
      </c>
      <c r="S15" s="27" t="str">
        <f t="shared" si="40"/>
        <v>#REF!</v>
      </c>
      <c r="T15" s="17">
        <v>11.0</v>
      </c>
      <c r="U15" s="24" t="s">
        <v>66</v>
      </c>
      <c r="V15" s="17">
        <v>23.0</v>
      </c>
      <c r="W15" s="25" t="str">
        <f t="shared" ref="W15:Y15" si="41">#REF!</f>
        <v>#REF!</v>
      </c>
      <c r="X15" s="26" t="str">
        <f t="shared" si="41"/>
        <v>#REF!</v>
      </c>
      <c r="Y15" s="27" t="str">
        <f t="shared" si="41"/>
        <v>#REF!</v>
      </c>
      <c r="Z15" s="16"/>
    </row>
    <row r="16" ht="20.25" customHeight="1">
      <c r="A16" s="16"/>
      <c r="B16" s="17">
        <v>12.0</v>
      </c>
      <c r="C16" s="24" t="s">
        <v>34</v>
      </c>
      <c r="D16" s="17">
        <v>34.0</v>
      </c>
      <c r="E16" s="25" t="str">
        <f t="shared" ref="E16:G16" si="42">#REF!</f>
        <v>#REF!</v>
      </c>
      <c r="F16" s="26" t="str">
        <f t="shared" si="42"/>
        <v>#REF!</v>
      </c>
      <c r="G16" s="41" t="str">
        <f t="shared" si="42"/>
        <v>#REF!</v>
      </c>
      <c r="H16" s="17">
        <v>12.0</v>
      </c>
      <c r="I16" s="24" t="s">
        <v>61</v>
      </c>
      <c r="J16" s="17">
        <v>29.0</v>
      </c>
      <c r="K16" s="28">
        <f>TQW21.1!AI55</f>
        <v>4</v>
      </c>
      <c r="L16" s="29">
        <f>TQW21.1!AJ55</f>
        <v>0</v>
      </c>
      <c r="M16" s="30">
        <f>TQW21.1!AK55</f>
        <v>0</v>
      </c>
      <c r="N16" s="17">
        <v>12.0</v>
      </c>
      <c r="O16" s="24" t="s">
        <v>50</v>
      </c>
      <c r="P16" s="17">
        <v>24.0</v>
      </c>
      <c r="Q16" s="25" t="str">
        <f t="shared" ref="Q16:S16" si="43">#REF!</f>
        <v>#REF!</v>
      </c>
      <c r="R16" s="26" t="str">
        <f t="shared" si="43"/>
        <v>#REF!</v>
      </c>
      <c r="S16" s="27" t="str">
        <f t="shared" si="43"/>
        <v>#REF!</v>
      </c>
      <c r="T16" s="17">
        <v>12.0</v>
      </c>
      <c r="U16" s="24" t="s">
        <v>15</v>
      </c>
      <c r="V16" s="17">
        <v>32.0</v>
      </c>
      <c r="W16" s="25" t="str">
        <f t="shared" ref="W16:Y16" si="44">#REF!</f>
        <v>#REF!</v>
      </c>
      <c r="X16" s="26" t="str">
        <f t="shared" si="44"/>
        <v>#REF!</v>
      </c>
      <c r="Y16" s="27" t="str">
        <f t="shared" si="44"/>
        <v>#REF!</v>
      </c>
      <c r="Z16" s="16"/>
    </row>
    <row r="17" ht="21.0" customHeight="1">
      <c r="A17" s="16"/>
      <c r="B17" s="44" t="s">
        <v>67</v>
      </c>
      <c r="C17" s="10"/>
      <c r="D17" s="10"/>
      <c r="E17" s="10"/>
      <c r="F17" s="10"/>
      <c r="G17" s="11"/>
      <c r="H17" s="17">
        <v>13.0</v>
      </c>
      <c r="I17" s="24" t="s">
        <v>64</v>
      </c>
      <c r="J17" s="17">
        <v>26.0</v>
      </c>
      <c r="K17" s="28" t="str">
        <f t="shared" ref="K17:M17" si="45">#REF!</f>
        <v>#REF!</v>
      </c>
      <c r="L17" s="29" t="str">
        <f t="shared" si="45"/>
        <v>#REF!</v>
      </c>
      <c r="M17" s="30" t="str">
        <f t="shared" si="45"/>
        <v>#REF!</v>
      </c>
      <c r="N17" s="17">
        <v>13.0</v>
      </c>
      <c r="O17" s="24" t="s">
        <v>54</v>
      </c>
      <c r="P17" s="17">
        <v>26.0</v>
      </c>
      <c r="Q17" s="25">
        <f>BHST21.4!AI40</f>
        <v>3</v>
      </c>
      <c r="R17" s="26">
        <f>BHST21.4!AJ40</f>
        <v>6</v>
      </c>
      <c r="S17" s="27">
        <f>BHST21.4!AK40</f>
        <v>0</v>
      </c>
      <c r="T17" s="17">
        <v>13.0</v>
      </c>
      <c r="U17" s="24" t="s">
        <v>19</v>
      </c>
      <c r="V17" s="17">
        <v>19.0</v>
      </c>
      <c r="W17" s="25" t="str">
        <f t="shared" ref="W17:Y17" si="46">#REF!</f>
        <v>#REF!</v>
      </c>
      <c r="X17" s="26" t="str">
        <f t="shared" si="46"/>
        <v>#REF!</v>
      </c>
      <c r="Y17" s="27" t="str">
        <f t="shared" si="46"/>
        <v>#REF!</v>
      </c>
      <c r="Z17" s="16"/>
    </row>
    <row r="18" ht="21.0" customHeight="1">
      <c r="A18" s="16"/>
      <c r="B18" s="62" t="s">
        <v>73</v>
      </c>
      <c r="C18" s="10"/>
      <c r="D18" s="10"/>
      <c r="E18" s="63"/>
      <c r="F18" s="64" t="str">
        <f>SUM(E5:E16)</f>
        <v>#REF!</v>
      </c>
      <c r="G18" s="11"/>
      <c r="H18" s="65" t="s">
        <v>70</v>
      </c>
      <c r="I18" s="6"/>
      <c r="J18" s="6"/>
      <c r="K18" s="6"/>
      <c r="L18" s="6"/>
      <c r="M18" s="58"/>
      <c r="N18" s="17">
        <v>14.0</v>
      </c>
      <c r="O18" s="24" t="s">
        <v>57</v>
      </c>
      <c r="P18" s="17">
        <v>39.0</v>
      </c>
      <c r="Q18" s="25">
        <f>LGT21.2!AI53</f>
        <v>0</v>
      </c>
      <c r="R18" s="26">
        <f>LGT21.2!AJ53</f>
        <v>0</v>
      </c>
      <c r="S18" s="27">
        <f>LGT21.2!AK53</f>
        <v>0</v>
      </c>
      <c r="T18" s="17">
        <v>14.0</v>
      </c>
      <c r="U18" s="24" t="s">
        <v>23</v>
      </c>
      <c r="V18" s="17">
        <v>33.0</v>
      </c>
      <c r="W18" s="25" t="str">
        <f t="shared" ref="W18:Y18" si="47">#REF!</f>
        <v>#REF!</v>
      </c>
      <c r="X18" s="26" t="str">
        <f t="shared" si="47"/>
        <v>#REF!</v>
      </c>
      <c r="Y18" s="27" t="str">
        <f t="shared" si="47"/>
        <v>#REF!</v>
      </c>
      <c r="Z18" s="16"/>
    </row>
    <row r="19" ht="21.0" customHeight="1">
      <c r="A19" s="16"/>
      <c r="B19" s="47" t="str">
        <f>"Tổng HS vắng có phép "&amp;SUM(F5:F16)+SUM(F11:F16)</f>
        <v>#REF!</v>
      </c>
      <c r="C19" s="10"/>
      <c r="D19" s="10"/>
      <c r="E19" s="10"/>
      <c r="F19" s="10"/>
      <c r="G19" s="11"/>
      <c r="H19" s="66" t="s">
        <v>73</v>
      </c>
      <c r="I19" s="10"/>
      <c r="J19" s="10"/>
      <c r="K19" s="63"/>
      <c r="L19" s="64" t="str">
        <f>SUM(K5:K17)</f>
        <v>#REF!</v>
      </c>
      <c r="M19" s="11"/>
      <c r="N19" s="44" t="s">
        <v>68</v>
      </c>
      <c r="O19" s="10"/>
      <c r="P19" s="10"/>
      <c r="Q19" s="10"/>
      <c r="R19" s="10"/>
      <c r="S19" s="11"/>
      <c r="T19" s="17">
        <v>15.0</v>
      </c>
      <c r="U19" s="24" t="s">
        <v>27</v>
      </c>
      <c r="V19" s="17">
        <v>27.0</v>
      </c>
      <c r="W19" s="25" t="str">
        <f t="shared" ref="W19:Y19" si="48">#REF!</f>
        <v>#REF!</v>
      </c>
      <c r="X19" s="26" t="str">
        <f t="shared" si="48"/>
        <v>#REF!</v>
      </c>
      <c r="Y19" s="27" t="str">
        <f t="shared" si="48"/>
        <v>#REF!</v>
      </c>
      <c r="Z19" s="16"/>
    </row>
    <row r="20" ht="21.0" customHeight="1">
      <c r="A20" s="16"/>
      <c r="B20" s="48" t="str">
        <f>"Tổng HS đi học trễ "&amp;SUM(G5:G10)+SUM(G5:G16)</f>
        <v>#REF!</v>
      </c>
      <c r="C20" s="10"/>
      <c r="D20" s="10"/>
      <c r="E20" s="10"/>
      <c r="F20" s="10"/>
      <c r="G20" s="11"/>
      <c r="H20" s="47" t="str">
        <f>"Tổng HS vắng có phép "&amp; SUM(L5:L17)</f>
        <v>#REF!</v>
      </c>
      <c r="I20" s="10"/>
      <c r="J20" s="10"/>
      <c r="K20" s="10"/>
      <c r="L20" s="10"/>
      <c r="M20" s="63"/>
      <c r="N20" s="66" t="s">
        <v>74</v>
      </c>
      <c r="O20" s="10"/>
      <c r="P20" s="10"/>
      <c r="Q20" s="63"/>
      <c r="R20" s="64" t="str">
        <f>SUM(Q5:Q18)</f>
        <v>#REF!</v>
      </c>
      <c r="S20" s="11"/>
      <c r="T20" s="17">
        <v>16.0</v>
      </c>
      <c r="U20" s="24" t="s">
        <v>31</v>
      </c>
      <c r="V20" s="17">
        <v>30.0</v>
      </c>
      <c r="W20" s="28" t="str">
        <f t="shared" ref="W20:Y20" si="49">#REF!</f>
        <v>#REF!</v>
      </c>
      <c r="X20" s="29" t="str">
        <f t="shared" si="49"/>
        <v>#REF!</v>
      </c>
      <c r="Y20" s="30" t="str">
        <f t="shared" si="49"/>
        <v>#REF!</v>
      </c>
      <c r="Z20" s="16"/>
    </row>
    <row r="21" ht="15.75" customHeight="1">
      <c r="A21" s="43"/>
      <c r="B21" s="43"/>
      <c r="C21" s="43"/>
      <c r="D21" s="43"/>
      <c r="E21" s="43"/>
      <c r="F21" s="43"/>
      <c r="G21" s="43"/>
      <c r="H21" s="67" t="str">
        <f>"Tổng HS đi học trễ "&amp; SUM(M5:M17)</f>
        <v>#REF!</v>
      </c>
      <c r="I21" s="50"/>
      <c r="J21" s="50"/>
      <c r="K21" s="50"/>
      <c r="L21" s="50"/>
      <c r="M21" s="68"/>
      <c r="N21" s="47" t="str">
        <f>"Tổng HS vắng có phép "&amp;SUM(R5:R18)</f>
        <v>#REF!</v>
      </c>
      <c r="O21" s="10"/>
      <c r="P21" s="10"/>
      <c r="Q21" s="10"/>
      <c r="R21" s="10"/>
      <c r="S21" s="11"/>
      <c r="T21" s="65" t="s">
        <v>69</v>
      </c>
      <c r="U21" s="6"/>
      <c r="V21" s="6"/>
      <c r="W21" s="6"/>
      <c r="X21" s="6"/>
      <c r="Y21" s="58"/>
      <c r="Z21" s="43"/>
    </row>
    <row r="22" ht="24.75" customHeight="1">
      <c r="A22" s="69" t="s">
        <v>75</v>
      </c>
      <c r="B22" s="53"/>
      <c r="C22" s="53"/>
      <c r="D22" s="53"/>
      <c r="E22" s="53"/>
      <c r="F22" s="53"/>
      <c r="G22" s="53"/>
      <c r="H22" s="53"/>
      <c r="I22" s="53"/>
      <c r="J22" s="53"/>
      <c r="K22" s="54"/>
      <c r="L22" s="70" t="str">
        <f>SUM(E5:E16)+SUM(K5:K17)+SUM(Q5:Q18)+SUM(W5:W20)</f>
        <v>#REF!</v>
      </c>
      <c r="M22" s="54"/>
      <c r="N22" s="48" t="str">
        <f>"Tổng HS đi học trễ "&amp;SUM(S5:S18)</f>
        <v>#REF!</v>
      </c>
      <c r="O22" s="10"/>
      <c r="P22" s="10"/>
      <c r="Q22" s="10"/>
      <c r="R22" s="10"/>
      <c r="S22" s="11"/>
      <c r="T22" s="66" t="s">
        <v>74</v>
      </c>
      <c r="U22" s="10"/>
      <c r="V22" s="10"/>
      <c r="W22" s="63"/>
      <c r="X22" s="64" t="str">
        <f>SUM(W5:W20)</f>
        <v>#REF!</v>
      </c>
      <c r="Y22" s="11"/>
      <c r="Z22" s="45"/>
    </row>
    <row r="23" ht="24.75" customHeight="1">
      <c r="A23" s="1"/>
      <c r="B23" s="1"/>
      <c r="C23" s="71" t="s">
        <v>76</v>
      </c>
      <c r="D23" s="53"/>
      <c r="E23" s="53"/>
      <c r="F23" s="53"/>
      <c r="G23" s="53"/>
      <c r="H23" s="53"/>
      <c r="I23" s="53"/>
      <c r="J23" s="53"/>
      <c r="K23" s="53"/>
      <c r="L23" s="53"/>
      <c r="M23" s="53"/>
      <c r="N23" s="54"/>
      <c r="O23" s="72" t="str">
        <f>SUM(F5:F16)+SUM(L5:L17)+SUM(R5:R18)+SUM(X5:X20)</f>
        <v>#REF!</v>
      </c>
      <c r="P23" s="54"/>
      <c r="Q23" s="73"/>
      <c r="R23" s="32"/>
      <c r="S23" s="33"/>
      <c r="T23" s="47" t="str">
        <f>"Tổng HS vắng có phép "&amp; SUM(X5:X20)</f>
        <v>#REF!</v>
      </c>
      <c r="U23" s="10"/>
      <c r="V23" s="10"/>
      <c r="W23" s="10"/>
      <c r="X23" s="10"/>
      <c r="Y23" s="11"/>
      <c r="Z23" s="1"/>
    </row>
    <row r="24" ht="24.75" customHeight="1">
      <c r="A24" s="74"/>
      <c r="B24" s="74"/>
      <c r="C24" s="75"/>
      <c r="D24" s="12"/>
      <c r="E24" s="76" t="s">
        <v>77</v>
      </c>
      <c r="F24" s="53"/>
      <c r="G24" s="53"/>
      <c r="H24" s="53"/>
      <c r="I24" s="53"/>
      <c r="J24" s="53"/>
      <c r="K24" s="53"/>
      <c r="L24" s="53"/>
      <c r="M24" s="53"/>
      <c r="N24" s="53"/>
      <c r="O24" s="54"/>
      <c r="P24" s="77" t="str">
        <f>SUM(G5:G16)+SUM(M5:M17)+SUM(S5:S18)+SUM(Y5:Y20)</f>
        <v>#REF!</v>
      </c>
      <c r="Q24" s="53"/>
      <c r="R24" s="53"/>
      <c r="S24" s="78"/>
      <c r="T24" s="48" t="str">
        <f>"Tổng HS đi học trễ "&amp; SUM(Y5:Y20)</f>
        <v>#REF!</v>
      </c>
      <c r="U24" s="10"/>
      <c r="V24" s="10"/>
      <c r="W24" s="10"/>
      <c r="X24" s="10"/>
      <c r="Y24" s="11"/>
      <c r="Z24" s="1"/>
    </row>
    <row r="25" ht="15.75" customHeight="1">
      <c r="A25" s="1"/>
      <c r="B25" s="1"/>
      <c r="C25" s="59"/>
      <c r="D25" s="12"/>
      <c r="E25" s="12"/>
      <c r="F25" s="12"/>
      <c r="G25" s="12"/>
      <c r="H25" s="12"/>
      <c r="I25" s="1"/>
      <c r="J25" s="1"/>
      <c r="K25" s="1"/>
      <c r="L25" s="1"/>
      <c r="M25" s="1"/>
      <c r="N25" s="1"/>
      <c r="O25" s="59"/>
      <c r="P25" s="1"/>
      <c r="Q25" s="1"/>
      <c r="R25" s="1"/>
      <c r="S25" s="1"/>
      <c r="T25" s="1"/>
      <c r="U25" s="1"/>
      <c r="V25" s="1"/>
      <c r="W25" s="1"/>
      <c r="X25" s="1"/>
      <c r="Y25" s="1"/>
      <c r="Z25" s="1"/>
    </row>
    <row r="26" ht="15.75" customHeight="1">
      <c r="A26" s="1"/>
      <c r="B26" s="1"/>
      <c r="C26" s="1"/>
      <c r="D26" s="1"/>
      <c r="E26" s="1"/>
      <c r="F26" s="1"/>
      <c r="G26" s="1"/>
      <c r="H26" s="12"/>
      <c r="I26" s="1"/>
      <c r="J26" s="1"/>
      <c r="K26" s="1"/>
      <c r="L26" s="1"/>
      <c r="M26" s="1"/>
      <c r="N26" s="1"/>
      <c r="O26" s="59"/>
      <c r="P26" s="1"/>
      <c r="Q26" s="1"/>
      <c r="R26" s="1"/>
      <c r="S26" s="1"/>
      <c r="T26" s="1"/>
      <c r="U26" s="1"/>
      <c r="V26" s="1"/>
      <c r="W26" s="1"/>
      <c r="X26" s="1"/>
      <c r="Y26" s="1"/>
      <c r="Z26" s="1"/>
    </row>
    <row r="27" ht="15.75" customHeight="1">
      <c r="A27" s="1"/>
      <c r="B27" s="1"/>
      <c r="C27" s="59"/>
      <c r="D27" s="12"/>
      <c r="E27" s="12"/>
      <c r="F27" s="12"/>
      <c r="G27" s="12"/>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27.0"/>
    <col customWidth="1" min="3" max="3" width="10.43"/>
    <col customWidth="1" min="4" max="34" width="4.0"/>
    <col customWidth="1" min="35" max="37" width="5.71"/>
    <col customWidth="1" min="38" max="40" width="9.29"/>
  </cols>
  <sheetData>
    <row r="1" ht="18.0" customHeight="1">
      <c r="A1" s="79" t="s">
        <v>78</v>
      </c>
      <c r="P1" s="80" t="s">
        <v>79</v>
      </c>
      <c r="AL1" s="81"/>
      <c r="AM1" s="81"/>
      <c r="AN1" s="81"/>
    </row>
    <row r="2" ht="18.0" customHeight="1">
      <c r="A2" s="80" t="s">
        <v>80</v>
      </c>
      <c r="P2" s="80" t="s">
        <v>81</v>
      </c>
      <c r="AL2" s="81"/>
      <c r="AM2" s="81"/>
      <c r="AN2" s="81"/>
    </row>
    <row r="3" ht="30.75" customHeight="1">
      <c r="A3" s="82" t="s">
        <v>82</v>
      </c>
      <c r="AL3" s="81"/>
      <c r="AM3" s="81"/>
      <c r="AN3" s="81"/>
    </row>
    <row r="4" ht="31.5" customHeight="1">
      <c r="A4" s="81"/>
      <c r="B4" s="83"/>
      <c r="C4" s="83"/>
      <c r="D4" s="83" t="s">
        <v>83</v>
      </c>
      <c r="E4" s="83" t="s">
        <v>83</v>
      </c>
      <c r="F4" s="83"/>
      <c r="G4" s="83"/>
      <c r="H4" s="84" t="s">
        <v>84</v>
      </c>
      <c r="I4" s="37"/>
      <c r="J4" s="37"/>
      <c r="K4" s="37"/>
      <c r="L4" s="84">
        <v>10.0</v>
      </c>
      <c r="M4" s="37"/>
      <c r="N4" s="84" t="s">
        <v>85</v>
      </c>
      <c r="O4" s="37"/>
      <c r="P4" s="37"/>
      <c r="Q4" s="84">
        <v>2021.0</v>
      </c>
      <c r="R4" s="37"/>
      <c r="S4" s="37"/>
      <c r="T4" s="83"/>
      <c r="U4" s="83"/>
      <c r="V4" s="83"/>
      <c r="W4" s="83"/>
      <c r="X4" s="83"/>
      <c r="Y4" s="83"/>
      <c r="Z4" s="83"/>
      <c r="AA4" s="83"/>
      <c r="AB4" s="83"/>
      <c r="AC4" s="83"/>
      <c r="AD4" s="83"/>
      <c r="AE4" s="83"/>
      <c r="AF4" s="83"/>
      <c r="AG4" s="83"/>
      <c r="AH4" s="83"/>
      <c r="AI4" s="83"/>
      <c r="AJ4" s="83"/>
      <c r="AK4" s="83"/>
      <c r="AL4" s="81"/>
      <c r="AM4" s="81"/>
      <c r="AN4" s="81"/>
    </row>
    <row r="5" ht="21.0" customHeight="1">
      <c r="A5" s="85" t="s">
        <v>86</v>
      </c>
      <c r="B5" s="86" t="s">
        <v>87</v>
      </c>
      <c r="C5" s="33"/>
      <c r="D5" s="87">
        <f>DATE(Q4,L4,1)</f>
        <v>44470</v>
      </c>
      <c r="E5" s="87">
        <f t="shared" ref="E5:AH5" si="1">D5+1</f>
        <v>44471</v>
      </c>
      <c r="F5" s="87">
        <f t="shared" si="1"/>
        <v>44472</v>
      </c>
      <c r="G5" s="87">
        <f t="shared" si="1"/>
        <v>44473</v>
      </c>
      <c r="H5" s="87">
        <f t="shared" si="1"/>
        <v>44474</v>
      </c>
      <c r="I5" s="87">
        <f t="shared" si="1"/>
        <v>44475</v>
      </c>
      <c r="J5" s="87">
        <f t="shared" si="1"/>
        <v>44476</v>
      </c>
      <c r="K5" s="87">
        <f t="shared" si="1"/>
        <v>44477</v>
      </c>
      <c r="L5" s="87">
        <f t="shared" si="1"/>
        <v>44478</v>
      </c>
      <c r="M5" s="87">
        <f t="shared" si="1"/>
        <v>44479</v>
      </c>
      <c r="N5" s="87">
        <f t="shared" si="1"/>
        <v>44480</v>
      </c>
      <c r="O5" s="87">
        <f t="shared" si="1"/>
        <v>44481</v>
      </c>
      <c r="P5" s="87">
        <f t="shared" si="1"/>
        <v>44482</v>
      </c>
      <c r="Q5" s="87">
        <f t="shared" si="1"/>
        <v>44483</v>
      </c>
      <c r="R5" s="87">
        <f t="shared" si="1"/>
        <v>44484</v>
      </c>
      <c r="S5" s="87">
        <f t="shared" si="1"/>
        <v>44485</v>
      </c>
      <c r="T5" s="87">
        <f t="shared" si="1"/>
        <v>44486</v>
      </c>
      <c r="U5" s="87">
        <f t="shared" si="1"/>
        <v>44487</v>
      </c>
      <c r="V5" s="87">
        <f t="shared" si="1"/>
        <v>44488</v>
      </c>
      <c r="W5" s="87">
        <f t="shared" si="1"/>
        <v>44489</v>
      </c>
      <c r="X5" s="87">
        <f t="shared" si="1"/>
        <v>44490</v>
      </c>
      <c r="Y5" s="87">
        <f t="shared" si="1"/>
        <v>44491</v>
      </c>
      <c r="Z5" s="87">
        <f t="shared" si="1"/>
        <v>44492</v>
      </c>
      <c r="AA5" s="87">
        <f t="shared" si="1"/>
        <v>44493</v>
      </c>
      <c r="AB5" s="87">
        <f t="shared" si="1"/>
        <v>44494</v>
      </c>
      <c r="AC5" s="87">
        <f t="shared" si="1"/>
        <v>44495</v>
      </c>
      <c r="AD5" s="87">
        <f t="shared" si="1"/>
        <v>44496</v>
      </c>
      <c r="AE5" s="87">
        <f t="shared" si="1"/>
        <v>44497</v>
      </c>
      <c r="AF5" s="87">
        <f t="shared" si="1"/>
        <v>44498</v>
      </c>
      <c r="AG5" s="87">
        <f t="shared" si="1"/>
        <v>44499</v>
      </c>
      <c r="AH5" s="87">
        <f t="shared" si="1"/>
        <v>44500</v>
      </c>
      <c r="AI5" s="88" t="s">
        <v>88</v>
      </c>
      <c r="AJ5" s="88" t="s">
        <v>89</v>
      </c>
      <c r="AK5" s="88" t="s">
        <v>90</v>
      </c>
      <c r="AL5" s="89"/>
      <c r="AM5" s="89"/>
      <c r="AN5" s="89"/>
    </row>
    <row r="6" ht="21.0" customHeight="1">
      <c r="A6" s="90"/>
      <c r="B6" s="36"/>
      <c r="C6" s="38"/>
      <c r="D6" s="91">
        <f t="shared" ref="D6:AH6" si="2">IF(WEEKDAY(D5)=1,"CN",WEEKDAY(D5))</f>
        <v>6</v>
      </c>
      <c r="E6" s="91">
        <f t="shared" si="2"/>
        <v>7</v>
      </c>
      <c r="F6" s="91" t="str">
        <f t="shared" si="2"/>
        <v>CN</v>
      </c>
      <c r="G6" s="91">
        <f t="shared" si="2"/>
        <v>2</v>
      </c>
      <c r="H6" s="91">
        <f t="shared" si="2"/>
        <v>3</v>
      </c>
      <c r="I6" s="91">
        <f t="shared" si="2"/>
        <v>4</v>
      </c>
      <c r="J6" s="91">
        <f t="shared" si="2"/>
        <v>5</v>
      </c>
      <c r="K6" s="91">
        <f t="shared" si="2"/>
        <v>6</v>
      </c>
      <c r="L6" s="91">
        <f t="shared" si="2"/>
        <v>7</v>
      </c>
      <c r="M6" s="91" t="str">
        <f t="shared" si="2"/>
        <v>CN</v>
      </c>
      <c r="N6" s="91">
        <f t="shared" si="2"/>
        <v>2</v>
      </c>
      <c r="O6" s="91">
        <f t="shared" si="2"/>
        <v>3</v>
      </c>
      <c r="P6" s="91">
        <f t="shared" si="2"/>
        <v>4</v>
      </c>
      <c r="Q6" s="91">
        <f t="shared" si="2"/>
        <v>5</v>
      </c>
      <c r="R6" s="91">
        <f t="shared" si="2"/>
        <v>6</v>
      </c>
      <c r="S6" s="91">
        <f t="shared" si="2"/>
        <v>7</v>
      </c>
      <c r="T6" s="91" t="str">
        <f t="shared" si="2"/>
        <v>CN</v>
      </c>
      <c r="U6" s="91">
        <f t="shared" si="2"/>
        <v>2</v>
      </c>
      <c r="V6" s="91">
        <f t="shared" si="2"/>
        <v>3</v>
      </c>
      <c r="W6" s="91">
        <f t="shared" si="2"/>
        <v>4</v>
      </c>
      <c r="X6" s="91">
        <f t="shared" si="2"/>
        <v>5</v>
      </c>
      <c r="Y6" s="91">
        <f t="shared" si="2"/>
        <v>6</v>
      </c>
      <c r="Z6" s="91">
        <f t="shared" si="2"/>
        <v>7</v>
      </c>
      <c r="AA6" s="91" t="str">
        <f t="shared" si="2"/>
        <v>CN</v>
      </c>
      <c r="AB6" s="91">
        <f t="shared" si="2"/>
        <v>2</v>
      </c>
      <c r="AC6" s="91">
        <f t="shared" si="2"/>
        <v>3</v>
      </c>
      <c r="AD6" s="91">
        <f t="shared" si="2"/>
        <v>4</v>
      </c>
      <c r="AE6" s="91">
        <f t="shared" si="2"/>
        <v>5</v>
      </c>
      <c r="AF6" s="91">
        <f t="shared" si="2"/>
        <v>6</v>
      </c>
      <c r="AG6" s="91">
        <f t="shared" si="2"/>
        <v>7</v>
      </c>
      <c r="AH6" s="91" t="str">
        <f t="shared" si="2"/>
        <v>CN</v>
      </c>
      <c r="AI6" s="90"/>
      <c r="AJ6" s="90"/>
      <c r="AK6" s="90"/>
      <c r="AL6" s="89"/>
      <c r="AM6" s="89"/>
      <c r="AN6" s="89"/>
    </row>
    <row r="7" ht="18.0" customHeight="1">
      <c r="A7" s="92">
        <v>1.0</v>
      </c>
      <c r="B7" s="93" t="s">
        <v>91</v>
      </c>
      <c r="C7" s="94"/>
      <c r="D7" s="95"/>
      <c r="E7" s="96"/>
      <c r="F7" s="96"/>
      <c r="G7" s="96"/>
      <c r="H7" s="97"/>
      <c r="I7" s="96"/>
      <c r="J7" s="96"/>
      <c r="K7" s="96"/>
      <c r="L7" s="96"/>
      <c r="M7" s="96"/>
      <c r="N7" s="96"/>
      <c r="O7" s="96"/>
      <c r="P7" s="97"/>
      <c r="Q7" s="96"/>
      <c r="R7" s="96"/>
      <c r="S7" s="96"/>
      <c r="T7" s="96"/>
      <c r="U7" s="97"/>
      <c r="V7" s="96"/>
      <c r="W7" s="96"/>
      <c r="X7" s="96"/>
      <c r="Y7" s="96"/>
      <c r="Z7" s="96"/>
      <c r="AA7" s="96"/>
      <c r="AB7" s="96"/>
      <c r="AC7" s="96"/>
      <c r="AD7" s="96"/>
      <c r="AE7" s="96"/>
      <c r="AF7" s="96"/>
      <c r="AG7" s="96"/>
      <c r="AH7" s="96"/>
      <c r="AI7" s="98">
        <f t="shared" ref="AI7:AI54" si="3">COUNTIF(D7:AH7,"K")+2*COUNTIF(D7:AH7,"2K")+COUNTIF(D7:AH7,"TK")+COUNTIF(D7:AH7,"KT")+COUNTIF(D7:AH7,"PK")+COUNTIF(D7:AH7,"KP")+2*COUNTIF(D7:AH7,"K2")</f>
        <v>0</v>
      </c>
      <c r="AJ7" s="14">
        <f t="shared" ref="AJ7:AJ54" si="4">COUNTIF(E7:AI7,"P")+2*COUNTIF(E7:AI7,"2P")+COUNTIF(E7:AI7,"TP")+COUNTIF(E7:AI7,"PT")+COUNTIF(E7:AI7,"PK")+COUNTIF(E7:AI7,"KP")+2*COUNTIF(E7:AI7,"P2")</f>
        <v>0</v>
      </c>
      <c r="AK7" s="14">
        <f t="shared" ref="AK7:AK54" si="5">COUNTIF(D7:AH7,"T")+2*COUNTIF(D7:AH7,"2T")+2*COUNTIF(D7:AH7,"T2")+COUNTIF(D7:AH7,"PT")+COUNTIF(D7:AH7,"TP")+COUNTIF(D7:AH7,"TK")+COUNTIF(D7:AH7,"KT")</f>
        <v>0</v>
      </c>
      <c r="AL7" s="89"/>
      <c r="AM7" s="89"/>
      <c r="AN7" s="89"/>
    </row>
    <row r="8" ht="18.0" customHeight="1">
      <c r="A8" s="92">
        <v>2.0</v>
      </c>
      <c r="B8" s="93" t="s">
        <v>92</v>
      </c>
      <c r="C8" s="94"/>
      <c r="D8" s="95"/>
      <c r="E8" s="96"/>
      <c r="F8" s="96"/>
      <c r="G8" s="96"/>
      <c r="H8" s="97"/>
      <c r="I8" s="96"/>
      <c r="J8" s="96"/>
      <c r="K8" s="96"/>
      <c r="L8" s="96"/>
      <c r="M8" s="96"/>
      <c r="N8" s="96"/>
      <c r="O8" s="96"/>
      <c r="P8" s="97"/>
      <c r="Q8" s="96"/>
      <c r="R8" s="96"/>
      <c r="S8" s="96"/>
      <c r="T8" s="96"/>
      <c r="U8" s="97"/>
      <c r="V8" s="96"/>
      <c r="W8" s="96"/>
      <c r="X8" s="96"/>
      <c r="Y8" s="96"/>
      <c r="Z8" s="96"/>
      <c r="AA8" s="96"/>
      <c r="AB8" s="96"/>
      <c r="AC8" s="96"/>
      <c r="AD8" s="96"/>
      <c r="AE8" s="96"/>
      <c r="AF8" s="96"/>
      <c r="AG8" s="96"/>
      <c r="AH8" s="96"/>
      <c r="AI8" s="98">
        <f t="shared" si="3"/>
        <v>0</v>
      </c>
      <c r="AJ8" s="14">
        <f t="shared" si="4"/>
        <v>0</v>
      </c>
      <c r="AK8" s="14">
        <f t="shared" si="5"/>
        <v>0</v>
      </c>
      <c r="AL8" s="89"/>
      <c r="AM8" s="89"/>
      <c r="AN8" s="89"/>
    </row>
    <row r="9" ht="18.0" customHeight="1">
      <c r="A9" s="92">
        <v>3.0</v>
      </c>
      <c r="B9" s="93" t="s">
        <v>93</v>
      </c>
      <c r="C9" s="94"/>
      <c r="D9" s="95"/>
      <c r="E9" s="96"/>
      <c r="F9" s="96"/>
      <c r="G9" s="96"/>
      <c r="H9" s="97"/>
      <c r="I9" s="96"/>
      <c r="J9" s="96"/>
      <c r="K9" s="96"/>
      <c r="L9" s="96"/>
      <c r="M9" s="96"/>
      <c r="N9" s="96"/>
      <c r="O9" s="96"/>
      <c r="P9" s="97"/>
      <c r="Q9" s="96"/>
      <c r="R9" s="96"/>
      <c r="S9" s="96"/>
      <c r="T9" s="96"/>
      <c r="U9" s="97"/>
      <c r="V9" s="96"/>
      <c r="W9" s="96"/>
      <c r="X9" s="96"/>
      <c r="Y9" s="96"/>
      <c r="Z9" s="96"/>
      <c r="AA9" s="96"/>
      <c r="AB9" s="96"/>
      <c r="AC9" s="96"/>
      <c r="AD9" s="96"/>
      <c r="AE9" s="96"/>
      <c r="AF9" s="96"/>
      <c r="AG9" s="96"/>
      <c r="AH9" s="96"/>
      <c r="AI9" s="98">
        <f t="shared" si="3"/>
        <v>0</v>
      </c>
      <c r="AJ9" s="14">
        <f t="shared" si="4"/>
        <v>0</v>
      </c>
      <c r="AK9" s="14">
        <f t="shared" si="5"/>
        <v>0</v>
      </c>
      <c r="AL9" s="89"/>
      <c r="AM9" s="89"/>
      <c r="AN9" s="89"/>
    </row>
    <row r="10" ht="18.0" customHeight="1">
      <c r="A10" s="92">
        <v>4.0</v>
      </c>
      <c r="B10" s="93" t="s">
        <v>94</v>
      </c>
      <c r="C10" s="94"/>
      <c r="D10" s="95"/>
      <c r="E10" s="96"/>
      <c r="F10" s="96"/>
      <c r="G10" s="96"/>
      <c r="H10" s="97"/>
      <c r="I10" s="96"/>
      <c r="J10" s="96"/>
      <c r="K10" s="96"/>
      <c r="L10" s="96"/>
      <c r="M10" s="96"/>
      <c r="N10" s="96"/>
      <c r="O10" s="96"/>
      <c r="P10" s="97"/>
      <c r="Q10" s="96"/>
      <c r="R10" s="96"/>
      <c r="S10" s="96"/>
      <c r="T10" s="96"/>
      <c r="U10" s="97"/>
      <c r="V10" s="96"/>
      <c r="W10" s="96"/>
      <c r="X10" s="96"/>
      <c r="Y10" s="96"/>
      <c r="Z10" s="96"/>
      <c r="AA10" s="96"/>
      <c r="AB10" s="96"/>
      <c r="AC10" s="96"/>
      <c r="AD10" s="96"/>
      <c r="AE10" s="96"/>
      <c r="AF10" s="96"/>
      <c r="AG10" s="96"/>
      <c r="AH10" s="96"/>
      <c r="AI10" s="98">
        <f t="shared" si="3"/>
        <v>0</v>
      </c>
      <c r="AJ10" s="14">
        <f t="shared" si="4"/>
        <v>0</v>
      </c>
      <c r="AK10" s="14">
        <f t="shared" si="5"/>
        <v>0</v>
      </c>
      <c r="AL10" s="89"/>
      <c r="AM10" s="89"/>
      <c r="AN10" s="89"/>
    </row>
    <row r="11" ht="18.0" customHeight="1">
      <c r="A11" s="92">
        <v>5.0</v>
      </c>
      <c r="B11" s="93" t="s">
        <v>95</v>
      </c>
      <c r="C11" s="94"/>
      <c r="D11" s="95"/>
      <c r="E11" s="96"/>
      <c r="F11" s="96"/>
      <c r="G11" s="96"/>
      <c r="H11" s="97"/>
      <c r="I11" s="96"/>
      <c r="J11" s="96"/>
      <c r="K11" s="96"/>
      <c r="L11" s="96"/>
      <c r="M11" s="96"/>
      <c r="N11" s="96"/>
      <c r="O11" s="96"/>
      <c r="P11" s="97"/>
      <c r="Q11" s="96"/>
      <c r="R11" s="96"/>
      <c r="S11" s="96"/>
      <c r="T11" s="96"/>
      <c r="U11" s="97"/>
      <c r="V11" s="96"/>
      <c r="W11" s="96"/>
      <c r="X11" s="96"/>
      <c r="Y11" s="96"/>
      <c r="Z11" s="96"/>
      <c r="AA11" s="96"/>
      <c r="AB11" s="96"/>
      <c r="AC11" s="96"/>
      <c r="AD11" s="96"/>
      <c r="AE11" s="96"/>
      <c r="AF11" s="96"/>
      <c r="AG11" s="96"/>
      <c r="AH11" s="96"/>
      <c r="AI11" s="98">
        <f t="shared" si="3"/>
        <v>0</v>
      </c>
      <c r="AJ11" s="14">
        <f t="shared" si="4"/>
        <v>0</v>
      </c>
      <c r="AK11" s="14">
        <f t="shared" si="5"/>
        <v>0</v>
      </c>
      <c r="AL11" s="89"/>
      <c r="AM11" s="89"/>
      <c r="AN11" s="89"/>
    </row>
    <row r="12" ht="18.0" customHeight="1">
      <c r="A12" s="92">
        <v>6.0</v>
      </c>
      <c r="B12" s="93" t="s">
        <v>96</v>
      </c>
      <c r="C12" s="94"/>
      <c r="D12" s="96"/>
      <c r="E12" s="96"/>
      <c r="F12" s="96"/>
      <c r="G12" s="96"/>
      <c r="H12" s="97"/>
      <c r="I12" s="96"/>
      <c r="J12" s="96"/>
      <c r="K12" s="96"/>
      <c r="L12" s="96"/>
      <c r="M12" s="96"/>
      <c r="N12" s="96"/>
      <c r="O12" s="96"/>
      <c r="P12" s="97"/>
      <c r="Q12" s="96"/>
      <c r="R12" s="96"/>
      <c r="S12" s="96"/>
      <c r="T12" s="96"/>
      <c r="U12" s="97"/>
      <c r="V12" s="96"/>
      <c r="W12" s="96"/>
      <c r="X12" s="96"/>
      <c r="Y12" s="96"/>
      <c r="Z12" s="96"/>
      <c r="AA12" s="96"/>
      <c r="AB12" s="96"/>
      <c r="AC12" s="96"/>
      <c r="AD12" s="96"/>
      <c r="AE12" s="96"/>
      <c r="AF12" s="96"/>
      <c r="AG12" s="96"/>
      <c r="AH12" s="96"/>
      <c r="AI12" s="98">
        <f t="shared" si="3"/>
        <v>0</v>
      </c>
      <c r="AJ12" s="14">
        <f t="shared" si="4"/>
        <v>0</v>
      </c>
      <c r="AK12" s="14">
        <f t="shared" si="5"/>
        <v>0</v>
      </c>
      <c r="AL12" s="89"/>
      <c r="AM12" s="89"/>
      <c r="AN12" s="89"/>
    </row>
    <row r="13" ht="18.0" customHeight="1">
      <c r="A13" s="92">
        <v>7.0</v>
      </c>
      <c r="B13" s="93" t="s">
        <v>97</v>
      </c>
      <c r="C13" s="94"/>
      <c r="D13" s="96"/>
      <c r="E13" s="96"/>
      <c r="F13" s="96"/>
      <c r="G13" s="96"/>
      <c r="H13" s="97"/>
      <c r="I13" s="96"/>
      <c r="J13" s="96"/>
      <c r="K13" s="96"/>
      <c r="L13" s="96"/>
      <c r="M13" s="96"/>
      <c r="N13" s="96"/>
      <c r="O13" s="96"/>
      <c r="P13" s="97"/>
      <c r="Q13" s="96"/>
      <c r="R13" s="96"/>
      <c r="S13" s="96"/>
      <c r="T13" s="96"/>
      <c r="U13" s="97"/>
      <c r="V13" s="96"/>
      <c r="W13" s="96"/>
      <c r="X13" s="96"/>
      <c r="Y13" s="96"/>
      <c r="Z13" s="96"/>
      <c r="AA13" s="96"/>
      <c r="AB13" s="96"/>
      <c r="AC13" s="96"/>
      <c r="AD13" s="96"/>
      <c r="AE13" s="96"/>
      <c r="AF13" s="96"/>
      <c r="AG13" s="96"/>
      <c r="AH13" s="96"/>
      <c r="AI13" s="98">
        <f t="shared" si="3"/>
        <v>0</v>
      </c>
      <c r="AJ13" s="14">
        <f t="shared" si="4"/>
        <v>0</v>
      </c>
      <c r="AK13" s="14">
        <f t="shared" si="5"/>
        <v>0</v>
      </c>
      <c r="AL13" s="89"/>
      <c r="AM13" s="89"/>
      <c r="AN13" s="89"/>
    </row>
    <row r="14" ht="18.0" customHeight="1">
      <c r="A14" s="92">
        <v>8.0</v>
      </c>
      <c r="B14" s="93" t="s">
        <v>98</v>
      </c>
      <c r="C14" s="94"/>
      <c r="D14" s="96"/>
      <c r="E14" s="96"/>
      <c r="F14" s="96"/>
      <c r="G14" s="96"/>
      <c r="H14" s="97"/>
      <c r="I14" s="96"/>
      <c r="J14" s="96"/>
      <c r="K14" s="96"/>
      <c r="L14" s="96"/>
      <c r="M14" s="96"/>
      <c r="N14" s="96"/>
      <c r="O14" s="96"/>
      <c r="P14" s="97"/>
      <c r="Q14" s="96"/>
      <c r="R14" s="96"/>
      <c r="S14" s="96"/>
      <c r="T14" s="96"/>
      <c r="U14" s="97"/>
      <c r="V14" s="96"/>
      <c r="W14" s="96"/>
      <c r="X14" s="96"/>
      <c r="Y14" s="96"/>
      <c r="Z14" s="96"/>
      <c r="AA14" s="96"/>
      <c r="AB14" s="96"/>
      <c r="AC14" s="96"/>
      <c r="AD14" s="96"/>
      <c r="AE14" s="96"/>
      <c r="AF14" s="96"/>
      <c r="AG14" s="96"/>
      <c r="AH14" s="96"/>
      <c r="AI14" s="98">
        <f t="shared" si="3"/>
        <v>0</v>
      </c>
      <c r="AJ14" s="14">
        <f t="shared" si="4"/>
        <v>0</v>
      </c>
      <c r="AK14" s="14">
        <f t="shared" si="5"/>
        <v>0</v>
      </c>
      <c r="AL14" s="89"/>
      <c r="AM14" s="89"/>
      <c r="AN14" s="89"/>
    </row>
    <row r="15" ht="18.0" customHeight="1">
      <c r="A15" s="92">
        <v>9.0</v>
      </c>
      <c r="B15" s="93" t="s">
        <v>99</v>
      </c>
      <c r="C15" s="94"/>
      <c r="D15" s="96"/>
      <c r="E15" s="96"/>
      <c r="F15" s="96"/>
      <c r="G15" s="96"/>
      <c r="H15" s="97"/>
      <c r="I15" s="96"/>
      <c r="J15" s="96"/>
      <c r="K15" s="96"/>
      <c r="L15" s="96"/>
      <c r="M15" s="96"/>
      <c r="N15" s="96"/>
      <c r="O15" s="96"/>
      <c r="P15" s="97"/>
      <c r="Q15" s="96"/>
      <c r="R15" s="96"/>
      <c r="S15" s="96"/>
      <c r="T15" s="96"/>
      <c r="U15" s="97"/>
      <c r="V15" s="96"/>
      <c r="W15" s="96"/>
      <c r="X15" s="96"/>
      <c r="Y15" s="96"/>
      <c r="Z15" s="96"/>
      <c r="AA15" s="96"/>
      <c r="AB15" s="96"/>
      <c r="AC15" s="96"/>
      <c r="AD15" s="96"/>
      <c r="AE15" s="96"/>
      <c r="AF15" s="96"/>
      <c r="AG15" s="96"/>
      <c r="AH15" s="96"/>
      <c r="AI15" s="98">
        <f t="shared" si="3"/>
        <v>0</v>
      </c>
      <c r="AJ15" s="14">
        <f t="shared" si="4"/>
        <v>0</v>
      </c>
      <c r="AK15" s="14">
        <f t="shared" si="5"/>
        <v>0</v>
      </c>
      <c r="AL15" s="89"/>
      <c r="AM15" s="89"/>
      <c r="AN15" s="89"/>
    </row>
    <row r="16" ht="18.0" customHeight="1">
      <c r="A16" s="92">
        <v>10.0</v>
      </c>
      <c r="B16" s="93" t="s">
        <v>100</v>
      </c>
      <c r="C16" s="94"/>
      <c r="D16" s="96"/>
      <c r="E16" s="96"/>
      <c r="F16" s="96"/>
      <c r="G16" s="96"/>
      <c r="H16" s="97"/>
      <c r="I16" s="96"/>
      <c r="J16" s="96"/>
      <c r="K16" s="96"/>
      <c r="L16" s="96"/>
      <c r="M16" s="96"/>
      <c r="N16" s="96"/>
      <c r="O16" s="96"/>
      <c r="P16" s="97"/>
      <c r="Q16" s="96"/>
      <c r="R16" s="96"/>
      <c r="S16" s="96"/>
      <c r="T16" s="96"/>
      <c r="U16" s="97"/>
      <c r="V16" s="96"/>
      <c r="W16" s="96"/>
      <c r="X16" s="96"/>
      <c r="Y16" s="96"/>
      <c r="Z16" s="96"/>
      <c r="AA16" s="96"/>
      <c r="AB16" s="96"/>
      <c r="AC16" s="96"/>
      <c r="AD16" s="96"/>
      <c r="AE16" s="96"/>
      <c r="AF16" s="96"/>
      <c r="AG16" s="96"/>
      <c r="AH16" s="96"/>
      <c r="AI16" s="98">
        <f t="shared" si="3"/>
        <v>0</v>
      </c>
      <c r="AJ16" s="14">
        <f t="shared" si="4"/>
        <v>0</v>
      </c>
      <c r="AK16" s="14">
        <f t="shared" si="5"/>
        <v>0</v>
      </c>
      <c r="AL16" s="89"/>
      <c r="AM16" s="89"/>
      <c r="AN16" s="89"/>
    </row>
    <row r="17" ht="18.0" customHeight="1">
      <c r="A17" s="92">
        <v>11.0</v>
      </c>
      <c r="B17" s="93" t="s">
        <v>101</v>
      </c>
      <c r="C17" s="94"/>
      <c r="D17" s="96"/>
      <c r="E17" s="96"/>
      <c r="F17" s="96"/>
      <c r="G17" s="96"/>
      <c r="H17" s="97"/>
      <c r="I17" s="96"/>
      <c r="J17" s="96"/>
      <c r="K17" s="96"/>
      <c r="L17" s="96"/>
      <c r="M17" s="96"/>
      <c r="N17" s="96"/>
      <c r="O17" s="96"/>
      <c r="P17" s="97"/>
      <c r="Q17" s="96"/>
      <c r="R17" s="96"/>
      <c r="S17" s="96"/>
      <c r="T17" s="96"/>
      <c r="U17" s="97"/>
      <c r="V17" s="96"/>
      <c r="W17" s="96"/>
      <c r="X17" s="96"/>
      <c r="Y17" s="96"/>
      <c r="Z17" s="96"/>
      <c r="AA17" s="96"/>
      <c r="AB17" s="96"/>
      <c r="AC17" s="96"/>
      <c r="AD17" s="96"/>
      <c r="AE17" s="96"/>
      <c r="AF17" s="96"/>
      <c r="AG17" s="96"/>
      <c r="AH17" s="96"/>
      <c r="AI17" s="98">
        <f t="shared" si="3"/>
        <v>0</v>
      </c>
      <c r="AJ17" s="14">
        <f t="shared" si="4"/>
        <v>0</v>
      </c>
      <c r="AK17" s="14">
        <f t="shared" si="5"/>
        <v>0</v>
      </c>
      <c r="AL17" s="89"/>
      <c r="AM17" s="89"/>
      <c r="AN17" s="89"/>
    </row>
    <row r="18" ht="18.0" customHeight="1">
      <c r="A18" s="92">
        <v>12.0</v>
      </c>
      <c r="B18" s="93" t="s">
        <v>102</v>
      </c>
      <c r="C18" s="94"/>
      <c r="D18" s="96"/>
      <c r="E18" s="96"/>
      <c r="F18" s="96"/>
      <c r="G18" s="96"/>
      <c r="H18" s="97"/>
      <c r="I18" s="96"/>
      <c r="J18" s="96"/>
      <c r="K18" s="96"/>
      <c r="L18" s="96"/>
      <c r="M18" s="96"/>
      <c r="N18" s="96"/>
      <c r="O18" s="96"/>
      <c r="P18" s="97"/>
      <c r="Q18" s="96"/>
      <c r="R18" s="96"/>
      <c r="S18" s="96"/>
      <c r="T18" s="96"/>
      <c r="U18" s="97"/>
      <c r="V18" s="96"/>
      <c r="W18" s="96"/>
      <c r="X18" s="96"/>
      <c r="Y18" s="96"/>
      <c r="Z18" s="96"/>
      <c r="AA18" s="96"/>
      <c r="AB18" s="96"/>
      <c r="AC18" s="96"/>
      <c r="AD18" s="96"/>
      <c r="AE18" s="96"/>
      <c r="AF18" s="96"/>
      <c r="AG18" s="96"/>
      <c r="AH18" s="96"/>
      <c r="AI18" s="98">
        <f t="shared" si="3"/>
        <v>0</v>
      </c>
      <c r="AJ18" s="14">
        <f t="shared" si="4"/>
        <v>0</v>
      </c>
      <c r="AK18" s="14">
        <f t="shared" si="5"/>
        <v>0</v>
      </c>
      <c r="AL18" s="89"/>
      <c r="AM18" s="89"/>
      <c r="AN18" s="89"/>
    </row>
    <row r="19" ht="18.0" customHeight="1">
      <c r="A19" s="92">
        <v>13.0</v>
      </c>
      <c r="B19" s="93" t="s">
        <v>103</v>
      </c>
      <c r="C19" s="94"/>
      <c r="D19" s="96"/>
      <c r="E19" s="99"/>
      <c r="F19" s="99"/>
      <c r="G19" s="99"/>
      <c r="H19" s="97"/>
      <c r="I19" s="99"/>
      <c r="J19" s="99"/>
      <c r="K19" s="99"/>
      <c r="L19" s="99"/>
      <c r="M19" s="99"/>
      <c r="N19" s="99"/>
      <c r="O19" s="99"/>
      <c r="P19" s="97"/>
      <c r="Q19" s="99"/>
      <c r="R19" s="99"/>
      <c r="S19" s="99"/>
      <c r="T19" s="99"/>
      <c r="U19" s="97"/>
      <c r="V19" s="99"/>
      <c r="W19" s="99"/>
      <c r="X19" s="99"/>
      <c r="Y19" s="99"/>
      <c r="Z19" s="99"/>
      <c r="AA19" s="99"/>
      <c r="AB19" s="99"/>
      <c r="AC19" s="99"/>
      <c r="AD19" s="99"/>
      <c r="AE19" s="99"/>
      <c r="AF19" s="99"/>
      <c r="AG19" s="99"/>
      <c r="AH19" s="99"/>
      <c r="AI19" s="98">
        <f t="shared" si="3"/>
        <v>0</v>
      </c>
      <c r="AJ19" s="14">
        <f t="shared" si="4"/>
        <v>0</v>
      </c>
      <c r="AK19" s="14">
        <f t="shared" si="5"/>
        <v>0</v>
      </c>
      <c r="AL19" s="89"/>
      <c r="AM19" s="89"/>
      <c r="AN19" s="89"/>
    </row>
    <row r="20" ht="18.0" customHeight="1">
      <c r="A20" s="92">
        <v>14.0</v>
      </c>
      <c r="B20" s="93" t="s">
        <v>104</v>
      </c>
      <c r="C20" s="94"/>
      <c r="D20" s="96"/>
      <c r="E20" s="96"/>
      <c r="F20" s="96"/>
      <c r="G20" s="96"/>
      <c r="H20" s="97"/>
      <c r="I20" s="96"/>
      <c r="J20" s="96"/>
      <c r="K20" s="96"/>
      <c r="L20" s="96"/>
      <c r="M20" s="96"/>
      <c r="N20" s="96"/>
      <c r="O20" s="96"/>
      <c r="P20" s="97"/>
      <c r="Q20" s="96"/>
      <c r="R20" s="96"/>
      <c r="S20" s="96"/>
      <c r="T20" s="96"/>
      <c r="U20" s="97"/>
      <c r="V20" s="96"/>
      <c r="W20" s="96"/>
      <c r="X20" s="96"/>
      <c r="Y20" s="96"/>
      <c r="Z20" s="96"/>
      <c r="AA20" s="96"/>
      <c r="AB20" s="96"/>
      <c r="AC20" s="96"/>
      <c r="AD20" s="96"/>
      <c r="AE20" s="96"/>
      <c r="AF20" s="96"/>
      <c r="AG20" s="96"/>
      <c r="AH20" s="96"/>
      <c r="AI20" s="98">
        <f t="shared" si="3"/>
        <v>0</v>
      </c>
      <c r="AJ20" s="14">
        <f t="shared" si="4"/>
        <v>0</v>
      </c>
      <c r="AK20" s="14">
        <f t="shared" si="5"/>
        <v>0</v>
      </c>
      <c r="AL20" s="89"/>
      <c r="AM20" s="89"/>
      <c r="AN20" s="89"/>
    </row>
    <row r="21" ht="18.0" customHeight="1">
      <c r="A21" s="92">
        <v>15.0</v>
      </c>
      <c r="B21" s="93" t="s">
        <v>105</v>
      </c>
      <c r="C21" s="94"/>
      <c r="D21" s="96"/>
      <c r="E21" s="96"/>
      <c r="F21" s="96"/>
      <c r="G21" s="96"/>
      <c r="H21" s="97"/>
      <c r="I21" s="96"/>
      <c r="J21" s="96"/>
      <c r="K21" s="89"/>
      <c r="L21" s="96"/>
      <c r="M21" s="96"/>
      <c r="N21" s="96"/>
      <c r="O21" s="96"/>
      <c r="P21" s="97"/>
      <c r="Q21" s="96"/>
      <c r="R21" s="96"/>
      <c r="S21" s="96"/>
      <c r="T21" s="96"/>
      <c r="U21" s="97"/>
      <c r="V21" s="96"/>
      <c r="W21" s="96"/>
      <c r="X21" s="96"/>
      <c r="Y21" s="96"/>
      <c r="Z21" s="96"/>
      <c r="AA21" s="96"/>
      <c r="AB21" s="96"/>
      <c r="AC21" s="96"/>
      <c r="AD21" s="96"/>
      <c r="AE21" s="96"/>
      <c r="AF21" s="96"/>
      <c r="AG21" s="96"/>
      <c r="AH21" s="96"/>
      <c r="AI21" s="98">
        <f t="shared" si="3"/>
        <v>0</v>
      </c>
      <c r="AJ21" s="14">
        <f t="shared" si="4"/>
        <v>0</v>
      </c>
      <c r="AK21" s="14">
        <f t="shared" si="5"/>
        <v>0</v>
      </c>
      <c r="AL21" s="89"/>
      <c r="AM21" s="89"/>
      <c r="AN21" s="89"/>
    </row>
    <row r="22" ht="18.0" customHeight="1">
      <c r="A22" s="92">
        <v>16.0</v>
      </c>
      <c r="B22" s="93" t="s">
        <v>106</v>
      </c>
      <c r="C22" s="94"/>
      <c r="D22" s="96"/>
      <c r="E22" s="96"/>
      <c r="F22" s="96"/>
      <c r="G22" s="96"/>
      <c r="H22" s="97"/>
      <c r="I22" s="96"/>
      <c r="J22" s="96"/>
      <c r="K22" s="96"/>
      <c r="L22" s="96"/>
      <c r="M22" s="96"/>
      <c r="N22" s="96"/>
      <c r="O22" s="96"/>
      <c r="P22" s="97"/>
      <c r="Q22" s="96"/>
      <c r="R22" s="96"/>
      <c r="S22" s="96"/>
      <c r="T22" s="96"/>
      <c r="U22" s="97"/>
      <c r="V22" s="96"/>
      <c r="W22" s="96"/>
      <c r="X22" s="96"/>
      <c r="Y22" s="96"/>
      <c r="Z22" s="96"/>
      <c r="AA22" s="96"/>
      <c r="AB22" s="96"/>
      <c r="AC22" s="96"/>
      <c r="AD22" s="96"/>
      <c r="AE22" s="96"/>
      <c r="AF22" s="96"/>
      <c r="AG22" s="96"/>
      <c r="AH22" s="96"/>
      <c r="AI22" s="98">
        <f t="shared" si="3"/>
        <v>0</v>
      </c>
      <c r="AJ22" s="14">
        <f t="shared" si="4"/>
        <v>0</v>
      </c>
      <c r="AK22" s="14">
        <f t="shared" si="5"/>
        <v>0</v>
      </c>
      <c r="AL22" s="100"/>
      <c r="AM22" s="100"/>
      <c r="AN22" s="100"/>
    </row>
    <row r="23" ht="18.0" customHeight="1">
      <c r="A23" s="92">
        <v>17.0</v>
      </c>
      <c r="B23" s="93" t="s">
        <v>107</v>
      </c>
      <c r="C23" s="94"/>
      <c r="D23" s="96"/>
      <c r="E23" s="96"/>
      <c r="F23" s="96"/>
      <c r="G23" s="96"/>
      <c r="H23" s="97"/>
      <c r="I23" s="96"/>
      <c r="J23" s="96"/>
      <c r="K23" s="96"/>
      <c r="L23" s="96"/>
      <c r="M23" s="96"/>
      <c r="N23" s="96"/>
      <c r="O23" s="96"/>
      <c r="P23" s="97"/>
      <c r="Q23" s="96"/>
      <c r="R23" s="96"/>
      <c r="S23" s="96"/>
      <c r="T23" s="96"/>
      <c r="U23" s="97"/>
      <c r="V23" s="96"/>
      <c r="W23" s="96"/>
      <c r="X23" s="96"/>
      <c r="Y23" s="96"/>
      <c r="Z23" s="96"/>
      <c r="AA23" s="96"/>
      <c r="AB23" s="96"/>
      <c r="AC23" s="96"/>
      <c r="AD23" s="96"/>
      <c r="AE23" s="96"/>
      <c r="AF23" s="96"/>
      <c r="AG23" s="96"/>
      <c r="AH23" s="96"/>
      <c r="AI23" s="98">
        <f t="shared" si="3"/>
        <v>0</v>
      </c>
      <c r="AJ23" s="14">
        <f t="shared" si="4"/>
        <v>0</v>
      </c>
      <c r="AK23" s="14">
        <f t="shared" si="5"/>
        <v>0</v>
      </c>
      <c r="AL23" s="89"/>
      <c r="AM23" s="89"/>
      <c r="AN23" s="89"/>
    </row>
    <row r="24" ht="18.0" customHeight="1">
      <c r="A24" s="92">
        <v>18.0</v>
      </c>
      <c r="B24" s="93" t="s">
        <v>108</v>
      </c>
      <c r="C24" s="94"/>
      <c r="D24" s="96"/>
      <c r="E24" s="96"/>
      <c r="F24" s="96"/>
      <c r="G24" s="96"/>
      <c r="H24" s="97"/>
      <c r="I24" s="96"/>
      <c r="J24" s="96"/>
      <c r="K24" s="96"/>
      <c r="L24" s="96"/>
      <c r="M24" s="96"/>
      <c r="N24" s="96"/>
      <c r="O24" s="96"/>
      <c r="P24" s="97"/>
      <c r="Q24" s="96"/>
      <c r="R24" s="96"/>
      <c r="S24" s="96"/>
      <c r="T24" s="96"/>
      <c r="U24" s="97"/>
      <c r="V24" s="96"/>
      <c r="W24" s="96"/>
      <c r="X24" s="96"/>
      <c r="Y24" s="96"/>
      <c r="Z24" s="96"/>
      <c r="AA24" s="96"/>
      <c r="AB24" s="96"/>
      <c r="AC24" s="96"/>
      <c r="AD24" s="96"/>
      <c r="AE24" s="96"/>
      <c r="AF24" s="96"/>
      <c r="AG24" s="96"/>
      <c r="AH24" s="96"/>
      <c r="AI24" s="98">
        <f t="shared" si="3"/>
        <v>0</v>
      </c>
      <c r="AJ24" s="14">
        <f t="shared" si="4"/>
        <v>0</v>
      </c>
      <c r="AK24" s="14">
        <f t="shared" si="5"/>
        <v>0</v>
      </c>
      <c r="AL24" s="89"/>
      <c r="AM24" s="89"/>
      <c r="AN24" s="89"/>
    </row>
    <row r="25" ht="18.0" customHeight="1">
      <c r="A25" s="92">
        <v>19.0</v>
      </c>
      <c r="B25" s="93" t="s">
        <v>109</v>
      </c>
      <c r="C25" s="94"/>
      <c r="D25" s="96"/>
      <c r="E25" s="96"/>
      <c r="F25" s="96"/>
      <c r="G25" s="96"/>
      <c r="H25" s="97"/>
      <c r="I25" s="96"/>
      <c r="J25" s="96"/>
      <c r="K25" s="96"/>
      <c r="L25" s="96"/>
      <c r="M25" s="96"/>
      <c r="N25" s="96"/>
      <c r="O25" s="96"/>
      <c r="P25" s="97"/>
      <c r="Q25" s="96"/>
      <c r="R25" s="96"/>
      <c r="S25" s="96"/>
      <c r="T25" s="96"/>
      <c r="U25" s="97"/>
      <c r="V25" s="96"/>
      <c r="W25" s="96"/>
      <c r="X25" s="96"/>
      <c r="Y25" s="96"/>
      <c r="Z25" s="96"/>
      <c r="AA25" s="96"/>
      <c r="AB25" s="96"/>
      <c r="AC25" s="96"/>
      <c r="AD25" s="96"/>
      <c r="AE25" s="96"/>
      <c r="AF25" s="96"/>
      <c r="AG25" s="96"/>
      <c r="AH25" s="96"/>
      <c r="AI25" s="98">
        <f t="shared" si="3"/>
        <v>0</v>
      </c>
      <c r="AJ25" s="14">
        <f t="shared" si="4"/>
        <v>0</v>
      </c>
      <c r="AK25" s="14">
        <f t="shared" si="5"/>
        <v>0</v>
      </c>
      <c r="AL25" s="89"/>
      <c r="AM25" s="89"/>
      <c r="AN25" s="89"/>
    </row>
    <row r="26" ht="18.0" customHeight="1">
      <c r="A26" s="92">
        <v>20.0</v>
      </c>
      <c r="B26" s="93" t="s">
        <v>110</v>
      </c>
      <c r="C26" s="94"/>
      <c r="D26" s="96"/>
      <c r="E26" s="96"/>
      <c r="F26" s="96"/>
      <c r="G26" s="96"/>
      <c r="H26" s="97"/>
      <c r="I26" s="96"/>
      <c r="J26" s="96"/>
      <c r="K26" s="96"/>
      <c r="L26" s="96"/>
      <c r="M26" s="96"/>
      <c r="N26" s="96"/>
      <c r="O26" s="96"/>
      <c r="P26" s="97"/>
      <c r="Q26" s="96"/>
      <c r="R26" s="96"/>
      <c r="S26" s="96"/>
      <c r="T26" s="96"/>
      <c r="U26" s="97"/>
      <c r="V26" s="96"/>
      <c r="W26" s="96"/>
      <c r="X26" s="96"/>
      <c r="Y26" s="96"/>
      <c r="Z26" s="96"/>
      <c r="AA26" s="96"/>
      <c r="AB26" s="96"/>
      <c r="AC26" s="96"/>
      <c r="AD26" s="96"/>
      <c r="AE26" s="96"/>
      <c r="AF26" s="96"/>
      <c r="AG26" s="96"/>
      <c r="AH26" s="96"/>
      <c r="AI26" s="98">
        <f t="shared" si="3"/>
        <v>0</v>
      </c>
      <c r="AJ26" s="14">
        <f t="shared" si="4"/>
        <v>0</v>
      </c>
      <c r="AK26" s="14">
        <f t="shared" si="5"/>
        <v>0</v>
      </c>
      <c r="AL26" s="89"/>
      <c r="AM26" s="89"/>
      <c r="AN26" s="89"/>
    </row>
    <row r="27" ht="18.0" customHeight="1">
      <c r="A27" s="92">
        <v>21.0</v>
      </c>
      <c r="B27" s="93" t="s">
        <v>111</v>
      </c>
      <c r="C27" s="94"/>
      <c r="D27" s="96"/>
      <c r="E27" s="96"/>
      <c r="F27" s="96"/>
      <c r="G27" s="96"/>
      <c r="H27" s="97"/>
      <c r="I27" s="96"/>
      <c r="J27" s="96"/>
      <c r="K27" s="96"/>
      <c r="L27" s="96"/>
      <c r="M27" s="96"/>
      <c r="N27" s="96"/>
      <c r="O27" s="96"/>
      <c r="P27" s="97"/>
      <c r="Q27" s="96"/>
      <c r="R27" s="96"/>
      <c r="S27" s="96"/>
      <c r="T27" s="96"/>
      <c r="U27" s="97"/>
      <c r="V27" s="96"/>
      <c r="W27" s="96"/>
      <c r="X27" s="96"/>
      <c r="Y27" s="96"/>
      <c r="Z27" s="96"/>
      <c r="AA27" s="96"/>
      <c r="AB27" s="96"/>
      <c r="AC27" s="96"/>
      <c r="AD27" s="96"/>
      <c r="AE27" s="96"/>
      <c r="AF27" s="96"/>
      <c r="AG27" s="96"/>
      <c r="AH27" s="96"/>
      <c r="AI27" s="98">
        <f t="shared" si="3"/>
        <v>0</v>
      </c>
      <c r="AJ27" s="14">
        <f t="shared" si="4"/>
        <v>0</v>
      </c>
      <c r="AK27" s="14">
        <f t="shared" si="5"/>
        <v>0</v>
      </c>
      <c r="AL27" s="89"/>
      <c r="AM27" s="89"/>
      <c r="AN27" s="89"/>
    </row>
    <row r="28" ht="18.0" customHeight="1">
      <c r="A28" s="92">
        <v>22.0</v>
      </c>
      <c r="B28" s="93" t="s">
        <v>112</v>
      </c>
      <c r="C28" s="94"/>
      <c r="D28" s="96"/>
      <c r="E28" s="96"/>
      <c r="F28" s="96"/>
      <c r="G28" s="96"/>
      <c r="H28" s="97"/>
      <c r="I28" s="96"/>
      <c r="J28" s="96"/>
      <c r="K28" s="96"/>
      <c r="L28" s="96"/>
      <c r="M28" s="96"/>
      <c r="N28" s="96"/>
      <c r="O28" s="96"/>
      <c r="P28" s="97"/>
      <c r="Q28" s="96"/>
      <c r="R28" s="96"/>
      <c r="S28" s="96"/>
      <c r="T28" s="96"/>
      <c r="U28" s="97"/>
      <c r="V28" s="96"/>
      <c r="W28" s="96"/>
      <c r="X28" s="96"/>
      <c r="Y28" s="96"/>
      <c r="Z28" s="96"/>
      <c r="AA28" s="96"/>
      <c r="AB28" s="96"/>
      <c r="AC28" s="96"/>
      <c r="AD28" s="96"/>
      <c r="AE28" s="96"/>
      <c r="AF28" s="96"/>
      <c r="AG28" s="96"/>
      <c r="AH28" s="96"/>
      <c r="AI28" s="98">
        <f t="shared" si="3"/>
        <v>0</v>
      </c>
      <c r="AJ28" s="14">
        <f t="shared" si="4"/>
        <v>0</v>
      </c>
      <c r="AK28" s="14">
        <f t="shared" si="5"/>
        <v>0</v>
      </c>
      <c r="AL28" s="89"/>
      <c r="AM28" s="89"/>
      <c r="AN28" s="89"/>
    </row>
    <row r="29" ht="18.0" customHeight="1">
      <c r="A29" s="92">
        <v>23.0</v>
      </c>
      <c r="B29" s="93" t="s">
        <v>113</v>
      </c>
      <c r="C29" s="94"/>
      <c r="D29" s="96"/>
      <c r="E29" s="96"/>
      <c r="F29" s="96"/>
      <c r="G29" s="96"/>
      <c r="H29" s="97"/>
      <c r="I29" s="96"/>
      <c r="J29" s="96"/>
      <c r="K29" s="96"/>
      <c r="L29" s="96"/>
      <c r="M29" s="96"/>
      <c r="N29" s="96"/>
      <c r="O29" s="96"/>
      <c r="P29" s="97"/>
      <c r="Q29" s="96"/>
      <c r="R29" s="96"/>
      <c r="S29" s="96"/>
      <c r="T29" s="96"/>
      <c r="U29" s="97"/>
      <c r="V29" s="96"/>
      <c r="W29" s="96"/>
      <c r="X29" s="96"/>
      <c r="Y29" s="96"/>
      <c r="Z29" s="96"/>
      <c r="AA29" s="96"/>
      <c r="AB29" s="96"/>
      <c r="AC29" s="96"/>
      <c r="AD29" s="96"/>
      <c r="AE29" s="96"/>
      <c r="AF29" s="96"/>
      <c r="AG29" s="96"/>
      <c r="AH29" s="96"/>
      <c r="AI29" s="98">
        <f t="shared" si="3"/>
        <v>0</v>
      </c>
      <c r="AJ29" s="14">
        <f t="shared" si="4"/>
        <v>0</v>
      </c>
      <c r="AK29" s="14">
        <f t="shared" si="5"/>
        <v>0</v>
      </c>
      <c r="AL29" s="89"/>
      <c r="AM29" s="89"/>
      <c r="AN29" s="89"/>
    </row>
    <row r="30" ht="18.0" customHeight="1">
      <c r="A30" s="92">
        <v>24.0</v>
      </c>
      <c r="B30" s="93" t="s">
        <v>114</v>
      </c>
      <c r="C30" s="94"/>
      <c r="D30" s="96"/>
      <c r="E30" s="96"/>
      <c r="F30" s="96"/>
      <c r="G30" s="96"/>
      <c r="H30" s="97"/>
      <c r="I30" s="96"/>
      <c r="J30" s="96"/>
      <c r="K30" s="96"/>
      <c r="L30" s="96"/>
      <c r="M30" s="96"/>
      <c r="N30" s="96"/>
      <c r="O30" s="96"/>
      <c r="P30" s="97"/>
      <c r="Q30" s="96"/>
      <c r="R30" s="96"/>
      <c r="S30" s="96"/>
      <c r="T30" s="96"/>
      <c r="U30" s="97"/>
      <c r="V30" s="96"/>
      <c r="W30" s="96"/>
      <c r="X30" s="96"/>
      <c r="Y30" s="96"/>
      <c r="Z30" s="96"/>
      <c r="AA30" s="96"/>
      <c r="AB30" s="96"/>
      <c r="AC30" s="96"/>
      <c r="AD30" s="96"/>
      <c r="AE30" s="96"/>
      <c r="AF30" s="96"/>
      <c r="AG30" s="96"/>
      <c r="AH30" s="96"/>
      <c r="AI30" s="98">
        <f t="shared" si="3"/>
        <v>0</v>
      </c>
      <c r="AJ30" s="14">
        <f t="shared" si="4"/>
        <v>0</v>
      </c>
      <c r="AK30" s="14">
        <f t="shared" si="5"/>
        <v>0</v>
      </c>
      <c r="AL30" s="89"/>
      <c r="AM30" s="89"/>
      <c r="AN30" s="89"/>
    </row>
    <row r="31" ht="18.0" customHeight="1">
      <c r="A31" s="92">
        <v>25.0</v>
      </c>
      <c r="B31" s="93" t="s">
        <v>115</v>
      </c>
      <c r="C31" s="94"/>
      <c r="D31" s="96"/>
      <c r="E31" s="96"/>
      <c r="F31" s="96"/>
      <c r="G31" s="96"/>
      <c r="H31" s="97"/>
      <c r="I31" s="96"/>
      <c r="J31" s="96"/>
      <c r="K31" s="96"/>
      <c r="L31" s="96"/>
      <c r="M31" s="96"/>
      <c r="N31" s="96"/>
      <c r="O31" s="96"/>
      <c r="P31" s="97"/>
      <c r="Q31" s="96"/>
      <c r="R31" s="96"/>
      <c r="S31" s="96"/>
      <c r="T31" s="96"/>
      <c r="U31" s="97"/>
      <c r="V31" s="96"/>
      <c r="W31" s="96"/>
      <c r="X31" s="96"/>
      <c r="Y31" s="96"/>
      <c r="Z31" s="96"/>
      <c r="AA31" s="96"/>
      <c r="AB31" s="96"/>
      <c r="AC31" s="96"/>
      <c r="AD31" s="96"/>
      <c r="AE31" s="96"/>
      <c r="AF31" s="96"/>
      <c r="AG31" s="96"/>
      <c r="AH31" s="96"/>
      <c r="AI31" s="98">
        <f t="shared" si="3"/>
        <v>0</v>
      </c>
      <c r="AJ31" s="14">
        <f t="shared" si="4"/>
        <v>0</v>
      </c>
      <c r="AK31" s="14">
        <f t="shared" si="5"/>
        <v>0</v>
      </c>
      <c r="AL31" s="89"/>
      <c r="AM31" s="89"/>
      <c r="AN31" s="89"/>
    </row>
    <row r="32" ht="18.0" customHeight="1">
      <c r="A32" s="92">
        <v>26.0</v>
      </c>
      <c r="B32" s="93" t="s">
        <v>116</v>
      </c>
      <c r="C32" s="94"/>
      <c r="D32" s="96"/>
      <c r="E32" s="96"/>
      <c r="F32" s="96"/>
      <c r="G32" s="96"/>
      <c r="H32" s="97"/>
      <c r="I32" s="96"/>
      <c r="J32" s="96"/>
      <c r="K32" s="96"/>
      <c r="L32" s="96"/>
      <c r="M32" s="96"/>
      <c r="N32" s="96"/>
      <c r="O32" s="96"/>
      <c r="P32" s="97"/>
      <c r="Q32" s="96"/>
      <c r="R32" s="96"/>
      <c r="S32" s="96"/>
      <c r="T32" s="96"/>
      <c r="U32" s="97"/>
      <c r="V32" s="96"/>
      <c r="W32" s="96"/>
      <c r="X32" s="96"/>
      <c r="Y32" s="96"/>
      <c r="Z32" s="96"/>
      <c r="AA32" s="96"/>
      <c r="AB32" s="96"/>
      <c r="AC32" s="96"/>
      <c r="AD32" s="96"/>
      <c r="AE32" s="96"/>
      <c r="AF32" s="96"/>
      <c r="AG32" s="96"/>
      <c r="AH32" s="96"/>
      <c r="AI32" s="98">
        <f t="shared" si="3"/>
        <v>0</v>
      </c>
      <c r="AJ32" s="14">
        <f t="shared" si="4"/>
        <v>0</v>
      </c>
      <c r="AK32" s="14">
        <f t="shared" si="5"/>
        <v>0</v>
      </c>
      <c r="AL32" s="89"/>
      <c r="AM32" s="89"/>
      <c r="AN32" s="89"/>
    </row>
    <row r="33" ht="21.0" customHeight="1">
      <c r="A33" s="92">
        <v>27.0</v>
      </c>
      <c r="B33" s="93" t="s">
        <v>117</v>
      </c>
      <c r="C33" s="94"/>
      <c r="D33" s="96"/>
      <c r="E33" s="96"/>
      <c r="F33" s="96"/>
      <c r="G33" s="96"/>
      <c r="H33" s="97"/>
      <c r="I33" s="96"/>
      <c r="J33" s="96"/>
      <c r="K33" s="96"/>
      <c r="L33" s="96"/>
      <c r="M33" s="96"/>
      <c r="N33" s="96"/>
      <c r="O33" s="96"/>
      <c r="P33" s="97"/>
      <c r="Q33" s="96"/>
      <c r="R33" s="96"/>
      <c r="S33" s="96"/>
      <c r="T33" s="96"/>
      <c r="U33" s="97"/>
      <c r="V33" s="96"/>
      <c r="W33" s="96"/>
      <c r="X33" s="96"/>
      <c r="Y33" s="96"/>
      <c r="Z33" s="96"/>
      <c r="AA33" s="96"/>
      <c r="AB33" s="96"/>
      <c r="AC33" s="96"/>
      <c r="AD33" s="96"/>
      <c r="AE33" s="96"/>
      <c r="AF33" s="96"/>
      <c r="AG33" s="96"/>
      <c r="AH33" s="96"/>
      <c r="AI33" s="98">
        <f t="shared" si="3"/>
        <v>0</v>
      </c>
      <c r="AJ33" s="14">
        <f t="shared" si="4"/>
        <v>0</v>
      </c>
      <c r="AK33" s="14">
        <f t="shared" si="5"/>
        <v>0</v>
      </c>
      <c r="AL33" s="81"/>
      <c r="AM33" s="81"/>
      <c r="AN33" s="81"/>
    </row>
    <row r="34" ht="21.0" customHeight="1">
      <c r="A34" s="92">
        <v>28.0</v>
      </c>
      <c r="B34" s="93" t="s">
        <v>118</v>
      </c>
      <c r="C34" s="94"/>
      <c r="D34" s="96"/>
      <c r="E34" s="96"/>
      <c r="F34" s="96"/>
      <c r="G34" s="96"/>
      <c r="H34" s="97"/>
      <c r="I34" s="96"/>
      <c r="J34" s="96"/>
      <c r="K34" s="96"/>
      <c r="L34" s="96"/>
      <c r="M34" s="96"/>
      <c r="N34" s="96"/>
      <c r="O34" s="96"/>
      <c r="P34" s="97"/>
      <c r="Q34" s="96"/>
      <c r="R34" s="96"/>
      <c r="S34" s="96"/>
      <c r="T34" s="96"/>
      <c r="U34" s="97"/>
      <c r="V34" s="96"/>
      <c r="W34" s="96"/>
      <c r="X34" s="96"/>
      <c r="Y34" s="96"/>
      <c r="Z34" s="96"/>
      <c r="AA34" s="96"/>
      <c r="AB34" s="96"/>
      <c r="AC34" s="96"/>
      <c r="AD34" s="96"/>
      <c r="AE34" s="96"/>
      <c r="AF34" s="96"/>
      <c r="AG34" s="96"/>
      <c r="AH34" s="96"/>
      <c r="AI34" s="98">
        <f t="shared" si="3"/>
        <v>0</v>
      </c>
      <c r="AJ34" s="14">
        <f t="shared" si="4"/>
        <v>0</v>
      </c>
      <c r="AK34" s="14">
        <f t="shared" si="5"/>
        <v>0</v>
      </c>
      <c r="AL34" s="80"/>
      <c r="AM34" s="80"/>
      <c r="AN34" s="89"/>
    </row>
    <row r="35" ht="18.0" customHeight="1">
      <c r="A35" s="92">
        <v>29.0</v>
      </c>
      <c r="B35" s="93" t="s">
        <v>119</v>
      </c>
      <c r="C35" s="94"/>
      <c r="D35" s="96"/>
      <c r="E35" s="96"/>
      <c r="F35" s="96"/>
      <c r="G35" s="96"/>
      <c r="H35" s="97"/>
      <c r="I35" s="96"/>
      <c r="J35" s="96"/>
      <c r="K35" s="96"/>
      <c r="L35" s="96"/>
      <c r="M35" s="96"/>
      <c r="N35" s="96"/>
      <c r="O35" s="96"/>
      <c r="P35" s="97"/>
      <c r="Q35" s="96"/>
      <c r="R35" s="96"/>
      <c r="S35" s="96"/>
      <c r="T35" s="96"/>
      <c r="U35" s="97"/>
      <c r="V35" s="96"/>
      <c r="W35" s="96"/>
      <c r="X35" s="96"/>
      <c r="Y35" s="96"/>
      <c r="Z35" s="96"/>
      <c r="AA35" s="96"/>
      <c r="AB35" s="96"/>
      <c r="AC35" s="96"/>
      <c r="AD35" s="96"/>
      <c r="AE35" s="96"/>
      <c r="AF35" s="96"/>
      <c r="AG35" s="96"/>
      <c r="AH35" s="96"/>
      <c r="AI35" s="98">
        <f t="shared" si="3"/>
        <v>0</v>
      </c>
      <c r="AJ35" s="14">
        <f t="shared" si="4"/>
        <v>0</v>
      </c>
      <c r="AK35" s="14">
        <f t="shared" si="5"/>
        <v>0</v>
      </c>
      <c r="AL35" s="81"/>
      <c r="AM35" s="81"/>
      <c r="AN35" s="81"/>
    </row>
    <row r="36" ht="18.0" customHeight="1">
      <c r="A36" s="92">
        <v>30.0</v>
      </c>
      <c r="B36" s="93" t="s">
        <v>120</v>
      </c>
      <c r="C36" s="94"/>
      <c r="D36" s="96"/>
      <c r="E36" s="96"/>
      <c r="F36" s="96"/>
      <c r="G36" s="96"/>
      <c r="H36" s="97"/>
      <c r="I36" s="96"/>
      <c r="J36" s="96"/>
      <c r="K36" s="96"/>
      <c r="L36" s="96"/>
      <c r="M36" s="96"/>
      <c r="N36" s="96"/>
      <c r="O36" s="96"/>
      <c r="P36" s="97"/>
      <c r="Q36" s="96"/>
      <c r="R36" s="96"/>
      <c r="S36" s="96"/>
      <c r="T36" s="96"/>
      <c r="U36" s="97"/>
      <c r="V36" s="96"/>
      <c r="W36" s="96"/>
      <c r="X36" s="96"/>
      <c r="Y36" s="96"/>
      <c r="Z36" s="96"/>
      <c r="AA36" s="96"/>
      <c r="AB36" s="96"/>
      <c r="AC36" s="96"/>
      <c r="AD36" s="96"/>
      <c r="AE36" s="96"/>
      <c r="AF36" s="96"/>
      <c r="AG36" s="96"/>
      <c r="AH36" s="96"/>
      <c r="AI36" s="98">
        <f t="shared" si="3"/>
        <v>0</v>
      </c>
      <c r="AJ36" s="14">
        <f t="shared" si="4"/>
        <v>0</v>
      </c>
      <c r="AK36" s="14">
        <f t="shared" si="5"/>
        <v>0</v>
      </c>
      <c r="AL36" s="81"/>
      <c r="AM36" s="81"/>
      <c r="AN36" s="81"/>
    </row>
    <row r="37" ht="18.0" customHeight="1">
      <c r="A37" s="92">
        <v>31.0</v>
      </c>
      <c r="B37" s="93" t="s">
        <v>121</v>
      </c>
      <c r="C37" s="94"/>
      <c r="D37" s="96"/>
      <c r="E37" s="96"/>
      <c r="F37" s="96"/>
      <c r="G37" s="96"/>
      <c r="H37" s="97"/>
      <c r="I37" s="96"/>
      <c r="J37" s="96"/>
      <c r="K37" s="96"/>
      <c r="L37" s="96"/>
      <c r="M37" s="96"/>
      <c r="N37" s="96"/>
      <c r="O37" s="96"/>
      <c r="P37" s="97"/>
      <c r="Q37" s="96"/>
      <c r="R37" s="96"/>
      <c r="S37" s="96"/>
      <c r="T37" s="96"/>
      <c r="U37" s="97"/>
      <c r="V37" s="96"/>
      <c r="W37" s="96"/>
      <c r="X37" s="96"/>
      <c r="Y37" s="96"/>
      <c r="Z37" s="96"/>
      <c r="AA37" s="96"/>
      <c r="AB37" s="96"/>
      <c r="AC37" s="96"/>
      <c r="AD37" s="96"/>
      <c r="AE37" s="96"/>
      <c r="AF37" s="96"/>
      <c r="AG37" s="96"/>
      <c r="AH37" s="96"/>
      <c r="AI37" s="98">
        <f t="shared" si="3"/>
        <v>0</v>
      </c>
      <c r="AJ37" s="14">
        <f t="shared" si="4"/>
        <v>0</v>
      </c>
      <c r="AK37" s="14">
        <f t="shared" si="5"/>
        <v>0</v>
      </c>
      <c r="AL37" s="81"/>
      <c r="AM37" s="81"/>
      <c r="AN37" s="81"/>
    </row>
    <row r="38" ht="18.0" customHeight="1">
      <c r="A38" s="92">
        <v>32.0</v>
      </c>
      <c r="B38" s="93" t="s">
        <v>122</v>
      </c>
      <c r="C38" s="94"/>
      <c r="D38" s="96"/>
      <c r="E38" s="96"/>
      <c r="F38" s="96"/>
      <c r="G38" s="96"/>
      <c r="H38" s="97"/>
      <c r="I38" s="96"/>
      <c r="J38" s="96"/>
      <c r="K38" s="96"/>
      <c r="L38" s="96"/>
      <c r="M38" s="96"/>
      <c r="N38" s="96"/>
      <c r="O38" s="96"/>
      <c r="P38" s="97"/>
      <c r="Q38" s="96"/>
      <c r="R38" s="96"/>
      <c r="S38" s="96"/>
      <c r="T38" s="96"/>
      <c r="U38" s="97"/>
      <c r="V38" s="96"/>
      <c r="W38" s="96"/>
      <c r="X38" s="96"/>
      <c r="Y38" s="96"/>
      <c r="Z38" s="96"/>
      <c r="AA38" s="96"/>
      <c r="AB38" s="96"/>
      <c r="AC38" s="96"/>
      <c r="AD38" s="96"/>
      <c r="AE38" s="96"/>
      <c r="AF38" s="96"/>
      <c r="AG38" s="96"/>
      <c r="AH38" s="96"/>
      <c r="AI38" s="98">
        <f t="shared" si="3"/>
        <v>0</v>
      </c>
      <c r="AJ38" s="14">
        <f t="shared" si="4"/>
        <v>0</v>
      </c>
      <c r="AK38" s="14">
        <f t="shared" si="5"/>
        <v>0</v>
      </c>
      <c r="AL38" s="81"/>
      <c r="AM38" s="81"/>
      <c r="AN38" s="81"/>
    </row>
    <row r="39" ht="18.0" customHeight="1">
      <c r="A39" s="92">
        <v>33.0</v>
      </c>
      <c r="B39" s="93" t="s">
        <v>123</v>
      </c>
      <c r="C39" s="94"/>
      <c r="D39" s="96"/>
      <c r="E39" s="96"/>
      <c r="F39" s="96"/>
      <c r="G39" s="96"/>
      <c r="H39" s="97"/>
      <c r="I39" s="96"/>
      <c r="J39" s="96"/>
      <c r="K39" s="96"/>
      <c r="L39" s="96"/>
      <c r="M39" s="96"/>
      <c r="N39" s="96"/>
      <c r="O39" s="96"/>
      <c r="P39" s="97"/>
      <c r="Q39" s="96"/>
      <c r="R39" s="96"/>
      <c r="S39" s="96"/>
      <c r="T39" s="96"/>
      <c r="U39" s="97"/>
      <c r="V39" s="96"/>
      <c r="W39" s="96"/>
      <c r="X39" s="96"/>
      <c r="Y39" s="96"/>
      <c r="Z39" s="96"/>
      <c r="AA39" s="96"/>
      <c r="AB39" s="96"/>
      <c r="AC39" s="96"/>
      <c r="AD39" s="96"/>
      <c r="AE39" s="96"/>
      <c r="AF39" s="96"/>
      <c r="AG39" s="96"/>
      <c r="AH39" s="96"/>
      <c r="AI39" s="98">
        <f t="shared" si="3"/>
        <v>0</v>
      </c>
      <c r="AJ39" s="14">
        <f t="shared" si="4"/>
        <v>0</v>
      </c>
      <c r="AK39" s="14">
        <f t="shared" si="5"/>
        <v>0</v>
      </c>
      <c r="AL39" s="81"/>
      <c r="AM39" s="81"/>
      <c r="AN39" s="81"/>
    </row>
    <row r="40" ht="18.0" customHeight="1">
      <c r="A40" s="92">
        <v>34.0</v>
      </c>
      <c r="B40" s="93" t="s">
        <v>124</v>
      </c>
      <c r="C40" s="94"/>
      <c r="D40" s="96"/>
      <c r="E40" s="96"/>
      <c r="F40" s="96"/>
      <c r="G40" s="96"/>
      <c r="H40" s="97"/>
      <c r="I40" s="96"/>
      <c r="J40" s="96"/>
      <c r="K40" s="96"/>
      <c r="L40" s="96"/>
      <c r="M40" s="96"/>
      <c r="N40" s="96"/>
      <c r="O40" s="96"/>
      <c r="P40" s="97"/>
      <c r="Q40" s="96"/>
      <c r="R40" s="96"/>
      <c r="S40" s="96"/>
      <c r="T40" s="96"/>
      <c r="U40" s="97"/>
      <c r="V40" s="96"/>
      <c r="W40" s="96"/>
      <c r="X40" s="96"/>
      <c r="Y40" s="96"/>
      <c r="Z40" s="96"/>
      <c r="AA40" s="96"/>
      <c r="AB40" s="96"/>
      <c r="AC40" s="96"/>
      <c r="AD40" s="96"/>
      <c r="AE40" s="96"/>
      <c r="AF40" s="96"/>
      <c r="AG40" s="96"/>
      <c r="AH40" s="96"/>
      <c r="AI40" s="98">
        <f t="shared" si="3"/>
        <v>0</v>
      </c>
      <c r="AJ40" s="14">
        <f t="shared" si="4"/>
        <v>0</v>
      </c>
      <c r="AK40" s="14">
        <f t="shared" si="5"/>
        <v>0</v>
      </c>
      <c r="AL40" s="81"/>
      <c r="AM40" s="81"/>
      <c r="AN40" s="81"/>
    </row>
    <row r="41" ht="18.0" customHeight="1">
      <c r="A41" s="92">
        <v>35.0</v>
      </c>
      <c r="B41" s="93" t="s">
        <v>125</v>
      </c>
      <c r="C41" s="94"/>
      <c r="D41" s="96"/>
      <c r="E41" s="96"/>
      <c r="F41" s="96"/>
      <c r="G41" s="96"/>
      <c r="H41" s="97"/>
      <c r="I41" s="96"/>
      <c r="J41" s="96"/>
      <c r="K41" s="96"/>
      <c r="L41" s="96"/>
      <c r="M41" s="96"/>
      <c r="N41" s="96"/>
      <c r="O41" s="96"/>
      <c r="P41" s="97"/>
      <c r="Q41" s="96"/>
      <c r="R41" s="96"/>
      <c r="S41" s="96"/>
      <c r="T41" s="96"/>
      <c r="U41" s="97"/>
      <c r="V41" s="96"/>
      <c r="W41" s="96"/>
      <c r="X41" s="96"/>
      <c r="Y41" s="96"/>
      <c r="Z41" s="96"/>
      <c r="AA41" s="96"/>
      <c r="AB41" s="96"/>
      <c r="AC41" s="96"/>
      <c r="AD41" s="96"/>
      <c r="AE41" s="96"/>
      <c r="AF41" s="96"/>
      <c r="AG41" s="96"/>
      <c r="AH41" s="96"/>
      <c r="AI41" s="98">
        <f t="shared" si="3"/>
        <v>0</v>
      </c>
      <c r="AJ41" s="14">
        <f t="shared" si="4"/>
        <v>0</v>
      </c>
      <c r="AK41" s="14">
        <f t="shared" si="5"/>
        <v>0</v>
      </c>
      <c r="AL41" s="81"/>
      <c r="AM41" s="81"/>
      <c r="AN41" s="81"/>
    </row>
    <row r="42" ht="18.0" customHeight="1">
      <c r="A42" s="92">
        <v>36.0</v>
      </c>
      <c r="B42" s="93" t="s">
        <v>126</v>
      </c>
      <c r="C42" s="94"/>
      <c r="D42" s="96"/>
      <c r="E42" s="96"/>
      <c r="F42" s="96"/>
      <c r="G42" s="96"/>
      <c r="H42" s="97"/>
      <c r="I42" s="96"/>
      <c r="J42" s="96"/>
      <c r="K42" s="96"/>
      <c r="L42" s="96"/>
      <c r="M42" s="96"/>
      <c r="N42" s="96"/>
      <c r="O42" s="96"/>
      <c r="P42" s="97"/>
      <c r="Q42" s="96"/>
      <c r="R42" s="96"/>
      <c r="S42" s="96"/>
      <c r="T42" s="96"/>
      <c r="U42" s="97"/>
      <c r="V42" s="96"/>
      <c r="W42" s="96"/>
      <c r="X42" s="96"/>
      <c r="Y42" s="96"/>
      <c r="Z42" s="96"/>
      <c r="AA42" s="96"/>
      <c r="AB42" s="96"/>
      <c r="AC42" s="96"/>
      <c r="AD42" s="96"/>
      <c r="AE42" s="96"/>
      <c r="AF42" s="96"/>
      <c r="AG42" s="96"/>
      <c r="AH42" s="96"/>
      <c r="AI42" s="98">
        <f t="shared" si="3"/>
        <v>0</v>
      </c>
      <c r="AJ42" s="14">
        <f t="shared" si="4"/>
        <v>0</v>
      </c>
      <c r="AK42" s="14">
        <f t="shared" si="5"/>
        <v>0</v>
      </c>
      <c r="AL42" s="81"/>
      <c r="AM42" s="81"/>
      <c r="AN42" s="81"/>
    </row>
    <row r="43" ht="18.0" customHeight="1">
      <c r="A43" s="92">
        <v>37.0</v>
      </c>
      <c r="B43" s="93" t="s">
        <v>127</v>
      </c>
      <c r="C43" s="94"/>
      <c r="D43" s="96"/>
      <c r="E43" s="96"/>
      <c r="F43" s="96"/>
      <c r="G43" s="96"/>
      <c r="H43" s="97"/>
      <c r="I43" s="96"/>
      <c r="J43" s="96"/>
      <c r="K43" s="96"/>
      <c r="L43" s="96"/>
      <c r="M43" s="96"/>
      <c r="N43" s="96"/>
      <c r="O43" s="96"/>
      <c r="P43" s="97"/>
      <c r="Q43" s="96"/>
      <c r="R43" s="96"/>
      <c r="S43" s="96"/>
      <c r="T43" s="96"/>
      <c r="U43" s="97"/>
      <c r="V43" s="96"/>
      <c r="W43" s="96"/>
      <c r="X43" s="96"/>
      <c r="Y43" s="96"/>
      <c r="Z43" s="96"/>
      <c r="AA43" s="96"/>
      <c r="AB43" s="96"/>
      <c r="AC43" s="96"/>
      <c r="AD43" s="96"/>
      <c r="AE43" s="96"/>
      <c r="AF43" s="96"/>
      <c r="AG43" s="96"/>
      <c r="AH43" s="96"/>
      <c r="AI43" s="98">
        <f t="shared" si="3"/>
        <v>0</v>
      </c>
      <c r="AJ43" s="14">
        <f t="shared" si="4"/>
        <v>0</v>
      </c>
      <c r="AK43" s="14">
        <f t="shared" si="5"/>
        <v>0</v>
      </c>
      <c r="AL43" s="81"/>
      <c r="AM43" s="81"/>
      <c r="AN43" s="81"/>
    </row>
    <row r="44" ht="18.0" customHeight="1">
      <c r="A44" s="92"/>
      <c r="B44" s="93"/>
      <c r="C44" s="94"/>
      <c r="D44" s="96"/>
      <c r="E44" s="96"/>
      <c r="F44" s="96"/>
      <c r="G44" s="96"/>
      <c r="H44" s="97"/>
      <c r="I44" s="96"/>
      <c r="J44" s="96"/>
      <c r="K44" s="96"/>
      <c r="L44" s="96"/>
      <c r="M44" s="96"/>
      <c r="N44" s="96"/>
      <c r="O44" s="96"/>
      <c r="P44" s="97"/>
      <c r="Q44" s="96"/>
      <c r="R44" s="96"/>
      <c r="S44" s="96"/>
      <c r="T44" s="96"/>
      <c r="U44" s="97"/>
      <c r="V44" s="96"/>
      <c r="W44" s="96"/>
      <c r="X44" s="96"/>
      <c r="Y44" s="96"/>
      <c r="Z44" s="96"/>
      <c r="AA44" s="96"/>
      <c r="AB44" s="96"/>
      <c r="AC44" s="96"/>
      <c r="AD44" s="96"/>
      <c r="AE44" s="96"/>
      <c r="AF44" s="96"/>
      <c r="AG44" s="96"/>
      <c r="AH44" s="96"/>
      <c r="AI44" s="98">
        <f t="shared" si="3"/>
        <v>0</v>
      </c>
      <c r="AJ44" s="14">
        <f t="shared" si="4"/>
        <v>0</v>
      </c>
      <c r="AK44" s="14">
        <f t="shared" si="5"/>
        <v>0</v>
      </c>
      <c r="AL44" s="81"/>
      <c r="AM44" s="81"/>
      <c r="AN44" s="81"/>
    </row>
    <row r="45" ht="18.0" customHeight="1">
      <c r="A45" s="92"/>
      <c r="B45" s="93"/>
      <c r="C45" s="94"/>
      <c r="D45" s="96"/>
      <c r="E45" s="96"/>
      <c r="F45" s="96"/>
      <c r="G45" s="96"/>
      <c r="H45" s="97"/>
      <c r="I45" s="96"/>
      <c r="J45" s="96"/>
      <c r="K45" s="96"/>
      <c r="L45" s="96"/>
      <c r="M45" s="96"/>
      <c r="N45" s="96"/>
      <c r="O45" s="96"/>
      <c r="P45" s="97"/>
      <c r="Q45" s="96"/>
      <c r="R45" s="96"/>
      <c r="S45" s="96"/>
      <c r="T45" s="96"/>
      <c r="U45" s="97"/>
      <c r="V45" s="96"/>
      <c r="W45" s="96"/>
      <c r="X45" s="96"/>
      <c r="Y45" s="96"/>
      <c r="Z45" s="96"/>
      <c r="AA45" s="96"/>
      <c r="AB45" s="96"/>
      <c r="AC45" s="96"/>
      <c r="AD45" s="96"/>
      <c r="AE45" s="96"/>
      <c r="AF45" s="96"/>
      <c r="AG45" s="96"/>
      <c r="AH45" s="96"/>
      <c r="AI45" s="98">
        <f t="shared" si="3"/>
        <v>0</v>
      </c>
      <c r="AJ45" s="14">
        <f t="shared" si="4"/>
        <v>0</v>
      </c>
      <c r="AK45" s="14">
        <f t="shared" si="5"/>
        <v>0</v>
      </c>
      <c r="AL45" s="81"/>
      <c r="AM45" s="81"/>
      <c r="AN45" s="81"/>
    </row>
    <row r="46" ht="18.0" customHeight="1">
      <c r="A46" s="92"/>
      <c r="B46" s="93"/>
      <c r="C46" s="94"/>
      <c r="D46" s="96"/>
      <c r="E46" s="96"/>
      <c r="F46" s="96"/>
      <c r="G46" s="96"/>
      <c r="H46" s="97"/>
      <c r="I46" s="96"/>
      <c r="J46" s="96"/>
      <c r="K46" s="96"/>
      <c r="L46" s="96"/>
      <c r="M46" s="96"/>
      <c r="N46" s="96"/>
      <c r="O46" s="96"/>
      <c r="P46" s="97"/>
      <c r="Q46" s="96"/>
      <c r="R46" s="96"/>
      <c r="S46" s="96"/>
      <c r="T46" s="96"/>
      <c r="U46" s="97"/>
      <c r="V46" s="96"/>
      <c r="W46" s="96"/>
      <c r="X46" s="96"/>
      <c r="Y46" s="96"/>
      <c r="Z46" s="96"/>
      <c r="AA46" s="96"/>
      <c r="AB46" s="96"/>
      <c r="AC46" s="96"/>
      <c r="AD46" s="96"/>
      <c r="AE46" s="96"/>
      <c r="AF46" s="96"/>
      <c r="AG46" s="96"/>
      <c r="AH46" s="96"/>
      <c r="AI46" s="98">
        <f t="shared" si="3"/>
        <v>0</v>
      </c>
      <c r="AJ46" s="14">
        <f t="shared" si="4"/>
        <v>0</v>
      </c>
      <c r="AK46" s="14">
        <f t="shared" si="5"/>
        <v>0</v>
      </c>
      <c r="AL46" s="81"/>
      <c r="AM46" s="81"/>
      <c r="AN46" s="81"/>
    </row>
    <row r="47" ht="18.0" customHeight="1">
      <c r="A47" s="92"/>
      <c r="B47" s="93"/>
      <c r="C47" s="94"/>
      <c r="D47" s="96"/>
      <c r="E47" s="96"/>
      <c r="F47" s="96"/>
      <c r="G47" s="96"/>
      <c r="H47" s="97"/>
      <c r="I47" s="96"/>
      <c r="J47" s="96"/>
      <c r="K47" s="96"/>
      <c r="L47" s="96"/>
      <c r="M47" s="96"/>
      <c r="N47" s="96"/>
      <c r="O47" s="96"/>
      <c r="P47" s="97"/>
      <c r="Q47" s="96"/>
      <c r="R47" s="96"/>
      <c r="S47" s="96"/>
      <c r="T47" s="96"/>
      <c r="U47" s="97"/>
      <c r="V47" s="96"/>
      <c r="W47" s="96"/>
      <c r="X47" s="96"/>
      <c r="Y47" s="96"/>
      <c r="Z47" s="96"/>
      <c r="AA47" s="96"/>
      <c r="AB47" s="96"/>
      <c r="AC47" s="96"/>
      <c r="AD47" s="96"/>
      <c r="AE47" s="96"/>
      <c r="AF47" s="96"/>
      <c r="AG47" s="96"/>
      <c r="AH47" s="96"/>
      <c r="AI47" s="98">
        <f t="shared" si="3"/>
        <v>0</v>
      </c>
      <c r="AJ47" s="14">
        <f t="shared" si="4"/>
        <v>0</v>
      </c>
      <c r="AK47" s="14">
        <f t="shared" si="5"/>
        <v>0</v>
      </c>
      <c r="AL47" s="81"/>
      <c r="AM47" s="81"/>
      <c r="AN47" s="81"/>
    </row>
    <row r="48" ht="18.0" customHeight="1">
      <c r="A48" s="92"/>
      <c r="B48" s="93"/>
      <c r="C48" s="94"/>
      <c r="D48" s="96"/>
      <c r="E48" s="96"/>
      <c r="F48" s="96"/>
      <c r="G48" s="96"/>
      <c r="H48" s="97"/>
      <c r="I48" s="96"/>
      <c r="J48" s="96"/>
      <c r="K48" s="96"/>
      <c r="L48" s="96"/>
      <c r="M48" s="96"/>
      <c r="N48" s="96"/>
      <c r="O48" s="96"/>
      <c r="P48" s="97"/>
      <c r="Q48" s="96"/>
      <c r="R48" s="96"/>
      <c r="S48" s="96"/>
      <c r="T48" s="96"/>
      <c r="U48" s="97"/>
      <c r="V48" s="96"/>
      <c r="W48" s="96"/>
      <c r="X48" s="96"/>
      <c r="Y48" s="96"/>
      <c r="Z48" s="96"/>
      <c r="AA48" s="96"/>
      <c r="AB48" s="96"/>
      <c r="AC48" s="96"/>
      <c r="AD48" s="96"/>
      <c r="AE48" s="96"/>
      <c r="AF48" s="96"/>
      <c r="AG48" s="96"/>
      <c r="AH48" s="96"/>
      <c r="AI48" s="98">
        <f t="shared" si="3"/>
        <v>0</v>
      </c>
      <c r="AJ48" s="14">
        <f t="shared" si="4"/>
        <v>0</v>
      </c>
      <c r="AK48" s="14">
        <f t="shared" si="5"/>
        <v>0</v>
      </c>
      <c r="AL48" s="81"/>
      <c r="AM48" s="81"/>
      <c r="AN48" s="81"/>
    </row>
    <row r="49" ht="18.0" customHeight="1">
      <c r="A49" s="92"/>
      <c r="B49" s="93"/>
      <c r="C49" s="94"/>
      <c r="D49" s="96"/>
      <c r="E49" s="96"/>
      <c r="F49" s="96"/>
      <c r="G49" s="96"/>
      <c r="H49" s="97"/>
      <c r="I49" s="96"/>
      <c r="J49" s="96"/>
      <c r="K49" s="96"/>
      <c r="L49" s="96"/>
      <c r="M49" s="96"/>
      <c r="N49" s="96"/>
      <c r="O49" s="96"/>
      <c r="P49" s="97"/>
      <c r="Q49" s="96"/>
      <c r="R49" s="96"/>
      <c r="S49" s="96"/>
      <c r="T49" s="96"/>
      <c r="U49" s="97"/>
      <c r="V49" s="96"/>
      <c r="W49" s="96"/>
      <c r="X49" s="96"/>
      <c r="Y49" s="96"/>
      <c r="Z49" s="96"/>
      <c r="AA49" s="96"/>
      <c r="AB49" s="96"/>
      <c r="AC49" s="96"/>
      <c r="AD49" s="96"/>
      <c r="AE49" s="96"/>
      <c r="AF49" s="96"/>
      <c r="AG49" s="96"/>
      <c r="AH49" s="96"/>
      <c r="AI49" s="98">
        <f t="shared" si="3"/>
        <v>0</v>
      </c>
      <c r="AJ49" s="14">
        <f t="shared" si="4"/>
        <v>0</v>
      </c>
      <c r="AK49" s="14">
        <f t="shared" si="5"/>
        <v>0</v>
      </c>
      <c r="AL49" s="81"/>
      <c r="AM49" s="81"/>
      <c r="AN49" s="81"/>
    </row>
    <row r="50" ht="18.0" customHeight="1">
      <c r="A50" s="92"/>
      <c r="B50" s="93"/>
      <c r="C50" s="94"/>
      <c r="D50" s="96"/>
      <c r="E50" s="96"/>
      <c r="F50" s="96"/>
      <c r="G50" s="96"/>
      <c r="H50" s="97"/>
      <c r="I50" s="96"/>
      <c r="J50" s="96"/>
      <c r="K50" s="96"/>
      <c r="L50" s="96"/>
      <c r="M50" s="96"/>
      <c r="N50" s="96"/>
      <c r="O50" s="96"/>
      <c r="P50" s="97"/>
      <c r="Q50" s="96"/>
      <c r="R50" s="96"/>
      <c r="S50" s="96"/>
      <c r="T50" s="96"/>
      <c r="U50" s="97"/>
      <c r="V50" s="96"/>
      <c r="W50" s="96"/>
      <c r="X50" s="96"/>
      <c r="Y50" s="96"/>
      <c r="Z50" s="96"/>
      <c r="AA50" s="96"/>
      <c r="AB50" s="96"/>
      <c r="AC50" s="96"/>
      <c r="AD50" s="96"/>
      <c r="AE50" s="96"/>
      <c r="AF50" s="96"/>
      <c r="AG50" s="96"/>
      <c r="AH50" s="96"/>
      <c r="AI50" s="98">
        <f t="shared" si="3"/>
        <v>0</v>
      </c>
      <c r="AJ50" s="14">
        <f t="shared" si="4"/>
        <v>0</v>
      </c>
      <c r="AK50" s="14">
        <f t="shared" si="5"/>
        <v>0</v>
      </c>
      <c r="AL50" s="81"/>
      <c r="AM50" s="81"/>
      <c r="AN50" s="81"/>
    </row>
    <row r="51" ht="18.0" customHeight="1">
      <c r="A51" s="92"/>
      <c r="B51" s="93"/>
      <c r="C51" s="94"/>
      <c r="D51" s="96"/>
      <c r="E51" s="96"/>
      <c r="F51" s="96"/>
      <c r="G51" s="96"/>
      <c r="H51" s="97"/>
      <c r="I51" s="96"/>
      <c r="J51" s="96"/>
      <c r="K51" s="96"/>
      <c r="L51" s="96"/>
      <c r="M51" s="96"/>
      <c r="N51" s="96"/>
      <c r="O51" s="96"/>
      <c r="P51" s="97"/>
      <c r="Q51" s="96"/>
      <c r="R51" s="96"/>
      <c r="S51" s="96"/>
      <c r="T51" s="96"/>
      <c r="U51" s="97"/>
      <c r="V51" s="96"/>
      <c r="W51" s="96"/>
      <c r="X51" s="96"/>
      <c r="Y51" s="96"/>
      <c r="Z51" s="96"/>
      <c r="AA51" s="96"/>
      <c r="AB51" s="96"/>
      <c r="AC51" s="96"/>
      <c r="AD51" s="96"/>
      <c r="AE51" s="96"/>
      <c r="AF51" s="96"/>
      <c r="AG51" s="96"/>
      <c r="AH51" s="96"/>
      <c r="AI51" s="98">
        <f t="shared" si="3"/>
        <v>0</v>
      </c>
      <c r="AJ51" s="14">
        <f t="shared" si="4"/>
        <v>0</v>
      </c>
      <c r="AK51" s="14">
        <f t="shared" si="5"/>
        <v>0</v>
      </c>
      <c r="AL51" s="81"/>
      <c r="AM51" s="81"/>
      <c r="AN51" s="81"/>
    </row>
    <row r="52" ht="18.0" customHeight="1">
      <c r="A52" s="92"/>
      <c r="B52" s="93"/>
      <c r="C52" s="94"/>
      <c r="D52" s="96"/>
      <c r="E52" s="96"/>
      <c r="F52" s="96"/>
      <c r="G52" s="96"/>
      <c r="H52" s="97"/>
      <c r="I52" s="96"/>
      <c r="J52" s="96"/>
      <c r="K52" s="96"/>
      <c r="L52" s="96"/>
      <c r="M52" s="96"/>
      <c r="N52" s="96"/>
      <c r="O52" s="96"/>
      <c r="P52" s="97"/>
      <c r="Q52" s="96"/>
      <c r="R52" s="96"/>
      <c r="S52" s="96"/>
      <c r="T52" s="96"/>
      <c r="U52" s="97"/>
      <c r="V52" s="96"/>
      <c r="W52" s="96"/>
      <c r="X52" s="96"/>
      <c r="Y52" s="96"/>
      <c r="Z52" s="96"/>
      <c r="AA52" s="96"/>
      <c r="AB52" s="96"/>
      <c r="AC52" s="96"/>
      <c r="AD52" s="96"/>
      <c r="AE52" s="96"/>
      <c r="AF52" s="96"/>
      <c r="AG52" s="96"/>
      <c r="AH52" s="96"/>
      <c r="AI52" s="98">
        <f t="shared" si="3"/>
        <v>0</v>
      </c>
      <c r="AJ52" s="14">
        <f t="shared" si="4"/>
        <v>0</v>
      </c>
      <c r="AK52" s="14">
        <f t="shared" si="5"/>
        <v>0</v>
      </c>
      <c r="AL52" s="81"/>
      <c r="AM52" s="81"/>
      <c r="AN52" s="81"/>
    </row>
    <row r="53" ht="18.0" customHeight="1">
      <c r="A53" s="92"/>
      <c r="B53" s="93"/>
      <c r="C53" s="94"/>
      <c r="D53" s="96"/>
      <c r="E53" s="96"/>
      <c r="F53" s="96"/>
      <c r="G53" s="96"/>
      <c r="H53" s="97"/>
      <c r="I53" s="96"/>
      <c r="J53" s="96"/>
      <c r="K53" s="96"/>
      <c r="L53" s="96"/>
      <c r="M53" s="96"/>
      <c r="N53" s="96"/>
      <c r="O53" s="96"/>
      <c r="P53" s="97"/>
      <c r="Q53" s="96"/>
      <c r="R53" s="96"/>
      <c r="S53" s="96"/>
      <c r="T53" s="96"/>
      <c r="U53" s="97"/>
      <c r="V53" s="96"/>
      <c r="W53" s="96"/>
      <c r="X53" s="96"/>
      <c r="Y53" s="96"/>
      <c r="Z53" s="96"/>
      <c r="AA53" s="96"/>
      <c r="AB53" s="96"/>
      <c r="AC53" s="96"/>
      <c r="AD53" s="96"/>
      <c r="AE53" s="96"/>
      <c r="AF53" s="96"/>
      <c r="AG53" s="96"/>
      <c r="AH53" s="96"/>
      <c r="AI53" s="98">
        <f t="shared" si="3"/>
        <v>0</v>
      </c>
      <c r="AJ53" s="14">
        <f t="shared" si="4"/>
        <v>0</v>
      </c>
      <c r="AK53" s="14">
        <f t="shared" si="5"/>
        <v>0</v>
      </c>
      <c r="AL53" s="81"/>
      <c r="AM53" s="81"/>
      <c r="AN53" s="81"/>
    </row>
    <row r="54" ht="18.0" customHeight="1">
      <c r="A54" s="92"/>
      <c r="B54" s="93"/>
      <c r="C54" s="94"/>
      <c r="D54" s="96"/>
      <c r="E54" s="96"/>
      <c r="F54" s="96"/>
      <c r="G54" s="96"/>
      <c r="H54" s="97"/>
      <c r="I54" s="96"/>
      <c r="J54" s="96"/>
      <c r="K54" s="96"/>
      <c r="L54" s="96"/>
      <c r="M54" s="96"/>
      <c r="N54" s="96"/>
      <c r="O54" s="96"/>
      <c r="P54" s="97"/>
      <c r="Q54" s="96"/>
      <c r="R54" s="96"/>
      <c r="S54" s="96"/>
      <c r="T54" s="96"/>
      <c r="U54" s="97"/>
      <c r="V54" s="96"/>
      <c r="W54" s="96"/>
      <c r="X54" s="96"/>
      <c r="Y54" s="96"/>
      <c r="Z54" s="96"/>
      <c r="AA54" s="96"/>
      <c r="AB54" s="96"/>
      <c r="AC54" s="96"/>
      <c r="AD54" s="96"/>
      <c r="AE54" s="96"/>
      <c r="AF54" s="96"/>
      <c r="AG54" s="96"/>
      <c r="AH54" s="96"/>
      <c r="AI54" s="98">
        <f t="shared" si="3"/>
        <v>0</v>
      </c>
      <c r="AJ54" s="14">
        <f t="shared" si="4"/>
        <v>0</v>
      </c>
      <c r="AK54" s="14">
        <f t="shared" si="5"/>
        <v>0</v>
      </c>
      <c r="AL54" s="81"/>
      <c r="AM54" s="81"/>
      <c r="AN54" s="81"/>
    </row>
    <row r="55" ht="18.0" customHeight="1">
      <c r="A55" s="101" t="s">
        <v>128</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1"/>
      <c r="AI55" s="98">
        <f t="shared" ref="AI55:AK55" si="6">SUM(AI7:AI54)</f>
        <v>0</v>
      </c>
      <c r="AJ55" s="98">
        <f t="shared" si="6"/>
        <v>0</v>
      </c>
      <c r="AK55" s="98">
        <f t="shared" si="6"/>
        <v>0</v>
      </c>
      <c r="AL55" s="81"/>
      <c r="AM55" s="81"/>
      <c r="AN55" s="81"/>
    </row>
    <row r="56" ht="18.0" customHeight="1">
      <c r="A56" s="102" t="s">
        <v>129</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1"/>
      <c r="AL56" s="81"/>
      <c r="AM56" s="81"/>
      <c r="AN56" s="81"/>
    </row>
    <row r="57" ht="18.0" customHeight="1">
      <c r="A57" s="81"/>
      <c r="B57" s="103"/>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81"/>
      <c r="AM57" s="81"/>
      <c r="AN57" s="81"/>
    </row>
    <row r="58" ht="18.0" customHeight="1">
      <c r="A58" s="81"/>
      <c r="B58" s="103"/>
      <c r="E58" s="81"/>
      <c r="F58" s="81"/>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81"/>
      <c r="AM58" s="81"/>
      <c r="AN58" s="81"/>
    </row>
    <row r="59" ht="18.0" customHeight="1">
      <c r="A59" s="81"/>
      <c r="B59" s="103"/>
      <c r="D59" s="81"/>
      <c r="E59" s="81"/>
      <c r="F59" s="81"/>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81"/>
      <c r="AM59" s="81"/>
      <c r="AN59" s="81"/>
    </row>
    <row r="60" ht="18.0" customHeight="1">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row>
    <row r="61" ht="18.0" customHeight="1">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row>
    <row r="62" ht="18.0"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row>
    <row r="63" ht="18.0"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row>
    <row r="64" ht="18.0"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row>
    <row r="65" ht="18.0" customHeight="1">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row>
    <row r="66" ht="18.0"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row>
    <row r="67" ht="18.0"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row>
    <row r="68" ht="18.0"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row>
    <row r="69" ht="18.0" customHeight="1">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row>
    <row r="70" ht="18.0"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row>
    <row r="71" ht="18.0"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row>
    <row r="72" ht="18.0"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row>
    <row r="73" ht="18.0"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row>
    <row r="74" ht="18.0"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row>
    <row r="75" ht="18.0"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row>
    <row r="76" ht="18.0"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row>
    <row r="77" ht="18.0"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row>
    <row r="78" ht="18.0"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row>
    <row r="79" ht="18.0"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row>
    <row r="80" ht="18.0"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row>
    <row r="81" ht="18.0"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row>
    <row r="82" ht="18.0"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row>
    <row r="83" ht="18.0"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row>
    <row r="84" ht="18.0"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row>
    <row r="85" ht="18.0"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row>
    <row r="86" ht="18.0"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row>
    <row r="87" ht="18.0"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row>
    <row r="88" ht="18.0"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row>
    <row r="89" ht="18.0"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row>
    <row r="90" ht="18.0"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row>
    <row r="91" ht="18.0"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row>
    <row r="92" ht="18.0"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row>
    <row r="93" ht="18.0"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row>
    <row r="94" ht="18.0"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row>
    <row r="95" ht="18.0"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row>
    <row r="96" ht="18.0"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row>
    <row r="97" ht="18.0"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row>
    <row r="98" ht="18.0"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row>
    <row r="99" ht="18.0"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row>
    <row r="100" ht="18.0"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row>
    <row r="101" ht="18.0"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row>
    <row r="102" ht="18.0"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row>
    <row r="103" ht="18.0"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row>
    <row r="104" ht="18.0"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row>
    <row r="105" ht="18.0"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row>
    <row r="106" ht="18.0"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row>
    <row r="107" ht="18.0"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row>
    <row r="108" ht="18.0"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row>
    <row r="109" ht="18.0"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row>
    <row r="110" ht="18.0"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row>
    <row r="111" ht="18.0"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row>
    <row r="112" ht="18.0"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row>
    <row r="113" ht="18.0"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row>
    <row r="114" ht="18.0"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row>
    <row r="115" ht="18.0"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row>
    <row r="116" ht="18.0"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row>
    <row r="117" ht="18.0"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row>
    <row r="118" ht="18.0"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row>
    <row r="119" ht="18.0"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row>
    <row r="120" ht="18.0"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row>
    <row r="121" ht="18.0"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row>
    <row r="122" ht="18.0"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row>
    <row r="123" ht="18.0"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row>
    <row r="124" ht="18.0"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row>
    <row r="125" ht="18.0"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row>
    <row r="126" ht="18.0"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row>
    <row r="127" ht="18.0"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row>
    <row r="128" ht="18.0"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row>
    <row r="129" ht="18.0"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row>
    <row r="130" ht="18.0"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row>
    <row r="131" ht="18.0"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row>
    <row r="132" ht="18.0"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row>
    <row r="133" ht="18.0"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row>
    <row r="134" ht="18.0"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row>
    <row r="135" ht="18.0"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row>
    <row r="136" ht="18.0"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row>
    <row r="137" ht="18.0"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row>
    <row r="138" ht="18.0"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row>
    <row r="139" ht="18.0"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row>
    <row r="140" ht="18.0"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row>
    <row r="141" ht="18.0"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row>
    <row r="142" ht="18.0"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row>
    <row r="143" ht="18.0"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row>
    <row r="144" ht="18.0"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row>
    <row r="145" ht="18.0"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row>
    <row r="146" ht="18.0"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row>
    <row r="147" ht="18.0"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row>
    <row r="148" ht="18.0"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row>
    <row r="149" ht="18.0"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row>
    <row r="150" ht="18.0"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row>
    <row r="151" ht="18.0"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row>
    <row r="152" ht="18.0"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row>
    <row r="153" ht="18.0"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row>
    <row r="154" ht="18.0"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row>
    <row r="155" ht="18.0"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row>
    <row r="156" ht="18.0"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row>
    <row r="157" ht="18.0"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row>
    <row r="158" ht="18.0"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row>
    <row r="159" ht="18.0"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row>
    <row r="160" ht="18.0"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row>
    <row r="161" ht="18.0"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row>
    <row r="162" ht="18.0"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row>
    <row r="163" ht="18.0"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row>
    <row r="164" ht="18.0"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row>
    <row r="165" ht="18.0"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row>
    <row r="166" ht="18.0"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row>
    <row r="167" ht="18.0"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row>
    <row r="168" ht="18.0"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row>
    <row r="169" ht="18.0"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row>
    <row r="170" ht="18.0"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row>
    <row r="171" ht="18.0"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row>
    <row r="172" ht="18.0"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row>
    <row r="173" ht="18.0"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row>
    <row r="174" ht="18.0"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row>
    <row r="175" ht="18.0"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row>
    <row r="176" ht="18.0"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row>
    <row r="177" ht="18.0"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row>
    <row r="178" ht="18.0"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row>
    <row r="179" ht="18.0"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row>
    <row r="180" ht="18.0"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row>
    <row r="181" ht="18.0"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row>
    <row r="182" ht="18.0"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row>
    <row r="183" ht="18.0"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row>
    <row r="184" ht="18.0"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row>
    <row r="185" ht="18.0"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row>
    <row r="186" ht="18.0"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row>
    <row r="187" ht="18.0"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row>
    <row r="188" ht="18.0"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row>
    <row r="189" ht="18.0"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row>
    <row r="190" ht="18.0"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row>
    <row r="191" ht="18.0"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row>
    <row r="192" ht="18.0"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row>
    <row r="193" ht="18.0"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row>
    <row r="194" ht="18.0"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row>
    <row r="195" ht="18.0"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row>
    <row r="196" ht="18.0"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row>
    <row r="197" ht="18.0"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row>
    <row r="198" ht="18.0"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row>
    <row r="199" ht="18.0"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row>
    <row r="200" ht="18.0"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row>
    <row r="201" ht="18.0"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row>
    <row r="202" ht="18.0"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row>
    <row r="203" ht="18.0"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row>
    <row r="204" ht="18.0"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row>
    <row r="205" ht="18.0"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row>
    <row r="206" ht="18.0"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row>
    <row r="207" ht="18.0"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row>
    <row r="208" ht="18.0"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row>
    <row r="209" ht="18.0"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row>
    <row r="210" ht="18.0"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row>
    <row r="211" ht="18.0"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row>
    <row r="212" ht="18.0"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row>
    <row r="213" ht="18.0"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row>
    <row r="214" ht="18.0"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row>
    <row r="215" ht="18.0"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row>
    <row r="216" ht="18.0"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row>
    <row r="217" ht="18.0"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row>
    <row r="218" ht="18.0"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row>
    <row r="219" ht="18.0"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row>
    <row r="220" ht="18.0"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row>
    <row r="221" ht="18.0"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row>
    <row r="222" ht="18.0"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row>
    <row r="223" ht="18.0"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row>
    <row r="224" ht="18.0"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row>
    <row r="225" ht="18.0"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row>
    <row r="226" ht="18.0"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row>
    <row r="227" ht="18.0"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row>
    <row r="228" ht="18.0"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row>
    <row r="229" ht="18.0"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row>
    <row r="230" ht="18.0"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row>
    <row r="231" ht="18.0"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row>
    <row r="232" ht="18.0"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row>
    <row r="233" ht="18.0"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row>
    <row r="234" ht="18.0"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row>
    <row r="235" ht="18.0"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row>
    <row r="236" ht="18.0"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row>
    <row r="237" ht="18.0"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row>
    <row r="238" ht="18.0"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row>
    <row r="239" ht="18.0"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row>
    <row r="240" ht="18.0"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row>
    <row r="241" ht="18.0"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row>
    <row r="242" ht="18.0"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row>
    <row r="243" ht="18.0"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row>
    <row r="244" ht="18.0"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row>
    <row r="245" ht="18.0"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row>
    <row r="246" ht="18.0"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row>
    <row r="247" ht="18.0"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row>
    <row r="248" ht="18.0"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row>
    <row r="249" ht="18.0"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row>
    <row r="250" ht="18.0"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row>
    <row r="251" ht="18.0"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row>
    <row r="252" ht="18.0"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row>
    <row r="253" ht="18.0"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row>
    <row r="254" ht="18.0"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row>
    <row r="255" ht="18.0"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row>
    <row r="256" ht="18.0"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row>
    <row r="257" ht="18.0"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row>
    <row r="258" ht="18.0"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row>
    <row r="259" ht="18.0"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row>
    <row r="260" ht="18.0"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row>
    <row r="261" ht="18.0"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row>
    <row r="262" ht="18.0"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row>
    <row r="263" ht="18.0"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row>
    <row r="264" ht="18.0"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row>
    <row r="265" ht="18.0"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row>
    <row r="266" ht="18.0"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row>
    <row r="267" ht="18.0"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row>
    <row r="268" ht="18.0"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row>
    <row r="269" ht="18.0"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row>
    <row r="270" ht="18.0"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row>
    <row r="271" ht="18.0"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row>
    <row r="272" ht="18.0"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row>
    <row r="273" ht="18.0"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row>
    <row r="274" ht="18.0"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row>
    <row r="275" ht="18.0"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row>
    <row r="276" ht="18.0"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row>
    <row r="277" ht="18.0"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row>
    <row r="278" ht="18.0"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row>
    <row r="279" ht="18.0"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row>
    <row r="280" ht="18.0"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row>
    <row r="281" ht="18.0"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row>
    <row r="282" ht="18.0"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row>
    <row r="283" ht="18.0"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row>
    <row r="284" ht="18.0"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row>
    <row r="285" ht="18.0"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row>
    <row r="286" ht="18.0"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row>
    <row r="287" ht="18.0"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row>
    <row r="288" ht="18.0"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row>
    <row r="289" ht="18.0"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row>
    <row r="290" ht="18.0"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row>
    <row r="291" ht="18.0"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row>
    <row r="292" ht="18.0"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row>
    <row r="293" ht="18.0"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row>
    <row r="294" ht="18.0"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row>
    <row r="295" ht="18.0"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row>
    <row r="296" ht="18.0"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row>
    <row r="297" ht="18.0"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row>
    <row r="298" ht="18.0"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row>
    <row r="299" ht="18.0"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row>
    <row r="300" ht="18.0"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row>
    <row r="301" ht="18.0"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row>
    <row r="302" ht="18.0"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row>
    <row r="303" ht="18.0"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row>
    <row r="304" ht="18.0"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row>
    <row r="305" ht="18.0"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row>
    <row r="306" ht="18.0"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row>
    <row r="307" ht="18.0"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row>
    <row r="308" ht="18.0"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row>
    <row r="309" ht="18.0"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row>
    <row r="310" ht="18.0"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row>
    <row r="311" ht="18.0"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row>
    <row r="312" ht="18.0"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L312" s="81"/>
      <c r="AM312" s="81"/>
      <c r="AN312" s="81"/>
    </row>
    <row r="313" ht="18.0"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81"/>
      <c r="AL313" s="81"/>
      <c r="AM313" s="81"/>
      <c r="AN313" s="81"/>
    </row>
    <row r="314" ht="18.0"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row>
    <row r="315" ht="18.0"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row>
    <row r="316" ht="18.0"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row>
    <row r="317" ht="18.0"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row>
    <row r="318" ht="18.0"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row>
    <row r="319" ht="18.0"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row>
    <row r="320" ht="18.0"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row>
    <row r="321" ht="18.0"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row>
    <row r="322" ht="18.0"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row>
    <row r="323" ht="18.0"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row>
    <row r="324" ht="18.0"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row>
    <row r="325" ht="18.0"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row>
    <row r="326" ht="18.0"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row>
    <row r="327" ht="18.0"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c r="AL327" s="81"/>
      <c r="AM327" s="81"/>
      <c r="AN327" s="81"/>
    </row>
    <row r="328" ht="18.0"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row>
    <row r="329" ht="18.0"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row>
    <row r="330" ht="18.0"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row>
    <row r="331" ht="18.0"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row>
    <row r="332" ht="18.0"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row>
    <row r="333" ht="18.0"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row>
    <row r="334" ht="18.0"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row>
    <row r="335" ht="18.0"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row>
    <row r="336" ht="18.0"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row>
    <row r="337" ht="18.0"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row>
    <row r="338" ht="18.0"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row>
    <row r="339" ht="18.0"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row>
    <row r="340" ht="18.0"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row>
    <row r="341" ht="18.0"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row>
    <row r="342" ht="18.0"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row>
    <row r="343" ht="18.0"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row>
    <row r="344" ht="18.0"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row>
    <row r="345" ht="18.0"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row>
    <row r="346" ht="18.0"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row>
    <row r="347" ht="18.0"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row>
    <row r="348" ht="18.0"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row>
    <row r="349" ht="18.0"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row>
    <row r="350" ht="18.0"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row>
    <row r="351" ht="18.0"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row>
    <row r="352" ht="18.0"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row>
    <row r="353" ht="18.0"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row>
    <row r="354" ht="18.0"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row>
    <row r="355" ht="18.0"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row>
    <row r="356" ht="18.0"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c r="AL356" s="81"/>
      <c r="AM356" s="81"/>
      <c r="AN356" s="81"/>
    </row>
    <row r="357" ht="18.0"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c r="AL357" s="81"/>
      <c r="AM357" s="81"/>
      <c r="AN357" s="81"/>
    </row>
    <row r="358" ht="18.0"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row>
    <row r="359" ht="18.0"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row>
    <row r="360" ht="18.0"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row>
    <row r="361" ht="18.0"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row>
    <row r="362" ht="18.0"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row>
    <row r="363" ht="18.0"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c r="AL363" s="81"/>
      <c r="AM363" s="81"/>
      <c r="AN363" s="81"/>
    </row>
    <row r="364" ht="18.0"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row>
    <row r="365" ht="18.0"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row>
    <row r="366" ht="18.0"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row>
    <row r="367" ht="18.0"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row>
    <row r="368" ht="18.0"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row>
    <row r="369" ht="18.0"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row>
    <row r="370" ht="18.0"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row>
    <row r="371" ht="18.0"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row>
    <row r="372" ht="18.0"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row>
    <row r="373" ht="18.0"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row>
    <row r="374" ht="18.0"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row>
    <row r="375" ht="18.0"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row>
    <row r="376" ht="18.0"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row>
    <row r="377" ht="18.0"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row>
    <row r="378" ht="18.0"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row>
    <row r="379" ht="18.0"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row>
    <row r="380" ht="18.0"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row>
    <row r="381" ht="18.0"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row>
    <row r="382" ht="18.0"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row>
    <row r="383" ht="18.0"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c r="AL383" s="81"/>
      <c r="AM383" s="81"/>
      <c r="AN383" s="81"/>
    </row>
    <row r="384" ht="18.0"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row>
    <row r="385" ht="18.0"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c r="AL385" s="81"/>
      <c r="AM385" s="81"/>
      <c r="AN385" s="81"/>
    </row>
    <row r="386" ht="18.0"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c r="AL386" s="81"/>
      <c r="AM386" s="81"/>
      <c r="AN386" s="81"/>
    </row>
    <row r="387" ht="18.0"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c r="AL387" s="81"/>
      <c r="AM387" s="81"/>
      <c r="AN387" s="81"/>
    </row>
    <row r="388" ht="18.0"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row>
    <row r="389" ht="18.0"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c r="AL389" s="81"/>
      <c r="AM389" s="81"/>
      <c r="AN389" s="81"/>
    </row>
    <row r="390" ht="18.0"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c r="AL390" s="81"/>
      <c r="AM390" s="81"/>
      <c r="AN390" s="81"/>
    </row>
    <row r="391" ht="18.0"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c r="AL391" s="81"/>
      <c r="AM391" s="81"/>
      <c r="AN391" s="81"/>
    </row>
    <row r="392" ht="18.0"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row>
    <row r="393" ht="18.0"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c r="AL393" s="81"/>
      <c r="AM393" s="81"/>
      <c r="AN393" s="81"/>
    </row>
    <row r="394" ht="18.0"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row>
    <row r="395" ht="18.0"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81"/>
      <c r="AN395" s="81"/>
    </row>
    <row r="396" ht="18.0"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c r="AL396" s="81"/>
      <c r="AM396" s="81"/>
      <c r="AN396" s="81"/>
    </row>
    <row r="397" ht="18.0"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row>
    <row r="398" ht="18.0"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c r="AL398" s="81"/>
      <c r="AM398" s="81"/>
      <c r="AN398" s="81"/>
    </row>
    <row r="399" ht="18.0"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c r="AL399" s="81"/>
      <c r="AM399" s="81"/>
      <c r="AN399" s="81"/>
    </row>
    <row r="400" ht="18.0"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row>
    <row r="401" ht="18.0"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row>
    <row r="402" ht="18.0"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c r="AL402" s="81"/>
      <c r="AM402" s="81"/>
      <c r="AN402" s="81"/>
    </row>
    <row r="403" ht="18.0"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row>
    <row r="404" ht="18.0"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row>
    <row r="405" ht="18.0"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row>
    <row r="406" ht="18.0"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row>
    <row r="407" ht="18.0"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c r="AL407" s="81"/>
      <c r="AM407" s="81"/>
      <c r="AN407" s="81"/>
    </row>
    <row r="408" ht="18.0"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c r="AL408" s="81"/>
      <c r="AM408" s="81"/>
      <c r="AN408" s="81"/>
    </row>
    <row r="409" ht="18.0"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row>
    <row r="410" ht="18.0"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row>
    <row r="411" ht="18.0"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c r="AL411" s="81"/>
      <c r="AM411" s="81"/>
      <c r="AN411" s="81"/>
    </row>
    <row r="412" ht="18.0"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row>
    <row r="413" ht="18.0"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c r="AL413" s="81"/>
      <c r="AM413" s="81"/>
      <c r="AN413" s="81"/>
    </row>
    <row r="414" ht="18.0"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c r="AL414" s="81"/>
      <c r="AM414" s="81"/>
      <c r="AN414" s="81"/>
    </row>
    <row r="415" ht="18.0"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row>
    <row r="416" ht="18.0"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row>
    <row r="417" ht="18.0"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c r="AL417" s="81"/>
      <c r="AM417" s="81"/>
      <c r="AN417" s="81"/>
    </row>
    <row r="418" ht="18.0"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row>
    <row r="419" ht="18.0"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c r="AL419" s="81"/>
      <c r="AM419" s="81"/>
      <c r="AN419" s="81"/>
    </row>
    <row r="420" ht="18.0"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1"/>
      <c r="AL420" s="81"/>
      <c r="AM420" s="81"/>
      <c r="AN420" s="81"/>
    </row>
    <row r="421" ht="18.0"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row>
    <row r="422" ht="18.0"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1"/>
      <c r="AL422" s="81"/>
      <c r="AM422" s="81"/>
      <c r="AN422" s="81"/>
    </row>
    <row r="423" ht="18.0"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1"/>
      <c r="AL423" s="81"/>
      <c r="AM423" s="81"/>
      <c r="AN423" s="81"/>
    </row>
    <row r="424" ht="18.0"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row>
    <row r="425" ht="18.0"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row>
    <row r="426" ht="18.0"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row>
    <row r="427" ht="18.0"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row>
    <row r="428" ht="18.0"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row>
    <row r="429" ht="18.0"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c r="AL429" s="81"/>
      <c r="AM429" s="81"/>
      <c r="AN429" s="81"/>
    </row>
    <row r="430" ht="18.0"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c r="AL430" s="81"/>
      <c r="AM430" s="81"/>
      <c r="AN430" s="81"/>
    </row>
    <row r="431" ht="18.0"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row>
    <row r="432" ht="18.0"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c r="AL432" s="81"/>
      <c r="AM432" s="81"/>
      <c r="AN432" s="81"/>
    </row>
    <row r="433" ht="18.0"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c r="AL433" s="81"/>
      <c r="AM433" s="81"/>
      <c r="AN433" s="81"/>
    </row>
    <row r="434" ht="18.0"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c r="AL434" s="81"/>
      <c r="AM434" s="81"/>
      <c r="AN434" s="81"/>
    </row>
    <row r="435" ht="18.0"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c r="AL435" s="81"/>
      <c r="AM435" s="81"/>
      <c r="AN435" s="81"/>
    </row>
    <row r="436" ht="18.0"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c r="AL436" s="81"/>
      <c r="AM436" s="81"/>
      <c r="AN436" s="81"/>
    </row>
    <row r="437" ht="18.0"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row>
    <row r="438" ht="18.0"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row>
    <row r="439" ht="18.0"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c r="AL439" s="81"/>
      <c r="AM439" s="81"/>
      <c r="AN439" s="81"/>
    </row>
    <row r="440" ht="18.0"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c r="AL440" s="81"/>
      <c r="AM440" s="81"/>
      <c r="AN440" s="81"/>
    </row>
    <row r="441" ht="18.0"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c r="AL441" s="81"/>
      <c r="AM441" s="81"/>
      <c r="AN441" s="81"/>
    </row>
    <row r="442" ht="18.0"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row>
    <row r="443" ht="18.0"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row>
    <row r="444" ht="18.0"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row>
    <row r="445" ht="18.0"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row>
    <row r="446" ht="18.0"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c r="AL446" s="81"/>
      <c r="AM446" s="81"/>
      <c r="AN446" s="81"/>
    </row>
    <row r="447" ht="18.0"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row>
    <row r="448" ht="18.0"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row>
    <row r="449" ht="18.0"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row>
    <row r="450" ht="18.0"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c r="AL450" s="81"/>
      <c r="AM450" s="81"/>
      <c r="AN450" s="81"/>
    </row>
    <row r="451" ht="18.0"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row>
    <row r="452" ht="18.0"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row>
    <row r="453" ht="18.0"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c r="AL453" s="81"/>
      <c r="AM453" s="81"/>
      <c r="AN453" s="81"/>
    </row>
    <row r="454" ht="18.0"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row>
    <row r="455" ht="18.0"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c r="AL455" s="81"/>
      <c r="AM455" s="81"/>
      <c r="AN455" s="81"/>
    </row>
    <row r="456" ht="18.0"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c r="AL456" s="81"/>
      <c r="AM456" s="81"/>
      <c r="AN456" s="81"/>
    </row>
    <row r="457" ht="18.0"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row>
    <row r="458" ht="18.0"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c r="AL458" s="81"/>
      <c r="AM458" s="81"/>
      <c r="AN458" s="81"/>
    </row>
    <row r="459" ht="18.0"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c r="AL459" s="81"/>
      <c r="AM459" s="81"/>
      <c r="AN459" s="81"/>
    </row>
    <row r="460" ht="18.0"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row>
    <row r="461" ht="18.0"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c r="AL461" s="81"/>
      <c r="AM461" s="81"/>
      <c r="AN461" s="81"/>
    </row>
    <row r="462" ht="18.0"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row>
    <row r="463" ht="18.0"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row>
    <row r="464" ht="18.0"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row>
    <row r="465" ht="18.0"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row>
    <row r="466" ht="18.0"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row>
    <row r="467" ht="18.0"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row>
    <row r="468" ht="18.0"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row>
    <row r="469" ht="18.0"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row>
    <row r="470" ht="18.0"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row>
    <row r="471" ht="18.0"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row>
    <row r="472" ht="18.0"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row>
    <row r="473" ht="18.0"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row>
    <row r="474" ht="18.0"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row>
    <row r="475" ht="18.0"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row>
    <row r="476" ht="18.0"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row>
    <row r="477" ht="18.0"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row>
    <row r="478" ht="18.0"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row>
    <row r="479" ht="18.0"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row>
    <row r="480" ht="18.0"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row>
    <row r="481" ht="18.0"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row>
    <row r="482" ht="18.0"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row>
    <row r="483" ht="18.0"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row>
    <row r="484" ht="18.0"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row>
    <row r="485" ht="18.0"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row>
    <row r="486" ht="18.0"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row>
    <row r="487" ht="18.0"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row>
    <row r="488" ht="18.0"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row>
    <row r="489" ht="18.0"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row>
    <row r="490" ht="18.0"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row>
    <row r="491" ht="18.0"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row>
    <row r="492" ht="18.0"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row>
    <row r="493" ht="18.0"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row>
    <row r="494" ht="18.0"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c r="AL494" s="81"/>
      <c r="AM494" s="81"/>
      <c r="AN494" s="81"/>
    </row>
    <row r="495" ht="18.0"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c r="AL495" s="81"/>
      <c r="AM495" s="81"/>
      <c r="AN495" s="81"/>
    </row>
    <row r="496" ht="18.0"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c r="AL496" s="81"/>
      <c r="AM496" s="81"/>
      <c r="AN496" s="81"/>
    </row>
    <row r="497" ht="18.0"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c r="AL497" s="81"/>
      <c r="AM497" s="81"/>
      <c r="AN497" s="81"/>
    </row>
    <row r="498" ht="18.0"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c r="AL498" s="81"/>
      <c r="AM498" s="81"/>
      <c r="AN498" s="81"/>
    </row>
    <row r="499" ht="18.0"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c r="AL499" s="81"/>
      <c r="AM499" s="81"/>
      <c r="AN499" s="81"/>
    </row>
    <row r="500" ht="18.0"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row>
    <row r="501" ht="18.0"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c r="AL501" s="81"/>
      <c r="AM501" s="81"/>
      <c r="AN501" s="81"/>
    </row>
    <row r="502" ht="18.0"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c r="AL502" s="81"/>
      <c r="AM502" s="81"/>
      <c r="AN502" s="81"/>
    </row>
    <row r="503" ht="18.0"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row>
    <row r="504" ht="18.0"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row>
    <row r="505" ht="18.0"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row>
    <row r="506" ht="18.0"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row>
    <row r="507" ht="18.0"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row>
    <row r="508" ht="18.0"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c r="AL508" s="81"/>
      <c r="AM508" s="81"/>
      <c r="AN508" s="81"/>
    </row>
    <row r="509" ht="18.0"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c r="AL509" s="81"/>
      <c r="AM509" s="81"/>
      <c r="AN509" s="81"/>
    </row>
    <row r="510" ht="18.0"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row>
    <row r="511" ht="18.0"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row>
    <row r="512" ht="18.0"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row>
    <row r="513" ht="18.0"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row>
    <row r="514" ht="18.0"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c r="AL514" s="81"/>
      <c r="AM514" s="81"/>
      <c r="AN514" s="81"/>
    </row>
    <row r="515" ht="18.0"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c r="AC515" s="81"/>
      <c r="AD515" s="81"/>
      <c r="AE515" s="81"/>
      <c r="AF515" s="81"/>
      <c r="AG515" s="81"/>
      <c r="AH515" s="81"/>
      <c r="AI515" s="81"/>
      <c r="AJ515" s="81"/>
      <c r="AK515" s="81"/>
      <c r="AL515" s="81"/>
      <c r="AM515" s="81"/>
      <c r="AN515" s="81"/>
    </row>
    <row r="516" ht="18.0"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c r="AC516" s="81"/>
      <c r="AD516" s="81"/>
      <c r="AE516" s="81"/>
      <c r="AF516" s="81"/>
      <c r="AG516" s="81"/>
      <c r="AH516" s="81"/>
      <c r="AI516" s="81"/>
      <c r="AJ516" s="81"/>
      <c r="AK516" s="81"/>
      <c r="AL516" s="81"/>
      <c r="AM516" s="81"/>
      <c r="AN516" s="81"/>
    </row>
    <row r="517" ht="18.0"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81"/>
      <c r="AG517" s="81"/>
      <c r="AH517" s="81"/>
      <c r="AI517" s="81"/>
      <c r="AJ517" s="81"/>
      <c r="AK517" s="81"/>
      <c r="AL517" s="81"/>
      <c r="AM517" s="81"/>
      <c r="AN517" s="81"/>
    </row>
    <row r="518" ht="18.0"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81"/>
      <c r="AG518" s="81"/>
      <c r="AH518" s="81"/>
      <c r="AI518" s="81"/>
      <c r="AJ518" s="81"/>
      <c r="AK518" s="81"/>
      <c r="AL518" s="81"/>
      <c r="AM518" s="81"/>
      <c r="AN518" s="81"/>
    </row>
    <row r="519" ht="18.0"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81"/>
      <c r="AG519" s="81"/>
      <c r="AH519" s="81"/>
      <c r="AI519" s="81"/>
      <c r="AJ519" s="81"/>
      <c r="AK519" s="81"/>
      <c r="AL519" s="81"/>
      <c r="AM519" s="81"/>
      <c r="AN519" s="81"/>
    </row>
    <row r="520" ht="18.0"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81"/>
      <c r="AG520" s="81"/>
      <c r="AH520" s="81"/>
      <c r="AI520" s="81"/>
      <c r="AJ520" s="81"/>
      <c r="AK520" s="81"/>
      <c r="AL520" s="81"/>
      <c r="AM520" s="81"/>
      <c r="AN520" s="81"/>
    </row>
    <row r="521" ht="18.0"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81"/>
      <c r="AG521" s="81"/>
      <c r="AH521" s="81"/>
      <c r="AI521" s="81"/>
      <c r="AJ521" s="81"/>
      <c r="AK521" s="81"/>
      <c r="AL521" s="81"/>
      <c r="AM521" s="81"/>
      <c r="AN521" s="81"/>
    </row>
    <row r="522" ht="18.0"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81"/>
      <c r="AG522" s="81"/>
      <c r="AH522" s="81"/>
      <c r="AI522" s="81"/>
      <c r="AJ522" s="81"/>
      <c r="AK522" s="81"/>
      <c r="AL522" s="81"/>
      <c r="AM522" s="81"/>
      <c r="AN522" s="81"/>
    </row>
    <row r="523" ht="18.0"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81"/>
      <c r="AG523" s="81"/>
      <c r="AH523" s="81"/>
      <c r="AI523" s="81"/>
      <c r="AJ523" s="81"/>
      <c r="AK523" s="81"/>
      <c r="AL523" s="81"/>
      <c r="AM523" s="81"/>
      <c r="AN523" s="81"/>
    </row>
    <row r="524" ht="18.0"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c r="AC524" s="81"/>
      <c r="AD524" s="81"/>
      <c r="AE524" s="81"/>
      <c r="AF524" s="81"/>
      <c r="AG524" s="81"/>
      <c r="AH524" s="81"/>
      <c r="AI524" s="81"/>
      <c r="AJ524" s="81"/>
      <c r="AK524" s="81"/>
      <c r="AL524" s="81"/>
      <c r="AM524" s="81"/>
      <c r="AN524" s="81"/>
    </row>
    <row r="525" ht="18.0"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c r="AC525" s="81"/>
      <c r="AD525" s="81"/>
      <c r="AE525" s="81"/>
      <c r="AF525" s="81"/>
      <c r="AG525" s="81"/>
      <c r="AH525" s="81"/>
      <c r="AI525" s="81"/>
      <c r="AJ525" s="81"/>
      <c r="AK525" s="81"/>
      <c r="AL525" s="81"/>
      <c r="AM525" s="81"/>
      <c r="AN525" s="81"/>
    </row>
    <row r="526" ht="18.0"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c r="AC526" s="81"/>
      <c r="AD526" s="81"/>
      <c r="AE526" s="81"/>
      <c r="AF526" s="81"/>
      <c r="AG526" s="81"/>
      <c r="AH526" s="81"/>
      <c r="AI526" s="81"/>
      <c r="AJ526" s="81"/>
      <c r="AK526" s="81"/>
      <c r="AL526" s="81"/>
      <c r="AM526" s="81"/>
      <c r="AN526" s="81"/>
    </row>
    <row r="527" ht="18.0"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c r="AC527" s="81"/>
      <c r="AD527" s="81"/>
      <c r="AE527" s="81"/>
      <c r="AF527" s="81"/>
      <c r="AG527" s="81"/>
      <c r="AH527" s="81"/>
      <c r="AI527" s="81"/>
      <c r="AJ527" s="81"/>
      <c r="AK527" s="81"/>
      <c r="AL527" s="81"/>
      <c r="AM527" s="81"/>
      <c r="AN527" s="81"/>
    </row>
    <row r="528" ht="18.0"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c r="AC528" s="81"/>
      <c r="AD528" s="81"/>
      <c r="AE528" s="81"/>
      <c r="AF528" s="81"/>
      <c r="AG528" s="81"/>
      <c r="AH528" s="81"/>
      <c r="AI528" s="81"/>
      <c r="AJ528" s="81"/>
      <c r="AK528" s="81"/>
      <c r="AL528" s="81"/>
      <c r="AM528" s="81"/>
      <c r="AN528" s="81"/>
    </row>
    <row r="529" ht="18.0"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c r="AC529" s="81"/>
      <c r="AD529" s="81"/>
      <c r="AE529" s="81"/>
      <c r="AF529" s="81"/>
      <c r="AG529" s="81"/>
      <c r="AH529" s="81"/>
      <c r="AI529" s="81"/>
      <c r="AJ529" s="81"/>
      <c r="AK529" s="81"/>
      <c r="AL529" s="81"/>
      <c r="AM529" s="81"/>
      <c r="AN529" s="81"/>
    </row>
    <row r="530" ht="18.0"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c r="AC530" s="81"/>
      <c r="AD530" s="81"/>
      <c r="AE530" s="81"/>
      <c r="AF530" s="81"/>
      <c r="AG530" s="81"/>
      <c r="AH530" s="81"/>
      <c r="AI530" s="81"/>
      <c r="AJ530" s="81"/>
      <c r="AK530" s="81"/>
      <c r="AL530" s="81"/>
      <c r="AM530" s="81"/>
      <c r="AN530" s="81"/>
    </row>
    <row r="531" ht="18.0"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c r="AC531" s="81"/>
      <c r="AD531" s="81"/>
      <c r="AE531" s="81"/>
      <c r="AF531" s="81"/>
      <c r="AG531" s="81"/>
      <c r="AH531" s="81"/>
      <c r="AI531" s="81"/>
      <c r="AJ531" s="81"/>
      <c r="AK531" s="81"/>
      <c r="AL531" s="81"/>
      <c r="AM531" s="81"/>
      <c r="AN531" s="81"/>
    </row>
    <row r="532" ht="18.0"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c r="AC532" s="81"/>
      <c r="AD532" s="81"/>
      <c r="AE532" s="81"/>
      <c r="AF532" s="81"/>
      <c r="AG532" s="81"/>
      <c r="AH532" s="81"/>
      <c r="AI532" s="81"/>
      <c r="AJ532" s="81"/>
      <c r="AK532" s="81"/>
      <c r="AL532" s="81"/>
      <c r="AM532" s="81"/>
      <c r="AN532" s="81"/>
    </row>
    <row r="533" ht="18.0"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81"/>
      <c r="AF533" s="81"/>
      <c r="AG533" s="81"/>
      <c r="AH533" s="81"/>
      <c r="AI533" s="81"/>
      <c r="AJ533" s="81"/>
      <c r="AK533" s="81"/>
      <c r="AL533" s="81"/>
      <c r="AM533" s="81"/>
      <c r="AN533" s="81"/>
    </row>
    <row r="534" ht="18.0"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81"/>
      <c r="AF534" s="81"/>
      <c r="AG534" s="81"/>
      <c r="AH534" s="81"/>
      <c r="AI534" s="81"/>
      <c r="AJ534" s="81"/>
      <c r="AK534" s="81"/>
      <c r="AL534" s="81"/>
      <c r="AM534" s="81"/>
      <c r="AN534" s="81"/>
    </row>
    <row r="535" ht="18.0"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c r="AL535" s="81"/>
      <c r="AM535" s="81"/>
      <c r="AN535" s="81"/>
    </row>
    <row r="536" ht="18.0"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81"/>
      <c r="AF536" s="81"/>
      <c r="AG536" s="81"/>
      <c r="AH536" s="81"/>
      <c r="AI536" s="81"/>
      <c r="AJ536" s="81"/>
      <c r="AK536" s="81"/>
      <c r="AL536" s="81"/>
      <c r="AM536" s="81"/>
      <c r="AN536" s="81"/>
    </row>
    <row r="537" ht="18.0"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81"/>
      <c r="AF537" s="81"/>
      <c r="AG537" s="81"/>
      <c r="AH537" s="81"/>
      <c r="AI537" s="81"/>
      <c r="AJ537" s="81"/>
      <c r="AK537" s="81"/>
      <c r="AL537" s="81"/>
      <c r="AM537" s="81"/>
      <c r="AN537" s="81"/>
    </row>
    <row r="538" ht="18.0"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81"/>
      <c r="AF538" s="81"/>
      <c r="AG538" s="81"/>
      <c r="AH538" s="81"/>
      <c r="AI538" s="81"/>
      <c r="AJ538" s="81"/>
      <c r="AK538" s="81"/>
      <c r="AL538" s="81"/>
      <c r="AM538" s="81"/>
      <c r="AN538" s="81"/>
    </row>
    <row r="539" ht="18.0"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c r="AG539" s="81"/>
      <c r="AH539" s="81"/>
      <c r="AI539" s="81"/>
      <c r="AJ539" s="81"/>
      <c r="AK539" s="81"/>
      <c r="AL539" s="81"/>
      <c r="AM539" s="81"/>
      <c r="AN539" s="81"/>
    </row>
    <row r="540" ht="18.0"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c r="AC540" s="81"/>
      <c r="AD540" s="81"/>
      <c r="AE540" s="81"/>
      <c r="AF540" s="81"/>
      <c r="AG540" s="81"/>
      <c r="AH540" s="81"/>
      <c r="AI540" s="81"/>
      <c r="AJ540" s="81"/>
      <c r="AK540" s="81"/>
      <c r="AL540" s="81"/>
      <c r="AM540" s="81"/>
      <c r="AN540" s="81"/>
    </row>
    <row r="541" ht="18.0"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c r="AC541" s="81"/>
      <c r="AD541" s="81"/>
      <c r="AE541" s="81"/>
      <c r="AF541" s="81"/>
      <c r="AG541" s="81"/>
      <c r="AH541" s="81"/>
      <c r="AI541" s="81"/>
      <c r="AJ541" s="81"/>
      <c r="AK541" s="81"/>
      <c r="AL541" s="81"/>
      <c r="AM541" s="81"/>
      <c r="AN541" s="81"/>
    </row>
    <row r="542" ht="18.0"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c r="AC542" s="81"/>
      <c r="AD542" s="81"/>
      <c r="AE542" s="81"/>
      <c r="AF542" s="81"/>
      <c r="AG542" s="81"/>
      <c r="AH542" s="81"/>
      <c r="AI542" s="81"/>
      <c r="AJ542" s="81"/>
      <c r="AK542" s="81"/>
      <c r="AL542" s="81"/>
      <c r="AM542" s="81"/>
      <c r="AN542" s="81"/>
    </row>
    <row r="543" ht="18.0"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c r="AC543" s="81"/>
      <c r="AD543" s="81"/>
      <c r="AE543" s="81"/>
      <c r="AF543" s="81"/>
      <c r="AG543" s="81"/>
      <c r="AH543" s="81"/>
      <c r="AI543" s="81"/>
      <c r="AJ543" s="81"/>
      <c r="AK543" s="81"/>
      <c r="AL543" s="81"/>
      <c r="AM543" s="81"/>
      <c r="AN543" s="81"/>
    </row>
    <row r="544" ht="18.0"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c r="AC544" s="81"/>
      <c r="AD544" s="81"/>
      <c r="AE544" s="81"/>
      <c r="AF544" s="81"/>
      <c r="AG544" s="81"/>
      <c r="AH544" s="81"/>
      <c r="AI544" s="81"/>
      <c r="AJ544" s="81"/>
      <c r="AK544" s="81"/>
      <c r="AL544" s="81"/>
      <c r="AM544" s="81"/>
      <c r="AN544" s="81"/>
    </row>
    <row r="545" ht="18.0"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c r="AG545" s="81"/>
      <c r="AH545" s="81"/>
      <c r="AI545" s="81"/>
      <c r="AJ545" s="81"/>
      <c r="AK545" s="81"/>
      <c r="AL545" s="81"/>
      <c r="AM545" s="81"/>
      <c r="AN545" s="81"/>
    </row>
    <row r="546" ht="18.0"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c r="AC546" s="81"/>
      <c r="AD546" s="81"/>
      <c r="AE546" s="81"/>
      <c r="AF546" s="81"/>
      <c r="AG546" s="81"/>
      <c r="AH546" s="81"/>
      <c r="AI546" s="81"/>
      <c r="AJ546" s="81"/>
      <c r="AK546" s="81"/>
      <c r="AL546" s="81"/>
      <c r="AM546" s="81"/>
      <c r="AN546" s="81"/>
    </row>
    <row r="547" ht="18.0"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c r="AC547" s="81"/>
      <c r="AD547" s="81"/>
      <c r="AE547" s="81"/>
      <c r="AF547" s="81"/>
      <c r="AG547" s="81"/>
      <c r="AH547" s="81"/>
      <c r="AI547" s="81"/>
      <c r="AJ547" s="81"/>
      <c r="AK547" s="81"/>
      <c r="AL547" s="81"/>
      <c r="AM547" s="81"/>
      <c r="AN547" s="81"/>
    </row>
    <row r="548" ht="18.0"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c r="AG548" s="81"/>
      <c r="AH548" s="81"/>
      <c r="AI548" s="81"/>
      <c r="AJ548" s="81"/>
      <c r="AK548" s="81"/>
      <c r="AL548" s="81"/>
      <c r="AM548" s="81"/>
      <c r="AN548" s="81"/>
    </row>
    <row r="549" ht="18.0"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c r="AG549" s="81"/>
      <c r="AH549" s="81"/>
      <c r="AI549" s="81"/>
      <c r="AJ549" s="81"/>
      <c r="AK549" s="81"/>
      <c r="AL549" s="81"/>
      <c r="AM549" s="81"/>
      <c r="AN549" s="81"/>
    </row>
    <row r="550" ht="18.0"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c r="AC550" s="81"/>
      <c r="AD550" s="81"/>
      <c r="AE550" s="81"/>
      <c r="AF550" s="81"/>
      <c r="AG550" s="81"/>
      <c r="AH550" s="81"/>
      <c r="AI550" s="81"/>
      <c r="AJ550" s="81"/>
      <c r="AK550" s="81"/>
      <c r="AL550" s="81"/>
      <c r="AM550" s="81"/>
      <c r="AN550" s="81"/>
    </row>
    <row r="551" ht="18.0"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c r="AC551" s="81"/>
      <c r="AD551" s="81"/>
      <c r="AE551" s="81"/>
      <c r="AF551" s="81"/>
      <c r="AG551" s="81"/>
      <c r="AH551" s="81"/>
      <c r="AI551" s="81"/>
      <c r="AJ551" s="81"/>
      <c r="AK551" s="81"/>
      <c r="AL551" s="81"/>
      <c r="AM551" s="81"/>
      <c r="AN551" s="81"/>
    </row>
    <row r="552" ht="18.0"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c r="AC552" s="81"/>
      <c r="AD552" s="81"/>
      <c r="AE552" s="81"/>
      <c r="AF552" s="81"/>
      <c r="AG552" s="81"/>
      <c r="AH552" s="81"/>
      <c r="AI552" s="81"/>
      <c r="AJ552" s="81"/>
      <c r="AK552" s="81"/>
      <c r="AL552" s="81"/>
      <c r="AM552" s="81"/>
      <c r="AN552" s="81"/>
    </row>
    <row r="553" ht="18.0"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c r="AC553" s="81"/>
      <c r="AD553" s="81"/>
      <c r="AE553" s="81"/>
      <c r="AF553" s="81"/>
      <c r="AG553" s="81"/>
      <c r="AH553" s="81"/>
      <c r="AI553" s="81"/>
      <c r="AJ553" s="81"/>
      <c r="AK553" s="81"/>
      <c r="AL553" s="81"/>
      <c r="AM553" s="81"/>
      <c r="AN553" s="81"/>
    </row>
    <row r="554" ht="18.0"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c r="AC554" s="81"/>
      <c r="AD554" s="81"/>
      <c r="AE554" s="81"/>
      <c r="AF554" s="81"/>
      <c r="AG554" s="81"/>
      <c r="AH554" s="81"/>
      <c r="AI554" s="81"/>
      <c r="AJ554" s="81"/>
      <c r="AK554" s="81"/>
      <c r="AL554" s="81"/>
      <c r="AM554" s="81"/>
      <c r="AN554" s="81"/>
    </row>
    <row r="555" ht="18.0"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c r="AC555" s="81"/>
      <c r="AD555" s="81"/>
      <c r="AE555" s="81"/>
      <c r="AF555" s="81"/>
      <c r="AG555" s="81"/>
      <c r="AH555" s="81"/>
      <c r="AI555" s="81"/>
      <c r="AJ555" s="81"/>
      <c r="AK555" s="81"/>
      <c r="AL555" s="81"/>
      <c r="AM555" s="81"/>
      <c r="AN555" s="81"/>
    </row>
    <row r="556" ht="18.0"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c r="AC556" s="81"/>
      <c r="AD556" s="81"/>
      <c r="AE556" s="81"/>
      <c r="AF556" s="81"/>
      <c r="AG556" s="81"/>
      <c r="AH556" s="81"/>
      <c r="AI556" s="81"/>
      <c r="AJ556" s="81"/>
      <c r="AK556" s="81"/>
      <c r="AL556" s="81"/>
      <c r="AM556" s="81"/>
      <c r="AN556" s="81"/>
    </row>
    <row r="557" ht="18.0"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c r="AC557" s="81"/>
      <c r="AD557" s="81"/>
      <c r="AE557" s="81"/>
      <c r="AF557" s="81"/>
      <c r="AG557" s="81"/>
      <c r="AH557" s="81"/>
      <c r="AI557" s="81"/>
      <c r="AJ557" s="81"/>
      <c r="AK557" s="81"/>
      <c r="AL557" s="81"/>
      <c r="AM557" s="81"/>
      <c r="AN557" s="81"/>
    </row>
    <row r="558" ht="18.0"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c r="AC558" s="81"/>
      <c r="AD558" s="81"/>
      <c r="AE558" s="81"/>
      <c r="AF558" s="81"/>
      <c r="AG558" s="81"/>
      <c r="AH558" s="81"/>
      <c r="AI558" s="81"/>
      <c r="AJ558" s="81"/>
      <c r="AK558" s="81"/>
      <c r="AL558" s="81"/>
      <c r="AM558" s="81"/>
      <c r="AN558" s="81"/>
    </row>
    <row r="559" ht="18.0"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c r="AC559" s="81"/>
      <c r="AD559" s="81"/>
      <c r="AE559" s="81"/>
      <c r="AF559" s="81"/>
      <c r="AG559" s="81"/>
      <c r="AH559" s="81"/>
      <c r="AI559" s="81"/>
      <c r="AJ559" s="81"/>
      <c r="AK559" s="81"/>
      <c r="AL559" s="81"/>
      <c r="AM559" s="81"/>
      <c r="AN559" s="81"/>
    </row>
    <row r="560" ht="18.0"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c r="AC560" s="81"/>
      <c r="AD560" s="81"/>
      <c r="AE560" s="81"/>
      <c r="AF560" s="81"/>
      <c r="AG560" s="81"/>
      <c r="AH560" s="81"/>
      <c r="AI560" s="81"/>
      <c r="AJ560" s="81"/>
      <c r="AK560" s="81"/>
      <c r="AL560" s="81"/>
      <c r="AM560" s="81"/>
      <c r="AN560" s="81"/>
    </row>
    <row r="561" ht="18.0"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c r="AC561" s="81"/>
      <c r="AD561" s="81"/>
      <c r="AE561" s="81"/>
      <c r="AF561" s="81"/>
      <c r="AG561" s="81"/>
      <c r="AH561" s="81"/>
      <c r="AI561" s="81"/>
      <c r="AJ561" s="81"/>
      <c r="AK561" s="81"/>
      <c r="AL561" s="81"/>
      <c r="AM561" s="81"/>
      <c r="AN561" s="81"/>
    </row>
    <row r="562" ht="18.0"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c r="AC562" s="81"/>
      <c r="AD562" s="81"/>
      <c r="AE562" s="81"/>
      <c r="AF562" s="81"/>
      <c r="AG562" s="81"/>
      <c r="AH562" s="81"/>
      <c r="AI562" s="81"/>
      <c r="AJ562" s="81"/>
      <c r="AK562" s="81"/>
      <c r="AL562" s="81"/>
      <c r="AM562" s="81"/>
      <c r="AN562" s="81"/>
    </row>
    <row r="563" ht="18.0"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c r="AC563" s="81"/>
      <c r="AD563" s="81"/>
      <c r="AE563" s="81"/>
      <c r="AF563" s="81"/>
      <c r="AG563" s="81"/>
      <c r="AH563" s="81"/>
      <c r="AI563" s="81"/>
      <c r="AJ563" s="81"/>
      <c r="AK563" s="81"/>
      <c r="AL563" s="81"/>
      <c r="AM563" s="81"/>
      <c r="AN563" s="81"/>
    </row>
    <row r="564" ht="18.0"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c r="AC564" s="81"/>
      <c r="AD564" s="81"/>
      <c r="AE564" s="81"/>
      <c r="AF564" s="81"/>
      <c r="AG564" s="81"/>
      <c r="AH564" s="81"/>
      <c r="AI564" s="81"/>
      <c r="AJ564" s="81"/>
      <c r="AK564" s="81"/>
      <c r="AL564" s="81"/>
      <c r="AM564" s="81"/>
      <c r="AN564" s="81"/>
    </row>
    <row r="565" ht="18.0"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c r="AC565" s="81"/>
      <c r="AD565" s="81"/>
      <c r="AE565" s="81"/>
      <c r="AF565" s="81"/>
      <c r="AG565" s="81"/>
      <c r="AH565" s="81"/>
      <c r="AI565" s="81"/>
      <c r="AJ565" s="81"/>
      <c r="AK565" s="81"/>
      <c r="AL565" s="81"/>
      <c r="AM565" s="81"/>
      <c r="AN565" s="81"/>
    </row>
    <row r="566" ht="18.0"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c r="AC566" s="81"/>
      <c r="AD566" s="81"/>
      <c r="AE566" s="81"/>
      <c r="AF566" s="81"/>
      <c r="AG566" s="81"/>
      <c r="AH566" s="81"/>
      <c r="AI566" s="81"/>
      <c r="AJ566" s="81"/>
      <c r="AK566" s="81"/>
      <c r="AL566" s="81"/>
      <c r="AM566" s="81"/>
      <c r="AN566" s="81"/>
    </row>
    <row r="567" ht="18.0"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c r="AC567" s="81"/>
      <c r="AD567" s="81"/>
      <c r="AE567" s="81"/>
      <c r="AF567" s="81"/>
      <c r="AG567" s="81"/>
      <c r="AH567" s="81"/>
      <c r="AI567" s="81"/>
      <c r="AJ567" s="81"/>
      <c r="AK567" s="81"/>
      <c r="AL567" s="81"/>
      <c r="AM567" s="81"/>
      <c r="AN567" s="81"/>
    </row>
    <row r="568" ht="18.0"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81"/>
      <c r="AK568" s="81"/>
      <c r="AL568" s="81"/>
      <c r="AM568" s="81"/>
      <c r="AN568" s="81"/>
    </row>
    <row r="569" ht="18.0"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c r="AC569" s="81"/>
      <c r="AD569" s="81"/>
      <c r="AE569" s="81"/>
      <c r="AF569" s="81"/>
      <c r="AG569" s="81"/>
      <c r="AH569" s="81"/>
      <c r="AI569" s="81"/>
      <c r="AJ569" s="81"/>
      <c r="AK569" s="81"/>
      <c r="AL569" s="81"/>
      <c r="AM569" s="81"/>
      <c r="AN569" s="81"/>
    </row>
    <row r="570" ht="18.0"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c r="AC570" s="81"/>
      <c r="AD570" s="81"/>
      <c r="AE570" s="81"/>
      <c r="AF570" s="81"/>
      <c r="AG570" s="81"/>
      <c r="AH570" s="81"/>
      <c r="AI570" s="81"/>
      <c r="AJ570" s="81"/>
      <c r="AK570" s="81"/>
      <c r="AL570" s="81"/>
      <c r="AM570" s="81"/>
      <c r="AN570" s="81"/>
    </row>
    <row r="571" ht="18.0"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c r="AC571" s="81"/>
      <c r="AD571" s="81"/>
      <c r="AE571" s="81"/>
      <c r="AF571" s="81"/>
      <c r="AG571" s="81"/>
      <c r="AH571" s="81"/>
      <c r="AI571" s="81"/>
      <c r="AJ571" s="81"/>
      <c r="AK571" s="81"/>
      <c r="AL571" s="81"/>
      <c r="AM571" s="81"/>
      <c r="AN571" s="81"/>
    </row>
    <row r="572" ht="18.0"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c r="AC572" s="81"/>
      <c r="AD572" s="81"/>
      <c r="AE572" s="81"/>
      <c r="AF572" s="81"/>
      <c r="AG572" s="81"/>
      <c r="AH572" s="81"/>
      <c r="AI572" s="81"/>
      <c r="AJ572" s="81"/>
      <c r="AK572" s="81"/>
      <c r="AL572" s="81"/>
      <c r="AM572" s="81"/>
      <c r="AN572" s="81"/>
    </row>
    <row r="573" ht="18.0"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c r="AC573" s="81"/>
      <c r="AD573" s="81"/>
      <c r="AE573" s="81"/>
      <c r="AF573" s="81"/>
      <c r="AG573" s="81"/>
      <c r="AH573" s="81"/>
      <c r="AI573" s="81"/>
      <c r="AJ573" s="81"/>
      <c r="AK573" s="81"/>
      <c r="AL573" s="81"/>
      <c r="AM573" s="81"/>
      <c r="AN573" s="81"/>
    </row>
    <row r="574" ht="18.0"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c r="AC574" s="81"/>
      <c r="AD574" s="81"/>
      <c r="AE574" s="81"/>
      <c r="AF574" s="81"/>
      <c r="AG574" s="81"/>
      <c r="AH574" s="81"/>
      <c r="AI574" s="81"/>
      <c r="AJ574" s="81"/>
      <c r="AK574" s="81"/>
      <c r="AL574" s="81"/>
      <c r="AM574" s="81"/>
      <c r="AN574" s="81"/>
    </row>
    <row r="575" ht="18.0"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c r="AC575" s="81"/>
      <c r="AD575" s="81"/>
      <c r="AE575" s="81"/>
      <c r="AF575" s="81"/>
      <c r="AG575" s="81"/>
      <c r="AH575" s="81"/>
      <c r="AI575" s="81"/>
      <c r="AJ575" s="81"/>
      <c r="AK575" s="81"/>
      <c r="AL575" s="81"/>
      <c r="AM575" s="81"/>
      <c r="AN575" s="81"/>
    </row>
    <row r="576" ht="18.0"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c r="AG576" s="81"/>
      <c r="AH576" s="81"/>
      <c r="AI576" s="81"/>
      <c r="AJ576" s="81"/>
      <c r="AK576" s="81"/>
      <c r="AL576" s="81"/>
      <c r="AM576" s="81"/>
      <c r="AN576" s="81"/>
    </row>
    <row r="577" ht="18.0"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c r="AG577" s="81"/>
      <c r="AH577" s="81"/>
      <c r="AI577" s="81"/>
      <c r="AJ577" s="81"/>
      <c r="AK577" s="81"/>
      <c r="AL577" s="81"/>
      <c r="AM577" s="81"/>
      <c r="AN577" s="81"/>
    </row>
    <row r="578" ht="18.0"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c r="AC578" s="81"/>
      <c r="AD578" s="81"/>
      <c r="AE578" s="81"/>
      <c r="AF578" s="81"/>
      <c r="AG578" s="81"/>
      <c r="AH578" s="81"/>
      <c r="AI578" s="81"/>
      <c r="AJ578" s="81"/>
      <c r="AK578" s="81"/>
      <c r="AL578" s="81"/>
      <c r="AM578" s="81"/>
      <c r="AN578" s="81"/>
    </row>
    <row r="579" ht="18.0"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c r="AC579" s="81"/>
      <c r="AD579" s="81"/>
      <c r="AE579" s="81"/>
      <c r="AF579" s="81"/>
      <c r="AG579" s="81"/>
      <c r="AH579" s="81"/>
      <c r="AI579" s="81"/>
      <c r="AJ579" s="81"/>
      <c r="AK579" s="81"/>
      <c r="AL579" s="81"/>
      <c r="AM579" s="81"/>
      <c r="AN579" s="81"/>
    </row>
    <row r="580" ht="18.0"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c r="AC580" s="81"/>
      <c r="AD580" s="81"/>
      <c r="AE580" s="81"/>
      <c r="AF580" s="81"/>
      <c r="AG580" s="81"/>
      <c r="AH580" s="81"/>
      <c r="AI580" s="81"/>
      <c r="AJ580" s="81"/>
      <c r="AK580" s="81"/>
      <c r="AL580" s="81"/>
      <c r="AM580" s="81"/>
      <c r="AN580" s="81"/>
    </row>
    <row r="581" ht="18.0"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c r="AC581" s="81"/>
      <c r="AD581" s="81"/>
      <c r="AE581" s="81"/>
      <c r="AF581" s="81"/>
      <c r="AG581" s="81"/>
      <c r="AH581" s="81"/>
      <c r="AI581" s="81"/>
      <c r="AJ581" s="81"/>
      <c r="AK581" s="81"/>
      <c r="AL581" s="81"/>
      <c r="AM581" s="81"/>
      <c r="AN581" s="81"/>
    </row>
    <row r="582" ht="18.0"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c r="AC582" s="81"/>
      <c r="AD582" s="81"/>
      <c r="AE582" s="81"/>
      <c r="AF582" s="81"/>
      <c r="AG582" s="81"/>
      <c r="AH582" s="81"/>
      <c r="AI582" s="81"/>
      <c r="AJ582" s="81"/>
      <c r="AK582" s="81"/>
      <c r="AL582" s="81"/>
      <c r="AM582" s="81"/>
      <c r="AN582" s="81"/>
    </row>
    <row r="583" ht="18.0"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c r="AC583" s="81"/>
      <c r="AD583" s="81"/>
      <c r="AE583" s="81"/>
      <c r="AF583" s="81"/>
      <c r="AG583" s="81"/>
      <c r="AH583" s="81"/>
      <c r="AI583" s="81"/>
      <c r="AJ583" s="81"/>
      <c r="AK583" s="81"/>
      <c r="AL583" s="81"/>
      <c r="AM583" s="81"/>
      <c r="AN583" s="81"/>
    </row>
    <row r="584" ht="18.0"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c r="AC584" s="81"/>
      <c r="AD584" s="81"/>
      <c r="AE584" s="81"/>
      <c r="AF584" s="81"/>
      <c r="AG584" s="81"/>
      <c r="AH584" s="81"/>
      <c r="AI584" s="81"/>
      <c r="AJ584" s="81"/>
      <c r="AK584" s="81"/>
      <c r="AL584" s="81"/>
      <c r="AM584" s="81"/>
      <c r="AN584" s="81"/>
    </row>
    <row r="585" ht="18.0"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c r="AC585" s="81"/>
      <c r="AD585" s="81"/>
      <c r="AE585" s="81"/>
      <c r="AF585" s="81"/>
      <c r="AG585" s="81"/>
      <c r="AH585" s="81"/>
      <c r="AI585" s="81"/>
      <c r="AJ585" s="81"/>
      <c r="AK585" s="81"/>
      <c r="AL585" s="81"/>
      <c r="AM585" s="81"/>
      <c r="AN585" s="81"/>
    </row>
    <row r="586" ht="18.0"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c r="AC586" s="81"/>
      <c r="AD586" s="81"/>
      <c r="AE586" s="81"/>
      <c r="AF586" s="81"/>
      <c r="AG586" s="81"/>
      <c r="AH586" s="81"/>
      <c r="AI586" s="81"/>
      <c r="AJ586" s="81"/>
      <c r="AK586" s="81"/>
      <c r="AL586" s="81"/>
      <c r="AM586" s="81"/>
      <c r="AN586" s="81"/>
    </row>
    <row r="587" ht="18.0"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c r="AC587" s="81"/>
      <c r="AD587" s="81"/>
      <c r="AE587" s="81"/>
      <c r="AF587" s="81"/>
      <c r="AG587" s="81"/>
      <c r="AH587" s="81"/>
      <c r="AI587" s="81"/>
      <c r="AJ587" s="81"/>
      <c r="AK587" s="81"/>
      <c r="AL587" s="81"/>
      <c r="AM587" s="81"/>
      <c r="AN587" s="81"/>
    </row>
    <row r="588" ht="18.0"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c r="AC588" s="81"/>
      <c r="AD588" s="81"/>
      <c r="AE588" s="81"/>
      <c r="AF588" s="81"/>
      <c r="AG588" s="81"/>
      <c r="AH588" s="81"/>
      <c r="AI588" s="81"/>
      <c r="AJ588" s="81"/>
      <c r="AK588" s="81"/>
      <c r="AL588" s="81"/>
      <c r="AM588" s="81"/>
      <c r="AN588" s="81"/>
    </row>
    <row r="589" ht="18.0"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c r="AC589" s="81"/>
      <c r="AD589" s="81"/>
      <c r="AE589" s="81"/>
      <c r="AF589" s="81"/>
      <c r="AG589" s="81"/>
      <c r="AH589" s="81"/>
      <c r="AI589" s="81"/>
      <c r="AJ589" s="81"/>
      <c r="AK589" s="81"/>
      <c r="AL589" s="81"/>
      <c r="AM589" s="81"/>
      <c r="AN589" s="81"/>
    </row>
    <row r="590" ht="18.0"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c r="AC590" s="81"/>
      <c r="AD590" s="81"/>
      <c r="AE590" s="81"/>
      <c r="AF590" s="81"/>
      <c r="AG590" s="81"/>
      <c r="AH590" s="81"/>
      <c r="AI590" s="81"/>
      <c r="AJ590" s="81"/>
      <c r="AK590" s="81"/>
      <c r="AL590" s="81"/>
      <c r="AM590" s="81"/>
      <c r="AN590" s="81"/>
    </row>
    <row r="591" ht="18.0"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c r="AC591" s="81"/>
      <c r="AD591" s="81"/>
      <c r="AE591" s="81"/>
      <c r="AF591" s="81"/>
      <c r="AG591" s="81"/>
      <c r="AH591" s="81"/>
      <c r="AI591" s="81"/>
      <c r="AJ591" s="81"/>
      <c r="AK591" s="81"/>
      <c r="AL591" s="81"/>
      <c r="AM591" s="81"/>
      <c r="AN591" s="81"/>
    </row>
    <row r="592" ht="18.0"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c r="AC592" s="81"/>
      <c r="AD592" s="81"/>
      <c r="AE592" s="81"/>
      <c r="AF592" s="81"/>
      <c r="AG592" s="81"/>
      <c r="AH592" s="81"/>
      <c r="AI592" s="81"/>
      <c r="AJ592" s="81"/>
      <c r="AK592" s="81"/>
      <c r="AL592" s="81"/>
      <c r="AM592" s="81"/>
      <c r="AN592" s="81"/>
    </row>
    <row r="593" ht="18.0"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c r="AC593" s="81"/>
      <c r="AD593" s="81"/>
      <c r="AE593" s="81"/>
      <c r="AF593" s="81"/>
      <c r="AG593" s="81"/>
      <c r="AH593" s="81"/>
      <c r="AI593" s="81"/>
      <c r="AJ593" s="81"/>
      <c r="AK593" s="81"/>
      <c r="AL593" s="81"/>
      <c r="AM593" s="81"/>
      <c r="AN593" s="81"/>
    </row>
    <row r="594" ht="18.0"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c r="AC594" s="81"/>
      <c r="AD594" s="81"/>
      <c r="AE594" s="81"/>
      <c r="AF594" s="81"/>
      <c r="AG594" s="81"/>
      <c r="AH594" s="81"/>
      <c r="AI594" s="81"/>
      <c r="AJ594" s="81"/>
      <c r="AK594" s="81"/>
      <c r="AL594" s="81"/>
      <c r="AM594" s="81"/>
      <c r="AN594" s="81"/>
    </row>
    <row r="595" ht="18.0"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c r="AC595" s="81"/>
      <c r="AD595" s="81"/>
      <c r="AE595" s="81"/>
      <c r="AF595" s="81"/>
      <c r="AG595" s="81"/>
      <c r="AH595" s="81"/>
      <c r="AI595" s="81"/>
      <c r="AJ595" s="81"/>
      <c r="AK595" s="81"/>
      <c r="AL595" s="81"/>
      <c r="AM595" s="81"/>
      <c r="AN595" s="81"/>
    </row>
    <row r="596" ht="18.0"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c r="AC596" s="81"/>
      <c r="AD596" s="81"/>
      <c r="AE596" s="81"/>
      <c r="AF596" s="81"/>
      <c r="AG596" s="81"/>
      <c r="AH596" s="81"/>
      <c r="AI596" s="81"/>
      <c r="AJ596" s="81"/>
      <c r="AK596" s="81"/>
      <c r="AL596" s="81"/>
      <c r="AM596" s="81"/>
      <c r="AN596" s="81"/>
    </row>
    <row r="597" ht="18.0"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c r="AC597" s="81"/>
      <c r="AD597" s="81"/>
      <c r="AE597" s="81"/>
      <c r="AF597" s="81"/>
      <c r="AG597" s="81"/>
      <c r="AH597" s="81"/>
      <c r="AI597" s="81"/>
      <c r="AJ597" s="81"/>
      <c r="AK597" s="81"/>
      <c r="AL597" s="81"/>
      <c r="AM597" s="81"/>
      <c r="AN597" s="81"/>
    </row>
    <row r="598" ht="18.0"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c r="AC598" s="81"/>
      <c r="AD598" s="81"/>
      <c r="AE598" s="81"/>
      <c r="AF598" s="81"/>
      <c r="AG598" s="81"/>
      <c r="AH598" s="81"/>
      <c r="AI598" s="81"/>
      <c r="AJ598" s="81"/>
      <c r="AK598" s="81"/>
      <c r="AL598" s="81"/>
      <c r="AM598" s="81"/>
      <c r="AN598" s="81"/>
    </row>
    <row r="599" ht="18.0"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c r="AC599" s="81"/>
      <c r="AD599" s="81"/>
      <c r="AE599" s="81"/>
      <c r="AF599" s="81"/>
      <c r="AG599" s="81"/>
      <c r="AH599" s="81"/>
      <c r="AI599" s="81"/>
      <c r="AJ599" s="81"/>
      <c r="AK599" s="81"/>
      <c r="AL599" s="81"/>
      <c r="AM599" s="81"/>
      <c r="AN599" s="81"/>
    </row>
    <row r="600" ht="18.0"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c r="AC600" s="81"/>
      <c r="AD600" s="81"/>
      <c r="AE600" s="81"/>
      <c r="AF600" s="81"/>
      <c r="AG600" s="81"/>
      <c r="AH600" s="81"/>
      <c r="AI600" s="81"/>
      <c r="AJ600" s="81"/>
      <c r="AK600" s="81"/>
      <c r="AL600" s="81"/>
      <c r="AM600" s="81"/>
      <c r="AN600" s="81"/>
    </row>
    <row r="601" ht="18.0"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c r="AM601" s="81"/>
      <c r="AN601" s="81"/>
    </row>
    <row r="602" ht="18.0"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c r="AC602" s="81"/>
      <c r="AD602" s="81"/>
      <c r="AE602" s="81"/>
      <c r="AF602" s="81"/>
      <c r="AG602" s="81"/>
      <c r="AH602" s="81"/>
      <c r="AI602" s="81"/>
      <c r="AJ602" s="81"/>
      <c r="AK602" s="81"/>
      <c r="AL602" s="81"/>
      <c r="AM602" s="81"/>
      <c r="AN602" s="81"/>
    </row>
    <row r="603" ht="18.0"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c r="AC603" s="81"/>
      <c r="AD603" s="81"/>
      <c r="AE603" s="81"/>
      <c r="AF603" s="81"/>
      <c r="AG603" s="81"/>
      <c r="AH603" s="81"/>
      <c r="AI603" s="81"/>
      <c r="AJ603" s="81"/>
      <c r="AK603" s="81"/>
      <c r="AL603" s="81"/>
      <c r="AM603" s="81"/>
      <c r="AN603" s="81"/>
    </row>
    <row r="604" ht="18.0"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c r="AC604" s="81"/>
      <c r="AD604" s="81"/>
      <c r="AE604" s="81"/>
      <c r="AF604" s="81"/>
      <c r="AG604" s="81"/>
      <c r="AH604" s="81"/>
      <c r="AI604" s="81"/>
      <c r="AJ604" s="81"/>
      <c r="AK604" s="81"/>
      <c r="AL604" s="81"/>
      <c r="AM604" s="81"/>
      <c r="AN604" s="81"/>
    </row>
    <row r="605" ht="18.0"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81"/>
      <c r="AG605" s="81"/>
      <c r="AH605" s="81"/>
      <c r="AI605" s="81"/>
      <c r="AJ605" s="81"/>
      <c r="AK605" s="81"/>
      <c r="AL605" s="81"/>
      <c r="AM605" s="81"/>
      <c r="AN605" s="81"/>
    </row>
    <row r="606" ht="18.0"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c r="AG606" s="81"/>
      <c r="AH606" s="81"/>
      <c r="AI606" s="81"/>
      <c r="AJ606" s="81"/>
      <c r="AK606" s="81"/>
      <c r="AL606" s="81"/>
      <c r="AM606" s="81"/>
      <c r="AN606" s="81"/>
    </row>
    <row r="607" ht="18.0"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c r="AC607" s="81"/>
      <c r="AD607" s="81"/>
      <c r="AE607" s="81"/>
      <c r="AF607" s="81"/>
      <c r="AG607" s="81"/>
      <c r="AH607" s="81"/>
      <c r="AI607" s="81"/>
      <c r="AJ607" s="81"/>
      <c r="AK607" s="81"/>
      <c r="AL607" s="81"/>
      <c r="AM607" s="81"/>
      <c r="AN607" s="81"/>
    </row>
    <row r="608" ht="18.0"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c r="AC608" s="81"/>
      <c r="AD608" s="81"/>
      <c r="AE608" s="81"/>
      <c r="AF608" s="81"/>
      <c r="AG608" s="81"/>
      <c r="AH608" s="81"/>
      <c r="AI608" s="81"/>
      <c r="AJ608" s="81"/>
      <c r="AK608" s="81"/>
      <c r="AL608" s="81"/>
      <c r="AM608" s="81"/>
      <c r="AN608" s="81"/>
    </row>
    <row r="609" ht="18.0"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c r="AC609" s="81"/>
      <c r="AD609" s="81"/>
      <c r="AE609" s="81"/>
      <c r="AF609" s="81"/>
      <c r="AG609" s="81"/>
      <c r="AH609" s="81"/>
      <c r="AI609" s="81"/>
      <c r="AJ609" s="81"/>
      <c r="AK609" s="81"/>
      <c r="AL609" s="81"/>
      <c r="AM609" s="81"/>
      <c r="AN609" s="81"/>
    </row>
    <row r="610" ht="18.0"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c r="AH610" s="81"/>
      <c r="AI610" s="81"/>
      <c r="AJ610" s="81"/>
      <c r="AK610" s="81"/>
      <c r="AL610" s="81"/>
      <c r="AM610" s="81"/>
      <c r="AN610" s="81"/>
    </row>
    <row r="611" ht="18.0"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c r="AH611" s="81"/>
      <c r="AI611" s="81"/>
      <c r="AJ611" s="81"/>
      <c r="AK611" s="81"/>
      <c r="AL611" s="81"/>
      <c r="AM611" s="81"/>
      <c r="AN611" s="81"/>
    </row>
    <row r="612" ht="18.0"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c r="AH612" s="81"/>
      <c r="AI612" s="81"/>
      <c r="AJ612" s="81"/>
      <c r="AK612" s="81"/>
      <c r="AL612" s="81"/>
      <c r="AM612" s="81"/>
      <c r="AN612" s="81"/>
    </row>
    <row r="613" ht="18.0"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c r="AH613" s="81"/>
      <c r="AI613" s="81"/>
      <c r="AJ613" s="81"/>
      <c r="AK613" s="81"/>
      <c r="AL613" s="81"/>
      <c r="AM613" s="81"/>
      <c r="AN613" s="81"/>
    </row>
    <row r="614" ht="18.0"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c r="AH614" s="81"/>
      <c r="AI614" s="81"/>
      <c r="AJ614" s="81"/>
      <c r="AK614" s="81"/>
      <c r="AL614" s="81"/>
      <c r="AM614" s="81"/>
      <c r="AN614" s="81"/>
    </row>
    <row r="615" ht="18.0"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c r="AH615" s="81"/>
      <c r="AI615" s="81"/>
      <c r="AJ615" s="81"/>
      <c r="AK615" s="81"/>
      <c r="AL615" s="81"/>
      <c r="AM615" s="81"/>
      <c r="AN615" s="81"/>
    </row>
    <row r="616" ht="18.0"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c r="AH616" s="81"/>
      <c r="AI616" s="81"/>
      <c r="AJ616" s="81"/>
      <c r="AK616" s="81"/>
      <c r="AL616" s="81"/>
      <c r="AM616" s="81"/>
      <c r="AN616" s="81"/>
    </row>
    <row r="617" ht="18.0"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c r="AH617" s="81"/>
      <c r="AI617" s="81"/>
      <c r="AJ617" s="81"/>
      <c r="AK617" s="81"/>
      <c r="AL617" s="81"/>
      <c r="AM617" s="81"/>
      <c r="AN617" s="81"/>
    </row>
    <row r="618" ht="18.0"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c r="AH618" s="81"/>
      <c r="AI618" s="81"/>
      <c r="AJ618" s="81"/>
      <c r="AK618" s="81"/>
      <c r="AL618" s="81"/>
      <c r="AM618" s="81"/>
      <c r="AN618" s="81"/>
    </row>
    <row r="619" ht="18.0"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c r="AH619" s="81"/>
      <c r="AI619" s="81"/>
      <c r="AJ619" s="81"/>
      <c r="AK619" s="81"/>
      <c r="AL619" s="81"/>
      <c r="AM619" s="81"/>
      <c r="AN619" s="81"/>
    </row>
    <row r="620" ht="18.0"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c r="AH620" s="81"/>
      <c r="AI620" s="81"/>
      <c r="AJ620" s="81"/>
      <c r="AK620" s="81"/>
      <c r="AL620" s="81"/>
      <c r="AM620" s="81"/>
      <c r="AN620" s="81"/>
    </row>
    <row r="621" ht="18.0"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c r="AH621" s="81"/>
      <c r="AI621" s="81"/>
      <c r="AJ621" s="81"/>
      <c r="AK621" s="81"/>
      <c r="AL621" s="81"/>
      <c r="AM621" s="81"/>
      <c r="AN621" s="81"/>
    </row>
    <row r="622" ht="18.0"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c r="AH622" s="81"/>
      <c r="AI622" s="81"/>
      <c r="AJ622" s="81"/>
      <c r="AK622" s="81"/>
      <c r="AL622" s="81"/>
      <c r="AM622" s="81"/>
      <c r="AN622" s="81"/>
    </row>
    <row r="623" ht="18.0"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c r="AH623" s="81"/>
      <c r="AI623" s="81"/>
      <c r="AJ623" s="81"/>
      <c r="AK623" s="81"/>
      <c r="AL623" s="81"/>
      <c r="AM623" s="81"/>
      <c r="AN623" s="81"/>
    </row>
    <row r="624" ht="18.0"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c r="AH624" s="81"/>
      <c r="AI624" s="81"/>
      <c r="AJ624" s="81"/>
      <c r="AK624" s="81"/>
      <c r="AL624" s="81"/>
      <c r="AM624" s="81"/>
      <c r="AN624" s="81"/>
    </row>
    <row r="625" ht="18.0"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c r="AH625" s="81"/>
      <c r="AI625" s="81"/>
      <c r="AJ625" s="81"/>
      <c r="AK625" s="81"/>
      <c r="AL625" s="81"/>
      <c r="AM625" s="81"/>
      <c r="AN625" s="81"/>
    </row>
    <row r="626" ht="18.0"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c r="AH626" s="81"/>
      <c r="AI626" s="81"/>
      <c r="AJ626" s="81"/>
      <c r="AK626" s="81"/>
      <c r="AL626" s="81"/>
      <c r="AM626" s="81"/>
      <c r="AN626" s="81"/>
    </row>
    <row r="627" ht="18.0"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c r="AH627" s="81"/>
      <c r="AI627" s="81"/>
      <c r="AJ627" s="81"/>
      <c r="AK627" s="81"/>
      <c r="AL627" s="81"/>
      <c r="AM627" s="81"/>
      <c r="AN627" s="81"/>
    </row>
    <row r="628" ht="18.0"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c r="AH628" s="81"/>
      <c r="AI628" s="81"/>
      <c r="AJ628" s="81"/>
      <c r="AK628" s="81"/>
      <c r="AL628" s="81"/>
      <c r="AM628" s="81"/>
      <c r="AN628" s="81"/>
    </row>
    <row r="629" ht="18.0"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c r="AH629" s="81"/>
      <c r="AI629" s="81"/>
      <c r="AJ629" s="81"/>
      <c r="AK629" s="81"/>
      <c r="AL629" s="81"/>
      <c r="AM629" s="81"/>
      <c r="AN629" s="81"/>
    </row>
    <row r="630" ht="18.0"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c r="AH630" s="81"/>
      <c r="AI630" s="81"/>
      <c r="AJ630" s="81"/>
      <c r="AK630" s="81"/>
      <c r="AL630" s="81"/>
      <c r="AM630" s="81"/>
      <c r="AN630" s="81"/>
    </row>
    <row r="631" ht="18.0"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c r="AH631" s="81"/>
      <c r="AI631" s="81"/>
      <c r="AJ631" s="81"/>
      <c r="AK631" s="81"/>
      <c r="AL631" s="81"/>
      <c r="AM631" s="81"/>
      <c r="AN631" s="81"/>
    </row>
    <row r="632" ht="18.0"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c r="AH632" s="81"/>
      <c r="AI632" s="81"/>
      <c r="AJ632" s="81"/>
      <c r="AK632" s="81"/>
      <c r="AL632" s="81"/>
      <c r="AM632" s="81"/>
      <c r="AN632" s="81"/>
    </row>
    <row r="633" ht="18.0"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c r="AH633" s="81"/>
      <c r="AI633" s="81"/>
      <c r="AJ633" s="81"/>
      <c r="AK633" s="81"/>
      <c r="AL633" s="81"/>
      <c r="AM633" s="81"/>
      <c r="AN633" s="81"/>
    </row>
    <row r="634" ht="18.0"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c r="AH634" s="81"/>
      <c r="AI634" s="81"/>
      <c r="AJ634" s="81"/>
      <c r="AK634" s="81"/>
      <c r="AL634" s="81"/>
      <c r="AM634" s="81"/>
      <c r="AN634" s="81"/>
    </row>
    <row r="635" ht="18.0"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c r="AH635" s="81"/>
      <c r="AI635" s="81"/>
      <c r="AJ635" s="81"/>
      <c r="AK635" s="81"/>
      <c r="AL635" s="81"/>
      <c r="AM635" s="81"/>
      <c r="AN635" s="81"/>
    </row>
    <row r="636" ht="18.0"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c r="AH636" s="81"/>
      <c r="AI636" s="81"/>
      <c r="AJ636" s="81"/>
      <c r="AK636" s="81"/>
      <c r="AL636" s="81"/>
      <c r="AM636" s="81"/>
      <c r="AN636" s="81"/>
    </row>
    <row r="637" ht="18.0"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c r="AH637" s="81"/>
      <c r="AI637" s="81"/>
      <c r="AJ637" s="81"/>
      <c r="AK637" s="81"/>
      <c r="AL637" s="81"/>
      <c r="AM637" s="81"/>
      <c r="AN637" s="81"/>
    </row>
    <row r="638" ht="18.0"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c r="AH638" s="81"/>
      <c r="AI638" s="81"/>
      <c r="AJ638" s="81"/>
      <c r="AK638" s="81"/>
      <c r="AL638" s="81"/>
      <c r="AM638" s="81"/>
      <c r="AN638" s="81"/>
    </row>
    <row r="639" ht="18.0"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c r="AC639" s="81"/>
      <c r="AD639" s="81"/>
      <c r="AE639" s="81"/>
      <c r="AF639" s="81"/>
      <c r="AG639" s="81"/>
      <c r="AH639" s="81"/>
      <c r="AI639" s="81"/>
      <c r="AJ639" s="81"/>
      <c r="AK639" s="81"/>
      <c r="AL639" s="81"/>
      <c r="AM639" s="81"/>
      <c r="AN639" s="81"/>
    </row>
    <row r="640" ht="18.0"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c r="AC640" s="81"/>
      <c r="AD640" s="81"/>
      <c r="AE640" s="81"/>
      <c r="AF640" s="81"/>
      <c r="AG640" s="81"/>
      <c r="AH640" s="81"/>
      <c r="AI640" s="81"/>
      <c r="AJ640" s="81"/>
      <c r="AK640" s="81"/>
      <c r="AL640" s="81"/>
      <c r="AM640" s="81"/>
      <c r="AN640" s="81"/>
    </row>
    <row r="641" ht="18.0"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c r="AH641" s="81"/>
      <c r="AI641" s="81"/>
      <c r="AJ641" s="81"/>
      <c r="AK641" s="81"/>
      <c r="AL641" s="81"/>
      <c r="AM641" s="81"/>
      <c r="AN641" s="81"/>
    </row>
    <row r="642" ht="18.0"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c r="AH642" s="81"/>
      <c r="AI642" s="81"/>
      <c r="AJ642" s="81"/>
      <c r="AK642" s="81"/>
      <c r="AL642" s="81"/>
      <c r="AM642" s="81"/>
      <c r="AN642" s="81"/>
    </row>
    <row r="643" ht="18.0"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c r="AH643" s="81"/>
      <c r="AI643" s="81"/>
      <c r="AJ643" s="81"/>
      <c r="AK643" s="81"/>
      <c r="AL643" s="81"/>
      <c r="AM643" s="81"/>
      <c r="AN643" s="81"/>
    </row>
    <row r="644" ht="18.0"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c r="AH644" s="81"/>
      <c r="AI644" s="81"/>
      <c r="AJ644" s="81"/>
      <c r="AK644" s="81"/>
      <c r="AL644" s="81"/>
      <c r="AM644" s="81"/>
      <c r="AN644" s="81"/>
    </row>
    <row r="645" ht="18.0"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c r="AG645" s="81"/>
      <c r="AH645" s="81"/>
      <c r="AI645" s="81"/>
      <c r="AJ645" s="81"/>
      <c r="AK645" s="81"/>
      <c r="AL645" s="81"/>
      <c r="AM645" s="81"/>
      <c r="AN645" s="81"/>
    </row>
    <row r="646" ht="18.0"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c r="AC646" s="81"/>
      <c r="AD646" s="81"/>
      <c r="AE646" s="81"/>
      <c r="AF646" s="81"/>
      <c r="AG646" s="81"/>
      <c r="AH646" s="81"/>
      <c r="AI646" s="81"/>
      <c r="AJ646" s="81"/>
      <c r="AK646" s="81"/>
      <c r="AL646" s="81"/>
      <c r="AM646" s="81"/>
      <c r="AN646" s="81"/>
    </row>
    <row r="647" ht="18.0"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c r="AH647" s="81"/>
      <c r="AI647" s="81"/>
      <c r="AJ647" s="81"/>
      <c r="AK647" s="81"/>
      <c r="AL647" s="81"/>
      <c r="AM647" s="81"/>
      <c r="AN647" s="81"/>
    </row>
    <row r="648" ht="18.0"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c r="AH648" s="81"/>
      <c r="AI648" s="81"/>
      <c r="AJ648" s="81"/>
      <c r="AK648" s="81"/>
      <c r="AL648" s="81"/>
      <c r="AM648" s="81"/>
      <c r="AN648" s="81"/>
    </row>
    <row r="649" ht="18.0"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c r="AH649" s="81"/>
      <c r="AI649" s="81"/>
      <c r="AJ649" s="81"/>
      <c r="AK649" s="81"/>
      <c r="AL649" s="81"/>
      <c r="AM649" s="81"/>
      <c r="AN649" s="81"/>
    </row>
    <row r="650" ht="18.0"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c r="AH650" s="81"/>
      <c r="AI650" s="81"/>
      <c r="AJ650" s="81"/>
      <c r="AK650" s="81"/>
      <c r="AL650" s="81"/>
      <c r="AM650" s="81"/>
      <c r="AN650" s="81"/>
    </row>
    <row r="651" ht="18.0"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c r="AH651" s="81"/>
      <c r="AI651" s="81"/>
      <c r="AJ651" s="81"/>
      <c r="AK651" s="81"/>
      <c r="AL651" s="81"/>
      <c r="AM651" s="81"/>
      <c r="AN651" s="81"/>
    </row>
    <row r="652" ht="18.0"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c r="AH652" s="81"/>
      <c r="AI652" s="81"/>
      <c r="AJ652" s="81"/>
      <c r="AK652" s="81"/>
      <c r="AL652" s="81"/>
      <c r="AM652" s="81"/>
      <c r="AN652" s="81"/>
    </row>
    <row r="653" ht="18.0"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c r="AH653" s="81"/>
      <c r="AI653" s="81"/>
      <c r="AJ653" s="81"/>
      <c r="AK653" s="81"/>
      <c r="AL653" s="81"/>
      <c r="AM653" s="81"/>
      <c r="AN653" s="81"/>
    </row>
    <row r="654" ht="18.0"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c r="AH654" s="81"/>
      <c r="AI654" s="81"/>
      <c r="AJ654" s="81"/>
      <c r="AK654" s="81"/>
      <c r="AL654" s="81"/>
      <c r="AM654" s="81"/>
      <c r="AN654" s="81"/>
    </row>
    <row r="655" ht="18.0"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c r="AH655" s="81"/>
      <c r="AI655" s="81"/>
      <c r="AJ655" s="81"/>
      <c r="AK655" s="81"/>
      <c r="AL655" s="81"/>
      <c r="AM655" s="81"/>
      <c r="AN655" s="81"/>
    </row>
    <row r="656" ht="18.0"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c r="AH656" s="81"/>
      <c r="AI656" s="81"/>
      <c r="AJ656" s="81"/>
      <c r="AK656" s="81"/>
      <c r="AL656" s="81"/>
      <c r="AM656" s="81"/>
      <c r="AN656" s="81"/>
    </row>
    <row r="657" ht="18.0"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c r="AG657" s="81"/>
      <c r="AH657" s="81"/>
      <c r="AI657" s="81"/>
      <c r="AJ657" s="81"/>
      <c r="AK657" s="81"/>
      <c r="AL657" s="81"/>
      <c r="AM657" s="81"/>
      <c r="AN657" s="81"/>
    </row>
    <row r="658" ht="18.0"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c r="AC658" s="81"/>
      <c r="AD658" s="81"/>
      <c r="AE658" s="81"/>
      <c r="AF658" s="81"/>
      <c r="AG658" s="81"/>
      <c r="AH658" s="81"/>
      <c r="AI658" s="81"/>
      <c r="AJ658" s="81"/>
      <c r="AK658" s="81"/>
      <c r="AL658" s="81"/>
      <c r="AM658" s="81"/>
      <c r="AN658" s="81"/>
    </row>
    <row r="659" ht="18.0"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c r="AH659" s="81"/>
      <c r="AI659" s="81"/>
      <c r="AJ659" s="81"/>
      <c r="AK659" s="81"/>
      <c r="AL659" s="81"/>
      <c r="AM659" s="81"/>
      <c r="AN659" s="81"/>
    </row>
    <row r="660" ht="18.0"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c r="AH660" s="81"/>
      <c r="AI660" s="81"/>
      <c r="AJ660" s="81"/>
      <c r="AK660" s="81"/>
      <c r="AL660" s="81"/>
      <c r="AM660" s="81"/>
      <c r="AN660" s="81"/>
    </row>
    <row r="661" ht="18.0"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c r="AH661" s="81"/>
      <c r="AI661" s="81"/>
      <c r="AJ661" s="81"/>
      <c r="AK661" s="81"/>
      <c r="AL661" s="81"/>
      <c r="AM661" s="81"/>
      <c r="AN661" s="81"/>
    </row>
    <row r="662" ht="18.0"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c r="AH662" s="81"/>
      <c r="AI662" s="81"/>
      <c r="AJ662" s="81"/>
      <c r="AK662" s="81"/>
      <c r="AL662" s="81"/>
      <c r="AM662" s="81"/>
      <c r="AN662" s="81"/>
    </row>
    <row r="663" ht="18.0"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c r="AH663" s="81"/>
      <c r="AI663" s="81"/>
      <c r="AJ663" s="81"/>
      <c r="AK663" s="81"/>
      <c r="AL663" s="81"/>
      <c r="AM663" s="81"/>
      <c r="AN663" s="81"/>
    </row>
    <row r="664" ht="18.0"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c r="AH664" s="81"/>
      <c r="AI664" s="81"/>
      <c r="AJ664" s="81"/>
      <c r="AK664" s="81"/>
      <c r="AL664" s="81"/>
      <c r="AM664" s="81"/>
      <c r="AN664" s="81"/>
    </row>
    <row r="665" ht="18.0"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c r="AH665" s="81"/>
      <c r="AI665" s="81"/>
      <c r="AJ665" s="81"/>
      <c r="AK665" s="81"/>
      <c r="AL665" s="81"/>
      <c r="AM665" s="81"/>
      <c r="AN665" s="81"/>
    </row>
    <row r="666" ht="18.0"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c r="AH666" s="81"/>
      <c r="AI666" s="81"/>
      <c r="AJ666" s="81"/>
      <c r="AK666" s="81"/>
      <c r="AL666" s="81"/>
      <c r="AM666" s="81"/>
      <c r="AN666" s="81"/>
    </row>
    <row r="667" ht="18.0"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c r="AH667" s="81"/>
      <c r="AI667" s="81"/>
      <c r="AJ667" s="81"/>
      <c r="AK667" s="81"/>
      <c r="AL667" s="81"/>
      <c r="AM667" s="81"/>
      <c r="AN667" s="81"/>
    </row>
    <row r="668" ht="18.0"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81"/>
      <c r="AK668" s="81"/>
      <c r="AL668" s="81"/>
      <c r="AM668" s="81"/>
      <c r="AN668" s="81"/>
    </row>
    <row r="669" ht="18.0"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1"/>
      <c r="AF669" s="81"/>
      <c r="AG669" s="81"/>
      <c r="AH669" s="81"/>
      <c r="AI669" s="81"/>
      <c r="AJ669" s="81"/>
      <c r="AK669" s="81"/>
      <c r="AL669" s="81"/>
      <c r="AM669" s="81"/>
      <c r="AN669" s="81"/>
    </row>
    <row r="670" ht="18.0"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c r="AC670" s="81"/>
      <c r="AD670" s="81"/>
      <c r="AE670" s="81"/>
      <c r="AF670" s="81"/>
      <c r="AG670" s="81"/>
      <c r="AH670" s="81"/>
      <c r="AI670" s="81"/>
      <c r="AJ670" s="81"/>
      <c r="AK670" s="81"/>
      <c r="AL670" s="81"/>
      <c r="AM670" s="81"/>
      <c r="AN670" s="81"/>
    </row>
    <row r="671" ht="18.0"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c r="AC671" s="81"/>
      <c r="AD671" s="81"/>
      <c r="AE671" s="81"/>
      <c r="AF671" s="81"/>
      <c r="AG671" s="81"/>
      <c r="AH671" s="81"/>
      <c r="AI671" s="81"/>
      <c r="AJ671" s="81"/>
      <c r="AK671" s="81"/>
      <c r="AL671" s="81"/>
      <c r="AM671" s="81"/>
      <c r="AN671" s="81"/>
    </row>
    <row r="672" ht="18.0"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c r="AC672" s="81"/>
      <c r="AD672" s="81"/>
      <c r="AE672" s="81"/>
      <c r="AF672" s="81"/>
      <c r="AG672" s="81"/>
      <c r="AH672" s="81"/>
      <c r="AI672" s="81"/>
      <c r="AJ672" s="81"/>
      <c r="AK672" s="81"/>
      <c r="AL672" s="81"/>
      <c r="AM672" s="81"/>
      <c r="AN672" s="81"/>
    </row>
    <row r="673" ht="18.0"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1"/>
      <c r="AF673" s="81"/>
      <c r="AG673" s="81"/>
      <c r="AH673" s="81"/>
      <c r="AI673" s="81"/>
      <c r="AJ673" s="81"/>
      <c r="AK673" s="81"/>
      <c r="AL673" s="81"/>
      <c r="AM673" s="81"/>
      <c r="AN673" s="81"/>
    </row>
    <row r="674" ht="18.0"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c r="AC674" s="81"/>
      <c r="AD674" s="81"/>
      <c r="AE674" s="81"/>
      <c r="AF674" s="81"/>
      <c r="AG674" s="81"/>
      <c r="AH674" s="81"/>
      <c r="AI674" s="81"/>
      <c r="AJ674" s="81"/>
      <c r="AK674" s="81"/>
      <c r="AL674" s="81"/>
      <c r="AM674" s="81"/>
      <c r="AN674" s="81"/>
    </row>
    <row r="675" ht="18.0"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1"/>
      <c r="AF675" s="81"/>
      <c r="AG675" s="81"/>
      <c r="AH675" s="81"/>
      <c r="AI675" s="81"/>
      <c r="AJ675" s="81"/>
      <c r="AK675" s="81"/>
      <c r="AL675" s="81"/>
      <c r="AM675" s="81"/>
      <c r="AN675" s="81"/>
    </row>
    <row r="676" ht="18.0"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1"/>
      <c r="AF676" s="81"/>
      <c r="AG676" s="81"/>
      <c r="AH676" s="81"/>
      <c r="AI676" s="81"/>
      <c r="AJ676" s="81"/>
      <c r="AK676" s="81"/>
      <c r="AL676" s="81"/>
      <c r="AM676" s="81"/>
      <c r="AN676" s="81"/>
    </row>
    <row r="677" ht="18.0"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c r="AC677" s="81"/>
      <c r="AD677" s="81"/>
      <c r="AE677" s="81"/>
      <c r="AF677" s="81"/>
      <c r="AG677" s="81"/>
      <c r="AH677" s="81"/>
      <c r="AI677" s="81"/>
      <c r="AJ677" s="81"/>
      <c r="AK677" s="81"/>
      <c r="AL677" s="81"/>
      <c r="AM677" s="81"/>
      <c r="AN677" s="81"/>
    </row>
    <row r="678" ht="18.0"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c r="AC678" s="81"/>
      <c r="AD678" s="81"/>
      <c r="AE678" s="81"/>
      <c r="AF678" s="81"/>
      <c r="AG678" s="81"/>
      <c r="AH678" s="81"/>
      <c r="AI678" s="81"/>
      <c r="AJ678" s="81"/>
      <c r="AK678" s="81"/>
      <c r="AL678" s="81"/>
      <c r="AM678" s="81"/>
      <c r="AN678" s="81"/>
    </row>
    <row r="679" ht="18.0"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c r="AH679" s="81"/>
      <c r="AI679" s="81"/>
      <c r="AJ679" s="81"/>
      <c r="AK679" s="81"/>
      <c r="AL679" s="81"/>
      <c r="AM679" s="81"/>
      <c r="AN679" s="81"/>
    </row>
    <row r="680" ht="18.0"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c r="AH680" s="81"/>
      <c r="AI680" s="81"/>
      <c r="AJ680" s="81"/>
      <c r="AK680" s="81"/>
      <c r="AL680" s="81"/>
      <c r="AM680" s="81"/>
      <c r="AN680" s="81"/>
    </row>
    <row r="681" ht="18.0"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c r="AH681" s="81"/>
      <c r="AI681" s="81"/>
      <c r="AJ681" s="81"/>
      <c r="AK681" s="81"/>
      <c r="AL681" s="81"/>
      <c r="AM681" s="81"/>
      <c r="AN681" s="81"/>
    </row>
    <row r="682" ht="18.0"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c r="AH682" s="81"/>
      <c r="AI682" s="81"/>
      <c r="AJ682" s="81"/>
      <c r="AK682" s="81"/>
      <c r="AL682" s="81"/>
      <c r="AM682" s="81"/>
      <c r="AN682" s="81"/>
    </row>
    <row r="683" ht="18.0"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c r="AH683" s="81"/>
      <c r="AI683" s="81"/>
      <c r="AJ683" s="81"/>
      <c r="AK683" s="81"/>
      <c r="AL683" s="81"/>
      <c r="AM683" s="81"/>
      <c r="AN683" s="81"/>
    </row>
    <row r="684" ht="18.0"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c r="AH684" s="81"/>
      <c r="AI684" s="81"/>
      <c r="AJ684" s="81"/>
      <c r="AK684" s="81"/>
      <c r="AL684" s="81"/>
      <c r="AM684" s="81"/>
      <c r="AN684" s="81"/>
    </row>
    <row r="685" ht="18.0"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c r="AH685" s="81"/>
      <c r="AI685" s="81"/>
      <c r="AJ685" s="81"/>
      <c r="AK685" s="81"/>
      <c r="AL685" s="81"/>
      <c r="AM685" s="81"/>
      <c r="AN685" s="81"/>
    </row>
    <row r="686" ht="18.0"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c r="AH686" s="81"/>
      <c r="AI686" s="81"/>
      <c r="AJ686" s="81"/>
      <c r="AK686" s="81"/>
      <c r="AL686" s="81"/>
      <c r="AM686" s="81"/>
      <c r="AN686" s="81"/>
    </row>
    <row r="687" ht="18.0"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c r="AH687" s="81"/>
      <c r="AI687" s="81"/>
      <c r="AJ687" s="81"/>
      <c r="AK687" s="81"/>
      <c r="AL687" s="81"/>
      <c r="AM687" s="81"/>
      <c r="AN687" s="81"/>
    </row>
    <row r="688" ht="18.0"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c r="AH688" s="81"/>
      <c r="AI688" s="81"/>
      <c r="AJ688" s="81"/>
      <c r="AK688" s="81"/>
      <c r="AL688" s="81"/>
      <c r="AM688" s="81"/>
      <c r="AN688" s="81"/>
    </row>
    <row r="689" ht="18.0"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c r="AH689" s="81"/>
      <c r="AI689" s="81"/>
      <c r="AJ689" s="81"/>
      <c r="AK689" s="81"/>
      <c r="AL689" s="81"/>
      <c r="AM689" s="81"/>
      <c r="AN689" s="81"/>
    </row>
    <row r="690" ht="18.0"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c r="AH690" s="81"/>
      <c r="AI690" s="81"/>
      <c r="AJ690" s="81"/>
      <c r="AK690" s="81"/>
      <c r="AL690" s="81"/>
      <c r="AM690" s="81"/>
      <c r="AN690" s="81"/>
    </row>
    <row r="691" ht="18.0"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c r="AH691" s="81"/>
      <c r="AI691" s="81"/>
      <c r="AJ691" s="81"/>
      <c r="AK691" s="81"/>
      <c r="AL691" s="81"/>
      <c r="AM691" s="81"/>
      <c r="AN691" s="81"/>
    </row>
    <row r="692" ht="18.0"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c r="AH692" s="81"/>
      <c r="AI692" s="81"/>
      <c r="AJ692" s="81"/>
      <c r="AK692" s="81"/>
      <c r="AL692" s="81"/>
      <c r="AM692" s="81"/>
      <c r="AN692" s="81"/>
    </row>
    <row r="693" ht="18.0"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c r="AH693" s="81"/>
      <c r="AI693" s="81"/>
      <c r="AJ693" s="81"/>
      <c r="AK693" s="81"/>
      <c r="AL693" s="81"/>
      <c r="AM693" s="81"/>
      <c r="AN693" s="81"/>
    </row>
    <row r="694" ht="18.0"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c r="AH694" s="81"/>
      <c r="AI694" s="81"/>
      <c r="AJ694" s="81"/>
      <c r="AK694" s="81"/>
      <c r="AL694" s="81"/>
      <c r="AM694" s="81"/>
      <c r="AN694" s="81"/>
    </row>
    <row r="695" ht="18.0"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c r="AH695" s="81"/>
      <c r="AI695" s="81"/>
      <c r="AJ695" s="81"/>
      <c r="AK695" s="81"/>
      <c r="AL695" s="81"/>
      <c r="AM695" s="81"/>
      <c r="AN695" s="81"/>
    </row>
    <row r="696" ht="18.0"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c r="AH696" s="81"/>
      <c r="AI696" s="81"/>
      <c r="AJ696" s="81"/>
      <c r="AK696" s="81"/>
      <c r="AL696" s="81"/>
      <c r="AM696" s="81"/>
      <c r="AN696" s="81"/>
    </row>
    <row r="697" ht="18.0"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c r="AG697" s="81"/>
      <c r="AH697" s="81"/>
      <c r="AI697" s="81"/>
      <c r="AJ697" s="81"/>
      <c r="AK697" s="81"/>
      <c r="AL697" s="81"/>
      <c r="AM697" s="81"/>
      <c r="AN697" s="81"/>
    </row>
    <row r="698" ht="18.0"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c r="AC698" s="81"/>
      <c r="AD698" s="81"/>
      <c r="AE698" s="81"/>
      <c r="AF698" s="81"/>
      <c r="AG698" s="81"/>
      <c r="AH698" s="81"/>
      <c r="AI698" s="81"/>
      <c r="AJ698" s="81"/>
      <c r="AK698" s="81"/>
      <c r="AL698" s="81"/>
      <c r="AM698" s="81"/>
      <c r="AN698" s="81"/>
    </row>
    <row r="699" ht="18.0"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c r="AC699" s="81"/>
      <c r="AD699" s="81"/>
      <c r="AE699" s="81"/>
      <c r="AF699" s="81"/>
      <c r="AG699" s="81"/>
      <c r="AH699" s="81"/>
      <c r="AI699" s="81"/>
      <c r="AJ699" s="81"/>
      <c r="AK699" s="81"/>
      <c r="AL699" s="81"/>
      <c r="AM699" s="81"/>
      <c r="AN699" s="81"/>
    </row>
    <row r="700" ht="18.0"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c r="AC700" s="81"/>
      <c r="AD700" s="81"/>
      <c r="AE700" s="81"/>
      <c r="AF700" s="81"/>
      <c r="AG700" s="81"/>
      <c r="AH700" s="81"/>
      <c r="AI700" s="81"/>
      <c r="AJ700" s="81"/>
      <c r="AK700" s="81"/>
      <c r="AL700" s="81"/>
      <c r="AM700" s="81"/>
      <c r="AN700" s="81"/>
    </row>
    <row r="701" ht="18.0"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c r="AC701" s="81"/>
      <c r="AD701" s="81"/>
      <c r="AE701" s="81"/>
      <c r="AF701" s="81"/>
      <c r="AG701" s="81"/>
      <c r="AH701" s="81"/>
      <c r="AI701" s="81"/>
      <c r="AJ701" s="81"/>
      <c r="AK701" s="81"/>
      <c r="AL701" s="81"/>
      <c r="AM701" s="81"/>
      <c r="AN701" s="81"/>
    </row>
    <row r="702" ht="18.0"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c r="AC702" s="81"/>
      <c r="AD702" s="81"/>
      <c r="AE702" s="81"/>
      <c r="AF702" s="81"/>
      <c r="AG702" s="81"/>
      <c r="AH702" s="81"/>
      <c r="AI702" s="81"/>
      <c r="AJ702" s="81"/>
      <c r="AK702" s="81"/>
      <c r="AL702" s="81"/>
      <c r="AM702" s="81"/>
      <c r="AN702" s="81"/>
    </row>
    <row r="703" ht="18.0"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c r="AC703" s="81"/>
      <c r="AD703" s="81"/>
      <c r="AE703" s="81"/>
      <c r="AF703" s="81"/>
      <c r="AG703" s="81"/>
      <c r="AH703" s="81"/>
      <c r="AI703" s="81"/>
      <c r="AJ703" s="81"/>
      <c r="AK703" s="81"/>
      <c r="AL703" s="81"/>
      <c r="AM703" s="81"/>
      <c r="AN703" s="81"/>
    </row>
    <row r="704" ht="18.0"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c r="AC704" s="81"/>
      <c r="AD704" s="81"/>
      <c r="AE704" s="81"/>
      <c r="AF704" s="81"/>
      <c r="AG704" s="81"/>
      <c r="AH704" s="81"/>
      <c r="AI704" s="81"/>
      <c r="AJ704" s="81"/>
      <c r="AK704" s="81"/>
      <c r="AL704" s="81"/>
      <c r="AM704" s="81"/>
      <c r="AN704" s="81"/>
    </row>
    <row r="705" ht="18.0"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c r="AC705" s="81"/>
      <c r="AD705" s="81"/>
      <c r="AE705" s="81"/>
      <c r="AF705" s="81"/>
      <c r="AG705" s="81"/>
      <c r="AH705" s="81"/>
      <c r="AI705" s="81"/>
      <c r="AJ705" s="81"/>
      <c r="AK705" s="81"/>
      <c r="AL705" s="81"/>
      <c r="AM705" s="81"/>
      <c r="AN705" s="81"/>
    </row>
    <row r="706" ht="18.0"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c r="AC706" s="81"/>
      <c r="AD706" s="81"/>
      <c r="AE706" s="81"/>
      <c r="AF706" s="81"/>
      <c r="AG706" s="81"/>
      <c r="AH706" s="81"/>
      <c r="AI706" s="81"/>
      <c r="AJ706" s="81"/>
      <c r="AK706" s="81"/>
      <c r="AL706" s="81"/>
      <c r="AM706" s="81"/>
      <c r="AN706" s="81"/>
    </row>
    <row r="707" ht="18.0"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c r="AC707" s="81"/>
      <c r="AD707" s="81"/>
      <c r="AE707" s="81"/>
      <c r="AF707" s="81"/>
      <c r="AG707" s="81"/>
      <c r="AH707" s="81"/>
      <c r="AI707" s="81"/>
      <c r="AJ707" s="81"/>
      <c r="AK707" s="81"/>
      <c r="AL707" s="81"/>
      <c r="AM707" s="81"/>
      <c r="AN707" s="81"/>
    </row>
    <row r="708" ht="18.0"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c r="AC708" s="81"/>
      <c r="AD708" s="81"/>
      <c r="AE708" s="81"/>
      <c r="AF708" s="81"/>
      <c r="AG708" s="81"/>
      <c r="AH708" s="81"/>
      <c r="AI708" s="81"/>
      <c r="AJ708" s="81"/>
      <c r="AK708" s="81"/>
      <c r="AL708" s="81"/>
      <c r="AM708" s="81"/>
      <c r="AN708" s="81"/>
    </row>
    <row r="709" ht="18.0"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c r="AC709" s="81"/>
      <c r="AD709" s="81"/>
      <c r="AE709" s="81"/>
      <c r="AF709" s="81"/>
      <c r="AG709" s="81"/>
      <c r="AH709" s="81"/>
      <c r="AI709" s="81"/>
      <c r="AJ709" s="81"/>
      <c r="AK709" s="81"/>
      <c r="AL709" s="81"/>
      <c r="AM709" s="81"/>
      <c r="AN709" s="81"/>
    </row>
    <row r="710" ht="18.0"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c r="AC710" s="81"/>
      <c r="AD710" s="81"/>
      <c r="AE710" s="81"/>
      <c r="AF710" s="81"/>
      <c r="AG710" s="81"/>
      <c r="AH710" s="81"/>
      <c r="AI710" s="81"/>
      <c r="AJ710" s="81"/>
      <c r="AK710" s="81"/>
      <c r="AL710" s="81"/>
      <c r="AM710" s="81"/>
      <c r="AN710" s="81"/>
    </row>
    <row r="711" ht="18.0"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c r="AC711" s="81"/>
      <c r="AD711" s="81"/>
      <c r="AE711" s="81"/>
      <c r="AF711" s="81"/>
      <c r="AG711" s="81"/>
      <c r="AH711" s="81"/>
      <c r="AI711" s="81"/>
      <c r="AJ711" s="81"/>
      <c r="AK711" s="81"/>
      <c r="AL711" s="81"/>
      <c r="AM711" s="81"/>
      <c r="AN711" s="81"/>
    </row>
    <row r="712" ht="18.0"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c r="AC712" s="81"/>
      <c r="AD712" s="81"/>
      <c r="AE712" s="81"/>
      <c r="AF712" s="81"/>
      <c r="AG712" s="81"/>
      <c r="AH712" s="81"/>
      <c r="AI712" s="81"/>
      <c r="AJ712" s="81"/>
      <c r="AK712" s="81"/>
      <c r="AL712" s="81"/>
      <c r="AM712" s="81"/>
      <c r="AN712" s="81"/>
    </row>
    <row r="713" ht="18.0"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c r="AH713" s="81"/>
      <c r="AI713" s="81"/>
      <c r="AJ713" s="81"/>
      <c r="AK713" s="81"/>
      <c r="AL713" s="81"/>
      <c r="AM713" s="81"/>
      <c r="AN713" s="81"/>
    </row>
    <row r="714" ht="18.0"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c r="AH714" s="81"/>
      <c r="AI714" s="81"/>
      <c r="AJ714" s="81"/>
      <c r="AK714" s="81"/>
      <c r="AL714" s="81"/>
      <c r="AM714" s="81"/>
      <c r="AN714" s="81"/>
    </row>
    <row r="715" ht="18.0"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c r="AH715" s="81"/>
      <c r="AI715" s="81"/>
      <c r="AJ715" s="81"/>
      <c r="AK715" s="81"/>
      <c r="AL715" s="81"/>
      <c r="AM715" s="81"/>
      <c r="AN715" s="81"/>
    </row>
    <row r="716" ht="18.0"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c r="AH716" s="81"/>
      <c r="AI716" s="81"/>
      <c r="AJ716" s="81"/>
      <c r="AK716" s="81"/>
      <c r="AL716" s="81"/>
      <c r="AM716" s="81"/>
      <c r="AN716" s="81"/>
    </row>
    <row r="717" ht="18.0"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c r="AH717" s="81"/>
      <c r="AI717" s="81"/>
      <c r="AJ717" s="81"/>
      <c r="AK717" s="81"/>
      <c r="AL717" s="81"/>
      <c r="AM717" s="81"/>
      <c r="AN717" s="81"/>
    </row>
    <row r="718" ht="18.0"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c r="AH718" s="81"/>
      <c r="AI718" s="81"/>
      <c r="AJ718" s="81"/>
      <c r="AK718" s="81"/>
      <c r="AL718" s="81"/>
      <c r="AM718" s="81"/>
      <c r="AN718" s="81"/>
    </row>
    <row r="719" ht="18.0"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row>
    <row r="720" ht="18.0"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c r="AH720" s="81"/>
      <c r="AI720" s="81"/>
      <c r="AJ720" s="81"/>
      <c r="AK720" s="81"/>
      <c r="AL720" s="81"/>
      <c r="AM720" s="81"/>
      <c r="AN720" s="81"/>
    </row>
    <row r="721" ht="18.0"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c r="AH721" s="81"/>
      <c r="AI721" s="81"/>
      <c r="AJ721" s="81"/>
      <c r="AK721" s="81"/>
      <c r="AL721" s="81"/>
      <c r="AM721" s="81"/>
      <c r="AN721" s="81"/>
    </row>
    <row r="722" ht="18.0"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c r="AH722" s="81"/>
      <c r="AI722" s="81"/>
      <c r="AJ722" s="81"/>
      <c r="AK722" s="81"/>
      <c r="AL722" s="81"/>
      <c r="AM722" s="81"/>
      <c r="AN722" s="81"/>
    </row>
    <row r="723" ht="18.0"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c r="AH723" s="81"/>
      <c r="AI723" s="81"/>
      <c r="AJ723" s="81"/>
      <c r="AK723" s="81"/>
      <c r="AL723" s="81"/>
      <c r="AM723" s="81"/>
      <c r="AN723" s="81"/>
    </row>
    <row r="724" ht="18.0"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c r="AH724" s="81"/>
      <c r="AI724" s="81"/>
      <c r="AJ724" s="81"/>
      <c r="AK724" s="81"/>
      <c r="AL724" s="81"/>
      <c r="AM724" s="81"/>
      <c r="AN724" s="81"/>
    </row>
    <row r="725" ht="18.0"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c r="AH725" s="81"/>
      <c r="AI725" s="81"/>
      <c r="AJ725" s="81"/>
      <c r="AK725" s="81"/>
      <c r="AL725" s="81"/>
      <c r="AM725" s="81"/>
      <c r="AN725" s="81"/>
    </row>
    <row r="726" ht="18.0"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c r="AH726" s="81"/>
      <c r="AI726" s="81"/>
      <c r="AJ726" s="81"/>
      <c r="AK726" s="81"/>
      <c r="AL726" s="81"/>
      <c r="AM726" s="81"/>
      <c r="AN726" s="81"/>
    </row>
    <row r="727" ht="18.0"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c r="AH727" s="81"/>
      <c r="AI727" s="81"/>
      <c r="AJ727" s="81"/>
      <c r="AK727" s="81"/>
      <c r="AL727" s="81"/>
      <c r="AM727" s="81"/>
      <c r="AN727" s="81"/>
    </row>
    <row r="728" ht="18.0"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c r="AH728" s="81"/>
      <c r="AI728" s="81"/>
      <c r="AJ728" s="81"/>
      <c r="AK728" s="81"/>
      <c r="AL728" s="81"/>
      <c r="AM728" s="81"/>
      <c r="AN728" s="81"/>
    </row>
    <row r="729" ht="18.0"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c r="AH729" s="81"/>
      <c r="AI729" s="81"/>
      <c r="AJ729" s="81"/>
      <c r="AK729" s="81"/>
      <c r="AL729" s="81"/>
      <c r="AM729" s="81"/>
      <c r="AN729" s="81"/>
    </row>
    <row r="730" ht="18.0"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c r="AG730" s="81"/>
      <c r="AH730" s="81"/>
      <c r="AI730" s="81"/>
      <c r="AJ730" s="81"/>
      <c r="AK730" s="81"/>
      <c r="AL730" s="81"/>
      <c r="AM730" s="81"/>
      <c r="AN730" s="81"/>
    </row>
    <row r="731" ht="18.0"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c r="AC731" s="81"/>
      <c r="AD731" s="81"/>
      <c r="AE731" s="81"/>
      <c r="AF731" s="81"/>
      <c r="AG731" s="81"/>
      <c r="AH731" s="81"/>
      <c r="AI731" s="81"/>
      <c r="AJ731" s="81"/>
      <c r="AK731" s="81"/>
      <c r="AL731" s="81"/>
      <c r="AM731" s="81"/>
      <c r="AN731" s="81"/>
    </row>
    <row r="732" ht="18.0"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c r="AH732" s="81"/>
      <c r="AI732" s="81"/>
      <c r="AJ732" s="81"/>
      <c r="AK732" s="81"/>
      <c r="AL732" s="81"/>
      <c r="AM732" s="81"/>
      <c r="AN732" s="81"/>
    </row>
    <row r="733" ht="18.0"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c r="AH733" s="81"/>
      <c r="AI733" s="81"/>
      <c r="AJ733" s="81"/>
      <c r="AK733" s="81"/>
      <c r="AL733" s="81"/>
      <c r="AM733" s="81"/>
      <c r="AN733" s="81"/>
    </row>
    <row r="734" ht="18.0"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c r="AL734" s="81"/>
      <c r="AM734" s="81"/>
      <c r="AN734" s="81"/>
    </row>
    <row r="735" ht="18.0"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c r="AH735" s="81"/>
      <c r="AI735" s="81"/>
      <c r="AJ735" s="81"/>
      <c r="AK735" s="81"/>
      <c r="AL735" s="81"/>
      <c r="AM735" s="81"/>
      <c r="AN735" s="81"/>
    </row>
    <row r="736" ht="18.0"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c r="AH736" s="81"/>
      <c r="AI736" s="81"/>
      <c r="AJ736" s="81"/>
      <c r="AK736" s="81"/>
      <c r="AL736" s="81"/>
      <c r="AM736" s="81"/>
      <c r="AN736" s="81"/>
    </row>
    <row r="737" ht="18.0"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c r="AH737" s="81"/>
      <c r="AI737" s="81"/>
      <c r="AJ737" s="81"/>
      <c r="AK737" s="81"/>
      <c r="AL737" s="81"/>
      <c r="AM737" s="81"/>
      <c r="AN737" s="81"/>
    </row>
    <row r="738" ht="18.0"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c r="AH738" s="81"/>
      <c r="AI738" s="81"/>
      <c r="AJ738" s="81"/>
      <c r="AK738" s="81"/>
      <c r="AL738" s="81"/>
      <c r="AM738" s="81"/>
      <c r="AN738" s="81"/>
    </row>
    <row r="739" ht="18.0"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c r="AH739" s="81"/>
      <c r="AI739" s="81"/>
      <c r="AJ739" s="81"/>
      <c r="AK739" s="81"/>
      <c r="AL739" s="81"/>
      <c r="AM739" s="81"/>
      <c r="AN739" s="81"/>
    </row>
    <row r="740" ht="18.0"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c r="AH740" s="81"/>
      <c r="AI740" s="81"/>
      <c r="AJ740" s="81"/>
      <c r="AK740" s="81"/>
      <c r="AL740" s="81"/>
      <c r="AM740" s="81"/>
      <c r="AN740" s="81"/>
    </row>
    <row r="741" ht="18.0"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c r="AH741" s="81"/>
      <c r="AI741" s="81"/>
      <c r="AJ741" s="81"/>
      <c r="AK741" s="81"/>
      <c r="AL741" s="81"/>
      <c r="AM741" s="81"/>
      <c r="AN741" s="81"/>
    </row>
    <row r="742" ht="18.0"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c r="AH742" s="81"/>
      <c r="AI742" s="81"/>
      <c r="AJ742" s="81"/>
      <c r="AK742" s="81"/>
      <c r="AL742" s="81"/>
      <c r="AM742" s="81"/>
      <c r="AN742" s="81"/>
    </row>
    <row r="743" ht="18.0"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c r="AH743" s="81"/>
      <c r="AI743" s="81"/>
      <c r="AJ743" s="81"/>
      <c r="AK743" s="81"/>
      <c r="AL743" s="81"/>
      <c r="AM743" s="81"/>
      <c r="AN743" s="81"/>
    </row>
    <row r="744" ht="18.0"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c r="AH744" s="81"/>
      <c r="AI744" s="81"/>
      <c r="AJ744" s="81"/>
      <c r="AK744" s="81"/>
      <c r="AL744" s="81"/>
      <c r="AM744" s="81"/>
      <c r="AN744" s="81"/>
    </row>
    <row r="745" ht="18.0"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c r="AH745" s="81"/>
      <c r="AI745" s="81"/>
      <c r="AJ745" s="81"/>
      <c r="AK745" s="81"/>
      <c r="AL745" s="81"/>
      <c r="AM745" s="81"/>
      <c r="AN745" s="81"/>
    </row>
    <row r="746" ht="18.0"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c r="AH746" s="81"/>
      <c r="AI746" s="81"/>
      <c r="AJ746" s="81"/>
      <c r="AK746" s="81"/>
      <c r="AL746" s="81"/>
      <c r="AM746" s="81"/>
      <c r="AN746" s="81"/>
    </row>
    <row r="747" ht="18.0"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c r="AH747" s="81"/>
      <c r="AI747" s="81"/>
      <c r="AJ747" s="81"/>
      <c r="AK747" s="81"/>
      <c r="AL747" s="81"/>
      <c r="AM747" s="81"/>
      <c r="AN747" s="81"/>
    </row>
    <row r="748" ht="18.0"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c r="AH748" s="81"/>
      <c r="AI748" s="81"/>
      <c r="AJ748" s="81"/>
      <c r="AK748" s="81"/>
      <c r="AL748" s="81"/>
      <c r="AM748" s="81"/>
      <c r="AN748" s="81"/>
    </row>
    <row r="749" ht="18.0"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c r="AH749" s="81"/>
      <c r="AI749" s="81"/>
      <c r="AJ749" s="81"/>
      <c r="AK749" s="81"/>
      <c r="AL749" s="81"/>
      <c r="AM749" s="81"/>
      <c r="AN749" s="81"/>
    </row>
    <row r="750" ht="18.0"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c r="AH750" s="81"/>
      <c r="AI750" s="81"/>
      <c r="AJ750" s="81"/>
      <c r="AK750" s="81"/>
      <c r="AL750" s="81"/>
      <c r="AM750" s="81"/>
      <c r="AN750" s="81"/>
    </row>
    <row r="751" ht="18.0"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c r="AH751" s="81"/>
      <c r="AI751" s="81"/>
      <c r="AJ751" s="81"/>
      <c r="AK751" s="81"/>
      <c r="AL751" s="81"/>
      <c r="AM751" s="81"/>
      <c r="AN751" s="81"/>
    </row>
    <row r="752" ht="18.0"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c r="AL752" s="81"/>
      <c r="AM752" s="81"/>
      <c r="AN752" s="81"/>
    </row>
    <row r="753" ht="18.0"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c r="AL753" s="81"/>
      <c r="AM753" s="81"/>
      <c r="AN753" s="81"/>
    </row>
    <row r="754" ht="18.0"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c r="AH754" s="81"/>
      <c r="AI754" s="81"/>
      <c r="AJ754" s="81"/>
      <c r="AK754" s="81"/>
      <c r="AL754" s="81"/>
      <c r="AM754" s="81"/>
      <c r="AN754" s="81"/>
    </row>
    <row r="755" ht="18.0"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c r="AL755" s="81"/>
      <c r="AM755" s="81"/>
      <c r="AN755" s="81"/>
    </row>
    <row r="756" ht="18.0"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c r="AH756" s="81"/>
      <c r="AI756" s="81"/>
      <c r="AJ756" s="81"/>
      <c r="AK756" s="81"/>
      <c r="AL756" s="81"/>
      <c r="AM756" s="81"/>
      <c r="AN756" s="81"/>
    </row>
    <row r="757" ht="18.0"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c r="AG757" s="81"/>
      <c r="AH757" s="81"/>
      <c r="AI757" s="81"/>
      <c r="AJ757" s="81"/>
      <c r="AK757" s="81"/>
      <c r="AL757" s="81"/>
      <c r="AM757" s="81"/>
      <c r="AN757" s="81"/>
    </row>
    <row r="758" ht="18.0"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c r="AH758" s="81"/>
      <c r="AI758" s="81"/>
      <c r="AJ758" s="81"/>
      <c r="AK758" s="81"/>
      <c r="AL758" s="81"/>
      <c r="AM758" s="81"/>
      <c r="AN758" s="81"/>
    </row>
    <row r="759" ht="18.0"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c r="AH759" s="81"/>
      <c r="AI759" s="81"/>
      <c r="AJ759" s="81"/>
      <c r="AK759" s="81"/>
      <c r="AL759" s="81"/>
      <c r="AM759" s="81"/>
      <c r="AN759" s="81"/>
    </row>
    <row r="760" ht="18.0"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c r="AH760" s="81"/>
      <c r="AI760" s="81"/>
      <c r="AJ760" s="81"/>
      <c r="AK760" s="81"/>
      <c r="AL760" s="81"/>
      <c r="AM760" s="81"/>
      <c r="AN760" s="81"/>
    </row>
    <row r="761" ht="18.0"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c r="AH761" s="81"/>
      <c r="AI761" s="81"/>
      <c r="AJ761" s="81"/>
      <c r="AK761" s="81"/>
      <c r="AL761" s="81"/>
      <c r="AM761" s="81"/>
      <c r="AN761" s="81"/>
    </row>
    <row r="762" ht="18.0"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c r="AH762" s="81"/>
      <c r="AI762" s="81"/>
      <c r="AJ762" s="81"/>
      <c r="AK762" s="81"/>
      <c r="AL762" s="81"/>
      <c r="AM762" s="81"/>
      <c r="AN762" s="81"/>
    </row>
    <row r="763" ht="18.0"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c r="AC763" s="81"/>
      <c r="AD763" s="81"/>
      <c r="AE763" s="81"/>
      <c r="AF763" s="81"/>
      <c r="AG763" s="81"/>
      <c r="AH763" s="81"/>
      <c r="AI763" s="81"/>
      <c r="AJ763" s="81"/>
      <c r="AK763" s="81"/>
      <c r="AL763" s="81"/>
      <c r="AM763" s="81"/>
      <c r="AN763" s="81"/>
    </row>
    <row r="764" ht="18.0"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c r="AH764" s="81"/>
      <c r="AI764" s="81"/>
      <c r="AJ764" s="81"/>
      <c r="AK764" s="81"/>
      <c r="AL764" s="81"/>
      <c r="AM764" s="81"/>
      <c r="AN764" s="81"/>
    </row>
    <row r="765" ht="18.0"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c r="AH765" s="81"/>
      <c r="AI765" s="81"/>
      <c r="AJ765" s="81"/>
      <c r="AK765" s="81"/>
      <c r="AL765" s="81"/>
      <c r="AM765" s="81"/>
      <c r="AN765" s="81"/>
    </row>
    <row r="766" ht="18.0"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c r="AH766" s="81"/>
      <c r="AI766" s="81"/>
      <c r="AJ766" s="81"/>
      <c r="AK766" s="81"/>
      <c r="AL766" s="81"/>
      <c r="AM766" s="81"/>
      <c r="AN766" s="81"/>
    </row>
    <row r="767" ht="18.0"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c r="AH767" s="81"/>
      <c r="AI767" s="81"/>
      <c r="AJ767" s="81"/>
      <c r="AK767" s="81"/>
      <c r="AL767" s="81"/>
      <c r="AM767" s="81"/>
      <c r="AN767" s="81"/>
    </row>
    <row r="768" ht="18.0"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c r="AH768" s="81"/>
      <c r="AI768" s="81"/>
      <c r="AJ768" s="81"/>
      <c r="AK768" s="81"/>
      <c r="AL768" s="81"/>
      <c r="AM768" s="81"/>
      <c r="AN768" s="81"/>
    </row>
    <row r="769" ht="18.0"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c r="AH769" s="81"/>
      <c r="AI769" s="81"/>
      <c r="AJ769" s="81"/>
      <c r="AK769" s="81"/>
      <c r="AL769" s="81"/>
      <c r="AM769" s="81"/>
      <c r="AN769" s="81"/>
    </row>
    <row r="770" ht="18.0"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c r="AH770" s="81"/>
      <c r="AI770" s="81"/>
      <c r="AJ770" s="81"/>
      <c r="AK770" s="81"/>
      <c r="AL770" s="81"/>
      <c r="AM770" s="81"/>
      <c r="AN770" s="81"/>
    </row>
    <row r="771" ht="18.0"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c r="AH771" s="81"/>
      <c r="AI771" s="81"/>
      <c r="AJ771" s="81"/>
      <c r="AK771" s="81"/>
      <c r="AL771" s="81"/>
      <c r="AM771" s="81"/>
      <c r="AN771" s="81"/>
    </row>
    <row r="772" ht="18.0"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c r="AH772" s="81"/>
      <c r="AI772" s="81"/>
      <c r="AJ772" s="81"/>
      <c r="AK772" s="81"/>
      <c r="AL772" s="81"/>
      <c r="AM772" s="81"/>
      <c r="AN772" s="81"/>
    </row>
    <row r="773" ht="18.0"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c r="AH773" s="81"/>
      <c r="AI773" s="81"/>
      <c r="AJ773" s="81"/>
      <c r="AK773" s="81"/>
      <c r="AL773" s="81"/>
      <c r="AM773" s="81"/>
      <c r="AN773" s="81"/>
    </row>
    <row r="774" ht="18.0"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c r="AH774" s="81"/>
      <c r="AI774" s="81"/>
      <c r="AJ774" s="81"/>
      <c r="AK774" s="81"/>
      <c r="AL774" s="81"/>
      <c r="AM774" s="81"/>
      <c r="AN774" s="81"/>
    </row>
    <row r="775" ht="18.0"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c r="AH775" s="81"/>
      <c r="AI775" s="81"/>
      <c r="AJ775" s="81"/>
      <c r="AK775" s="81"/>
      <c r="AL775" s="81"/>
      <c r="AM775" s="81"/>
      <c r="AN775" s="81"/>
    </row>
    <row r="776" ht="18.0"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c r="AH776" s="81"/>
      <c r="AI776" s="81"/>
      <c r="AJ776" s="81"/>
      <c r="AK776" s="81"/>
      <c r="AL776" s="81"/>
      <c r="AM776" s="81"/>
      <c r="AN776" s="81"/>
    </row>
    <row r="777" ht="18.0"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c r="AH777" s="81"/>
      <c r="AI777" s="81"/>
      <c r="AJ777" s="81"/>
      <c r="AK777" s="81"/>
      <c r="AL777" s="81"/>
      <c r="AM777" s="81"/>
      <c r="AN777" s="81"/>
    </row>
    <row r="778" ht="18.0"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c r="AH778" s="81"/>
      <c r="AI778" s="81"/>
      <c r="AJ778" s="81"/>
      <c r="AK778" s="81"/>
      <c r="AL778" s="81"/>
      <c r="AM778" s="81"/>
      <c r="AN778" s="81"/>
    </row>
    <row r="779" ht="18.0"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c r="AH779" s="81"/>
      <c r="AI779" s="81"/>
      <c r="AJ779" s="81"/>
      <c r="AK779" s="81"/>
      <c r="AL779" s="81"/>
      <c r="AM779" s="81"/>
      <c r="AN779" s="81"/>
    </row>
    <row r="780" ht="18.0"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c r="AH780" s="81"/>
      <c r="AI780" s="81"/>
      <c r="AJ780" s="81"/>
      <c r="AK780" s="81"/>
      <c r="AL780" s="81"/>
      <c r="AM780" s="81"/>
      <c r="AN780" s="81"/>
    </row>
    <row r="781" ht="18.0"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c r="AC781" s="81"/>
      <c r="AD781" s="81"/>
      <c r="AE781" s="81"/>
      <c r="AF781" s="81"/>
      <c r="AG781" s="81"/>
      <c r="AH781" s="81"/>
      <c r="AI781" s="81"/>
      <c r="AJ781" s="81"/>
      <c r="AK781" s="81"/>
      <c r="AL781" s="81"/>
      <c r="AM781" s="81"/>
      <c r="AN781" s="81"/>
    </row>
    <row r="782" ht="18.0"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c r="AH782" s="81"/>
      <c r="AI782" s="81"/>
      <c r="AJ782" s="81"/>
      <c r="AK782" s="81"/>
      <c r="AL782" s="81"/>
      <c r="AM782" s="81"/>
      <c r="AN782" s="81"/>
    </row>
    <row r="783" ht="18.0"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c r="AH783" s="81"/>
      <c r="AI783" s="81"/>
      <c r="AJ783" s="81"/>
      <c r="AK783" s="81"/>
      <c r="AL783" s="81"/>
      <c r="AM783" s="81"/>
      <c r="AN783" s="81"/>
    </row>
    <row r="784" ht="18.0"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c r="AH784" s="81"/>
      <c r="AI784" s="81"/>
      <c r="AJ784" s="81"/>
      <c r="AK784" s="81"/>
      <c r="AL784" s="81"/>
      <c r="AM784" s="81"/>
      <c r="AN784" s="81"/>
    </row>
    <row r="785" ht="18.0"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c r="AH785" s="81"/>
      <c r="AI785" s="81"/>
      <c r="AJ785" s="81"/>
      <c r="AK785" s="81"/>
      <c r="AL785" s="81"/>
      <c r="AM785" s="81"/>
      <c r="AN785" s="81"/>
    </row>
    <row r="786" ht="18.0"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c r="AH786" s="81"/>
      <c r="AI786" s="81"/>
      <c r="AJ786" s="81"/>
      <c r="AK786" s="81"/>
      <c r="AL786" s="81"/>
      <c r="AM786" s="81"/>
      <c r="AN786" s="81"/>
    </row>
    <row r="787" ht="18.0"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c r="AH787" s="81"/>
      <c r="AI787" s="81"/>
      <c r="AJ787" s="81"/>
      <c r="AK787" s="81"/>
      <c r="AL787" s="81"/>
      <c r="AM787" s="81"/>
      <c r="AN787" s="81"/>
    </row>
    <row r="788" ht="18.0"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c r="AH788" s="81"/>
      <c r="AI788" s="81"/>
      <c r="AJ788" s="81"/>
      <c r="AK788" s="81"/>
      <c r="AL788" s="81"/>
      <c r="AM788" s="81"/>
      <c r="AN788" s="81"/>
    </row>
    <row r="789" ht="18.0"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c r="AH789" s="81"/>
      <c r="AI789" s="81"/>
      <c r="AJ789" s="81"/>
      <c r="AK789" s="81"/>
      <c r="AL789" s="81"/>
      <c r="AM789" s="81"/>
      <c r="AN789" s="81"/>
    </row>
    <row r="790" ht="18.0"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c r="AH790" s="81"/>
      <c r="AI790" s="81"/>
      <c r="AJ790" s="81"/>
      <c r="AK790" s="81"/>
      <c r="AL790" s="81"/>
      <c r="AM790" s="81"/>
      <c r="AN790" s="81"/>
    </row>
    <row r="791" ht="18.0"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c r="AH791" s="81"/>
      <c r="AI791" s="81"/>
      <c r="AJ791" s="81"/>
      <c r="AK791" s="81"/>
      <c r="AL791" s="81"/>
      <c r="AM791" s="81"/>
      <c r="AN791" s="81"/>
    </row>
    <row r="792" ht="18.0"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c r="AH792" s="81"/>
      <c r="AI792" s="81"/>
      <c r="AJ792" s="81"/>
      <c r="AK792" s="81"/>
      <c r="AL792" s="81"/>
      <c r="AM792" s="81"/>
      <c r="AN792" s="81"/>
    </row>
    <row r="793" ht="18.0"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c r="AH793" s="81"/>
      <c r="AI793" s="81"/>
      <c r="AJ793" s="81"/>
      <c r="AK793" s="81"/>
      <c r="AL793" s="81"/>
      <c r="AM793" s="81"/>
      <c r="AN793" s="81"/>
    </row>
    <row r="794" ht="18.0"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c r="AH794" s="81"/>
      <c r="AI794" s="81"/>
      <c r="AJ794" s="81"/>
      <c r="AK794" s="81"/>
      <c r="AL794" s="81"/>
      <c r="AM794" s="81"/>
      <c r="AN794" s="81"/>
    </row>
    <row r="795" ht="18.0"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c r="AH795" s="81"/>
      <c r="AI795" s="81"/>
      <c r="AJ795" s="81"/>
      <c r="AK795" s="81"/>
      <c r="AL795" s="81"/>
      <c r="AM795" s="81"/>
      <c r="AN795" s="81"/>
    </row>
    <row r="796" ht="18.0"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c r="AH796" s="81"/>
      <c r="AI796" s="81"/>
      <c r="AJ796" s="81"/>
      <c r="AK796" s="81"/>
      <c r="AL796" s="81"/>
      <c r="AM796" s="81"/>
      <c r="AN796" s="81"/>
    </row>
    <row r="797" ht="18.0"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c r="AH797" s="81"/>
      <c r="AI797" s="81"/>
      <c r="AJ797" s="81"/>
      <c r="AK797" s="81"/>
      <c r="AL797" s="81"/>
      <c r="AM797" s="81"/>
      <c r="AN797" s="81"/>
    </row>
    <row r="798" ht="18.0"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c r="AH798" s="81"/>
      <c r="AI798" s="81"/>
      <c r="AJ798" s="81"/>
      <c r="AK798" s="81"/>
      <c r="AL798" s="81"/>
      <c r="AM798" s="81"/>
      <c r="AN798" s="81"/>
    </row>
    <row r="799" ht="18.0"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c r="AC799" s="81"/>
      <c r="AD799" s="81"/>
      <c r="AE799" s="81"/>
      <c r="AF799" s="81"/>
      <c r="AG799" s="81"/>
      <c r="AH799" s="81"/>
      <c r="AI799" s="81"/>
      <c r="AJ799" s="81"/>
      <c r="AK799" s="81"/>
      <c r="AL799" s="81"/>
      <c r="AM799" s="81"/>
      <c r="AN799" s="81"/>
    </row>
    <row r="800" ht="18.0"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c r="AH800" s="81"/>
      <c r="AI800" s="81"/>
      <c r="AJ800" s="81"/>
      <c r="AK800" s="81"/>
      <c r="AL800" s="81"/>
      <c r="AM800" s="81"/>
      <c r="AN800" s="81"/>
    </row>
    <row r="801" ht="18.0"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c r="AG801" s="81"/>
      <c r="AH801" s="81"/>
      <c r="AI801" s="81"/>
      <c r="AJ801" s="81"/>
      <c r="AK801" s="81"/>
      <c r="AL801" s="81"/>
      <c r="AM801" s="81"/>
      <c r="AN801" s="81"/>
    </row>
    <row r="802" ht="18.0"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c r="AC802" s="81"/>
      <c r="AD802" s="81"/>
      <c r="AE802" s="81"/>
      <c r="AF802" s="81"/>
      <c r="AG802" s="81"/>
      <c r="AH802" s="81"/>
      <c r="AI802" s="81"/>
      <c r="AJ802" s="81"/>
      <c r="AK802" s="81"/>
      <c r="AL802" s="81"/>
      <c r="AM802" s="81"/>
      <c r="AN802" s="81"/>
    </row>
    <row r="803" ht="18.0"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c r="AH803" s="81"/>
      <c r="AI803" s="81"/>
      <c r="AJ803" s="81"/>
      <c r="AK803" s="81"/>
      <c r="AL803" s="81"/>
      <c r="AM803" s="81"/>
      <c r="AN803" s="81"/>
    </row>
    <row r="804" ht="18.0"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c r="AC804" s="81"/>
      <c r="AD804" s="81"/>
      <c r="AE804" s="81"/>
      <c r="AF804" s="81"/>
      <c r="AG804" s="81"/>
      <c r="AH804" s="81"/>
      <c r="AI804" s="81"/>
      <c r="AJ804" s="81"/>
      <c r="AK804" s="81"/>
      <c r="AL804" s="81"/>
      <c r="AM804" s="81"/>
      <c r="AN804" s="81"/>
    </row>
    <row r="805" ht="18.0"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c r="AC805" s="81"/>
      <c r="AD805" s="81"/>
      <c r="AE805" s="81"/>
      <c r="AF805" s="81"/>
      <c r="AG805" s="81"/>
      <c r="AH805" s="81"/>
      <c r="AI805" s="81"/>
      <c r="AJ805" s="81"/>
      <c r="AK805" s="81"/>
      <c r="AL805" s="81"/>
      <c r="AM805" s="81"/>
      <c r="AN805" s="81"/>
    </row>
    <row r="806" ht="18.0"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c r="AH806" s="81"/>
      <c r="AI806" s="81"/>
      <c r="AJ806" s="81"/>
      <c r="AK806" s="81"/>
      <c r="AL806" s="81"/>
      <c r="AM806" s="81"/>
      <c r="AN806" s="81"/>
    </row>
    <row r="807" ht="18.0"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c r="AH807" s="81"/>
      <c r="AI807" s="81"/>
      <c r="AJ807" s="81"/>
      <c r="AK807" s="81"/>
      <c r="AL807" s="81"/>
      <c r="AM807" s="81"/>
      <c r="AN807" s="81"/>
    </row>
    <row r="808" ht="18.0"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c r="AH808" s="81"/>
      <c r="AI808" s="81"/>
      <c r="AJ808" s="81"/>
      <c r="AK808" s="81"/>
      <c r="AL808" s="81"/>
      <c r="AM808" s="81"/>
      <c r="AN808" s="81"/>
    </row>
    <row r="809" ht="18.0"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c r="AH809" s="81"/>
      <c r="AI809" s="81"/>
      <c r="AJ809" s="81"/>
      <c r="AK809" s="81"/>
      <c r="AL809" s="81"/>
      <c r="AM809" s="81"/>
      <c r="AN809" s="81"/>
    </row>
    <row r="810" ht="18.0"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c r="AH810" s="81"/>
      <c r="AI810" s="81"/>
      <c r="AJ810" s="81"/>
      <c r="AK810" s="81"/>
      <c r="AL810" s="81"/>
      <c r="AM810" s="81"/>
      <c r="AN810" s="81"/>
    </row>
    <row r="811" ht="18.0"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c r="AH811" s="81"/>
      <c r="AI811" s="81"/>
      <c r="AJ811" s="81"/>
      <c r="AK811" s="81"/>
      <c r="AL811" s="81"/>
      <c r="AM811" s="81"/>
      <c r="AN811" s="81"/>
    </row>
    <row r="812" ht="18.0"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c r="AH812" s="81"/>
      <c r="AI812" s="81"/>
      <c r="AJ812" s="81"/>
      <c r="AK812" s="81"/>
      <c r="AL812" s="81"/>
      <c r="AM812" s="81"/>
      <c r="AN812" s="81"/>
    </row>
    <row r="813" ht="18.0"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c r="AH813" s="81"/>
      <c r="AI813" s="81"/>
      <c r="AJ813" s="81"/>
      <c r="AK813" s="81"/>
      <c r="AL813" s="81"/>
      <c r="AM813" s="81"/>
      <c r="AN813" s="81"/>
    </row>
    <row r="814" ht="18.0"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c r="AH814" s="81"/>
      <c r="AI814" s="81"/>
      <c r="AJ814" s="81"/>
      <c r="AK814" s="81"/>
      <c r="AL814" s="81"/>
      <c r="AM814" s="81"/>
      <c r="AN814" s="81"/>
    </row>
    <row r="815" ht="18.0"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c r="AH815" s="81"/>
      <c r="AI815" s="81"/>
      <c r="AJ815" s="81"/>
      <c r="AK815" s="81"/>
      <c r="AL815" s="81"/>
      <c r="AM815" s="81"/>
      <c r="AN815" s="81"/>
    </row>
    <row r="816" ht="18.0"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c r="AH816" s="81"/>
      <c r="AI816" s="81"/>
      <c r="AJ816" s="81"/>
      <c r="AK816" s="81"/>
      <c r="AL816" s="81"/>
      <c r="AM816" s="81"/>
      <c r="AN816" s="81"/>
    </row>
    <row r="817" ht="18.0"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c r="AH817" s="81"/>
      <c r="AI817" s="81"/>
      <c r="AJ817" s="81"/>
      <c r="AK817" s="81"/>
      <c r="AL817" s="81"/>
      <c r="AM817" s="81"/>
      <c r="AN817" s="81"/>
    </row>
    <row r="818" ht="18.0"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c r="AC818" s="81"/>
      <c r="AD818" s="81"/>
      <c r="AE818" s="81"/>
      <c r="AF818" s="81"/>
      <c r="AG818" s="81"/>
      <c r="AH818" s="81"/>
      <c r="AI818" s="81"/>
      <c r="AJ818" s="81"/>
      <c r="AK818" s="81"/>
      <c r="AL818" s="81"/>
      <c r="AM818" s="81"/>
      <c r="AN818" s="81"/>
    </row>
    <row r="819" ht="18.0"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c r="AH819" s="81"/>
      <c r="AI819" s="81"/>
      <c r="AJ819" s="81"/>
      <c r="AK819" s="81"/>
      <c r="AL819" s="81"/>
      <c r="AM819" s="81"/>
      <c r="AN819" s="81"/>
    </row>
    <row r="820" ht="18.0"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c r="AH820" s="81"/>
      <c r="AI820" s="81"/>
      <c r="AJ820" s="81"/>
      <c r="AK820" s="81"/>
      <c r="AL820" s="81"/>
      <c r="AM820" s="81"/>
      <c r="AN820" s="81"/>
    </row>
    <row r="821" ht="18.0"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c r="AH821" s="81"/>
      <c r="AI821" s="81"/>
      <c r="AJ821" s="81"/>
      <c r="AK821" s="81"/>
      <c r="AL821" s="81"/>
      <c r="AM821" s="81"/>
      <c r="AN821" s="81"/>
    </row>
    <row r="822" ht="18.0"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c r="AH822" s="81"/>
      <c r="AI822" s="81"/>
      <c r="AJ822" s="81"/>
      <c r="AK822" s="81"/>
      <c r="AL822" s="81"/>
      <c r="AM822" s="81"/>
      <c r="AN822" s="81"/>
    </row>
    <row r="823" ht="18.0"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c r="AH823" s="81"/>
      <c r="AI823" s="81"/>
      <c r="AJ823" s="81"/>
      <c r="AK823" s="81"/>
      <c r="AL823" s="81"/>
      <c r="AM823" s="81"/>
      <c r="AN823" s="81"/>
    </row>
    <row r="824" ht="18.0"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c r="AH824" s="81"/>
      <c r="AI824" s="81"/>
      <c r="AJ824" s="81"/>
      <c r="AK824" s="81"/>
      <c r="AL824" s="81"/>
      <c r="AM824" s="81"/>
      <c r="AN824" s="81"/>
    </row>
    <row r="825" ht="18.0"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c r="AH825" s="81"/>
      <c r="AI825" s="81"/>
      <c r="AJ825" s="81"/>
      <c r="AK825" s="81"/>
      <c r="AL825" s="81"/>
      <c r="AM825" s="81"/>
      <c r="AN825" s="81"/>
    </row>
    <row r="826" ht="18.0"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c r="AH826" s="81"/>
      <c r="AI826" s="81"/>
      <c r="AJ826" s="81"/>
      <c r="AK826" s="81"/>
      <c r="AL826" s="81"/>
      <c r="AM826" s="81"/>
      <c r="AN826" s="81"/>
    </row>
    <row r="827" ht="18.0"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c r="AH827" s="81"/>
      <c r="AI827" s="81"/>
      <c r="AJ827" s="81"/>
      <c r="AK827" s="81"/>
      <c r="AL827" s="81"/>
      <c r="AM827" s="81"/>
      <c r="AN827" s="81"/>
    </row>
    <row r="828" ht="18.0"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c r="AH828" s="81"/>
      <c r="AI828" s="81"/>
      <c r="AJ828" s="81"/>
      <c r="AK828" s="81"/>
      <c r="AL828" s="81"/>
      <c r="AM828" s="81"/>
      <c r="AN828" s="81"/>
    </row>
    <row r="829" ht="18.0"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c r="AH829" s="81"/>
      <c r="AI829" s="81"/>
      <c r="AJ829" s="81"/>
      <c r="AK829" s="81"/>
      <c r="AL829" s="81"/>
      <c r="AM829" s="81"/>
      <c r="AN829" s="81"/>
    </row>
    <row r="830" ht="18.0"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c r="AH830" s="81"/>
      <c r="AI830" s="81"/>
      <c r="AJ830" s="81"/>
      <c r="AK830" s="81"/>
      <c r="AL830" s="81"/>
      <c r="AM830" s="81"/>
      <c r="AN830" s="81"/>
    </row>
    <row r="831" ht="18.0"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c r="AH831" s="81"/>
      <c r="AI831" s="81"/>
      <c r="AJ831" s="81"/>
      <c r="AK831" s="81"/>
      <c r="AL831" s="81"/>
      <c r="AM831" s="81"/>
      <c r="AN831" s="81"/>
    </row>
    <row r="832" ht="18.0"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c r="AH832" s="81"/>
      <c r="AI832" s="81"/>
      <c r="AJ832" s="81"/>
      <c r="AK832" s="81"/>
      <c r="AL832" s="81"/>
      <c r="AM832" s="81"/>
      <c r="AN832" s="81"/>
    </row>
    <row r="833" ht="18.0"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c r="AH833" s="81"/>
      <c r="AI833" s="81"/>
      <c r="AJ833" s="81"/>
      <c r="AK833" s="81"/>
      <c r="AL833" s="81"/>
      <c r="AM833" s="81"/>
      <c r="AN833" s="81"/>
    </row>
    <row r="834" ht="18.0"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c r="AH834" s="81"/>
      <c r="AI834" s="81"/>
      <c r="AJ834" s="81"/>
      <c r="AK834" s="81"/>
      <c r="AL834" s="81"/>
      <c r="AM834" s="81"/>
      <c r="AN834" s="81"/>
    </row>
    <row r="835" ht="18.0"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c r="AC835" s="81"/>
      <c r="AD835" s="81"/>
      <c r="AE835" s="81"/>
      <c r="AF835" s="81"/>
      <c r="AG835" s="81"/>
      <c r="AH835" s="81"/>
      <c r="AI835" s="81"/>
      <c r="AJ835" s="81"/>
      <c r="AK835" s="81"/>
      <c r="AL835" s="81"/>
      <c r="AM835" s="81"/>
      <c r="AN835" s="81"/>
    </row>
    <row r="836" ht="18.0"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c r="AC836" s="81"/>
      <c r="AD836" s="81"/>
      <c r="AE836" s="81"/>
      <c r="AF836" s="81"/>
      <c r="AG836" s="81"/>
      <c r="AH836" s="81"/>
      <c r="AI836" s="81"/>
      <c r="AJ836" s="81"/>
      <c r="AK836" s="81"/>
      <c r="AL836" s="81"/>
      <c r="AM836" s="81"/>
      <c r="AN836" s="81"/>
    </row>
    <row r="837" ht="18.0"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c r="AH837" s="81"/>
      <c r="AI837" s="81"/>
      <c r="AJ837" s="81"/>
      <c r="AK837" s="81"/>
      <c r="AL837" s="81"/>
      <c r="AM837" s="81"/>
      <c r="AN837" s="81"/>
    </row>
    <row r="838" ht="18.0"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c r="AH838" s="81"/>
      <c r="AI838" s="81"/>
      <c r="AJ838" s="81"/>
      <c r="AK838" s="81"/>
      <c r="AL838" s="81"/>
      <c r="AM838" s="81"/>
      <c r="AN838" s="81"/>
    </row>
    <row r="839" ht="18.0"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c r="AH839" s="81"/>
      <c r="AI839" s="81"/>
      <c r="AJ839" s="81"/>
      <c r="AK839" s="81"/>
      <c r="AL839" s="81"/>
      <c r="AM839" s="81"/>
      <c r="AN839" s="81"/>
    </row>
    <row r="840" ht="18.0"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c r="AH840" s="81"/>
      <c r="AI840" s="81"/>
      <c r="AJ840" s="81"/>
      <c r="AK840" s="81"/>
      <c r="AL840" s="81"/>
      <c r="AM840" s="81"/>
      <c r="AN840" s="81"/>
    </row>
    <row r="841" ht="18.0"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c r="AH841" s="81"/>
      <c r="AI841" s="81"/>
      <c r="AJ841" s="81"/>
      <c r="AK841" s="81"/>
      <c r="AL841" s="81"/>
      <c r="AM841" s="81"/>
      <c r="AN841" s="81"/>
    </row>
    <row r="842" ht="18.0"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c r="AH842" s="81"/>
      <c r="AI842" s="81"/>
      <c r="AJ842" s="81"/>
      <c r="AK842" s="81"/>
      <c r="AL842" s="81"/>
      <c r="AM842" s="81"/>
      <c r="AN842" s="81"/>
    </row>
    <row r="843" ht="18.0"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c r="AH843" s="81"/>
      <c r="AI843" s="81"/>
      <c r="AJ843" s="81"/>
      <c r="AK843" s="81"/>
      <c r="AL843" s="81"/>
      <c r="AM843" s="81"/>
      <c r="AN843" s="81"/>
    </row>
    <row r="844" ht="18.0"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c r="AH844" s="81"/>
      <c r="AI844" s="81"/>
      <c r="AJ844" s="81"/>
      <c r="AK844" s="81"/>
      <c r="AL844" s="81"/>
      <c r="AM844" s="81"/>
      <c r="AN844" s="81"/>
    </row>
    <row r="845" ht="18.0"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c r="AH845" s="81"/>
      <c r="AI845" s="81"/>
      <c r="AJ845" s="81"/>
      <c r="AK845" s="81"/>
      <c r="AL845" s="81"/>
      <c r="AM845" s="81"/>
      <c r="AN845" s="81"/>
    </row>
    <row r="846" ht="18.0"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c r="AC846" s="81"/>
      <c r="AD846" s="81"/>
      <c r="AE846" s="81"/>
      <c r="AF846" s="81"/>
      <c r="AG846" s="81"/>
      <c r="AH846" s="81"/>
      <c r="AI846" s="81"/>
      <c r="AJ846" s="81"/>
      <c r="AK846" s="81"/>
      <c r="AL846" s="81"/>
      <c r="AM846" s="81"/>
      <c r="AN846" s="81"/>
    </row>
    <row r="847" ht="18.0"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c r="AC847" s="81"/>
      <c r="AD847" s="81"/>
      <c r="AE847" s="81"/>
      <c r="AF847" s="81"/>
      <c r="AG847" s="81"/>
      <c r="AH847" s="81"/>
      <c r="AI847" s="81"/>
      <c r="AJ847" s="81"/>
      <c r="AK847" s="81"/>
      <c r="AL847" s="81"/>
      <c r="AM847" s="81"/>
      <c r="AN847" s="81"/>
    </row>
    <row r="848" ht="18.0"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c r="AC848" s="81"/>
      <c r="AD848" s="81"/>
      <c r="AE848" s="81"/>
      <c r="AF848" s="81"/>
      <c r="AG848" s="81"/>
      <c r="AH848" s="81"/>
      <c r="AI848" s="81"/>
      <c r="AJ848" s="81"/>
      <c r="AK848" s="81"/>
      <c r="AL848" s="81"/>
      <c r="AM848" s="81"/>
      <c r="AN848" s="81"/>
    </row>
    <row r="849" ht="18.0"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c r="AC849" s="81"/>
      <c r="AD849" s="81"/>
      <c r="AE849" s="81"/>
      <c r="AF849" s="81"/>
      <c r="AG849" s="81"/>
      <c r="AH849" s="81"/>
      <c r="AI849" s="81"/>
      <c r="AJ849" s="81"/>
      <c r="AK849" s="81"/>
      <c r="AL849" s="81"/>
      <c r="AM849" s="81"/>
      <c r="AN849" s="81"/>
    </row>
    <row r="850" ht="18.0"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c r="AC850" s="81"/>
      <c r="AD850" s="81"/>
      <c r="AE850" s="81"/>
      <c r="AF850" s="81"/>
      <c r="AG850" s="81"/>
      <c r="AH850" s="81"/>
      <c r="AI850" s="81"/>
      <c r="AJ850" s="81"/>
      <c r="AK850" s="81"/>
      <c r="AL850" s="81"/>
      <c r="AM850" s="81"/>
      <c r="AN850" s="81"/>
    </row>
    <row r="851" ht="18.0"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c r="AC851" s="81"/>
      <c r="AD851" s="81"/>
      <c r="AE851" s="81"/>
      <c r="AF851" s="81"/>
      <c r="AG851" s="81"/>
      <c r="AH851" s="81"/>
      <c r="AI851" s="81"/>
      <c r="AJ851" s="81"/>
      <c r="AK851" s="81"/>
      <c r="AL851" s="81"/>
      <c r="AM851" s="81"/>
      <c r="AN851" s="81"/>
    </row>
    <row r="852" ht="18.0"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c r="AC852" s="81"/>
      <c r="AD852" s="81"/>
      <c r="AE852" s="81"/>
      <c r="AF852" s="81"/>
      <c r="AG852" s="81"/>
      <c r="AH852" s="81"/>
      <c r="AI852" s="81"/>
      <c r="AJ852" s="81"/>
      <c r="AK852" s="81"/>
      <c r="AL852" s="81"/>
      <c r="AM852" s="81"/>
      <c r="AN852" s="81"/>
    </row>
    <row r="853" ht="18.0"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c r="AC853" s="81"/>
      <c r="AD853" s="81"/>
      <c r="AE853" s="81"/>
      <c r="AF853" s="81"/>
      <c r="AG853" s="81"/>
      <c r="AH853" s="81"/>
      <c r="AI853" s="81"/>
      <c r="AJ853" s="81"/>
      <c r="AK853" s="81"/>
      <c r="AL853" s="81"/>
      <c r="AM853" s="81"/>
      <c r="AN853" s="81"/>
    </row>
    <row r="854" ht="18.0"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c r="AC854" s="81"/>
      <c r="AD854" s="81"/>
      <c r="AE854" s="81"/>
      <c r="AF854" s="81"/>
      <c r="AG854" s="81"/>
      <c r="AH854" s="81"/>
      <c r="AI854" s="81"/>
      <c r="AJ854" s="81"/>
      <c r="AK854" s="81"/>
      <c r="AL854" s="81"/>
      <c r="AM854" s="81"/>
      <c r="AN854" s="81"/>
    </row>
    <row r="855" ht="18.0"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c r="AC855" s="81"/>
      <c r="AD855" s="81"/>
      <c r="AE855" s="81"/>
      <c r="AF855" s="81"/>
      <c r="AG855" s="81"/>
      <c r="AH855" s="81"/>
      <c r="AI855" s="81"/>
      <c r="AJ855" s="81"/>
      <c r="AK855" s="81"/>
      <c r="AL855" s="81"/>
      <c r="AM855" s="81"/>
      <c r="AN855" s="81"/>
    </row>
    <row r="856" ht="18.0"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c r="AC856" s="81"/>
      <c r="AD856" s="81"/>
      <c r="AE856" s="81"/>
      <c r="AF856" s="81"/>
      <c r="AG856" s="81"/>
      <c r="AH856" s="81"/>
      <c r="AI856" s="81"/>
      <c r="AJ856" s="81"/>
      <c r="AK856" s="81"/>
      <c r="AL856" s="81"/>
      <c r="AM856" s="81"/>
      <c r="AN856" s="81"/>
    </row>
    <row r="857" ht="18.0"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c r="AC857" s="81"/>
      <c r="AD857" s="81"/>
      <c r="AE857" s="81"/>
      <c r="AF857" s="81"/>
      <c r="AG857" s="81"/>
      <c r="AH857" s="81"/>
      <c r="AI857" s="81"/>
      <c r="AJ857" s="81"/>
      <c r="AK857" s="81"/>
      <c r="AL857" s="81"/>
      <c r="AM857" s="81"/>
      <c r="AN857" s="81"/>
    </row>
    <row r="858" ht="18.0"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c r="AC858" s="81"/>
      <c r="AD858" s="81"/>
      <c r="AE858" s="81"/>
      <c r="AF858" s="81"/>
      <c r="AG858" s="81"/>
      <c r="AH858" s="81"/>
      <c r="AI858" s="81"/>
      <c r="AJ858" s="81"/>
      <c r="AK858" s="81"/>
      <c r="AL858" s="81"/>
      <c r="AM858" s="81"/>
      <c r="AN858" s="81"/>
    </row>
    <row r="859" ht="18.0"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c r="AC859" s="81"/>
      <c r="AD859" s="81"/>
      <c r="AE859" s="81"/>
      <c r="AF859" s="81"/>
      <c r="AG859" s="81"/>
      <c r="AH859" s="81"/>
      <c r="AI859" s="81"/>
      <c r="AJ859" s="81"/>
      <c r="AK859" s="81"/>
      <c r="AL859" s="81"/>
      <c r="AM859" s="81"/>
      <c r="AN859" s="81"/>
    </row>
    <row r="860" ht="18.0"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c r="AC860" s="81"/>
      <c r="AD860" s="81"/>
      <c r="AE860" s="81"/>
      <c r="AF860" s="81"/>
      <c r="AG860" s="81"/>
      <c r="AH860" s="81"/>
      <c r="AI860" s="81"/>
      <c r="AJ860" s="81"/>
      <c r="AK860" s="81"/>
      <c r="AL860" s="81"/>
      <c r="AM860" s="81"/>
      <c r="AN860" s="81"/>
    </row>
    <row r="861" ht="18.0"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c r="AC861" s="81"/>
      <c r="AD861" s="81"/>
      <c r="AE861" s="81"/>
      <c r="AF861" s="81"/>
      <c r="AG861" s="81"/>
      <c r="AH861" s="81"/>
      <c r="AI861" s="81"/>
      <c r="AJ861" s="81"/>
      <c r="AK861" s="81"/>
      <c r="AL861" s="81"/>
      <c r="AM861" s="81"/>
      <c r="AN861" s="81"/>
    </row>
    <row r="862" ht="18.0"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c r="AC862" s="81"/>
      <c r="AD862" s="81"/>
      <c r="AE862" s="81"/>
      <c r="AF862" s="81"/>
      <c r="AG862" s="81"/>
      <c r="AH862" s="81"/>
      <c r="AI862" s="81"/>
      <c r="AJ862" s="81"/>
      <c r="AK862" s="81"/>
      <c r="AL862" s="81"/>
      <c r="AM862" s="81"/>
      <c r="AN862" s="81"/>
    </row>
    <row r="863" ht="18.0"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c r="AC863" s="81"/>
      <c r="AD863" s="81"/>
      <c r="AE863" s="81"/>
      <c r="AF863" s="81"/>
      <c r="AG863" s="81"/>
      <c r="AH863" s="81"/>
      <c r="AI863" s="81"/>
      <c r="AJ863" s="81"/>
      <c r="AK863" s="81"/>
      <c r="AL863" s="81"/>
      <c r="AM863" s="81"/>
      <c r="AN863" s="81"/>
    </row>
    <row r="864" ht="18.0"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c r="AC864" s="81"/>
      <c r="AD864" s="81"/>
      <c r="AE864" s="81"/>
      <c r="AF864" s="81"/>
      <c r="AG864" s="81"/>
      <c r="AH864" s="81"/>
      <c r="AI864" s="81"/>
      <c r="AJ864" s="81"/>
      <c r="AK864" s="81"/>
      <c r="AL864" s="81"/>
      <c r="AM864" s="81"/>
      <c r="AN864" s="81"/>
    </row>
    <row r="865" ht="18.0"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c r="AC865" s="81"/>
      <c r="AD865" s="81"/>
      <c r="AE865" s="81"/>
      <c r="AF865" s="81"/>
      <c r="AG865" s="81"/>
      <c r="AH865" s="81"/>
      <c r="AI865" s="81"/>
      <c r="AJ865" s="81"/>
      <c r="AK865" s="81"/>
      <c r="AL865" s="81"/>
      <c r="AM865" s="81"/>
      <c r="AN865" s="81"/>
    </row>
    <row r="866" ht="18.0"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c r="AH866" s="81"/>
      <c r="AI866" s="81"/>
      <c r="AJ866" s="81"/>
      <c r="AK866" s="81"/>
      <c r="AL866" s="81"/>
      <c r="AM866" s="81"/>
      <c r="AN866" s="81"/>
    </row>
    <row r="867" ht="18.0"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c r="AH867" s="81"/>
      <c r="AI867" s="81"/>
      <c r="AJ867" s="81"/>
      <c r="AK867" s="81"/>
      <c r="AL867" s="81"/>
      <c r="AM867" s="81"/>
      <c r="AN867" s="81"/>
    </row>
    <row r="868" ht="18.0"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c r="AH868" s="81"/>
      <c r="AI868" s="81"/>
      <c r="AJ868" s="81"/>
      <c r="AK868" s="81"/>
      <c r="AL868" s="81"/>
      <c r="AM868" s="81"/>
      <c r="AN868" s="81"/>
    </row>
    <row r="869" ht="18.0"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c r="AH869" s="81"/>
      <c r="AI869" s="81"/>
      <c r="AJ869" s="81"/>
      <c r="AK869" s="81"/>
      <c r="AL869" s="81"/>
      <c r="AM869" s="81"/>
      <c r="AN869" s="81"/>
    </row>
    <row r="870" ht="18.0"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c r="AH870" s="81"/>
      <c r="AI870" s="81"/>
      <c r="AJ870" s="81"/>
      <c r="AK870" s="81"/>
      <c r="AL870" s="81"/>
      <c r="AM870" s="81"/>
      <c r="AN870" s="81"/>
    </row>
    <row r="871" ht="18.0"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c r="AH871" s="81"/>
      <c r="AI871" s="81"/>
      <c r="AJ871" s="81"/>
      <c r="AK871" s="81"/>
      <c r="AL871" s="81"/>
      <c r="AM871" s="81"/>
      <c r="AN871" s="81"/>
    </row>
    <row r="872" ht="18.0"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c r="AH872" s="81"/>
      <c r="AI872" s="81"/>
      <c r="AJ872" s="81"/>
      <c r="AK872" s="81"/>
      <c r="AL872" s="81"/>
      <c r="AM872" s="81"/>
      <c r="AN872" s="81"/>
    </row>
    <row r="873" ht="18.0"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c r="AH873" s="81"/>
      <c r="AI873" s="81"/>
      <c r="AJ873" s="81"/>
      <c r="AK873" s="81"/>
      <c r="AL873" s="81"/>
      <c r="AM873" s="81"/>
      <c r="AN873" s="81"/>
    </row>
    <row r="874" ht="18.0"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c r="AH874" s="81"/>
      <c r="AI874" s="81"/>
      <c r="AJ874" s="81"/>
      <c r="AK874" s="81"/>
      <c r="AL874" s="81"/>
      <c r="AM874" s="81"/>
      <c r="AN874" s="81"/>
    </row>
    <row r="875" ht="18.0"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c r="AH875" s="81"/>
      <c r="AI875" s="81"/>
      <c r="AJ875" s="81"/>
      <c r="AK875" s="81"/>
      <c r="AL875" s="81"/>
      <c r="AM875" s="81"/>
      <c r="AN875" s="81"/>
    </row>
    <row r="876" ht="18.0"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c r="AH876" s="81"/>
      <c r="AI876" s="81"/>
      <c r="AJ876" s="81"/>
      <c r="AK876" s="81"/>
      <c r="AL876" s="81"/>
      <c r="AM876" s="81"/>
      <c r="AN876" s="81"/>
    </row>
    <row r="877" ht="18.0"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c r="AH877" s="81"/>
      <c r="AI877" s="81"/>
      <c r="AJ877" s="81"/>
      <c r="AK877" s="81"/>
      <c r="AL877" s="81"/>
      <c r="AM877" s="81"/>
      <c r="AN877" s="81"/>
    </row>
    <row r="878" ht="18.0"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c r="AH878" s="81"/>
      <c r="AI878" s="81"/>
      <c r="AJ878" s="81"/>
      <c r="AK878" s="81"/>
      <c r="AL878" s="81"/>
      <c r="AM878" s="81"/>
      <c r="AN878" s="81"/>
    </row>
    <row r="879" ht="18.0"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c r="AH879" s="81"/>
      <c r="AI879" s="81"/>
      <c r="AJ879" s="81"/>
      <c r="AK879" s="81"/>
      <c r="AL879" s="81"/>
      <c r="AM879" s="81"/>
      <c r="AN879" s="81"/>
    </row>
    <row r="880" ht="18.0"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c r="AH880" s="81"/>
      <c r="AI880" s="81"/>
      <c r="AJ880" s="81"/>
      <c r="AK880" s="81"/>
      <c r="AL880" s="81"/>
      <c r="AM880" s="81"/>
      <c r="AN880" s="81"/>
    </row>
    <row r="881" ht="18.0"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c r="AH881" s="81"/>
      <c r="AI881" s="81"/>
      <c r="AJ881" s="81"/>
      <c r="AK881" s="81"/>
      <c r="AL881" s="81"/>
      <c r="AM881" s="81"/>
      <c r="AN881" s="81"/>
    </row>
    <row r="882" ht="18.0"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c r="AH882" s="81"/>
      <c r="AI882" s="81"/>
      <c r="AJ882" s="81"/>
      <c r="AK882" s="81"/>
      <c r="AL882" s="81"/>
      <c r="AM882" s="81"/>
      <c r="AN882" s="81"/>
    </row>
    <row r="883" ht="18.0"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c r="AH883" s="81"/>
      <c r="AI883" s="81"/>
      <c r="AJ883" s="81"/>
      <c r="AK883" s="81"/>
      <c r="AL883" s="81"/>
      <c r="AM883" s="81"/>
      <c r="AN883" s="81"/>
    </row>
    <row r="884" ht="18.0"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c r="AH884" s="81"/>
      <c r="AI884" s="81"/>
      <c r="AJ884" s="81"/>
      <c r="AK884" s="81"/>
      <c r="AL884" s="81"/>
      <c r="AM884" s="81"/>
      <c r="AN884" s="81"/>
    </row>
    <row r="885" ht="18.0"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c r="AH885" s="81"/>
      <c r="AI885" s="81"/>
      <c r="AJ885" s="81"/>
      <c r="AK885" s="81"/>
      <c r="AL885" s="81"/>
      <c r="AM885" s="81"/>
      <c r="AN885" s="81"/>
    </row>
    <row r="886" ht="18.0"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c r="AH886" s="81"/>
      <c r="AI886" s="81"/>
      <c r="AJ886" s="81"/>
      <c r="AK886" s="81"/>
      <c r="AL886" s="81"/>
      <c r="AM886" s="81"/>
      <c r="AN886" s="81"/>
    </row>
    <row r="887" ht="18.0"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c r="AH887" s="81"/>
      <c r="AI887" s="81"/>
      <c r="AJ887" s="81"/>
      <c r="AK887" s="81"/>
      <c r="AL887" s="81"/>
      <c r="AM887" s="81"/>
      <c r="AN887" s="81"/>
    </row>
    <row r="888" ht="18.0"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c r="AH888" s="81"/>
      <c r="AI888" s="81"/>
      <c r="AJ888" s="81"/>
      <c r="AK888" s="81"/>
      <c r="AL888" s="81"/>
      <c r="AM888" s="81"/>
      <c r="AN888" s="81"/>
    </row>
    <row r="889" ht="18.0"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c r="AH889" s="81"/>
      <c r="AI889" s="81"/>
      <c r="AJ889" s="81"/>
      <c r="AK889" s="81"/>
      <c r="AL889" s="81"/>
      <c r="AM889" s="81"/>
      <c r="AN889" s="81"/>
    </row>
    <row r="890" ht="18.0"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c r="AH890" s="81"/>
      <c r="AI890" s="81"/>
      <c r="AJ890" s="81"/>
      <c r="AK890" s="81"/>
      <c r="AL890" s="81"/>
      <c r="AM890" s="81"/>
      <c r="AN890" s="81"/>
    </row>
    <row r="891" ht="18.0"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c r="AH891" s="81"/>
      <c r="AI891" s="81"/>
      <c r="AJ891" s="81"/>
      <c r="AK891" s="81"/>
      <c r="AL891" s="81"/>
      <c r="AM891" s="81"/>
      <c r="AN891" s="81"/>
    </row>
    <row r="892" ht="18.0"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c r="AH892" s="81"/>
      <c r="AI892" s="81"/>
      <c r="AJ892" s="81"/>
      <c r="AK892" s="81"/>
      <c r="AL892" s="81"/>
      <c r="AM892" s="81"/>
      <c r="AN892" s="81"/>
    </row>
    <row r="893" ht="18.0"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c r="AH893" s="81"/>
      <c r="AI893" s="81"/>
      <c r="AJ893" s="81"/>
      <c r="AK893" s="81"/>
      <c r="AL893" s="81"/>
      <c r="AM893" s="81"/>
      <c r="AN893" s="81"/>
    </row>
    <row r="894" ht="18.0"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c r="AH894" s="81"/>
      <c r="AI894" s="81"/>
      <c r="AJ894" s="81"/>
      <c r="AK894" s="81"/>
      <c r="AL894" s="81"/>
      <c r="AM894" s="81"/>
      <c r="AN894" s="81"/>
    </row>
    <row r="895" ht="18.0"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c r="AC895" s="81"/>
      <c r="AD895" s="81"/>
      <c r="AE895" s="81"/>
      <c r="AF895" s="81"/>
      <c r="AG895" s="81"/>
      <c r="AH895" s="81"/>
      <c r="AI895" s="81"/>
      <c r="AJ895" s="81"/>
      <c r="AK895" s="81"/>
      <c r="AL895" s="81"/>
      <c r="AM895" s="81"/>
      <c r="AN895" s="81"/>
    </row>
    <row r="896" ht="18.0"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c r="AC896" s="81"/>
      <c r="AD896" s="81"/>
      <c r="AE896" s="81"/>
      <c r="AF896" s="81"/>
      <c r="AG896" s="81"/>
      <c r="AH896" s="81"/>
      <c r="AI896" s="81"/>
      <c r="AJ896" s="81"/>
      <c r="AK896" s="81"/>
      <c r="AL896" s="81"/>
      <c r="AM896" s="81"/>
      <c r="AN896" s="81"/>
    </row>
    <row r="897" ht="18.0"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c r="AC897" s="81"/>
      <c r="AD897" s="81"/>
      <c r="AE897" s="81"/>
      <c r="AF897" s="81"/>
      <c r="AG897" s="81"/>
      <c r="AH897" s="81"/>
      <c r="AI897" s="81"/>
      <c r="AJ897" s="81"/>
      <c r="AK897" s="81"/>
      <c r="AL897" s="81"/>
      <c r="AM897" s="81"/>
      <c r="AN897" s="81"/>
    </row>
    <row r="898" ht="18.0"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c r="AC898" s="81"/>
      <c r="AD898" s="81"/>
      <c r="AE898" s="81"/>
      <c r="AF898" s="81"/>
      <c r="AG898" s="81"/>
      <c r="AH898" s="81"/>
      <c r="AI898" s="81"/>
      <c r="AJ898" s="81"/>
      <c r="AK898" s="81"/>
      <c r="AL898" s="81"/>
      <c r="AM898" s="81"/>
      <c r="AN898" s="81"/>
    </row>
    <row r="899" ht="18.0"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c r="AC899" s="81"/>
      <c r="AD899" s="81"/>
      <c r="AE899" s="81"/>
      <c r="AF899" s="81"/>
      <c r="AG899" s="81"/>
      <c r="AH899" s="81"/>
      <c r="AI899" s="81"/>
      <c r="AJ899" s="81"/>
      <c r="AK899" s="81"/>
      <c r="AL899" s="81"/>
      <c r="AM899" s="81"/>
      <c r="AN899" s="81"/>
    </row>
    <row r="900" ht="18.0"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c r="AC900" s="81"/>
      <c r="AD900" s="81"/>
      <c r="AE900" s="81"/>
      <c r="AF900" s="81"/>
      <c r="AG900" s="81"/>
      <c r="AH900" s="81"/>
      <c r="AI900" s="81"/>
      <c r="AJ900" s="81"/>
      <c r="AK900" s="81"/>
      <c r="AL900" s="81"/>
      <c r="AM900" s="81"/>
      <c r="AN900" s="81"/>
    </row>
    <row r="901" ht="18.0"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c r="AC901" s="81"/>
      <c r="AD901" s="81"/>
      <c r="AE901" s="81"/>
      <c r="AF901" s="81"/>
      <c r="AG901" s="81"/>
      <c r="AH901" s="81"/>
      <c r="AI901" s="81"/>
      <c r="AJ901" s="81"/>
      <c r="AK901" s="81"/>
      <c r="AL901" s="81"/>
      <c r="AM901" s="81"/>
      <c r="AN901" s="81"/>
    </row>
    <row r="902" ht="18.0"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c r="AC902" s="81"/>
      <c r="AD902" s="81"/>
      <c r="AE902" s="81"/>
      <c r="AF902" s="81"/>
      <c r="AG902" s="81"/>
      <c r="AH902" s="81"/>
      <c r="AI902" s="81"/>
      <c r="AJ902" s="81"/>
      <c r="AK902" s="81"/>
      <c r="AL902" s="81"/>
      <c r="AM902" s="81"/>
      <c r="AN902" s="81"/>
    </row>
    <row r="903" ht="18.0"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c r="AC903" s="81"/>
      <c r="AD903" s="81"/>
      <c r="AE903" s="81"/>
      <c r="AF903" s="81"/>
      <c r="AG903" s="81"/>
      <c r="AH903" s="81"/>
      <c r="AI903" s="81"/>
      <c r="AJ903" s="81"/>
      <c r="AK903" s="81"/>
      <c r="AL903" s="81"/>
      <c r="AM903" s="81"/>
      <c r="AN903" s="81"/>
    </row>
    <row r="904" ht="18.0"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c r="AC904" s="81"/>
      <c r="AD904" s="81"/>
      <c r="AE904" s="81"/>
      <c r="AF904" s="81"/>
      <c r="AG904" s="81"/>
      <c r="AH904" s="81"/>
      <c r="AI904" s="81"/>
      <c r="AJ904" s="81"/>
      <c r="AK904" s="81"/>
      <c r="AL904" s="81"/>
      <c r="AM904" s="81"/>
      <c r="AN904" s="81"/>
    </row>
    <row r="905" ht="18.0"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c r="AC905" s="81"/>
      <c r="AD905" s="81"/>
      <c r="AE905" s="81"/>
      <c r="AF905" s="81"/>
      <c r="AG905" s="81"/>
      <c r="AH905" s="81"/>
      <c r="AI905" s="81"/>
      <c r="AJ905" s="81"/>
      <c r="AK905" s="81"/>
      <c r="AL905" s="81"/>
      <c r="AM905" s="81"/>
      <c r="AN905" s="81"/>
    </row>
    <row r="906" ht="18.0"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c r="AC906" s="81"/>
      <c r="AD906" s="81"/>
      <c r="AE906" s="81"/>
      <c r="AF906" s="81"/>
      <c r="AG906" s="81"/>
      <c r="AH906" s="81"/>
      <c r="AI906" s="81"/>
      <c r="AJ906" s="81"/>
      <c r="AK906" s="81"/>
      <c r="AL906" s="81"/>
      <c r="AM906" s="81"/>
      <c r="AN906" s="81"/>
    </row>
    <row r="907" ht="18.0"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c r="AC907" s="81"/>
      <c r="AD907" s="81"/>
      <c r="AE907" s="81"/>
      <c r="AF907" s="81"/>
      <c r="AG907" s="81"/>
      <c r="AH907" s="81"/>
      <c r="AI907" s="81"/>
      <c r="AJ907" s="81"/>
      <c r="AK907" s="81"/>
      <c r="AL907" s="81"/>
      <c r="AM907" s="81"/>
      <c r="AN907" s="81"/>
    </row>
    <row r="908" ht="18.0"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c r="AC908" s="81"/>
      <c r="AD908" s="81"/>
      <c r="AE908" s="81"/>
      <c r="AF908" s="81"/>
      <c r="AG908" s="81"/>
      <c r="AH908" s="81"/>
      <c r="AI908" s="81"/>
      <c r="AJ908" s="81"/>
      <c r="AK908" s="81"/>
      <c r="AL908" s="81"/>
      <c r="AM908" s="81"/>
      <c r="AN908" s="81"/>
    </row>
    <row r="909" ht="18.0"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c r="AC909" s="81"/>
      <c r="AD909" s="81"/>
      <c r="AE909" s="81"/>
      <c r="AF909" s="81"/>
      <c r="AG909" s="81"/>
      <c r="AH909" s="81"/>
      <c r="AI909" s="81"/>
      <c r="AJ909" s="81"/>
      <c r="AK909" s="81"/>
      <c r="AL909" s="81"/>
      <c r="AM909" s="81"/>
      <c r="AN909" s="81"/>
    </row>
    <row r="910" ht="18.0"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c r="AH910" s="81"/>
      <c r="AI910" s="81"/>
      <c r="AJ910" s="81"/>
      <c r="AK910" s="81"/>
      <c r="AL910" s="81"/>
      <c r="AM910" s="81"/>
      <c r="AN910" s="81"/>
    </row>
    <row r="911" ht="18.0"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c r="AH911" s="81"/>
      <c r="AI911" s="81"/>
      <c r="AJ911" s="81"/>
      <c r="AK911" s="81"/>
      <c r="AL911" s="81"/>
      <c r="AM911" s="81"/>
      <c r="AN911" s="81"/>
    </row>
    <row r="912" ht="18.0"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c r="AH912" s="81"/>
      <c r="AI912" s="81"/>
      <c r="AJ912" s="81"/>
      <c r="AK912" s="81"/>
      <c r="AL912" s="81"/>
      <c r="AM912" s="81"/>
      <c r="AN912" s="81"/>
    </row>
    <row r="913" ht="18.0"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c r="AH913" s="81"/>
      <c r="AI913" s="81"/>
      <c r="AJ913" s="81"/>
      <c r="AK913" s="81"/>
      <c r="AL913" s="81"/>
      <c r="AM913" s="81"/>
      <c r="AN913" s="81"/>
    </row>
    <row r="914" ht="18.0"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c r="AH914" s="81"/>
      <c r="AI914" s="81"/>
      <c r="AJ914" s="81"/>
      <c r="AK914" s="81"/>
      <c r="AL914" s="81"/>
      <c r="AM914" s="81"/>
      <c r="AN914" s="81"/>
    </row>
    <row r="915" ht="18.0"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c r="AH915" s="81"/>
      <c r="AI915" s="81"/>
      <c r="AJ915" s="81"/>
      <c r="AK915" s="81"/>
      <c r="AL915" s="81"/>
      <c r="AM915" s="81"/>
      <c r="AN915" s="81"/>
    </row>
    <row r="916" ht="18.0"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c r="AH916" s="81"/>
      <c r="AI916" s="81"/>
      <c r="AJ916" s="81"/>
      <c r="AK916" s="81"/>
      <c r="AL916" s="81"/>
      <c r="AM916" s="81"/>
      <c r="AN916" s="81"/>
    </row>
    <row r="917" ht="18.0"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c r="AH917" s="81"/>
      <c r="AI917" s="81"/>
      <c r="AJ917" s="81"/>
      <c r="AK917" s="81"/>
      <c r="AL917" s="81"/>
      <c r="AM917" s="81"/>
      <c r="AN917" s="81"/>
    </row>
    <row r="918" ht="18.0"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c r="AH918" s="81"/>
      <c r="AI918" s="81"/>
      <c r="AJ918" s="81"/>
      <c r="AK918" s="81"/>
      <c r="AL918" s="81"/>
      <c r="AM918" s="81"/>
      <c r="AN918" s="81"/>
    </row>
    <row r="919" ht="18.0"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c r="AH919" s="81"/>
      <c r="AI919" s="81"/>
      <c r="AJ919" s="81"/>
      <c r="AK919" s="81"/>
      <c r="AL919" s="81"/>
      <c r="AM919" s="81"/>
      <c r="AN919" s="81"/>
    </row>
    <row r="920" ht="18.0"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c r="AH920" s="81"/>
      <c r="AI920" s="81"/>
      <c r="AJ920" s="81"/>
      <c r="AK920" s="81"/>
      <c r="AL920" s="81"/>
      <c r="AM920" s="81"/>
      <c r="AN920" s="81"/>
    </row>
    <row r="921" ht="18.0"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c r="AH921" s="81"/>
      <c r="AI921" s="81"/>
      <c r="AJ921" s="81"/>
      <c r="AK921" s="81"/>
      <c r="AL921" s="81"/>
      <c r="AM921" s="81"/>
      <c r="AN921" s="81"/>
    </row>
    <row r="922" ht="18.0"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c r="AH922" s="81"/>
      <c r="AI922" s="81"/>
      <c r="AJ922" s="81"/>
      <c r="AK922" s="81"/>
      <c r="AL922" s="81"/>
      <c r="AM922" s="81"/>
      <c r="AN922" s="81"/>
    </row>
    <row r="923" ht="18.0"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c r="AH923" s="81"/>
      <c r="AI923" s="81"/>
      <c r="AJ923" s="81"/>
      <c r="AK923" s="81"/>
      <c r="AL923" s="81"/>
      <c r="AM923" s="81"/>
      <c r="AN923" s="81"/>
    </row>
    <row r="924" ht="18.0"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c r="AH924" s="81"/>
      <c r="AI924" s="81"/>
      <c r="AJ924" s="81"/>
      <c r="AK924" s="81"/>
      <c r="AL924" s="81"/>
      <c r="AM924" s="81"/>
      <c r="AN924" s="81"/>
    </row>
    <row r="925" ht="18.0"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c r="AH925" s="81"/>
      <c r="AI925" s="81"/>
      <c r="AJ925" s="81"/>
      <c r="AK925" s="81"/>
      <c r="AL925" s="81"/>
      <c r="AM925" s="81"/>
      <c r="AN925" s="81"/>
    </row>
    <row r="926" ht="18.0"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c r="AC926" s="81"/>
      <c r="AD926" s="81"/>
      <c r="AE926" s="81"/>
      <c r="AF926" s="81"/>
      <c r="AG926" s="81"/>
      <c r="AH926" s="81"/>
      <c r="AI926" s="81"/>
      <c r="AJ926" s="81"/>
      <c r="AK926" s="81"/>
      <c r="AL926" s="81"/>
      <c r="AM926" s="81"/>
      <c r="AN926" s="81"/>
    </row>
    <row r="927" ht="18.0"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c r="AC927" s="81"/>
      <c r="AD927" s="81"/>
      <c r="AE927" s="81"/>
      <c r="AF927" s="81"/>
      <c r="AG927" s="81"/>
      <c r="AH927" s="81"/>
      <c r="AI927" s="81"/>
      <c r="AJ927" s="81"/>
      <c r="AK927" s="81"/>
      <c r="AL927" s="81"/>
      <c r="AM927" s="81"/>
      <c r="AN927" s="81"/>
    </row>
    <row r="928" ht="18.0"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c r="AH928" s="81"/>
      <c r="AI928" s="81"/>
      <c r="AJ928" s="81"/>
      <c r="AK928" s="81"/>
      <c r="AL928" s="81"/>
      <c r="AM928" s="81"/>
      <c r="AN928" s="81"/>
    </row>
    <row r="929" ht="18.0"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c r="AH929" s="81"/>
      <c r="AI929" s="81"/>
      <c r="AJ929" s="81"/>
      <c r="AK929" s="81"/>
      <c r="AL929" s="81"/>
      <c r="AM929" s="81"/>
      <c r="AN929" s="81"/>
    </row>
    <row r="930" ht="18.0"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c r="AH930" s="81"/>
      <c r="AI930" s="81"/>
      <c r="AJ930" s="81"/>
      <c r="AK930" s="81"/>
      <c r="AL930" s="81"/>
      <c r="AM930" s="81"/>
      <c r="AN930" s="81"/>
    </row>
    <row r="931" ht="18.0"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c r="AH931" s="81"/>
      <c r="AI931" s="81"/>
      <c r="AJ931" s="81"/>
      <c r="AK931" s="81"/>
      <c r="AL931" s="81"/>
      <c r="AM931" s="81"/>
      <c r="AN931" s="81"/>
    </row>
    <row r="932" ht="18.0"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c r="AH932" s="81"/>
      <c r="AI932" s="81"/>
      <c r="AJ932" s="81"/>
      <c r="AK932" s="81"/>
      <c r="AL932" s="81"/>
      <c r="AM932" s="81"/>
      <c r="AN932" s="81"/>
    </row>
    <row r="933" ht="18.0"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c r="AH933" s="81"/>
      <c r="AI933" s="81"/>
      <c r="AJ933" s="81"/>
      <c r="AK933" s="81"/>
      <c r="AL933" s="81"/>
      <c r="AM933" s="81"/>
      <c r="AN933" s="81"/>
    </row>
    <row r="934" ht="18.0"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c r="AH934" s="81"/>
      <c r="AI934" s="81"/>
      <c r="AJ934" s="81"/>
      <c r="AK934" s="81"/>
      <c r="AL934" s="81"/>
      <c r="AM934" s="81"/>
      <c r="AN934" s="81"/>
    </row>
    <row r="935" ht="18.0"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c r="AH935" s="81"/>
      <c r="AI935" s="81"/>
      <c r="AJ935" s="81"/>
      <c r="AK935" s="81"/>
      <c r="AL935" s="81"/>
      <c r="AM935" s="81"/>
      <c r="AN935" s="81"/>
    </row>
    <row r="936" ht="18.0"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c r="AH936" s="81"/>
      <c r="AI936" s="81"/>
      <c r="AJ936" s="81"/>
      <c r="AK936" s="81"/>
      <c r="AL936" s="81"/>
      <c r="AM936" s="81"/>
      <c r="AN936" s="81"/>
    </row>
    <row r="937" ht="18.0"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c r="AH937" s="81"/>
      <c r="AI937" s="81"/>
      <c r="AJ937" s="81"/>
      <c r="AK937" s="81"/>
      <c r="AL937" s="81"/>
      <c r="AM937" s="81"/>
      <c r="AN937" s="81"/>
    </row>
    <row r="938" ht="18.0"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c r="AH938" s="81"/>
      <c r="AI938" s="81"/>
      <c r="AJ938" s="81"/>
      <c r="AK938" s="81"/>
      <c r="AL938" s="81"/>
      <c r="AM938" s="81"/>
      <c r="AN938" s="81"/>
    </row>
    <row r="939" ht="18.0"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c r="AG939" s="81"/>
      <c r="AH939" s="81"/>
      <c r="AI939" s="81"/>
      <c r="AJ939" s="81"/>
      <c r="AK939" s="81"/>
      <c r="AL939" s="81"/>
      <c r="AM939" s="81"/>
      <c r="AN939" s="81"/>
    </row>
    <row r="940" ht="18.0"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c r="AG940" s="81"/>
      <c r="AH940" s="81"/>
      <c r="AI940" s="81"/>
      <c r="AJ940" s="81"/>
      <c r="AK940" s="81"/>
      <c r="AL940" s="81"/>
      <c r="AM940" s="81"/>
      <c r="AN940" s="81"/>
    </row>
    <row r="941" ht="18.0"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c r="AG941" s="81"/>
      <c r="AH941" s="81"/>
      <c r="AI941" s="81"/>
      <c r="AJ941" s="81"/>
      <c r="AK941" s="81"/>
      <c r="AL941" s="81"/>
      <c r="AM941" s="81"/>
      <c r="AN941" s="81"/>
    </row>
    <row r="942" ht="18.0"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c r="AG942" s="81"/>
      <c r="AH942" s="81"/>
      <c r="AI942" s="81"/>
      <c r="AJ942" s="81"/>
      <c r="AK942" s="81"/>
      <c r="AL942" s="81"/>
      <c r="AM942" s="81"/>
      <c r="AN942" s="81"/>
    </row>
    <row r="943" ht="18.0"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c r="AH943" s="81"/>
      <c r="AI943" s="81"/>
      <c r="AJ943" s="81"/>
      <c r="AK943" s="81"/>
      <c r="AL943" s="81"/>
      <c r="AM943" s="81"/>
      <c r="AN943" s="81"/>
    </row>
    <row r="944" ht="18.0"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c r="AG944" s="81"/>
      <c r="AH944" s="81"/>
      <c r="AI944" s="81"/>
      <c r="AJ944" s="81"/>
      <c r="AK944" s="81"/>
      <c r="AL944" s="81"/>
      <c r="AM944" s="81"/>
      <c r="AN944" s="81"/>
    </row>
    <row r="945" ht="18.0"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c r="AG945" s="81"/>
      <c r="AH945" s="81"/>
      <c r="AI945" s="81"/>
      <c r="AJ945" s="81"/>
      <c r="AK945" s="81"/>
      <c r="AL945" s="81"/>
      <c r="AM945" s="81"/>
      <c r="AN945" s="81"/>
    </row>
    <row r="946" ht="18.0"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c r="AG946" s="81"/>
      <c r="AH946" s="81"/>
      <c r="AI946" s="81"/>
      <c r="AJ946" s="81"/>
      <c r="AK946" s="81"/>
      <c r="AL946" s="81"/>
      <c r="AM946" s="81"/>
      <c r="AN946" s="81"/>
    </row>
    <row r="947" ht="18.0"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c r="AG947" s="81"/>
      <c r="AH947" s="81"/>
      <c r="AI947" s="81"/>
      <c r="AJ947" s="81"/>
      <c r="AK947" s="81"/>
      <c r="AL947" s="81"/>
      <c r="AM947" s="81"/>
      <c r="AN947" s="81"/>
    </row>
    <row r="948" ht="18.0"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c r="AH948" s="81"/>
      <c r="AI948" s="81"/>
      <c r="AJ948" s="81"/>
      <c r="AK948" s="81"/>
      <c r="AL948" s="81"/>
      <c r="AM948" s="81"/>
      <c r="AN948" s="81"/>
    </row>
    <row r="949" ht="18.0"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c r="AG949" s="81"/>
      <c r="AH949" s="81"/>
      <c r="AI949" s="81"/>
      <c r="AJ949" s="81"/>
      <c r="AK949" s="81"/>
      <c r="AL949" s="81"/>
      <c r="AM949" s="81"/>
      <c r="AN949" s="81"/>
    </row>
    <row r="950" ht="18.0"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c r="AG950" s="81"/>
      <c r="AH950" s="81"/>
      <c r="AI950" s="81"/>
      <c r="AJ950" s="81"/>
      <c r="AK950" s="81"/>
      <c r="AL950" s="81"/>
      <c r="AM950" s="81"/>
      <c r="AN950" s="81"/>
    </row>
    <row r="951" ht="18.0"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c r="AA951" s="81"/>
      <c r="AB951" s="81"/>
      <c r="AC951" s="81"/>
      <c r="AD951" s="81"/>
      <c r="AE951" s="81"/>
      <c r="AF951" s="81"/>
      <c r="AG951" s="81"/>
      <c r="AH951" s="81"/>
      <c r="AI951" s="81"/>
      <c r="AJ951" s="81"/>
      <c r="AK951" s="81"/>
      <c r="AL951" s="81"/>
      <c r="AM951" s="81"/>
      <c r="AN951" s="81"/>
    </row>
    <row r="952" ht="18.0"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c r="AC952" s="81"/>
      <c r="AD952" s="81"/>
      <c r="AE952" s="81"/>
      <c r="AF952" s="81"/>
      <c r="AG952" s="81"/>
      <c r="AH952" s="81"/>
      <c r="AI952" s="81"/>
      <c r="AJ952" s="81"/>
      <c r="AK952" s="81"/>
      <c r="AL952" s="81"/>
      <c r="AM952" s="81"/>
      <c r="AN952" s="81"/>
    </row>
    <row r="953" ht="18.0"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c r="AH953" s="81"/>
      <c r="AI953" s="81"/>
      <c r="AJ953" s="81"/>
      <c r="AK953" s="81"/>
      <c r="AL953" s="81"/>
      <c r="AM953" s="81"/>
      <c r="AN953" s="81"/>
    </row>
    <row r="954" ht="18.0"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c r="AG954" s="81"/>
      <c r="AH954" s="81"/>
      <c r="AI954" s="81"/>
      <c r="AJ954" s="81"/>
      <c r="AK954" s="81"/>
      <c r="AL954" s="81"/>
      <c r="AM954" s="81"/>
      <c r="AN954" s="81"/>
    </row>
    <row r="955" ht="18.0"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c r="AH955" s="81"/>
      <c r="AI955" s="81"/>
      <c r="AJ955" s="81"/>
      <c r="AK955" s="81"/>
      <c r="AL955" s="81"/>
      <c r="AM955" s="81"/>
      <c r="AN955" s="81"/>
    </row>
    <row r="956" ht="18.0"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c r="AH956" s="81"/>
      <c r="AI956" s="81"/>
      <c r="AJ956" s="81"/>
      <c r="AK956" s="81"/>
      <c r="AL956" s="81"/>
      <c r="AM956" s="81"/>
      <c r="AN956" s="81"/>
    </row>
    <row r="957" ht="18.0"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c r="AH957" s="81"/>
      <c r="AI957" s="81"/>
      <c r="AJ957" s="81"/>
      <c r="AK957" s="81"/>
      <c r="AL957" s="81"/>
      <c r="AM957" s="81"/>
      <c r="AN957" s="81"/>
    </row>
    <row r="958" ht="18.0"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c r="AH958" s="81"/>
      <c r="AI958" s="81"/>
      <c r="AJ958" s="81"/>
      <c r="AK958" s="81"/>
      <c r="AL958" s="81"/>
      <c r="AM958" s="81"/>
      <c r="AN958" s="81"/>
    </row>
    <row r="959" ht="18.0"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c r="AA959" s="81"/>
      <c r="AB959" s="81"/>
      <c r="AC959" s="81"/>
      <c r="AD959" s="81"/>
      <c r="AE959" s="81"/>
      <c r="AF959" s="81"/>
      <c r="AG959" s="81"/>
      <c r="AH959" s="81"/>
      <c r="AI959" s="81"/>
      <c r="AJ959" s="81"/>
      <c r="AK959" s="81"/>
      <c r="AL959" s="81"/>
      <c r="AM959" s="81"/>
      <c r="AN959" s="81"/>
    </row>
    <row r="960" ht="18.0"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c r="AA960" s="81"/>
      <c r="AB960" s="81"/>
      <c r="AC960" s="81"/>
      <c r="AD960" s="81"/>
      <c r="AE960" s="81"/>
      <c r="AF960" s="81"/>
      <c r="AG960" s="81"/>
      <c r="AH960" s="81"/>
      <c r="AI960" s="81"/>
      <c r="AJ960" s="81"/>
      <c r="AK960" s="81"/>
      <c r="AL960" s="81"/>
      <c r="AM960" s="81"/>
      <c r="AN960" s="81"/>
    </row>
    <row r="961" ht="18.0"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c r="AA961" s="81"/>
      <c r="AB961" s="81"/>
      <c r="AC961" s="81"/>
      <c r="AD961" s="81"/>
      <c r="AE961" s="81"/>
      <c r="AF961" s="81"/>
      <c r="AG961" s="81"/>
      <c r="AH961" s="81"/>
      <c r="AI961" s="81"/>
      <c r="AJ961" s="81"/>
      <c r="AK961" s="81"/>
      <c r="AL961" s="81"/>
      <c r="AM961" s="81"/>
      <c r="AN961" s="81"/>
    </row>
    <row r="962" ht="18.0"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c r="AA962" s="81"/>
      <c r="AB962" s="81"/>
      <c r="AC962" s="81"/>
      <c r="AD962" s="81"/>
      <c r="AE962" s="81"/>
      <c r="AF962" s="81"/>
      <c r="AG962" s="81"/>
      <c r="AH962" s="81"/>
      <c r="AI962" s="81"/>
      <c r="AJ962" s="81"/>
      <c r="AK962" s="81"/>
      <c r="AL962" s="81"/>
      <c r="AM962" s="81"/>
      <c r="AN962" s="81"/>
    </row>
    <row r="963" ht="18.0"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c r="AA963" s="81"/>
      <c r="AB963" s="81"/>
      <c r="AC963" s="81"/>
      <c r="AD963" s="81"/>
      <c r="AE963" s="81"/>
      <c r="AF963" s="81"/>
      <c r="AG963" s="81"/>
      <c r="AH963" s="81"/>
      <c r="AI963" s="81"/>
      <c r="AJ963" s="81"/>
      <c r="AK963" s="81"/>
      <c r="AL963" s="81"/>
      <c r="AM963" s="81"/>
      <c r="AN963" s="81"/>
    </row>
    <row r="964" ht="18.0"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c r="AA964" s="81"/>
      <c r="AB964" s="81"/>
      <c r="AC964" s="81"/>
      <c r="AD964" s="81"/>
      <c r="AE964" s="81"/>
      <c r="AF964" s="81"/>
      <c r="AG964" s="81"/>
      <c r="AH964" s="81"/>
      <c r="AI964" s="81"/>
      <c r="AJ964" s="81"/>
      <c r="AK964" s="81"/>
      <c r="AL964" s="81"/>
      <c r="AM964" s="81"/>
      <c r="AN964" s="81"/>
    </row>
    <row r="965" ht="18.0"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c r="AA965" s="81"/>
      <c r="AB965" s="81"/>
      <c r="AC965" s="81"/>
      <c r="AD965" s="81"/>
      <c r="AE965" s="81"/>
      <c r="AF965" s="81"/>
      <c r="AG965" s="81"/>
      <c r="AH965" s="81"/>
      <c r="AI965" s="81"/>
      <c r="AJ965" s="81"/>
      <c r="AK965" s="81"/>
      <c r="AL965" s="81"/>
      <c r="AM965" s="81"/>
      <c r="AN965" s="81"/>
    </row>
    <row r="966" ht="18.0"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c r="AA966" s="81"/>
      <c r="AB966" s="81"/>
      <c r="AC966" s="81"/>
      <c r="AD966" s="81"/>
      <c r="AE966" s="81"/>
      <c r="AF966" s="81"/>
      <c r="AG966" s="81"/>
      <c r="AH966" s="81"/>
      <c r="AI966" s="81"/>
      <c r="AJ966" s="81"/>
      <c r="AK966" s="81"/>
      <c r="AL966" s="81"/>
      <c r="AM966" s="81"/>
      <c r="AN966" s="81"/>
    </row>
    <row r="967" ht="18.0"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c r="AA967" s="81"/>
      <c r="AB967" s="81"/>
      <c r="AC967" s="81"/>
      <c r="AD967" s="81"/>
      <c r="AE967" s="81"/>
      <c r="AF967" s="81"/>
      <c r="AG967" s="81"/>
      <c r="AH967" s="81"/>
      <c r="AI967" s="81"/>
      <c r="AJ967" s="81"/>
      <c r="AK967" s="81"/>
      <c r="AL967" s="81"/>
      <c r="AM967" s="81"/>
      <c r="AN967" s="81"/>
    </row>
    <row r="968" ht="18.0"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c r="AA968" s="81"/>
      <c r="AB968" s="81"/>
      <c r="AC968" s="81"/>
      <c r="AD968" s="81"/>
      <c r="AE968" s="81"/>
      <c r="AF968" s="81"/>
      <c r="AG968" s="81"/>
      <c r="AH968" s="81"/>
      <c r="AI968" s="81"/>
      <c r="AJ968" s="81"/>
      <c r="AK968" s="81"/>
      <c r="AL968" s="81"/>
      <c r="AM968" s="81"/>
      <c r="AN968" s="81"/>
    </row>
    <row r="969" ht="18.0"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c r="AA969" s="81"/>
      <c r="AB969" s="81"/>
      <c r="AC969" s="81"/>
      <c r="AD969" s="81"/>
      <c r="AE969" s="81"/>
      <c r="AF969" s="81"/>
      <c r="AG969" s="81"/>
      <c r="AH969" s="81"/>
      <c r="AI969" s="81"/>
      <c r="AJ969" s="81"/>
      <c r="AK969" s="81"/>
      <c r="AL969" s="81"/>
      <c r="AM969" s="81"/>
      <c r="AN969" s="81"/>
    </row>
    <row r="970" ht="18.0"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c r="AA970" s="81"/>
      <c r="AB970" s="81"/>
      <c r="AC970" s="81"/>
      <c r="AD970" s="81"/>
      <c r="AE970" s="81"/>
      <c r="AF970" s="81"/>
      <c r="AG970" s="81"/>
      <c r="AH970" s="81"/>
      <c r="AI970" s="81"/>
      <c r="AJ970" s="81"/>
      <c r="AK970" s="81"/>
      <c r="AL970" s="81"/>
      <c r="AM970" s="81"/>
      <c r="AN970" s="81"/>
    </row>
    <row r="971" ht="18.0"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c r="AA971" s="81"/>
      <c r="AB971" s="81"/>
      <c r="AC971" s="81"/>
      <c r="AD971" s="81"/>
      <c r="AE971" s="81"/>
      <c r="AF971" s="81"/>
      <c r="AG971" s="81"/>
      <c r="AH971" s="81"/>
      <c r="AI971" s="81"/>
      <c r="AJ971" s="81"/>
      <c r="AK971" s="81"/>
      <c r="AL971" s="81"/>
      <c r="AM971" s="81"/>
      <c r="AN971" s="81"/>
    </row>
    <row r="972" ht="18.0"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c r="AA972" s="81"/>
      <c r="AB972" s="81"/>
      <c r="AC972" s="81"/>
      <c r="AD972" s="81"/>
      <c r="AE972" s="81"/>
      <c r="AF972" s="81"/>
      <c r="AG972" s="81"/>
      <c r="AH972" s="81"/>
      <c r="AI972" s="81"/>
      <c r="AJ972" s="81"/>
      <c r="AK972" s="81"/>
      <c r="AL972" s="81"/>
      <c r="AM972" s="81"/>
      <c r="AN972" s="81"/>
    </row>
    <row r="973" ht="18.0"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c r="AA973" s="81"/>
      <c r="AB973" s="81"/>
      <c r="AC973" s="81"/>
      <c r="AD973" s="81"/>
      <c r="AE973" s="81"/>
      <c r="AF973" s="81"/>
      <c r="AG973" s="81"/>
      <c r="AH973" s="81"/>
      <c r="AI973" s="81"/>
      <c r="AJ973" s="81"/>
      <c r="AK973" s="81"/>
      <c r="AL973" s="81"/>
      <c r="AM973" s="81"/>
      <c r="AN973" s="81"/>
    </row>
    <row r="974" ht="18.0"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c r="AA974" s="81"/>
      <c r="AB974" s="81"/>
      <c r="AC974" s="81"/>
      <c r="AD974" s="81"/>
      <c r="AE974" s="81"/>
      <c r="AF974" s="81"/>
      <c r="AG974" s="81"/>
      <c r="AH974" s="81"/>
      <c r="AI974" s="81"/>
      <c r="AJ974" s="81"/>
      <c r="AK974" s="81"/>
      <c r="AL974" s="81"/>
      <c r="AM974" s="81"/>
      <c r="AN974" s="81"/>
    </row>
    <row r="975" ht="18.0"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c r="AA975" s="81"/>
      <c r="AB975" s="81"/>
      <c r="AC975" s="81"/>
      <c r="AD975" s="81"/>
      <c r="AE975" s="81"/>
      <c r="AF975" s="81"/>
      <c r="AG975" s="81"/>
      <c r="AH975" s="81"/>
      <c r="AI975" s="81"/>
      <c r="AJ975" s="81"/>
      <c r="AK975" s="81"/>
      <c r="AL975" s="81"/>
      <c r="AM975" s="81"/>
      <c r="AN975" s="81"/>
    </row>
    <row r="976" ht="18.0"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c r="AA976" s="81"/>
      <c r="AB976" s="81"/>
      <c r="AC976" s="81"/>
      <c r="AD976" s="81"/>
      <c r="AE976" s="81"/>
      <c r="AF976" s="81"/>
      <c r="AG976" s="81"/>
      <c r="AH976" s="81"/>
      <c r="AI976" s="81"/>
      <c r="AJ976" s="81"/>
      <c r="AK976" s="81"/>
      <c r="AL976" s="81"/>
      <c r="AM976" s="81"/>
      <c r="AN976" s="81"/>
    </row>
    <row r="977" ht="18.0"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c r="AA977" s="81"/>
      <c r="AB977" s="81"/>
      <c r="AC977" s="81"/>
      <c r="AD977" s="81"/>
      <c r="AE977" s="81"/>
      <c r="AF977" s="81"/>
      <c r="AG977" s="81"/>
      <c r="AH977" s="81"/>
      <c r="AI977" s="81"/>
      <c r="AJ977" s="81"/>
      <c r="AK977" s="81"/>
      <c r="AL977" s="81"/>
      <c r="AM977" s="81"/>
      <c r="AN977" s="81"/>
    </row>
    <row r="978" ht="18.0"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c r="AA978" s="81"/>
      <c r="AB978" s="81"/>
      <c r="AC978" s="81"/>
      <c r="AD978" s="81"/>
      <c r="AE978" s="81"/>
      <c r="AF978" s="81"/>
      <c r="AG978" s="81"/>
      <c r="AH978" s="81"/>
      <c r="AI978" s="81"/>
      <c r="AJ978" s="81"/>
      <c r="AK978" s="81"/>
      <c r="AL978" s="81"/>
      <c r="AM978" s="81"/>
      <c r="AN978" s="81"/>
    </row>
    <row r="979" ht="18.0"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c r="AH979" s="81"/>
      <c r="AI979" s="81"/>
      <c r="AJ979" s="81"/>
      <c r="AK979" s="81"/>
      <c r="AL979" s="81"/>
      <c r="AM979" s="81"/>
      <c r="AN979" s="81"/>
    </row>
    <row r="980" ht="18.0"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c r="AA980" s="81"/>
      <c r="AB980" s="81"/>
      <c r="AC980" s="81"/>
      <c r="AD980" s="81"/>
      <c r="AE980" s="81"/>
      <c r="AF980" s="81"/>
      <c r="AG980" s="81"/>
      <c r="AH980" s="81"/>
      <c r="AI980" s="81"/>
      <c r="AJ980" s="81"/>
      <c r="AK980" s="81"/>
      <c r="AL980" s="81"/>
      <c r="AM980" s="81"/>
      <c r="AN980" s="81"/>
    </row>
    <row r="981" ht="18.0"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c r="AA981" s="81"/>
      <c r="AB981" s="81"/>
      <c r="AC981" s="81"/>
      <c r="AD981" s="81"/>
      <c r="AE981" s="81"/>
      <c r="AF981" s="81"/>
      <c r="AG981" s="81"/>
      <c r="AH981" s="81"/>
      <c r="AI981" s="81"/>
      <c r="AJ981" s="81"/>
      <c r="AK981" s="81"/>
      <c r="AL981" s="81"/>
      <c r="AM981" s="81"/>
      <c r="AN981" s="81"/>
    </row>
    <row r="982" ht="18.0"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c r="AA982" s="81"/>
      <c r="AB982" s="81"/>
      <c r="AC982" s="81"/>
      <c r="AD982" s="81"/>
      <c r="AE982" s="81"/>
      <c r="AF982" s="81"/>
      <c r="AG982" s="81"/>
      <c r="AH982" s="81"/>
      <c r="AI982" s="81"/>
      <c r="AJ982" s="81"/>
      <c r="AK982" s="81"/>
      <c r="AL982" s="81"/>
      <c r="AM982" s="81"/>
      <c r="AN982" s="81"/>
    </row>
    <row r="983" ht="18.0"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c r="AA983" s="81"/>
      <c r="AB983" s="81"/>
      <c r="AC983" s="81"/>
      <c r="AD983" s="81"/>
      <c r="AE983" s="81"/>
      <c r="AF983" s="81"/>
      <c r="AG983" s="81"/>
      <c r="AH983" s="81"/>
      <c r="AI983" s="81"/>
      <c r="AJ983" s="81"/>
      <c r="AK983" s="81"/>
      <c r="AL983" s="81"/>
      <c r="AM983" s="81"/>
      <c r="AN983" s="81"/>
    </row>
    <row r="984" ht="18.0"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c r="AA984" s="81"/>
      <c r="AB984" s="81"/>
      <c r="AC984" s="81"/>
      <c r="AD984" s="81"/>
      <c r="AE984" s="81"/>
      <c r="AF984" s="81"/>
      <c r="AG984" s="81"/>
      <c r="AH984" s="81"/>
      <c r="AI984" s="81"/>
      <c r="AJ984" s="81"/>
      <c r="AK984" s="81"/>
      <c r="AL984" s="81"/>
      <c r="AM984" s="81"/>
      <c r="AN984" s="81"/>
    </row>
    <row r="985" ht="18.0"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c r="AA985" s="81"/>
      <c r="AB985" s="81"/>
      <c r="AC985" s="81"/>
      <c r="AD985" s="81"/>
      <c r="AE985" s="81"/>
      <c r="AF985" s="81"/>
      <c r="AG985" s="81"/>
      <c r="AH985" s="81"/>
      <c r="AI985" s="81"/>
      <c r="AJ985" s="81"/>
      <c r="AK985" s="81"/>
      <c r="AL985" s="81"/>
      <c r="AM985" s="81"/>
      <c r="AN985" s="81"/>
    </row>
    <row r="986" ht="18.0"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c r="AA986" s="81"/>
      <c r="AB986" s="81"/>
      <c r="AC986" s="81"/>
      <c r="AD986" s="81"/>
      <c r="AE986" s="81"/>
      <c r="AF986" s="81"/>
      <c r="AG986" s="81"/>
      <c r="AH986" s="81"/>
      <c r="AI986" s="81"/>
      <c r="AJ986" s="81"/>
      <c r="AK986" s="81"/>
      <c r="AL986" s="81"/>
      <c r="AM986" s="81"/>
      <c r="AN986" s="81"/>
    </row>
    <row r="987" ht="18.0"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c r="AA987" s="81"/>
      <c r="AB987" s="81"/>
      <c r="AC987" s="81"/>
      <c r="AD987" s="81"/>
      <c r="AE987" s="81"/>
      <c r="AF987" s="81"/>
      <c r="AG987" s="81"/>
      <c r="AH987" s="81"/>
      <c r="AI987" s="81"/>
      <c r="AJ987" s="81"/>
      <c r="AK987" s="81"/>
      <c r="AL987" s="81"/>
      <c r="AM987" s="81"/>
      <c r="AN987" s="81"/>
    </row>
    <row r="988" ht="18.0"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c r="AA988" s="81"/>
      <c r="AB988" s="81"/>
      <c r="AC988" s="81"/>
      <c r="AD988" s="81"/>
      <c r="AE988" s="81"/>
      <c r="AF988" s="81"/>
      <c r="AG988" s="81"/>
      <c r="AH988" s="81"/>
      <c r="AI988" s="81"/>
      <c r="AJ988" s="81"/>
      <c r="AK988" s="81"/>
      <c r="AL988" s="81"/>
      <c r="AM988" s="81"/>
      <c r="AN988" s="81"/>
    </row>
    <row r="989" ht="18.0"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c r="AA989" s="81"/>
      <c r="AB989" s="81"/>
      <c r="AC989" s="81"/>
      <c r="AD989" s="81"/>
      <c r="AE989" s="81"/>
      <c r="AF989" s="81"/>
      <c r="AG989" s="81"/>
      <c r="AH989" s="81"/>
      <c r="AI989" s="81"/>
      <c r="AJ989" s="81"/>
      <c r="AK989" s="81"/>
      <c r="AL989" s="81"/>
      <c r="AM989" s="81"/>
      <c r="AN989" s="81"/>
    </row>
    <row r="990" ht="18.0"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c r="AA990" s="81"/>
      <c r="AB990" s="81"/>
      <c r="AC990" s="81"/>
      <c r="AD990" s="81"/>
      <c r="AE990" s="81"/>
      <c r="AF990" s="81"/>
      <c r="AG990" s="81"/>
      <c r="AH990" s="81"/>
      <c r="AI990" s="81"/>
      <c r="AJ990" s="81"/>
      <c r="AK990" s="81"/>
      <c r="AL990" s="81"/>
      <c r="AM990" s="81"/>
      <c r="AN990" s="81"/>
    </row>
    <row r="991" ht="18.0"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c r="AA991" s="81"/>
      <c r="AB991" s="81"/>
      <c r="AC991" s="81"/>
      <c r="AD991" s="81"/>
      <c r="AE991" s="81"/>
      <c r="AF991" s="81"/>
      <c r="AG991" s="81"/>
      <c r="AH991" s="81"/>
      <c r="AI991" s="81"/>
      <c r="AJ991" s="81"/>
      <c r="AK991" s="81"/>
      <c r="AL991" s="81"/>
      <c r="AM991" s="81"/>
      <c r="AN991" s="81"/>
    </row>
    <row r="992" ht="18.0"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c r="AA992" s="81"/>
      <c r="AB992" s="81"/>
      <c r="AC992" s="81"/>
      <c r="AD992" s="81"/>
      <c r="AE992" s="81"/>
      <c r="AF992" s="81"/>
      <c r="AG992" s="81"/>
      <c r="AH992" s="81"/>
      <c r="AI992" s="81"/>
      <c r="AJ992" s="81"/>
      <c r="AK992" s="81"/>
      <c r="AL992" s="81"/>
      <c r="AM992" s="81"/>
      <c r="AN992" s="81"/>
    </row>
    <row r="993" ht="18.0"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c r="AA993" s="81"/>
      <c r="AB993" s="81"/>
      <c r="AC993" s="81"/>
      <c r="AD993" s="81"/>
      <c r="AE993" s="81"/>
      <c r="AF993" s="81"/>
      <c r="AG993" s="81"/>
      <c r="AH993" s="81"/>
      <c r="AI993" s="81"/>
      <c r="AJ993" s="81"/>
      <c r="AK993" s="81"/>
      <c r="AL993" s="81"/>
      <c r="AM993" s="81"/>
      <c r="AN993" s="81"/>
    </row>
    <row r="994" ht="18.0"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c r="AA994" s="81"/>
      <c r="AB994" s="81"/>
      <c r="AC994" s="81"/>
      <c r="AD994" s="81"/>
      <c r="AE994" s="81"/>
      <c r="AF994" s="81"/>
      <c r="AG994" s="81"/>
      <c r="AH994" s="81"/>
      <c r="AI994" s="81"/>
      <c r="AJ994" s="81"/>
      <c r="AK994" s="81"/>
      <c r="AL994" s="81"/>
      <c r="AM994" s="81"/>
      <c r="AN994" s="81"/>
    </row>
    <row r="995" ht="18.0"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c r="AA995" s="81"/>
      <c r="AB995" s="81"/>
      <c r="AC995" s="81"/>
      <c r="AD995" s="81"/>
      <c r="AE995" s="81"/>
      <c r="AF995" s="81"/>
      <c r="AG995" s="81"/>
      <c r="AH995" s="81"/>
      <c r="AI995" s="81"/>
      <c r="AJ995" s="81"/>
      <c r="AK995" s="81"/>
      <c r="AL995" s="81"/>
      <c r="AM995" s="81"/>
      <c r="AN995" s="81"/>
    </row>
    <row r="996" ht="18.0"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c r="AA996" s="81"/>
      <c r="AB996" s="81"/>
      <c r="AC996" s="81"/>
      <c r="AD996" s="81"/>
      <c r="AE996" s="81"/>
      <c r="AF996" s="81"/>
      <c r="AG996" s="81"/>
      <c r="AH996" s="81"/>
      <c r="AI996" s="81"/>
      <c r="AJ996" s="81"/>
      <c r="AK996" s="81"/>
      <c r="AL996" s="81"/>
      <c r="AM996" s="81"/>
      <c r="AN996" s="81"/>
    </row>
    <row r="997" ht="18.0"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c r="AA997" s="81"/>
      <c r="AB997" s="81"/>
      <c r="AC997" s="81"/>
      <c r="AD997" s="81"/>
      <c r="AE997" s="81"/>
      <c r="AF997" s="81"/>
      <c r="AG997" s="81"/>
      <c r="AH997" s="81"/>
      <c r="AI997" s="81"/>
      <c r="AJ997" s="81"/>
      <c r="AK997" s="81"/>
      <c r="AL997" s="81"/>
      <c r="AM997" s="81"/>
      <c r="AN997" s="81"/>
    </row>
    <row r="998" ht="18.0"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c r="AA998" s="81"/>
      <c r="AB998" s="81"/>
      <c r="AC998" s="81"/>
      <c r="AD998" s="81"/>
      <c r="AE998" s="81"/>
      <c r="AF998" s="81"/>
      <c r="AG998" s="81"/>
      <c r="AH998" s="81"/>
      <c r="AI998" s="81"/>
      <c r="AJ998" s="81"/>
      <c r="AK998" s="81"/>
      <c r="AL998" s="81"/>
      <c r="AM998" s="81"/>
      <c r="AN998" s="81"/>
    </row>
    <row r="999" ht="18.0"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c r="AA999" s="81"/>
      <c r="AB999" s="81"/>
      <c r="AC999" s="81"/>
      <c r="AD999" s="81"/>
      <c r="AE999" s="81"/>
      <c r="AF999" s="81"/>
      <c r="AG999" s="81"/>
      <c r="AH999" s="81"/>
      <c r="AI999" s="81"/>
      <c r="AJ999" s="81"/>
      <c r="AK999" s="81"/>
      <c r="AL999" s="81"/>
      <c r="AM999" s="81"/>
      <c r="AN999" s="81"/>
    </row>
    <row r="1000" ht="18.0"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c r="AA1000" s="81"/>
      <c r="AB1000" s="81"/>
      <c r="AC1000" s="81"/>
      <c r="AD1000" s="81"/>
      <c r="AE1000" s="81"/>
      <c r="AF1000" s="81"/>
      <c r="AG1000" s="81"/>
      <c r="AH1000" s="81"/>
      <c r="AI1000" s="81"/>
      <c r="AJ1000" s="81"/>
      <c r="AK1000" s="81"/>
      <c r="AL1000" s="81"/>
      <c r="AM1000" s="81"/>
      <c r="AN1000" s="81"/>
    </row>
  </sheetData>
  <mergeCells count="19">
    <mergeCell ref="A1:O1"/>
    <mergeCell ref="P1:AK1"/>
    <mergeCell ref="A2:O2"/>
    <mergeCell ref="P2:AK2"/>
    <mergeCell ref="A3:AK3"/>
    <mergeCell ref="H4:K4"/>
    <mergeCell ref="L4:M4"/>
    <mergeCell ref="A55:AH55"/>
    <mergeCell ref="A56:AK56"/>
    <mergeCell ref="B57:F57"/>
    <mergeCell ref="B58:D58"/>
    <mergeCell ref="B59:C59"/>
    <mergeCell ref="N4:P4"/>
    <mergeCell ref="Q4:S4"/>
    <mergeCell ref="A5:A6"/>
    <mergeCell ref="B5:C6"/>
    <mergeCell ref="AI5:AI6"/>
    <mergeCell ref="AJ5:AJ6"/>
    <mergeCell ref="AK5:AK6"/>
  </mergeCells>
  <conditionalFormatting sqref="D6:AH20 D21:J21 D22:AH32 D44:AH54 L21:AH21">
    <cfRule type="expression" dxfId="0" priority="1">
      <formula>IF(D$6="CN",1,0)</formula>
    </cfRule>
  </conditionalFormatting>
  <conditionalFormatting sqref="D6:AH6">
    <cfRule type="expression" dxfId="0" priority="2">
      <formula>IF(#REF!="CN",1,0)</formula>
    </cfRule>
  </conditionalFormatting>
  <conditionalFormatting sqref="D6:AH6">
    <cfRule type="expression" dxfId="1" priority="3">
      <formula>IF(#REF!="CN",1,0)</formula>
    </cfRule>
  </conditionalFormatting>
  <conditionalFormatting sqref="D33:AH43">
    <cfRule type="expression" dxfId="0" priority="4">
      <formula>IF(D$6="CN",1,0)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26.86"/>
    <col customWidth="1" min="3" max="3" width="10.0"/>
    <col customWidth="1" min="4" max="34" width="4.0"/>
    <col customWidth="1" min="35" max="37" width="6.71"/>
    <col customWidth="1" min="38" max="40" width="9.29"/>
  </cols>
  <sheetData>
    <row r="1" ht="15.75" customHeight="1">
      <c r="A1" s="79" t="s">
        <v>78</v>
      </c>
      <c r="P1" s="80" t="s">
        <v>79</v>
      </c>
      <c r="AL1" s="81"/>
      <c r="AM1" s="81"/>
      <c r="AN1" s="81"/>
    </row>
    <row r="2" ht="15.75" customHeight="1">
      <c r="A2" s="80" t="s">
        <v>80</v>
      </c>
      <c r="P2" s="80" t="s">
        <v>81</v>
      </c>
      <c r="AL2" s="81"/>
      <c r="AM2" s="81"/>
      <c r="AN2" s="81"/>
    </row>
    <row r="3" ht="32.25" customHeight="1">
      <c r="A3" s="82" t="s">
        <v>130</v>
      </c>
      <c r="AL3" s="81"/>
      <c r="AM3" s="81"/>
      <c r="AN3" s="81"/>
    </row>
    <row r="4" ht="31.5" customHeight="1">
      <c r="A4" s="81"/>
      <c r="B4" s="83"/>
      <c r="C4" s="83"/>
      <c r="D4" s="83" t="s">
        <v>83</v>
      </c>
      <c r="E4" s="83" t="s">
        <v>83</v>
      </c>
      <c r="F4" s="83"/>
      <c r="G4" s="83"/>
      <c r="H4" s="84" t="s">
        <v>84</v>
      </c>
      <c r="I4" s="37"/>
      <c r="J4" s="37"/>
      <c r="K4" s="37"/>
      <c r="L4" s="84">
        <v>10.0</v>
      </c>
      <c r="M4" s="37"/>
      <c r="N4" s="84" t="s">
        <v>85</v>
      </c>
      <c r="O4" s="37"/>
      <c r="P4" s="37"/>
      <c r="Q4" s="84">
        <v>2021.0</v>
      </c>
      <c r="R4" s="37"/>
      <c r="S4" s="37"/>
      <c r="T4" s="83"/>
      <c r="U4" s="83"/>
      <c r="V4" s="83"/>
      <c r="W4" s="83"/>
      <c r="X4" s="83"/>
      <c r="Y4" s="83"/>
      <c r="Z4" s="83"/>
      <c r="AA4" s="83"/>
      <c r="AB4" s="83"/>
      <c r="AC4" s="83"/>
      <c r="AD4" s="83"/>
      <c r="AE4" s="83"/>
      <c r="AF4" s="83"/>
      <c r="AG4" s="83"/>
      <c r="AH4" s="83"/>
      <c r="AI4" s="83"/>
      <c r="AJ4" s="83"/>
      <c r="AK4" s="83"/>
      <c r="AL4" s="81"/>
      <c r="AM4" s="81"/>
      <c r="AN4" s="81"/>
    </row>
    <row r="5" ht="21.0" customHeight="1">
      <c r="A5" s="85" t="s">
        <v>86</v>
      </c>
      <c r="B5" s="86" t="s">
        <v>87</v>
      </c>
      <c r="C5" s="33"/>
      <c r="D5" s="87">
        <f>DATE(Q4,L4,1)</f>
        <v>44470</v>
      </c>
      <c r="E5" s="87">
        <f t="shared" ref="E5:AH5" si="1">D5+1</f>
        <v>44471</v>
      </c>
      <c r="F5" s="87">
        <f t="shared" si="1"/>
        <v>44472</v>
      </c>
      <c r="G5" s="87">
        <f t="shared" si="1"/>
        <v>44473</v>
      </c>
      <c r="H5" s="87">
        <f t="shared" si="1"/>
        <v>44474</v>
      </c>
      <c r="I5" s="87">
        <f t="shared" si="1"/>
        <v>44475</v>
      </c>
      <c r="J5" s="87">
        <f t="shared" si="1"/>
        <v>44476</v>
      </c>
      <c r="K5" s="87">
        <f t="shared" si="1"/>
        <v>44477</v>
      </c>
      <c r="L5" s="87">
        <f t="shared" si="1"/>
        <v>44478</v>
      </c>
      <c r="M5" s="87">
        <f t="shared" si="1"/>
        <v>44479</v>
      </c>
      <c r="N5" s="87">
        <f t="shared" si="1"/>
        <v>44480</v>
      </c>
      <c r="O5" s="87">
        <f t="shared" si="1"/>
        <v>44481</v>
      </c>
      <c r="P5" s="87">
        <f t="shared" si="1"/>
        <v>44482</v>
      </c>
      <c r="Q5" s="87">
        <f t="shared" si="1"/>
        <v>44483</v>
      </c>
      <c r="R5" s="87">
        <f t="shared" si="1"/>
        <v>44484</v>
      </c>
      <c r="S5" s="87">
        <f t="shared" si="1"/>
        <v>44485</v>
      </c>
      <c r="T5" s="87">
        <f t="shared" si="1"/>
        <v>44486</v>
      </c>
      <c r="U5" s="87">
        <f t="shared" si="1"/>
        <v>44487</v>
      </c>
      <c r="V5" s="87">
        <f t="shared" si="1"/>
        <v>44488</v>
      </c>
      <c r="W5" s="87">
        <f t="shared" si="1"/>
        <v>44489</v>
      </c>
      <c r="X5" s="87">
        <f t="shared" si="1"/>
        <v>44490</v>
      </c>
      <c r="Y5" s="87">
        <f t="shared" si="1"/>
        <v>44491</v>
      </c>
      <c r="Z5" s="87">
        <f t="shared" si="1"/>
        <v>44492</v>
      </c>
      <c r="AA5" s="87">
        <f t="shared" si="1"/>
        <v>44493</v>
      </c>
      <c r="AB5" s="87">
        <f t="shared" si="1"/>
        <v>44494</v>
      </c>
      <c r="AC5" s="87">
        <f t="shared" si="1"/>
        <v>44495</v>
      </c>
      <c r="AD5" s="87">
        <f t="shared" si="1"/>
        <v>44496</v>
      </c>
      <c r="AE5" s="87">
        <f t="shared" si="1"/>
        <v>44497</v>
      </c>
      <c r="AF5" s="87">
        <f t="shared" si="1"/>
        <v>44498</v>
      </c>
      <c r="AG5" s="87">
        <f t="shared" si="1"/>
        <v>44499</v>
      </c>
      <c r="AH5" s="87">
        <f t="shared" si="1"/>
        <v>44500</v>
      </c>
      <c r="AI5" s="88" t="s">
        <v>88</v>
      </c>
      <c r="AJ5" s="88" t="s">
        <v>89</v>
      </c>
      <c r="AK5" s="88" t="s">
        <v>90</v>
      </c>
      <c r="AL5" s="89"/>
      <c r="AM5" s="89"/>
      <c r="AN5" s="89"/>
    </row>
    <row r="6" ht="21.0" customHeight="1">
      <c r="A6" s="90"/>
      <c r="B6" s="36"/>
      <c r="C6" s="38"/>
      <c r="D6" s="91">
        <f t="shared" ref="D6:AH6" si="2">IF(WEEKDAY(D5)=1,"CN",WEEKDAY(D5))</f>
        <v>6</v>
      </c>
      <c r="E6" s="91">
        <f t="shared" si="2"/>
        <v>7</v>
      </c>
      <c r="F6" s="91" t="str">
        <f t="shared" si="2"/>
        <v>CN</v>
      </c>
      <c r="G6" s="91">
        <f t="shared" si="2"/>
        <v>2</v>
      </c>
      <c r="H6" s="91">
        <f t="shared" si="2"/>
        <v>3</v>
      </c>
      <c r="I6" s="91">
        <f t="shared" si="2"/>
        <v>4</v>
      </c>
      <c r="J6" s="91">
        <f t="shared" si="2"/>
        <v>5</v>
      </c>
      <c r="K6" s="91">
        <f t="shared" si="2"/>
        <v>6</v>
      </c>
      <c r="L6" s="91">
        <f t="shared" si="2"/>
        <v>7</v>
      </c>
      <c r="M6" s="91" t="str">
        <f t="shared" si="2"/>
        <v>CN</v>
      </c>
      <c r="N6" s="91">
        <f t="shared" si="2"/>
        <v>2</v>
      </c>
      <c r="O6" s="91">
        <f t="shared" si="2"/>
        <v>3</v>
      </c>
      <c r="P6" s="91">
        <f t="shared" si="2"/>
        <v>4</v>
      </c>
      <c r="Q6" s="91">
        <f t="shared" si="2"/>
        <v>5</v>
      </c>
      <c r="R6" s="91">
        <f t="shared" si="2"/>
        <v>6</v>
      </c>
      <c r="S6" s="91">
        <f t="shared" si="2"/>
        <v>7</v>
      </c>
      <c r="T6" s="91" t="str">
        <f t="shared" si="2"/>
        <v>CN</v>
      </c>
      <c r="U6" s="91">
        <f t="shared" si="2"/>
        <v>2</v>
      </c>
      <c r="V6" s="91">
        <f t="shared" si="2"/>
        <v>3</v>
      </c>
      <c r="W6" s="91">
        <f t="shared" si="2"/>
        <v>4</v>
      </c>
      <c r="X6" s="91">
        <f t="shared" si="2"/>
        <v>5</v>
      </c>
      <c r="Y6" s="91">
        <f t="shared" si="2"/>
        <v>6</v>
      </c>
      <c r="Z6" s="91">
        <f t="shared" si="2"/>
        <v>7</v>
      </c>
      <c r="AA6" s="91" t="str">
        <f t="shared" si="2"/>
        <v>CN</v>
      </c>
      <c r="AB6" s="91">
        <f t="shared" si="2"/>
        <v>2</v>
      </c>
      <c r="AC6" s="91">
        <f t="shared" si="2"/>
        <v>3</v>
      </c>
      <c r="AD6" s="91">
        <f t="shared" si="2"/>
        <v>4</v>
      </c>
      <c r="AE6" s="91">
        <f t="shared" si="2"/>
        <v>5</v>
      </c>
      <c r="AF6" s="91">
        <f t="shared" si="2"/>
        <v>6</v>
      </c>
      <c r="AG6" s="91">
        <f t="shared" si="2"/>
        <v>7</v>
      </c>
      <c r="AH6" s="91" t="str">
        <f t="shared" si="2"/>
        <v>CN</v>
      </c>
      <c r="AI6" s="90"/>
      <c r="AJ6" s="90"/>
      <c r="AK6" s="90"/>
      <c r="AL6" s="89"/>
      <c r="AM6" s="89"/>
      <c r="AN6" s="89"/>
    </row>
    <row r="7" ht="21.0" customHeight="1">
      <c r="A7" s="92">
        <v>1.0</v>
      </c>
      <c r="B7" s="105" t="s">
        <v>131</v>
      </c>
      <c r="C7" s="106"/>
      <c r="D7" s="107"/>
      <c r="E7" s="108"/>
      <c r="F7" s="108"/>
      <c r="G7" s="108" t="s">
        <v>88</v>
      </c>
      <c r="H7" s="108"/>
      <c r="I7" s="108" t="s">
        <v>88</v>
      </c>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98">
        <f t="shared" ref="AI7:AI29" si="3">COUNTIF(D7:AH7,"K")+2*COUNTIF(D7:AH7,"2K")+COUNTIF(D7:AH7,"TK")+COUNTIF(D7:AH7,"KT")+COUNTIF(D7:AH7,"PK")+COUNTIF(D7:AH7,"KP")+2*COUNTIF(D7:AH7,"K2")</f>
        <v>2</v>
      </c>
      <c r="AJ7" s="14">
        <f t="shared" ref="AJ7:AJ29" si="4">COUNTIF(E7:AI7,"P")+2*COUNTIF(E7:AI7,"2P")+COUNTIF(E7:AI7,"TP")+COUNTIF(E7:AI7,"PT")+COUNTIF(E7:AI7,"PK")+COUNTIF(E7:AI7,"KP")+2*COUNTIF(E7:AI7,"P2")</f>
        <v>0</v>
      </c>
      <c r="AK7" s="14">
        <f t="shared" ref="AK7:AK29" si="5">COUNTIF(D7:AH7,"T")+2*COUNTIF(D7:AH7,"2T")+2*COUNTIF(D7:AH7,"T2")+COUNTIF(D7:AH7,"PT")+COUNTIF(D7:AH7,"TP")+COUNTIF(D7:AH7,"TK")+COUNTIF(D7:AH7,"KT")</f>
        <v>0</v>
      </c>
      <c r="AL7" s="89"/>
      <c r="AM7" s="89"/>
      <c r="AN7" s="89"/>
    </row>
    <row r="8" ht="21.0" customHeight="1">
      <c r="A8" s="92">
        <v>2.0</v>
      </c>
      <c r="B8" s="93" t="s">
        <v>132</v>
      </c>
      <c r="C8" s="94"/>
      <c r="D8" s="95"/>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8">
        <f t="shared" si="3"/>
        <v>0</v>
      </c>
      <c r="AJ8" s="14">
        <f t="shared" si="4"/>
        <v>0</v>
      </c>
      <c r="AK8" s="14">
        <f t="shared" si="5"/>
        <v>0</v>
      </c>
      <c r="AL8" s="89"/>
      <c r="AM8" s="89"/>
      <c r="AN8" s="89"/>
    </row>
    <row r="9" ht="21.0" customHeight="1">
      <c r="A9" s="92">
        <v>3.0</v>
      </c>
      <c r="B9" s="93" t="s">
        <v>133</v>
      </c>
      <c r="C9" s="94"/>
      <c r="D9" s="95"/>
      <c r="E9" s="96"/>
      <c r="F9" s="96"/>
      <c r="G9" s="96"/>
      <c r="H9" s="96"/>
      <c r="I9" s="96"/>
      <c r="J9" s="96"/>
      <c r="K9" s="96"/>
      <c r="L9" s="96"/>
      <c r="M9" s="96"/>
      <c r="N9" s="96"/>
      <c r="O9" s="96"/>
      <c r="P9" s="96" t="s">
        <v>89</v>
      </c>
      <c r="Q9" s="96"/>
      <c r="R9" s="96"/>
      <c r="S9" s="96"/>
      <c r="T9" s="96"/>
      <c r="U9" s="96"/>
      <c r="V9" s="96"/>
      <c r="W9" s="96"/>
      <c r="X9" s="96"/>
      <c r="Y9" s="96"/>
      <c r="Z9" s="96"/>
      <c r="AA9" s="96"/>
      <c r="AB9" s="96"/>
      <c r="AC9" s="96"/>
      <c r="AD9" s="96"/>
      <c r="AE9" s="96"/>
      <c r="AF9" s="96"/>
      <c r="AG9" s="96"/>
      <c r="AH9" s="96"/>
      <c r="AI9" s="98">
        <f t="shared" si="3"/>
        <v>0</v>
      </c>
      <c r="AJ9" s="14">
        <f t="shared" si="4"/>
        <v>1</v>
      </c>
      <c r="AK9" s="14">
        <f t="shared" si="5"/>
        <v>0</v>
      </c>
      <c r="AL9" s="100"/>
      <c r="AM9" s="100"/>
      <c r="AN9" s="100"/>
    </row>
    <row r="10" ht="21.0" customHeight="1">
      <c r="A10" s="92">
        <v>4.0</v>
      </c>
      <c r="B10" s="93" t="s">
        <v>134</v>
      </c>
      <c r="C10" s="94"/>
      <c r="D10" s="95"/>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8">
        <f t="shared" si="3"/>
        <v>0</v>
      </c>
      <c r="AJ10" s="14">
        <f t="shared" si="4"/>
        <v>0</v>
      </c>
      <c r="AK10" s="14">
        <f t="shared" si="5"/>
        <v>0</v>
      </c>
      <c r="AL10" s="89"/>
      <c r="AM10" s="89"/>
      <c r="AN10" s="89"/>
    </row>
    <row r="11" ht="21.0" customHeight="1">
      <c r="A11" s="92">
        <v>5.0</v>
      </c>
      <c r="B11" s="93" t="s">
        <v>135</v>
      </c>
      <c r="C11" s="94"/>
      <c r="D11" s="95"/>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8">
        <f t="shared" si="3"/>
        <v>0</v>
      </c>
      <c r="AJ11" s="14">
        <f t="shared" si="4"/>
        <v>0</v>
      </c>
      <c r="AK11" s="14">
        <f t="shared" si="5"/>
        <v>0</v>
      </c>
      <c r="AL11" s="89"/>
      <c r="AM11" s="89"/>
      <c r="AN11" s="89"/>
    </row>
    <row r="12" ht="21.0" customHeight="1">
      <c r="A12" s="92">
        <v>6.0</v>
      </c>
      <c r="B12" s="93" t="s">
        <v>136</v>
      </c>
      <c r="C12" s="94"/>
      <c r="D12" s="96"/>
      <c r="E12" s="96"/>
      <c r="F12" s="96"/>
      <c r="G12" s="96" t="s">
        <v>89</v>
      </c>
      <c r="H12" s="96"/>
      <c r="I12" s="96" t="s">
        <v>89</v>
      </c>
      <c r="J12" s="96"/>
      <c r="K12" s="96"/>
      <c r="L12" s="96"/>
      <c r="M12" s="96"/>
      <c r="N12" s="96"/>
      <c r="O12" s="96"/>
      <c r="P12" s="96"/>
      <c r="Q12" s="96"/>
      <c r="R12" s="96"/>
      <c r="S12" s="96"/>
      <c r="T12" s="96"/>
      <c r="U12" s="96"/>
      <c r="V12" s="96"/>
      <c r="W12" s="96" t="s">
        <v>88</v>
      </c>
      <c r="X12" s="96"/>
      <c r="Y12" s="96"/>
      <c r="Z12" s="96"/>
      <c r="AA12" s="96"/>
      <c r="AB12" s="96"/>
      <c r="AC12" s="96"/>
      <c r="AD12" s="96"/>
      <c r="AE12" s="96"/>
      <c r="AF12" s="96"/>
      <c r="AG12" s="96"/>
      <c r="AH12" s="96"/>
      <c r="AI12" s="98">
        <f t="shared" si="3"/>
        <v>1</v>
      </c>
      <c r="AJ12" s="14">
        <f t="shared" si="4"/>
        <v>2</v>
      </c>
      <c r="AK12" s="14">
        <f t="shared" si="5"/>
        <v>0</v>
      </c>
      <c r="AL12" s="89"/>
      <c r="AM12" s="89"/>
      <c r="AN12" s="89"/>
    </row>
    <row r="13" ht="21.0" customHeight="1">
      <c r="A13" s="92">
        <v>7.0</v>
      </c>
      <c r="B13" s="93" t="s">
        <v>137</v>
      </c>
      <c r="C13" s="94"/>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8">
        <f t="shared" si="3"/>
        <v>0</v>
      </c>
      <c r="AJ13" s="14">
        <f t="shared" si="4"/>
        <v>0</v>
      </c>
      <c r="AK13" s="14">
        <f t="shared" si="5"/>
        <v>0</v>
      </c>
      <c r="AL13" s="81"/>
      <c r="AM13" s="81"/>
      <c r="AN13" s="81"/>
    </row>
    <row r="14" ht="21.0" customHeight="1">
      <c r="A14" s="92">
        <v>8.0</v>
      </c>
      <c r="B14" s="93" t="s">
        <v>138</v>
      </c>
      <c r="C14" s="94"/>
      <c r="D14" s="96"/>
      <c r="E14" s="96"/>
      <c r="F14" s="96"/>
      <c r="G14" s="96"/>
      <c r="H14" s="96"/>
      <c r="I14" s="96"/>
      <c r="J14" s="96"/>
      <c r="K14" s="96"/>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98">
        <f t="shared" si="3"/>
        <v>0</v>
      </c>
      <c r="AJ14" s="14">
        <f t="shared" si="4"/>
        <v>0</v>
      </c>
      <c r="AK14" s="14">
        <f t="shared" si="5"/>
        <v>0</v>
      </c>
      <c r="AL14" s="89"/>
      <c r="AM14" s="89"/>
      <c r="AN14" s="89"/>
    </row>
    <row r="15" ht="21.0" customHeight="1">
      <c r="A15" s="92">
        <v>9.0</v>
      </c>
      <c r="B15" s="93" t="s">
        <v>139</v>
      </c>
      <c r="C15" s="94"/>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8">
        <f t="shared" si="3"/>
        <v>0</v>
      </c>
      <c r="AJ15" s="14">
        <f t="shared" si="4"/>
        <v>0</v>
      </c>
      <c r="AK15" s="14">
        <f t="shared" si="5"/>
        <v>0</v>
      </c>
      <c r="AL15" s="89"/>
      <c r="AM15" s="89"/>
      <c r="AN15" s="89"/>
    </row>
    <row r="16" ht="21.0" customHeight="1">
      <c r="A16" s="92">
        <v>10.0</v>
      </c>
      <c r="B16" s="93" t="s">
        <v>140</v>
      </c>
      <c r="C16" s="94"/>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8">
        <f t="shared" si="3"/>
        <v>0</v>
      </c>
      <c r="AJ16" s="14">
        <f t="shared" si="4"/>
        <v>0</v>
      </c>
      <c r="AK16" s="14">
        <f t="shared" si="5"/>
        <v>0</v>
      </c>
      <c r="AL16" s="89"/>
      <c r="AM16" s="89"/>
      <c r="AN16" s="89"/>
    </row>
    <row r="17" ht="21.0" customHeight="1">
      <c r="A17" s="92">
        <v>11.0</v>
      </c>
      <c r="B17" s="93" t="s">
        <v>141</v>
      </c>
      <c r="C17" s="94"/>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8">
        <f t="shared" si="3"/>
        <v>0</v>
      </c>
      <c r="AJ17" s="14">
        <f t="shared" si="4"/>
        <v>0</v>
      </c>
      <c r="AK17" s="14">
        <f t="shared" si="5"/>
        <v>0</v>
      </c>
      <c r="AL17" s="89"/>
      <c r="AM17" s="89"/>
      <c r="AN17" s="89"/>
    </row>
    <row r="18" ht="21.0" customHeight="1">
      <c r="A18" s="92">
        <v>12.0</v>
      </c>
      <c r="B18" s="93" t="s">
        <v>142</v>
      </c>
      <c r="C18" s="94"/>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8">
        <f t="shared" si="3"/>
        <v>0</v>
      </c>
      <c r="AJ18" s="14">
        <f t="shared" si="4"/>
        <v>0</v>
      </c>
      <c r="AK18" s="14">
        <f t="shared" si="5"/>
        <v>0</v>
      </c>
      <c r="AL18" s="89"/>
      <c r="AM18" s="89"/>
      <c r="AN18" s="89"/>
    </row>
    <row r="19" ht="21.0" customHeight="1">
      <c r="A19" s="92">
        <v>13.0</v>
      </c>
      <c r="B19" s="93" t="s">
        <v>143</v>
      </c>
      <c r="C19" s="94"/>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8">
        <f t="shared" si="3"/>
        <v>0</v>
      </c>
      <c r="AJ19" s="14">
        <f t="shared" si="4"/>
        <v>0</v>
      </c>
      <c r="AK19" s="14">
        <f t="shared" si="5"/>
        <v>0</v>
      </c>
      <c r="AL19" s="89"/>
      <c r="AM19" s="89"/>
      <c r="AN19" s="89"/>
    </row>
    <row r="20" ht="21.0" customHeight="1">
      <c r="A20" s="92">
        <v>14.0</v>
      </c>
      <c r="B20" s="93" t="s">
        <v>144</v>
      </c>
      <c r="C20" s="94"/>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8">
        <f t="shared" si="3"/>
        <v>0</v>
      </c>
      <c r="AJ20" s="14">
        <f t="shared" si="4"/>
        <v>0</v>
      </c>
      <c r="AK20" s="14">
        <f t="shared" si="5"/>
        <v>0</v>
      </c>
      <c r="AL20" s="81"/>
      <c r="AM20" s="81"/>
      <c r="AN20" s="81"/>
    </row>
    <row r="21" ht="21.0" customHeight="1">
      <c r="A21" s="92">
        <v>15.0</v>
      </c>
      <c r="B21" s="93" t="s">
        <v>145</v>
      </c>
      <c r="C21" s="94"/>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8">
        <f t="shared" si="3"/>
        <v>0</v>
      </c>
      <c r="AJ21" s="14">
        <f t="shared" si="4"/>
        <v>0</v>
      </c>
      <c r="AK21" s="14">
        <f t="shared" si="5"/>
        <v>0</v>
      </c>
      <c r="AL21" s="89"/>
      <c r="AM21" s="89"/>
      <c r="AN21" s="89"/>
    </row>
    <row r="22" ht="21.0" customHeight="1">
      <c r="A22" s="92">
        <v>16.0</v>
      </c>
      <c r="B22" s="93" t="s">
        <v>146</v>
      </c>
      <c r="C22" s="94"/>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8">
        <f t="shared" si="3"/>
        <v>0</v>
      </c>
      <c r="AJ22" s="14">
        <f t="shared" si="4"/>
        <v>0</v>
      </c>
      <c r="AK22" s="14">
        <f t="shared" si="5"/>
        <v>0</v>
      </c>
      <c r="AL22" s="89"/>
      <c r="AM22" s="89"/>
      <c r="AN22" s="89"/>
    </row>
    <row r="23" ht="21.0" customHeight="1">
      <c r="A23" s="92">
        <v>17.0</v>
      </c>
      <c r="B23" s="93" t="s">
        <v>147</v>
      </c>
      <c r="C23" s="94"/>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8">
        <f t="shared" si="3"/>
        <v>0</v>
      </c>
      <c r="AJ23" s="14">
        <f t="shared" si="4"/>
        <v>0</v>
      </c>
      <c r="AK23" s="14">
        <f t="shared" si="5"/>
        <v>0</v>
      </c>
      <c r="AL23" s="89"/>
      <c r="AM23" s="89"/>
      <c r="AN23" s="89"/>
    </row>
    <row r="24" ht="21.0" customHeight="1">
      <c r="A24" s="92">
        <v>18.0</v>
      </c>
      <c r="B24" s="93" t="s">
        <v>148</v>
      </c>
      <c r="C24" s="94"/>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8">
        <f t="shared" si="3"/>
        <v>0</v>
      </c>
      <c r="AJ24" s="14">
        <f t="shared" si="4"/>
        <v>0</v>
      </c>
      <c r="AK24" s="14">
        <f t="shared" si="5"/>
        <v>0</v>
      </c>
      <c r="AL24" s="89"/>
      <c r="AM24" s="89"/>
      <c r="AN24" s="89"/>
    </row>
    <row r="25" ht="21.0" customHeight="1">
      <c r="A25" s="92">
        <v>19.0</v>
      </c>
      <c r="B25" s="93" t="s">
        <v>149</v>
      </c>
      <c r="C25" s="94"/>
      <c r="D25" s="96"/>
      <c r="E25" s="96"/>
      <c r="F25" s="96"/>
      <c r="G25" s="96"/>
      <c r="H25" s="96"/>
      <c r="I25" s="96"/>
      <c r="J25" s="96"/>
      <c r="K25" s="96"/>
      <c r="L25" s="96"/>
      <c r="M25" s="96"/>
      <c r="N25" s="96"/>
      <c r="O25" s="96"/>
      <c r="P25" s="96" t="s">
        <v>89</v>
      </c>
      <c r="Q25" s="96"/>
      <c r="R25" s="96"/>
      <c r="S25" s="96"/>
      <c r="T25" s="96"/>
      <c r="U25" s="96"/>
      <c r="V25" s="96"/>
      <c r="W25" s="96"/>
      <c r="X25" s="96"/>
      <c r="Y25" s="96"/>
      <c r="Z25" s="96"/>
      <c r="AA25" s="96"/>
      <c r="AB25" s="96"/>
      <c r="AC25" s="96"/>
      <c r="AD25" s="96"/>
      <c r="AE25" s="96"/>
      <c r="AF25" s="96"/>
      <c r="AG25" s="96"/>
      <c r="AH25" s="96"/>
      <c r="AI25" s="98">
        <f t="shared" si="3"/>
        <v>0</v>
      </c>
      <c r="AJ25" s="14">
        <f t="shared" si="4"/>
        <v>1</v>
      </c>
      <c r="AK25" s="14">
        <f t="shared" si="5"/>
        <v>0</v>
      </c>
      <c r="AL25" s="81"/>
      <c r="AM25" s="81"/>
      <c r="AN25" s="81"/>
    </row>
    <row r="26" ht="21.0" customHeight="1">
      <c r="A26" s="92">
        <v>20.0</v>
      </c>
      <c r="B26" s="93" t="s">
        <v>150</v>
      </c>
      <c r="C26" s="94"/>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8">
        <f t="shared" si="3"/>
        <v>0</v>
      </c>
      <c r="AJ26" s="14">
        <f t="shared" si="4"/>
        <v>0</v>
      </c>
      <c r="AK26" s="14">
        <f t="shared" si="5"/>
        <v>0</v>
      </c>
      <c r="AL26" s="89"/>
      <c r="AM26" s="89"/>
      <c r="AN26" s="89"/>
    </row>
    <row r="27" ht="21.0" customHeight="1">
      <c r="A27" s="92">
        <v>21.0</v>
      </c>
      <c r="B27" s="93" t="s">
        <v>151</v>
      </c>
      <c r="C27" s="94"/>
      <c r="D27" s="96"/>
      <c r="E27" s="96"/>
      <c r="F27" s="96"/>
      <c r="G27" s="96" t="s">
        <v>89</v>
      </c>
      <c r="H27" s="96"/>
      <c r="I27" s="96" t="s">
        <v>89</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8">
        <f t="shared" si="3"/>
        <v>0</v>
      </c>
      <c r="AJ27" s="14">
        <f t="shared" si="4"/>
        <v>2</v>
      </c>
      <c r="AK27" s="14">
        <f t="shared" si="5"/>
        <v>0</v>
      </c>
      <c r="AL27" s="81"/>
      <c r="AM27" s="81"/>
      <c r="AN27" s="81"/>
    </row>
    <row r="28" ht="21.0" customHeight="1">
      <c r="A28" s="92">
        <v>22.0</v>
      </c>
      <c r="B28" s="93" t="s">
        <v>152</v>
      </c>
      <c r="C28" s="94"/>
      <c r="D28" s="96"/>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8">
        <f t="shared" si="3"/>
        <v>0</v>
      </c>
      <c r="AJ28" s="14">
        <f t="shared" si="4"/>
        <v>0</v>
      </c>
      <c r="AK28" s="14">
        <f t="shared" si="5"/>
        <v>0</v>
      </c>
      <c r="AL28" s="80"/>
      <c r="AM28" s="80"/>
      <c r="AN28" s="89"/>
    </row>
    <row r="29" ht="15.75" customHeight="1">
      <c r="A29" s="92">
        <v>23.0</v>
      </c>
      <c r="B29" s="93" t="s">
        <v>153</v>
      </c>
      <c r="C29" s="94"/>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8">
        <f t="shared" si="3"/>
        <v>0</v>
      </c>
      <c r="AJ29" s="14">
        <f t="shared" si="4"/>
        <v>0</v>
      </c>
      <c r="AK29" s="14">
        <f t="shared" si="5"/>
        <v>0</v>
      </c>
      <c r="AL29" s="81"/>
      <c r="AM29" s="81"/>
      <c r="AN29" s="81"/>
    </row>
    <row r="30" ht="15.75" customHeight="1">
      <c r="A30" s="92"/>
      <c r="B30" s="93"/>
      <c r="C30" s="94"/>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8"/>
      <c r="AJ30" s="14"/>
      <c r="AK30" s="14"/>
      <c r="AL30" s="81"/>
      <c r="AM30" s="81"/>
      <c r="AN30" s="81"/>
    </row>
    <row r="31" ht="15.75" customHeight="1">
      <c r="A31" s="92"/>
      <c r="B31" s="93"/>
      <c r="C31" s="94"/>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8"/>
      <c r="AJ31" s="14"/>
      <c r="AK31" s="14"/>
      <c r="AL31" s="81"/>
      <c r="AM31" s="81"/>
      <c r="AN31" s="81"/>
    </row>
    <row r="32" ht="15.75" customHeight="1">
      <c r="A32" s="92"/>
      <c r="B32" s="93"/>
      <c r="C32" s="94"/>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8"/>
      <c r="AJ32" s="14"/>
      <c r="AK32" s="14"/>
      <c r="AL32" s="81"/>
      <c r="AM32" s="81"/>
      <c r="AN32" s="81"/>
    </row>
    <row r="33" ht="15.75" customHeight="1">
      <c r="A33" s="92"/>
      <c r="B33" s="93"/>
      <c r="C33" s="94"/>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8"/>
      <c r="AJ33" s="14"/>
      <c r="AK33" s="14"/>
      <c r="AL33" s="81"/>
      <c r="AM33" s="81"/>
      <c r="AN33" s="81"/>
    </row>
    <row r="34" ht="15.75" customHeight="1">
      <c r="A34" s="92"/>
      <c r="B34" s="93"/>
      <c r="C34" s="94"/>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8"/>
      <c r="AJ34" s="14"/>
      <c r="AK34" s="14"/>
      <c r="AL34" s="81"/>
      <c r="AM34" s="81"/>
      <c r="AN34" s="81"/>
    </row>
    <row r="35" ht="15.75" customHeight="1">
      <c r="A35" s="92"/>
      <c r="B35" s="93"/>
      <c r="C35" s="94"/>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8"/>
      <c r="AJ35" s="14"/>
      <c r="AK35" s="14"/>
      <c r="AL35" s="81"/>
      <c r="AM35" s="81"/>
      <c r="AN35" s="81"/>
    </row>
    <row r="36" ht="15.75" customHeight="1">
      <c r="A36" s="92"/>
      <c r="B36" s="93"/>
      <c r="C36" s="94"/>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8"/>
      <c r="AJ36" s="14"/>
      <c r="AK36" s="14"/>
      <c r="AL36" s="81"/>
      <c r="AM36" s="81"/>
      <c r="AN36" s="81"/>
    </row>
    <row r="37" ht="15.75" customHeight="1">
      <c r="A37" s="92"/>
      <c r="B37" s="93"/>
      <c r="C37" s="94"/>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8"/>
      <c r="AJ37" s="14"/>
      <c r="AK37" s="14"/>
      <c r="AL37" s="81"/>
      <c r="AM37" s="81"/>
      <c r="AN37" s="81"/>
    </row>
    <row r="38" ht="15.75" customHeight="1">
      <c r="A38" s="92"/>
      <c r="B38" s="93"/>
      <c r="C38" s="94"/>
      <c r="D38" s="96"/>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8"/>
      <c r="AJ38" s="14"/>
      <c r="AK38" s="14"/>
      <c r="AL38" s="81"/>
      <c r="AM38" s="81"/>
      <c r="AN38" s="81"/>
    </row>
    <row r="39" ht="15.75" customHeight="1">
      <c r="A39" s="92"/>
      <c r="B39" s="93"/>
      <c r="C39" s="94"/>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8"/>
      <c r="AJ39" s="14"/>
      <c r="AK39" s="14"/>
      <c r="AL39" s="81"/>
      <c r="AM39" s="81"/>
      <c r="AN39" s="81"/>
    </row>
    <row r="40" ht="15.75" customHeight="1">
      <c r="A40" s="101" t="s">
        <v>128</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1"/>
      <c r="AI40" s="98">
        <f t="shared" ref="AI40:AK40" si="6">SUM(AI7:AI39)</f>
        <v>3</v>
      </c>
      <c r="AJ40" s="98">
        <f t="shared" si="6"/>
        <v>6</v>
      </c>
      <c r="AK40" s="98">
        <f t="shared" si="6"/>
        <v>0</v>
      </c>
      <c r="AL40" s="81"/>
      <c r="AM40" s="81"/>
      <c r="AN40" s="81"/>
    </row>
    <row r="41" ht="15.75" customHeight="1">
      <c r="A41" s="102" t="s">
        <v>129</v>
      </c>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1"/>
      <c r="AL41" s="81"/>
      <c r="AM41" s="81"/>
      <c r="AN41" s="81"/>
    </row>
    <row r="42" ht="15.75" customHeight="1">
      <c r="A42" s="81"/>
      <c r="B42" s="103"/>
      <c r="C42" s="81"/>
      <c r="D42" s="81"/>
      <c r="E42" s="81"/>
      <c r="F42" s="81"/>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81"/>
      <c r="AM42" s="81"/>
      <c r="AN42" s="81"/>
    </row>
    <row r="43" ht="15.75" customHeight="1">
      <c r="A43" s="81"/>
      <c r="B43" s="103"/>
      <c r="D43" s="81"/>
      <c r="E43" s="81"/>
      <c r="F43" s="81"/>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81"/>
      <c r="AM43" s="81"/>
      <c r="AN43" s="81"/>
    </row>
    <row r="44" ht="15.75" customHeight="1">
      <c r="A44" s="81"/>
      <c r="B44" s="103"/>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81"/>
      <c r="AM44" s="81"/>
      <c r="AN44" s="81"/>
    </row>
    <row r="45" ht="15.75" customHeight="1">
      <c r="A45" s="81"/>
      <c r="B45" s="103"/>
      <c r="E45" s="81"/>
      <c r="F45" s="81"/>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81"/>
      <c r="AM45" s="81"/>
      <c r="AN45" s="81"/>
    </row>
    <row r="46" ht="15.75" customHeight="1">
      <c r="A46" s="81"/>
      <c r="B46" s="103"/>
      <c r="D46" s="81"/>
      <c r="E46" s="81"/>
      <c r="F46" s="81"/>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81"/>
      <c r="AM46" s="81"/>
      <c r="AN46" s="81"/>
    </row>
    <row r="47" ht="15.75" customHeight="1">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row>
    <row r="48" ht="15.75" customHeight="1">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row>
    <row r="49" ht="15.75" customHeight="1">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row>
    <row r="50" ht="15.75" customHeight="1">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row>
    <row r="51" ht="15.75" customHeight="1">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row>
    <row r="52" ht="15.75" customHeight="1">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row>
    <row r="53" ht="15.75" customHeight="1">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row>
    <row r="54" ht="15.75" customHeight="1">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row>
    <row r="55" ht="15.75" customHeight="1">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row>
    <row r="56" ht="15.75" customHeight="1">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row>
    <row r="57" ht="15.75" customHeight="1">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row>
    <row r="58" ht="15.75" customHeight="1">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row>
    <row r="59" ht="15.75" customHeight="1">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row>
    <row r="60" ht="15.75" customHeight="1">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row>
    <row r="61" ht="15.75" customHeight="1">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row>
    <row r="62" ht="15.75"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row>
    <row r="63" ht="15.75"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row>
    <row r="64" ht="15.7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row>
    <row r="65" ht="15.75" customHeight="1">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row>
    <row r="66" ht="15.75"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row>
    <row r="67" ht="15.75"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row>
    <row r="68" ht="15.75"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row>
    <row r="69" ht="15.75" customHeight="1">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row>
    <row r="70" ht="15.75"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row>
    <row r="71" ht="15.75"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row>
    <row r="72" ht="15.75"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row>
    <row r="73" ht="15.75"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row>
    <row r="74" ht="15.75"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row>
    <row r="75" ht="15.75"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row>
    <row r="76" ht="15.75"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row>
    <row r="77" ht="15.75"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row>
    <row r="78" ht="15.75"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row>
    <row r="79" ht="15.75"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row>
    <row r="80" ht="15.75"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row>
    <row r="81" ht="15.75"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row>
    <row r="82" ht="15.75"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row>
    <row r="83" ht="15.75"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row>
    <row r="84" ht="15.75"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row>
    <row r="85" ht="15.75"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row>
    <row r="86" ht="15.75"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row>
    <row r="87" ht="15.75"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row>
    <row r="88" ht="15.75"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row>
    <row r="89" ht="15.75"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row>
    <row r="90" ht="15.75"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row>
    <row r="91" ht="15.75"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row>
    <row r="92" ht="15.75"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row>
    <row r="93" ht="15.75"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row>
    <row r="94" ht="15.75"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row>
    <row r="95" ht="15.75"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row>
    <row r="96" ht="15.75"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row>
    <row r="97" ht="15.75"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row>
    <row r="98" ht="15.75"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row>
    <row r="99" ht="15.75"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row>
    <row r="100" ht="15.75"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row>
    <row r="101" ht="15.75"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row>
    <row r="102" ht="15.75"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row>
    <row r="103" ht="15.75"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row>
    <row r="104" ht="15.75"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row>
    <row r="105" ht="15.75"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row>
    <row r="106" ht="15.75"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row>
    <row r="107" ht="15.75"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row>
    <row r="108" ht="15.75"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row>
    <row r="109" ht="15.75"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row>
    <row r="110" ht="15.75"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row>
    <row r="111" ht="15.75"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row>
    <row r="112" ht="15.75"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row>
    <row r="113" ht="15.75"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row>
    <row r="114" ht="15.75"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row>
    <row r="115" ht="15.75"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row>
    <row r="116" ht="15.75"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row>
    <row r="117" ht="15.75"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row>
    <row r="118" ht="15.75"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row>
    <row r="119" ht="15.75"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row>
    <row r="120" ht="15.75"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row>
    <row r="121" ht="15.75"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row>
    <row r="122" ht="15.75"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row>
    <row r="123" ht="15.75"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row>
    <row r="124" ht="15.75"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row>
    <row r="125" ht="15.75"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row>
    <row r="126" ht="15.75"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row>
    <row r="127" ht="15.75"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row>
    <row r="128" ht="15.75"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row>
    <row r="129" ht="15.75"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row>
    <row r="130" ht="15.75"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row>
    <row r="131" ht="15.75"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row>
    <row r="132" ht="15.75"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row>
    <row r="133" ht="15.75"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row>
    <row r="134" ht="15.75"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row>
    <row r="135" ht="15.75"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row>
    <row r="136" ht="15.75"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row>
    <row r="137" ht="15.75"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row>
    <row r="138" ht="15.75"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row>
    <row r="139" ht="15.75"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row>
    <row r="140" ht="15.75"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row>
    <row r="141" ht="15.75"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row>
    <row r="142" ht="15.75"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row>
    <row r="143" ht="15.75"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row>
    <row r="144" ht="15.75"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row>
    <row r="145" ht="15.75"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row>
    <row r="146" ht="15.75"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row>
    <row r="147" ht="15.75"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row>
    <row r="148" ht="15.75"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row>
    <row r="149" ht="15.75"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row>
    <row r="150" ht="15.75"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row>
    <row r="151" ht="15.75"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row>
    <row r="152" ht="15.75"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row>
    <row r="153" ht="15.75"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row>
    <row r="154" ht="15.75"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row>
    <row r="155" ht="15.75"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row>
    <row r="156" ht="15.75"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row>
    <row r="157" ht="15.75"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row>
    <row r="158" ht="15.75"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row>
    <row r="159" ht="15.75"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row>
    <row r="160" ht="15.75"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row>
    <row r="161" ht="15.75"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row>
    <row r="162" ht="15.75"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row>
    <row r="163" ht="15.75"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row>
    <row r="164" ht="15.75"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row>
    <row r="165" ht="15.75"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row>
    <row r="166" ht="15.75"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row>
    <row r="167" ht="15.75"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row>
    <row r="168" ht="15.75"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row>
    <row r="169" ht="15.75"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row>
    <row r="170" ht="15.75"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row>
    <row r="171" ht="15.75"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row>
    <row r="172" ht="15.75"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row>
    <row r="173" ht="15.75"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row>
    <row r="174" ht="15.75"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row>
    <row r="175" ht="15.75"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row>
    <row r="176" ht="15.75"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row>
    <row r="177" ht="15.75"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row>
    <row r="178" ht="15.75"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row>
    <row r="179" ht="15.75"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row>
    <row r="180" ht="15.75"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row>
    <row r="181" ht="15.75"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row>
    <row r="182" ht="15.75"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row>
    <row r="183" ht="15.75"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row>
    <row r="184" ht="15.75"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row>
    <row r="185" ht="15.75"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row>
    <row r="186" ht="15.75"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row>
    <row r="187" ht="15.75"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row>
    <row r="188" ht="15.75"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row>
    <row r="189" ht="15.75"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row>
    <row r="190" ht="15.75"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row>
    <row r="191" ht="15.75"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row>
    <row r="192" ht="15.75"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row>
    <row r="193" ht="15.75"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row>
    <row r="194" ht="15.75"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row>
    <row r="195" ht="15.75"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row>
    <row r="196" ht="15.75"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row>
    <row r="197" ht="15.75"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row>
    <row r="198" ht="15.75"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row>
    <row r="199" ht="15.75"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row>
    <row r="200" ht="15.75"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row>
    <row r="201" ht="15.75"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row>
    <row r="202" ht="15.75"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row>
    <row r="203" ht="15.75"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row>
    <row r="204" ht="15.75"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row>
    <row r="205" ht="15.75"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row>
    <row r="206" ht="15.75"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row>
    <row r="207" ht="15.75"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row>
    <row r="208" ht="15.75"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row>
    <row r="209" ht="15.75"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row>
    <row r="210" ht="15.75"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row>
    <row r="211" ht="15.75"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row>
    <row r="212" ht="15.75"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row>
    <row r="213" ht="15.75"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row>
    <row r="214" ht="15.75"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row>
    <row r="215" ht="15.75"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row>
    <row r="216" ht="15.75"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row>
    <row r="217" ht="15.75"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row>
    <row r="218" ht="15.75"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row>
    <row r="219" ht="15.75"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row>
    <row r="220" ht="15.75"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row>
    <row r="221" ht="15.75"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row>
    <row r="222" ht="15.75"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row>
    <row r="223" ht="15.75"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row>
    <row r="224" ht="15.75"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row>
    <row r="225" ht="15.75"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row>
    <row r="226" ht="15.75"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row>
    <row r="227" ht="15.75"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row>
    <row r="228" ht="15.75"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row>
    <row r="229" ht="15.75"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row>
    <row r="230" ht="15.75"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row>
    <row r="231" ht="15.75"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row>
    <row r="232" ht="15.75"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row>
    <row r="233" ht="15.75"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row>
    <row r="234" ht="15.75"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row>
    <row r="235" ht="15.75"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row>
    <row r="236" ht="15.75"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row>
    <row r="237" ht="15.75"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row>
    <row r="238" ht="15.75"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row>
    <row r="239" ht="15.75"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row>
    <row r="240" ht="15.75"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row>
    <row r="241" ht="15.75"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row>
    <row r="242" ht="15.75"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row>
    <row r="243" ht="15.75"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row>
    <row r="244" ht="15.75"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row>
    <row r="245" ht="15.75"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row>
    <row r="246" ht="15.75"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row>
    <row r="247" ht="15.75"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row>
    <row r="248" ht="15.75"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row>
    <row r="249" ht="15.75"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row>
    <row r="250" ht="15.75"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row>
    <row r="251" ht="15.75"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row>
    <row r="252" ht="15.75"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row>
    <row r="253" ht="15.75"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row>
    <row r="254" ht="15.75"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row>
    <row r="255" ht="15.75"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row>
    <row r="256" ht="15.75"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row>
    <row r="257" ht="15.75"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row>
    <row r="258" ht="15.75"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row>
    <row r="259" ht="15.75"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row>
    <row r="260" ht="15.75"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row>
    <row r="261" ht="15.75"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row>
    <row r="262" ht="15.75"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row>
    <row r="263" ht="15.75"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row>
    <row r="264" ht="15.75"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row>
    <row r="265" ht="15.75"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row>
    <row r="266" ht="15.75"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row>
    <row r="267" ht="15.75"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row>
    <row r="268" ht="15.75"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row>
    <row r="269" ht="15.75"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row>
    <row r="270" ht="15.75"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row>
    <row r="271" ht="15.75"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row>
    <row r="272" ht="15.75"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row>
    <row r="273" ht="15.75"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row>
    <row r="274" ht="15.75"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row>
    <row r="275" ht="15.75"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row>
    <row r="276" ht="15.75"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row>
    <row r="277" ht="15.75"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row>
    <row r="278" ht="15.75"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row>
    <row r="279" ht="15.75"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row>
    <row r="280" ht="15.75"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row>
    <row r="281" ht="15.75"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row>
    <row r="282" ht="15.75"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row>
    <row r="283" ht="15.75"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row>
    <row r="284" ht="15.75"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row>
    <row r="285" ht="15.75"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row>
    <row r="286" ht="15.75"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row>
    <row r="287" ht="15.75"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row>
    <row r="288" ht="15.75"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row>
    <row r="289" ht="15.75"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row>
    <row r="290" ht="15.75"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row>
    <row r="291" ht="15.75"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row>
    <row r="292" ht="15.75"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row>
    <row r="293" ht="15.75"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row>
    <row r="294" ht="15.75"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row>
    <row r="295" ht="15.75"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row>
    <row r="296" ht="15.75"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row>
    <row r="297" ht="15.75"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row>
    <row r="298" ht="15.75"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row>
    <row r="299" ht="15.75"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row>
    <row r="300" ht="15.75"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row>
    <row r="301" ht="15.75"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row>
    <row r="302" ht="15.75"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row>
    <row r="303" ht="15.75"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row>
    <row r="304" ht="15.75"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row>
    <row r="305" ht="15.75"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row>
    <row r="306" ht="15.75"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row>
    <row r="307" ht="15.75"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row>
    <row r="308" ht="15.75"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row>
    <row r="309" ht="15.75"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row>
    <row r="310" ht="15.75"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row>
    <row r="311" ht="15.75"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row>
    <row r="312" ht="15.75"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L312" s="81"/>
      <c r="AM312" s="81"/>
      <c r="AN312" s="81"/>
    </row>
    <row r="313" ht="15.75"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81"/>
      <c r="AL313" s="81"/>
      <c r="AM313" s="81"/>
      <c r="AN313" s="81"/>
    </row>
    <row r="314" ht="15.75"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row>
    <row r="315" ht="15.75"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row>
    <row r="316" ht="15.75"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row>
    <row r="317" ht="15.75"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row>
    <row r="318" ht="15.75"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row>
    <row r="319" ht="15.75"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row>
    <row r="320" ht="15.75"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row>
    <row r="321" ht="15.75"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row>
    <row r="322" ht="15.75"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row>
    <row r="323" ht="15.75"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row>
    <row r="324" ht="15.75"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row>
    <row r="325" ht="15.75"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row>
    <row r="326" ht="15.75"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row>
    <row r="327" ht="15.75"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c r="AL327" s="81"/>
      <c r="AM327" s="81"/>
      <c r="AN327" s="81"/>
    </row>
    <row r="328" ht="15.75"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row>
    <row r="329" ht="15.75"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row>
    <row r="330" ht="15.75"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row>
    <row r="331" ht="15.75"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row>
    <row r="332" ht="15.75"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row>
    <row r="333" ht="15.75"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row>
    <row r="334" ht="15.75"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row>
    <row r="335" ht="15.75"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row>
    <row r="336" ht="15.75"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row>
    <row r="337" ht="15.75"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row>
    <row r="338" ht="15.75"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row>
    <row r="339" ht="15.75"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row>
    <row r="340" ht="15.75"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row>
    <row r="341" ht="15.75"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row>
    <row r="342" ht="15.75"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row>
    <row r="343" ht="15.75"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row>
    <row r="344" ht="15.75"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row>
    <row r="345" ht="15.75"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row>
    <row r="346" ht="15.75"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row>
    <row r="347" ht="15.75"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row>
    <row r="348" ht="15.75"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row>
    <row r="349" ht="15.75"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row>
    <row r="350" ht="15.75"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row>
    <row r="351" ht="15.75"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row>
    <row r="352" ht="15.75"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row>
    <row r="353" ht="15.75"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row>
    <row r="354" ht="15.75"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row>
    <row r="355" ht="15.75"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row>
    <row r="356" ht="15.75"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c r="AL356" s="81"/>
      <c r="AM356" s="81"/>
      <c r="AN356" s="81"/>
    </row>
    <row r="357" ht="15.75"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c r="AL357" s="81"/>
      <c r="AM357" s="81"/>
      <c r="AN357" s="81"/>
    </row>
    <row r="358" ht="15.75"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row>
    <row r="359" ht="15.75"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row>
    <row r="360" ht="15.75"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row>
    <row r="361" ht="15.75"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row>
    <row r="362" ht="15.75"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row>
    <row r="363" ht="15.75"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c r="AL363" s="81"/>
      <c r="AM363" s="81"/>
      <c r="AN363" s="81"/>
    </row>
    <row r="364" ht="15.75"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row>
    <row r="365" ht="15.75"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row>
    <row r="366" ht="15.75"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row>
    <row r="367" ht="15.75"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row>
    <row r="368" ht="15.75"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row>
    <row r="369" ht="15.75"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row>
    <row r="370" ht="15.75"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row>
    <row r="371" ht="15.75"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row>
    <row r="372" ht="15.75"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row>
    <row r="373" ht="15.75"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row>
    <row r="374" ht="15.75"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row>
    <row r="375" ht="15.75"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row>
    <row r="376" ht="15.75"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row>
    <row r="377" ht="15.75"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row>
    <row r="378" ht="15.75"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row>
    <row r="379" ht="15.75"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row>
    <row r="380" ht="15.75"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row>
    <row r="381" ht="15.75"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row>
    <row r="382" ht="15.75"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row>
    <row r="383" ht="15.75"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c r="AL383" s="81"/>
      <c r="AM383" s="81"/>
      <c r="AN383" s="81"/>
    </row>
    <row r="384" ht="15.75"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row>
    <row r="385" ht="15.75"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c r="AL385" s="81"/>
      <c r="AM385" s="81"/>
      <c r="AN385" s="81"/>
    </row>
    <row r="386" ht="15.75"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c r="AL386" s="81"/>
      <c r="AM386" s="81"/>
      <c r="AN386" s="81"/>
    </row>
    <row r="387" ht="15.75"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c r="AL387" s="81"/>
      <c r="AM387" s="81"/>
      <c r="AN387" s="81"/>
    </row>
    <row r="388" ht="15.75"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row>
    <row r="389" ht="15.75"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c r="AL389" s="81"/>
      <c r="AM389" s="81"/>
      <c r="AN389" s="81"/>
    </row>
    <row r="390" ht="15.75"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c r="AL390" s="81"/>
      <c r="AM390" s="81"/>
      <c r="AN390" s="81"/>
    </row>
    <row r="391" ht="15.75"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c r="AL391" s="81"/>
      <c r="AM391" s="81"/>
      <c r="AN391" s="81"/>
    </row>
    <row r="392" ht="15.75"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row>
    <row r="393" ht="15.75"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c r="AL393" s="81"/>
      <c r="AM393" s="81"/>
      <c r="AN393" s="81"/>
    </row>
    <row r="394" ht="15.75"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row>
    <row r="395" ht="15.75"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81"/>
      <c r="AN395" s="81"/>
    </row>
    <row r="396" ht="15.75"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c r="AL396" s="81"/>
      <c r="AM396" s="81"/>
      <c r="AN396" s="81"/>
    </row>
    <row r="397" ht="15.75"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row>
    <row r="398" ht="15.75"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c r="AL398" s="81"/>
      <c r="AM398" s="81"/>
      <c r="AN398" s="81"/>
    </row>
    <row r="399" ht="15.75"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c r="AL399" s="81"/>
      <c r="AM399" s="81"/>
      <c r="AN399" s="81"/>
    </row>
    <row r="400" ht="15.75"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row>
    <row r="401" ht="15.75"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row>
    <row r="402" ht="15.75"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c r="AL402" s="81"/>
      <c r="AM402" s="81"/>
      <c r="AN402" s="81"/>
    </row>
    <row r="403" ht="15.75"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row>
    <row r="404" ht="15.75"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row>
    <row r="405" ht="15.75"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row>
    <row r="406" ht="15.75"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row>
    <row r="407" ht="15.75"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c r="AL407" s="81"/>
      <c r="AM407" s="81"/>
      <c r="AN407" s="81"/>
    </row>
    <row r="408" ht="15.75"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c r="AL408" s="81"/>
      <c r="AM408" s="81"/>
      <c r="AN408" s="81"/>
    </row>
    <row r="409" ht="15.75"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row>
    <row r="410" ht="15.75"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row>
    <row r="411" ht="15.75"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c r="AL411" s="81"/>
      <c r="AM411" s="81"/>
      <c r="AN411" s="81"/>
    </row>
    <row r="412" ht="15.75"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row>
    <row r="413" ht="15.75"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c r="AL413" s="81"/>
      <c r="AM413" s="81"/>
      <c r="AN413" s="81"/>
    </row>
    <row r="414" ht="15.75"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c r="AL414" s="81"/>
      <c r="AM414" s="81"/>
      <c r="AN414" s="81"/>
    </row>
    <row r="415" ht="15.75"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row>
    <row r="416" ht="15.75"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row>
    <row r="417" ht="15.75"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c r="AL417" s="81"/>
      <c r="AM417" s="81"/>
      <c r="AN417" s="81"/>
    </row>
    <row r="418" ht="15.75"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row>
    <row r="419" ht="15.75"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c r="AL419" s="81"/>
      <c r="AM419" s="81"/>
      <c r="AN419" s="81"/>
    </row>
    <row r="420" ht="15.75"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1"/>
      <c r="AL420" s="81"/>
      <c r="AM420" s="81"/>
      <c r="AN420" s="81"/>
    </row>
    <row r="421" ht="15.75"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row>
    <row r="422" ht="15.75"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1"/>
      <c r="AL422" s="81"/>
      <c r="AM422" s="81"/>
      <c r="AN422" s="81"/>
    </row>
    <row r="423" ht="15.75"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1"/>
      <c r="AL423" s="81"/>
      <c r="AM423" s="81"/>
      <c r="AN423" s="81"/>
    </row>
    <row r="424" ht="15.75"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row>
    <row r="425" ht="15.75"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row>
    <row r="426" ht="15.75"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row>
    <row r="427" ht="15.75"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row>
    <row r="428" ht="15.75"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row>
    <row r="429" ht="15.75"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c r="AL429" s="81"/>
      <c r="AM429" s="81"/>
      <c r="AN429" s="81"/>
    </row>
    <row r="430" ht="15.75"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c r="AL430" s="81"/>
      <c r="AM430" s="81"/>
      <c r="AN430" s="81"/>
    </row>
    <row r="431" ht="15.75"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row>
    <row r="432" ht="15.75"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c r="AL432" s="81"/>
      <c r="AM432" s="81"/>
      <c r="AN432" s="81"/>
    </row>
    <row r="433" ht="15.75"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c r="AL433" s="81"/>
      <c r="AM433" s="81"/>
      <c r="AN433" s="81"/>
    </row>
    <row r="434" ht="15.75"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c r="AL434" s="81"/>
      <c r="AM434" s="81"/>
      <c r="AN434" s="81"/>
    </row>
    <row r="435" ht="15.75"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c r="AL435" s="81"/>
      <c r="AM435" s="81"/>
      <c r="AN435" s="81"/>
    </row>
    <row r="436" ht="15.75"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c r="AL436" s="81"/>
      <c r="AM436" s="81"/>
      <c r="AN436" s="81"/>
    </row>
    <row r="437" ht="15.75"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row>
    <row r="438" ht="15.75"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row>
    <row r="439" ht="15.75"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c r="AL439" s="81"/>
      <c r="AM439" s="81"/>
      <c r="AN439" s="81"/>
    </row>
    <row r="440" ht="15.75"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c r="AL440" s="81"/>
      <c r="AM440" s="81"/>
      <c r="AN440" s="81"/>
    </row>
    <row r="441" ht="15.75"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c r="AL441" s="81"/>
      <c r="AM441" s="81"/>
      <c r="AN441" s="81"/>
    </row>
    <row r="442" ht="15.75"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row>
    <row r="443" ht="15.75"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row>
    <row r="444" ht="15.75"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row>
    <row r="445" ht="15.75"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row>
    <row r="446" ht="15.75"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c r="AL446" s="81"/>
      <c r="AM446" s="81"/>
      <c r="AN446" s="81"/>
    </row>
    <row r="447" ht="15.75"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row>
    <row r="448" ht="15.75"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row>
    <row r="449" ht="15.75"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row>
    <row r="450" ht="15.75"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c r="AL450" s="81"/>
      <c r="AM450" s="81"/>
      <c r="AN450" s="81"/>
    </row>
    <row r="451" ht="15.75"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row>
    <row r="452" ht="15.75"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row>
    <row r="453" ht="15.75"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c r="AL453" s="81"/>
      <c r="AM453" s="81"/>
      <c r="AN453" s="81"/>
    </row>
    <row r="454" ht="15.75"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row>
    <row r="455" ht="15.75"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c r="AL455" s="81"/>
      <c r="AM455" s="81"/>
      <c r="AN455" s="81"/>
    </row>
    <row r="456" ht="15.75"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c r="AL456" s="81"/>
      <c r="AM456" s="81"/>
      <c r="AN456" s="81"/>
    </row>
    <row r="457" ht="15.75"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row>
    <row r="458" ht="15.75"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c r="AL458" s="81"/>
      <c r="AM458" s="81"/>
      <c r="AN458" s="81"/>
    </row>
    <row r="459" ht="15.75"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c r="AL459" s="81"/>
      <c r="AM459" s="81"/>
      <c r="AN459" s="81"/>
    </row>
    <row r="460" ht="15.75"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row>
    <row r="461" ht="15.75"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c r="AL461" s="81"/>
      <c r="AM461" s="81"/>
      <c r="AN461" s="81"/>
    </row>
    <row r="462" ht="15.75"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row>
    <row r="463" ht="15.75"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row>
    <row r="464" ht="15.75"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row>
    <row r="465" ht="15.75"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row>
    <row r="466" ht="15.75"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row>
    <row r="467" ht="15.75"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row>
    <row r="468" ht="15.75"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row>
    <row r="469" ht="15.75"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row>
    <row r="470" ht="15.75"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row>
    <row r="471" ht="15.75"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row>
    <row r="472" ht="15.75"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row>
    <row r="473" ht="15.75"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row>
    <row r="474" ht="15.75"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row>
    <row r="475" ht="15.75"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row>
    <row r="476" ht="15.75"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row>
    <row r="477" ht="15.75"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row>
    <row r="478" ht="15.75"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row>
    <row r="479" ht="15.75"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row>
    <row r="480" ht="15.75"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row>
    <row r="481" ht="15.75"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row>
    <row r="482" ht="15.75"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row>
    <row r="483" ht="15.75"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row>
    <row r="484" ht="15.75"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row>
    <row r="485" ht="15.75"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row>
    <row r="486" ht="15.75"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row>
    <row r="487" ht="15.75"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row>
    <row r="488" ht="15.75"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row>
    <row r="489" ht="15.75"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row>
    <row r="490" ht="15.75"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row>
    <row r="491" ht="15.75"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row>
    <row r="492" ht="15.75"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row>
    <row r="493" ht="15.75"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row>
    <row r="494" ht="15.75"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c r="AL494" s="81"/>
      <c r="AM494" s="81"/>
      <c r="AN494" s="81"/>
    </row>
    <row r="495" ht="15.75"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c r="AL495" s="81"/>
      <c r="AM495" s="81"/>
      <c r="AN495" s="81"/>
    </row>
    <row r="496" ht="15.75"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c r="AL496" s="81"/>
      <c r="AM496" s="81"/>
      <c r="AN496" s="81"/>
    </row>
    <row r="497" ht="15.75"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c r="AL497" s="81"/>
      <c r="AM497" s="81"/>
      <c r="AN497" s="81"/>
    </row>
    <row r="498" ht="15.75"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c r="AL498" s="81"/>
      <c r="AM498" s="81"/>
      <c r="AN498" s="81"/>
    </row>
    <row r="499" ht="15.75"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c r="AL499" s="81"/>
      <c r="AM499" s="81"/>
      <c r="AN499" s="81"/>
    </row>
    <row r="500" ht="15.75"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row>
    <row r="501" ht="15.75"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c r="AL501" s="81"/>
      <c r="AM501" s="81"/>
      <c r="AN501" s="81"/>
    </row>
    <row r="502" ht="15.75"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c r="AL502" s="81"/>
      <c r="AM502" s="81"/>
      <c r="AN502" s="81"/>
    </row>
    <row r="503" ht="15.75"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row>
    <row r="504" ht="15.75"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row>
    <row r="505" ht="15.75"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row>
    <row r="506" ht="15.75"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row>
    <row r="507" ht="15.75"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row>
    <row r="508" ht="15.75"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c r="AL508" s="81"/>
      <c r="AM508" s="81"/>
      <c r="AN508" s="81"/>
    </row>
    <row r="509" ht="15.75"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c r="AL509" s="81"/>
      <c r="AM509" s="81"/>
      <c r="AN509" s="81"/>
    </row>
    <row r="510" ht="15.75"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row>
    <row r="511" ht="15.75"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row>
    <row r="512" ht="15.75"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row>
    <row r="513" ht="15.75"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row>
    <row r="514" ht="15.75"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c r="AL514" s="81"/>
      <c r="AM514" s="81"/>
      <c r="AN514" s="81"/>
    </row>
    <row r="515" ht="15.75"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c r="AC515" s="81"/>
      <c r="AD515" s="81"/>
      <c r="AE515" s="81"/>
      <c r="AF515" s="81"/>
      <c r="AG515" s="81"/>
      <c r="AH515" s="81"/>
      <c r="AI515" s="81"/>
      <c r="AJ515" s="81"/>
      <c r="AK515" s="81"/>
      <c r="AL515" s="81"/>
      <c r="AM515" s="81"/>
      <c r="AN515" s="81"/>
    </row>
    <row r="516" ht="15.75"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c r="AC516" s="81"/>
      <c r="AD516" s="81"/>
      <c r="AE516" s="81"/>
      <c r="AF516" s="81"/>
      <c r="AG516" s="81"/>
      <c r="AH516" s="81"/>
      <c r="AI516" s="81"/>
      <c r="AJ516" s="81"/>
      <c r="AK516" s="81"/>
      <c r="AL516" s="81"/>
      <c r="AM516" s="81"/>
      <c r="AN516" s="81"/>
    </row>
    <row r="517" ht="15.75"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81"/>
      <c r="AG517" s="81"/>
      <c r="AH517" s="81"/>
      <c r="AI517" s="81"/>
      <c r="AJ517" s="81"/>
      <c r="AK517" s="81"/>
      <c r="AL517" s="81"/>
      <c r="AM517" s="81"/>
      <c r="AN517" s="81"/>
    </row>
    <row r="518" ht="15.75"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81"/>
      <c r="AG518" s="81"/>
      <c r="AH518" s="81"/>
      <c r="AI518" s="81"/>
      <c r="AJ518" s="81"/>
      <c r="AK518" s="81"/>
      <c r="AL518" s="81"/>
      <c r="AM518" s="81"/>
      <c r="AN518" s="81"/>
    </row>
    <row r="519" ht="15.75"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81"/>
      <c r="AG519" s="81"/>
      <c r="AH519" s="81"/>
      <c r="AI519" s="81"/>
      <c r="AJ519" s="81"/>
      <c r="AK519" s="81"/>
      <c r="AL519" s="81"/>
      <c r="AM519" s="81"/>
      <c r="AN519" s="81"/>
    </row>
    <row r="520" ht="15.75"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81"/>
      <c r="AG520" s="81"/>
      <c r="AH520" s="81"/>
      <c r="AI520" s="81"/>
      <c r="AJ520" s="81"/>
      <c r="AK520" s="81"/>
      <c r="AL520" s="81"/>
      <c r="AM520" s="81"/>
      <c r="AN520" s="81"/>
    </row>
    <row r="521" ht="15.75"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81"/>
      <c r="AG521" s="81"/>
      <c r="AH521" s="81"/>
      <c r="AI521" s="81"/>
      <c r="AJ521" s="81"/>
      <c r="AK521" s="81"/>
      <c r="AL521" s="81"/>
      <c r="AM521" s="81"/>
      <c r="AN521" s="81"/>
    </row>
    <row r="522" ht="15.75"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81"/>
      <c r="AG522" s="81"/>
      <c r="AH522" s="81"/>
      <c r="AI522" s="81"/>
      <c r="AJ522" s="81"/>
      <c r="AK522" s="81"/>
      <c r="AL522" s="81"/>
      <c r="AM522" s="81"/>
      <c r="AN522" s="81"/>
    </row>
    <row r="523" ht="15.75"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81"/>
      <c r="AG523" s="81"/>
      <c r="AH523" s="81"/>
      <c r="AI523" s="81"/>
      <c r="AJ523" s="81"/>
      <c r="AK523" s="81"/>
      <c r="AL523" s="81"/>
      <c r="AM523" s="81"/>
      <c r="AN523" s="81"/>
    </row>
    <row r="524" ht="15.75"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c r="AC524" s="81"/>
      <c r="AD524" s="81"/>
      <c r="AE524" s="81"/>
      <c r="AF524" s="81"/>
      <c r="AG524" s="81"/>
      <c r="AH524" s="81"/>
      <c r="AI524" s="81"/>
      <c r="AJ524" s="81"/>
      <c r="AK524" s="81"/>
      <c r="AL524" s="81"/>
      <c r="AM524" s="81"/>
      <c r="AN524" s="81"/>
    </row>
    <row r="525" ht="15.75"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c r="AC525" s="81"/>
      <c r="AD525" s="81"/>
      <c r="AE525" s="81"/>
      <c r="AF525" s="81"/>
      <c r="AG525" s="81"/>
      <c r="AH525" s="81"/>
      <c r="AI525" s="81"/>
      <c r="AJ525" s="81"/>
      <c r="AK525" s="81"/>
      <c r="AL525" s="81"/>
      <c r="AM525" s="81"/>
      <c r="AN525" s="81"/>
    </row>
    <row r="526" ht="15.75"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c r="AC526" s="81"/>
      <c r="AD526" s="81"/>
      <c r="AE526" s="81"/>
      <c r="AF526" s="81"/>
      <c r="AG526" s="81"/>
      <c r="AH526" s="81"/>
      <c r="AI526" s="81"/>
      <c r="AJ526" s="81"/>
      <c r="AK526" s="81"/>
      <c r="AL526" s="81"/>
      <c r="AM526" s="81"/>
      <c r="AN526" s="81"/>
    </row>
    <row r="527" ht="15.75"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c r="AC527" s="81"/>
      <c r="AD527" s="81"/>
      <c r="AE527" s="81"/>
      <c r="AF527" s="81"/>
      <c r="AG527" s="81"/>
      <c r="AH527" s="81"/>
      <c r="AI527" s="81"/>
      <c r="AJ527" s="81"/>
      <c r="AK527" s="81"/>
      <c r="AL527" s="81"/>
      <c r="AM527" s="81"/>
      <c r="AN527" s="81"/>
    </row>
    <row r="528" ht="15.75"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c r="AC528" s="81"/>
      <c r="AD528" s="81"/>
      <c r="AE528" s="81"/>
      <c r="AF528" s="81"/>
      <c r="AG528" s="81"/>
      <c r="AH528" s="81"/>
      <c r="AI528" s="81"/>
      <c r="AJ528" s="81"/>
      <c r="AK528" s="81"/>
      <c r="AL528" s="81"/>
      <c r="AM528" s="81"/>
      <c r="AN528" s="81"/>
    </row>
    <row r="529" ht="15.75"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c r="AC529" s="81"/>
      <c r="AD529" s="81"/>
      <c r="AE529" s="81"/>
      <c r="AF529" s="81"/>
      <c r="AG529" s="81"/>
      <c r="AH529" s="81"/>
      <c r="AI529" s="81"/>
      <c r="AJ529" s="81"/>
      <c r="AK529" s="81"/>
      <c r="AL529" s="81"/>
      <c r="AM529" s="81"/>
      <c r="AN529" s="81"/>
    </row>
    <row r="530" ht="15.75"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c r="AC530" s="81"/>
      <c r="AD530" s="81"/>
      <c r="AE530" s="81"/>
      <c r="AF530" s="81"/>
      <c r="AG530" s="81"/>
      <c r="AH530" s="81"/>
      <c r="AI530" s="81"/>
      <c r="AJ530" s="81"/>
      <c r="AK530" s="81"/>
      <c r="AL530" s="81"/>
      <c r="AM530" s="81"/>
      <c r="AN530" s="81"/>
    </row>
    <row r="531" ht="15.75"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c r="AC531" s="81"/>
      <c r="AD531" s="81"/>
      <c r="AE531" s="81"/>
      <c r="AF531" s="81"/>
      <c r="AG531" s="81"/>
      <c r="AH531" s="81"/>
      <c r="AI531" s="81"/>
      <c r="AJ531" s="81"/>
      <c r="AK531" s="81"/>
      <c r="AL531" s="81"/>
      <c r="AM531" s="81"/>
      <c r="AN531" s="81"/>
    </row>
    <row r="532" ht="15.75"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c r="AC532" s="81"/>
      <c r="AD532" s="81"/>
      <c r="AE532" s="81"/>
      <c r="AF532" s="81"/>
      <c r="AG532" s="81"/>
      <c r="AH532" s="81"/>
      <c r="AI532" s="81"/>
      <c r="AJ532" s="81"/>
      <c r="AK532" s="81"/>
      <c r="AL532" s="81"/>
      <c r="AM532" s="81"/>
      <c r="AN532" s="81"/>
    </row>
    <row r="533" ht="15.75"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81"/>
      <c r="AF533" s="81"/>
      <c r="AG533" s="81"/>
      <c r="AH533" s="81"/>
      <c r="AI533" s="81"/>
      <c r="AJ533" s="81"/>
      <c r="AK533" s="81"/>
      <c r="AL533" s="81"/>
      <c r="AM533" s="81"/>
      <c r="AN533" s="81"/>
    </row>
    <row r="534" ht="15.75"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81"/>
      <c r="AF534" s="81"/>
      <c r="AG534" s="81"/>
      <c r="AH534" s="81"/>
      <c r="AI534" s="81"/>
      <c r="AJ534" s="81"/>
      <c r="AK534" s="81"/>
      <c r="AL534" s="81"/>
      <c r="AM534" s="81"/>
      <c r="AN534" s="81"/>
    </row>
    <row r="535" ht="15.75"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c r="AL535" s="81"/>
      <c r="AM535" s="81"/>
      <c r="AN535" s="81"/>
    </row>
    <row r="536" ht="15.75"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81"/>
      <c r="AF536" s="81"/>
      <c r="AG536" s="81"/>
      <c r="AH536" s="81"/>
      <c r="AI536" s="81"/>
      <c r="AJ536" s="81"/>
      <c r="AK536" s="81"/>
      <c r="AL536" s="81"/>
      <c r="AM536" s="81"/>
      <c r="AN536" s="81"/>
    </row>
    <row r="537" ht="15.75"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81"/>
      <c r="AF537" s="81"/>
      <c r="AG537" s="81"/>
      <c r="AH537" s="81"/>
      <c r="AI537" s="81"/>
      <c r="AJ537" s="81"/>
      <c r="AK537" s="81"/>
      <c r="AL537" s="81"/>
      <c r="AM537" s="81"/>
      <c r="AN537" s="81"/>
    </row>
    <row r="538" ht="15.75"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81"/>
      <c r="AF538" s="81"/>
      <c r="AG538" s="81"/>
      <c r="AH538" s="81"/>
      <c r="AI538" s="81"/>
      <c r="AJ538" s="81"/>
      <c r="AK538" s="81"/>
      <c r="AL538" s="81"/>
      <c r="AM538" s="81"/>
      <c r="AN538" s="81"/>
    </row>
    <row r="539" ht="15.75"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c r="AG539" s="81"/>
      <c r="AH539" s="81"/>
      <c r="AI539" s="81"/>
      <c r="AJ539" s="81"/>
      <c r="AK539" s="81"/>
      <c r="AL539" s="81"/>
      <c r="AM539" s="81"/>
      <c r="AN539" s="81"/>
    </row>
    <row r="540" ht="15.75"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c r="AC540" s="81"/>
      <c r="AD540" s="81"/>
      <c r="AE540" s="81"/>
      <c r="AF540" s="81"/>
      <c r="AG540" s="81"/>
      <c r="AH540" s="81"/>
      <c r="AI540" s="81"/>
      <c r="AJ540" s="81"/>
      <c r="AK540" s="81"/>
      <c r="AL540" s="81"/>
      <c r="AM540" s="81"/>
      <c r="AN540" s="81"/>
    </row>
    <row r="541" ht="15.75"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c r="AC541" s="81"/>
      <c r="AD541" s="81"/>
      <c r="AE541" s="81"/>
      <c r="AF541" s="81"/>
      <c r="AG541" s="81"/>
      <c r="AH541" s="81"/>
      <c r="AI541" s="81"/>
      <c r="AJ541" s="81"/>
      <c r="AK541" s="81"/>
      <c r="AL541" s="81"/>
      <c r="AM541" s="81"/>
      <c r="AN541" s="81"/>
    </row>
    <row r="542" ht="15.75"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c r="AC542" s="81"/>
      <c r="AD542" s="81"/>
      <c r="AE542" s="81"/>
      <c r="AF542" s="81"/>
      <c r="AG542" s="81"/>
      <c r="AH542" s="81"/>
      <c r="AI542" s="81"/>
      <c r="AJ542" s="81"/>
      <c r="AK542" s="81"/>
      <c r="AL542" s="81"/>
      <c r="AM542" s="81"/>
      <c r="AN542" s="81"/>
    </row>
    <row r="543" ht="15.75"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c r="AC543" s="81"/>
      <c r="AD543" s="81"/>
      <c r="AE543" s="81"/>
      <c r="AF543" s="81"/>
      <c r="AG543" s="81"/>
      <c r="AH543" s="81"/>
      <c r="AI543" s="81"/>
      <c r="AJ543" s="81"/>
      <c r="AK543" s="81"/>
      <c r="AL543" s="81"/>
      <c r="AM543" s="81"/>
      <c r="AN543" s="81"/>
    </row>
    <row r="544" ht="15.75"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c r="AC544" s="81"/>
      <c r="AD544" s="81"/>
      <c r="AE544" s="81"/>
      <c r="AF544" s="81"/>
      <c r="AG544" s="81"/>
      <c r="AH544" s="81"/>
      <c r="AI544" s="81"/>
      <c r="AJ544" s="81"/>
      <c r="AK544" s="81"/>
      <c r="AL544" s="81"/>
      <c r="AM544" s="81"/>
      <c r="AN544" s="81"/>
    </row>
    <row r="545" ht="15.75"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c r="AG545" s="81"/>
      <c r="AH545" s="81"/>
      <c r="AI545" s="81"/>
      <c r="AJ545" s="81"/>
      <c r="AK545" s="81"/>
      <c r="AL545" s="81"/>
      <c r="AM545" s="81"/>
      <c r="AN545" s="81"/>
    </row>
    <row r="546" ht="15.75"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c r="AC546" s="81"/>
      <c r="AD546" s="81"/>
      <c r="AE546" s="81"/>
      <c r="AF546" s="81"/>
      <c r="AG546" s="81"/>
      <c r="AH546" s="81"/>
      <c r="AI546" s="81"/>
      <c r="AJ546" s="81"/>
      <c r="AK546" s="81"/>
      <c r="AL546" s="81"/>
      <c r="AM546" s="81"/>
      <c r="AN546" s="81"/>
    </row>
    <row r="547" ht="15.75"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c r="AC547" s="81"/>
      <c r="AD547" s="81"/>
      <c r="AE547" s="81"/>
      <c r="AF547" s="81"/>
      <c r="AG547" s="81"/>
      <c r="AH547" s="81"/>
      <c r="AI547" s="81"/>
      <c r="AJ547" s="81"/>
      <c r="AK547" s="81"/>
      <c r="AL547" s="81"/>
      <c r="AM547" s="81"/>
      <c r="AN547" s="81"/>
    </row>
    <row r="548" ht="15.75"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c r="AG548" s="81"/>
      <c r="AH548" s="81"/>
      <c r="AI548" s="81"/>
      <c r="AJ548" s="81"/>
      <c r="AK548" s="81"/>
      <c r="AL548" s="81"/>
      <c r="AM548" s="81"/>
      <c r="AN548" s="81"/>
    </row>
    <row r="549" ht="15.75"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c r="AG549" s="81"/>
      <c r="AH549" s="81"/>
      <c r="AI549" s="81"/>
      <c r="AJ549" s="81"/>
      <c r="AK549" s="81"/>
      <c r="AL549" s="81"/>
      <c r="AM549" s="81"/>
      <c r="AN549" s="81"/>
    </row>
    <row r="550" ht="15.75"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c r="AC550" s="81"/>
      <c r="AD550" s="81"/>
      <c r="AE550" s="81"/>
      <c r="AF550" s="81"/>
      <c r="AG550" s="81"/>
      <c r="AH550" s="81"/>
      <c r="AI550" s="81"/>
      <c r="AJ550" s="81"/>
      <c r="AK550" s="81"/>
      <c r="AL550" s="81"/>
      <c r="AM550" s="81"/>
      <c r="AN550" s="81"/>
    </row>
    <row r="551" ht="15.75"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c r="AC551" s="81"/>
      <c r="AD551" s="81"/>
      <c r="AE551" s="81"/>
      <c r="AF551" s="81"/>
      <c r="AG551" s="81"/>
      <c r="AH551" s="81"/>
      <c r="AI551" s="81"/>
      <c r="AJ551" s="81"/>
      <c r="AK551" s="81"/>
      <c r="AL551" s="81"/>
      <c r="AM551" s="81"/>
      <c r="AN551" s="81"/>
    </row>
    <row r="552" ht="15.75"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c r="AC552" s="81"/>
      <c r="AD552" s="81"/>
      <c r="AE552" s="81"/>
      <c r="AF552" s="81"/>
      <c r="AG552" s="81"/>
      <c r="AH552" s="81"/>
      <c r="AI552" s="81"/>
      <c r="AJ552" s="81"/>
      <c r="AK552" s="81"/>
      <c r="AL552" s="81"/>
      <c r="AM552" s="81"/>
      <c r="AN552" s="81"/>
    </row>
    <row r="553" ht="15.75"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c r="AC553" s="81"/>
      <c r="AD553" s="81"/>
      <c r="AE553" s="81"/>
      <c r="AF553" s="81"/>
      <c r="AG553" s="81"/>
      <c r="AH553" s="81"/>
      <c r="AI553" s="81"/>
      <c r="AJ553" s="81"/>
      <c r="AK553" s="81"/>
      <c r="AL553" s="81"/>
      <c r="AM553" s="81"/>
      <c r="AN553" s="81"/>
    </row>
    <row r="554" ht="15.75"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c r="AC554" s="81"/>
      <c r="AD554" s="81"/>
      <c r="AE554" s="81"/>
      <c r="AF554" s="81"/>
      <c r="AG554" s="81"/>
      <c r="AH554" s="81"/>
      <c r="AI554" s="81"/>
      <c r="AJ554" s="81"/>
      <c r="AK554" s="81"/>
      <c r="AL554" s="81"/>
      <c r="AM554" s="81"/>
      <c r="AN554" s="81"/>
    </row>
    <row r="555" ht="15.75"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c r="AC555" s="81"/>
      <c r="AD555" s="81"/>
      <c r="AE555" s="81"/>
      <c r="AF555" s="81"/>
      <c r="AG555" s="81"/>
      <c r="AH555" s="81"/>
      <c r="AI555" s="81"/>
      <c r="AJ555" s="81"/>
      <c r="AK555" s="81"/>
      <c r="AL555" s="81"/>
      <c r="AM555" s="81"/>
      <c r="AN555" s="81"/>
    </row>
    <row r="556" ht="15.75"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c r="AC556" s="81"/>
      <c r="AD556" s="81"/>
      <c r="AE556" s="81"/>
      <c r="AF556" s="81"/>
      <c r="AG556" s="81"/>
      <c r="AH556" s="81"/>
      <c r="AI556" s="81"/>
      <c r="AJ556" s="81"/>
      <c r="AK556" s="81"/>
      <c r="AL556" s="81"/>
      <c r="AM556" s="81"/>
      <c r="AN556" s="81"/>
    </row>
    <row r="557" ht="15.75"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c r="AC557" s="81"/>
      <c r="AD557" s="81"/>
      <c r="AE557" s="81"/>
      <c r="AF557" s="81"/>
      <c r="AG557" s="81"/>
      <c r="AH557" s="81"/>
      <c r="AI557" s="81"/>
      <c r="AJ557" s="81"/>
      <c r="AK557" s="81"/>
      <c r="AL557" s="81"/>
      <c r="AM557" s="81"/>
      <c r="AN557" s="81"/>
    </row>
    <row r="558" ht="15.75"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c r="AC558" s="81"/>
      <c r="AD558" s="81"/>
      <c r="AE558" s="81"/>
      <c r="AF558" s="81"/>
      <c r="AG558" s="81"/>
      <c r="AH558" s="81"/>
      <c r="AI558" s="81"/>
      <c r="AJ558" s="81"/>
      <c r="AK558" s="81"/>
      <c r="AL558" s="81"/>
      <c r="AM558" s="81"/>
      <c r="AN558" s="81"/>
    </row>
    <row r="559" ht="15.75"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c r="AC559" s="81"/>
      <c r="AD559" s="81"/>
      <c r="AE559" s="81"/>
      <c r="AF559" s="81"/>
      <c r="AG559" s="81"/>
      <c r="AH559" s="81"/>
      <c r="AI559" s="81"/>
      <c r="AJ559" s="81"/>
      <c r="AK559" s="81"/>
      <c r="AL559" s="81"/>
      <c r="AM559" s="81"/>
      <c r="AN559" s="81"/>
    </row>
    <row r="560" ht="15.75"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c r="AC560" s="81"/>
      <c r="AD560" s="81"/>
      <c r="AE560" s="81"/>
      <c r="AF560" s="81"/>
      <c r="AG560" s="81"/>
      <c r="AH560" s="81"/>
      <c r="AI560" s="81"/>
      <c r="AJ560" s="81"/>
      <c r="AK560" s="81"/>
      <c r="AL560" s="81"/>
      <c r="AM560" s="81"/>
      <c r="AN560" s="81"/>
    </row>
    <row r="561" ht="15.75"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c r="AC561" s="81"/>
      <c r="AD561" s="81"/>
      <c r="AE561" s="81"/>
      <c r="AF561" s="81"/>
      <c r="AG561" s="81"/>
      <c r="AH561" s="81"/>
      <c r="AI561" s="81"/>
      <c r="AJ561" s="81"/>
      <c r="AK561" s="81"/>
      <c r="AL561" s="81"/>
      <c r="AM561" s="81"/>
      <c r="AN561" s="81"/>
    </row>
    <row r="562" ht="15.75"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c r="AC562" s="81"/>
      <c r="AD562" s="81"/>
      <c r="AE562" s="81"/>
      <c r="AF562" s="81"/>
      <c r="AG562" s="81"/>
      <c r="AH562" s="81"/>
      <c r="AI562" s="81"/>
      <c r="AJ562" s="81"/>
      <c r="AK562" s="81"/>
      <c r="AL562" s="81"/>
      <c r="AM562" s="81"/>
      <c r="AN562" s="81"/>
    </row>
    <row r="563" ht="15.75"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c r="AC563" s="81"/>
      <c r="AD563" s="81"/>
      <c r="AE563" s="81"/>
      <c r="AF563" s="81"/>
      <c r="AG563" s="81"/>
      <c r="AH563" s="81"/>
      <c r="AI563" s="81"/>
      <c r="AJ563" s="81"/>
      <c r="AK563" s="81"/>
      <c r="AL563" s="81"/>
      <c r="AM563" s="81"/>
      <c r="AN563" s="81"/>
    </row>
    <row r="564" ht="15.75"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c r="AC564" s="81"/>
      <c r="AD564" s="81"/>
      <c r="AE564" s="81"/>
      <c r="AF564" s="81"/>
      <c r="AG564" s="81"/>
      <c r="AH564" s="81"/>
      <c r="AI564" s="81"/>
      <c r="AJ564" s="81"/>
      <c r="AK564" s="81"/>
      <c r="AL564" s="81"/>
      <c r="AM564" s="81"/>
      <c r="AN564" s="81"/>
    </row>
    <row r="565" ht="15.75"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c r="AC565" s="81"/>
      <c r="AD565" s="81"/>
      <c r="AE565" s="81"/>
      <c r="AF565" s="81"/>
      <c r="AG565" s="81"/>
      <c r="AH565" s="81"/>
      <c r="AI565" s="81"/>
      <c r="AJ565" s="81"/>
      <c r="AK565" s="81"/>
      <c r="AL565" s="81"/>
      <c r="AM565" s="81"/>
      <c r="AN565" s="81"/>
    </row>
    <row r="566" ht="15.75"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c r="AC566" s="81"/>
      <c r="AD566" s="81"/>
      <c r="AE566" s="81"/>
      <c r="AF566" s="81"/>
      <c r="AG566" s="81"/>
      <c r="AH566" s="81"/>
      <c r="AI566" s="81"/>
      <c r="AJ566" s="81"/>
      <c r="AK566" s="81"/>
      <c r="AL566" s="81"/>
      <c r="AM566" s="81"/>
      <c r="AN566" s="81"/>
    </row>
    <row r="567" ht="15.75"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c r="AC567" s="81"/>
      <c r="AD567" s="81"/>
      <c r="AE567" s="81"/>
      <c r="AF567" s="81"/>
      <c r="AG567" s="81"/>
      <c r="AH567" s="81"/>
      <c r="AI567" s="81"/>
      <c r="AJ567" s="81"/>
      <c r="AK567" s="81"/>
      <c r="AL567" s="81"/>
      <c r="AM567" s="81"/>
      <c r="AN567" s="81"/>
    </row>
    <row r="568" ht="15.75"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81"/>
      <c r="AK568" s="81"/>
      <c r="AL568" s="81"/>
      <c r="AM568" s="81"/>
      <c r="AN568" s="81"/>
    </row>
    <row r="569" ht="15.75"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c r="AC569" s="81"/>
      <c r="AD569" s="81"/>
      <c r="AE569" s="81"/>
      <c r="AF569" s="81"/>
      <c r="AG569" s="81"/>
      <c r="AH569" s="81"/>
      <c r="AI569" s="81"/>
      <c r="AJ569" s="81"/>
      <c r="AK569" s="81"/>
      <c r="AL569" s="81"/>
      <c r="AM569" s="81"/>
      <c r="AN569" s="81"/>
    </row>
    <row r="570" ht="15.75"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c r="AC570" s="81"/>
      <c r="AD570" s="81"/>
      <c r="AE570" s="81"/>
      <c r="AF570" s="81"/>
      <c r="AG570" s="81"/>
      <c r="AH570" s="81"/>
      <c r="AI570" s="81"/>
      <c r="AJ570" s="81"/>
      <c r="AK570" s="81"/>
      <c r="AL570" s="81"/>
      <c r="AM570" s="81"/>
      <c r="AN570" s="81"/>
    </row>
    <row r="571" ht="15.75"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c r="AC571" s="81"/>
      <c r="AD571" s="81"/>
      <c r="AE571" s="81"/>
      <c r="AF571" s="81"/>
      <c r="AG571" s="81"/>
      <c r="AH571" s="81"/>
      <c r="AI571" s="81"/>
      <c r="AJ571" s="81"/>
      <c r="AK571" s="81"/>
      <c r="AL571" s="81"/>
      <c r="AM571" s="81"/>
      <c r="AN571" s="81"/>
    </row>
    <row r="572" ht="15.75"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c r="AC572" s="81"/>
      <c r="AD572" s="81"/>
      <c r="AE572" s="81"/>
      <c r="AF572" s="81"/>
      <c r="AG572" s="81"/>
      <c r="AH572" s="81"/>
      <c r="AI572" s="81"/>
      <c r="AJ572" s="81"/>
      <c r="AK572" s="81"/>
      <c r="AL572" s="81"/>
      <c r="AM572" s="81"/>
      <c r="AN572" s="81"/>
    </row>
    <row r="573" ht="15.75"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c r="AC573" s="81"/>
      <c r="AD573" s="81"/>
      <c r="AE573" s="81"/>
      <c r="AF573" s="81"/>
      <c r="AG573" s="81"/>
      <c r="AH573" s="81"/>
      <c r="AI573" s="81"/>
      <c r="AJ573" s="81"/>
      <c r="AK573" s="81"/>
      <c r="AL573" s="81"/>
      <c r="AM573" s="81"/>
      <c r="AN573" s="81"/>
    </row>
    <row r="574" ht="15.75"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c r="AC574" s="81"/>
      <c r="AD574" s="81"/>
      <c r="AE574" s="81"/>
      <c r="AF574" s="81"/>
      <c r="AG574" s="81"/>
      <c r="AH574" s="81"/>
      <c r="AI574" s="81"/>
      <c r="AJ574" s="81"/>
      <c r="AK574" s="81"/>
      <c r="AL574" s="81"/>
      <c r="AM574" s="81"/>
      <c r="AN574" s="81"/>
    </row>
    <row r="575" ht="15.75"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c r="AC575" s="81"/>
      <c r="AD575" s="81"/>
      <c r="AE575" s="81"/>
      <c r="AF575" s="81"/>
      <c r="AG575" s="81"/>
      <c r="AH575" s="81"/>
      <c r="AI575" s="81"/>
      <c r="AJ575" s="81"/>
      <c r="AK575" s="81"/>
      <c r="AL575" s="81"/>
      <c r="AM575" s="81"/>
      <c r="AN575" s="81"/>
    </row>
    <row r="576" ht="15.75"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c r="AG576" s="81"/>
      <c r="AH576" s="81"/>
      <c r="AI576" s="81"/>
      <c r="AJ576" s="81"/>
      <c r="AK576" s="81"/>
      <c r="AL576" s="81"/>
      <c r="AM576" s="81"/>
      <c r="AN576" s="81"/>
    </row>
    <row r="577" ht="15.75"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c r="AG577" s="81"/>
      <c r="AH577" s="81"/>
      <c r="AI577" s="81"/>
      <c r="AJ577" s="81"/>
      <c r="AK577" s="81"/>
      <c r="AL577" s="81"/>
      <c r="AM577" s="81"/>
      <c r="AN577" s="81"/>
    </row>
    <row r="578" ht="15.75"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c r="AC578" s="81"/>
      <c r="AD578" s="81"/>
      <c r="AE578" s="81"/>
      <c r="AF578" s="81"/>
      <c r="AG578" s="81"/>
      <c r="AH578" s="81"/>
      <c r="AI578" s="81"/>
      <c r="AJ578" s="81"/>
      <c r="AK578" s="81"/>
      <c r="AL578" s="81"/>
      <c r="AM578" s="81"/>
      <c r="AN578" s="81"/>
    </row>
    <row r="579" ht="15.75"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c r="AC579" s="81"/>
      <c r="AD579" s="81"/>
      <c r="AE579" s="81"/>
      <c r="AF579" s="81"/>
      <c r="AG579" s="81"/>
      <c r="AH579" s="81"/>
      <c r="AI579" s="81"/>
      <c r="AJ579" s="81"/>
      <c r="AK579" s="81"/>
      <c r="AL579" s="81"/>
      <c r="AM579" s="81"/>
      <c r="AN579" s="81"/>
    </row>
    <row r="580" ht="15.75"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c r="AC580" s="81"/>
      <c r="AD580" s="81"/>
      <c r="AE580" s="81"/>
      <c r="AF580" s="81"/>
      <c r="AG580" s="81"/>
      <c r="AH580" s="81"/>
      <c r="AI580" s="81"/>
      <c r="AJ580" s="81"/>
      <c r="AK580" s="81"/>
      <c r="AL580" s="81"/>
      <c r="AM580" s="81"/>
      <c r="AN580" s="81"/>
    </row>
    <row r="581" ht="15.75"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c r="AC581" s="81"/>
      <c r="AD581" s="81"/>
      <c r="AE581" s="81"/>
      <c r="AF581" s="81"/>
      <c r="AG581" s="81"/>
      <c r="AH581" s="81"/>
      <c r="AI581" s="81"/>
      <c r="AJ581" s="81"/>
      <c r="AK581" s="81"/>
      <c r="AL581" s="81"/>
      <c r="AM581" s="81"/>
      <c r="AN581" s="81"/>
    </row>
    <row r="582" ht="15.75"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c r="AC582" s="81"/>
      <c r="AD582" s="81"/>
      <c r="AE582" s="81"/>
      <c r="AF582" s="81"/>
      <c r="AG582" s="81"/>
      <c r="AH582" s="81"/>
      <c r="AI582" s="81"/>
      <c r="AJ582" s="81"/>
      <c r="AK582" s="81"/>
      <c r="AL582" s="81"/>
      <c r="AM582" s="81"/>
      <c r="AN582" s="81"/>
    </row>
    <row r="583" ht="15.75"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c r="AC583" s="81"/>
      <c r="AD583" s="81"/>
      <c r="AE583" s="81"/>
      <c r="AF583" s="81"/>
      <c r="AG583" s="81"/>
      <c r="AH583" s="81"/>
      <c r="AI583" s="81"/>
      <c r="AJ583" s="81"/>
      <c r="AK583" s="81"/>
      <c r="AL583" s="81"/>
      <c r="AM583" s="81"/>
      <c r="AN583" s="81"/>
    </row>
    <row r="584" ht="15.75"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c r="AC584" s="81"/>
      <c r="AD584" s="81"/>
      <c r="AE584" s="81"/>
      <c r="AF584" s="81"/>
      <c r="AG584" s="81"/>
      <c r="AH584" s="81"/>
      <c r="AI584" s="81"/>
      <c r="AJ584" s="81"/>
      <c r="AK584" s="81"/>
      <c r="AL584" s="81"/>
      <c r="AM584" s="81"/>
      <c r="AN584" s="81"/>
    </row>
    <row r="585" ht="15.75"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c r="AC585" s="81"/>
      <c r="AD585" s="81"/>
      <c r="AE585" s="81"/>
      <c r="AF585" s="81"/>
      <c r="AG585" s="81"/>
      <c r="AH585" s="81"/>
      <c r="AI585" s="81"/>
      <c r="AJ585" s="81"/>
      <c r="AK585" s="81"/>
      <c r="AL585" s="81"/>
      <c r="AM585" s="81"/>
      <c r="AN585" s="81"/>
    </row>
    <row r="586" ht="15.75"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c r="AC586" s="81"/>
      <c r="AD586" s="81"/>
      <c r="AE586" s="81"/>
      <c r="AF586" s="81"/>
      <c r="AG586" s="81"/>
      <c r="AH586" s="81"/>
      <c r="AI586" s="81"/>
      <c r="AJ586" s="81"/>
      <c r="AK586" s="81"/>
      <c r="AL586" s="81"/>
      <c r="AM586" s="81"/>
      <c r="AN586" s="81"/>
    </row>
    <row r="587" ht="15.75"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c r="AC587" s="81"/>
      <c r="AD587" s="81"/>
      <c r="AE587" s="81"/>
      <c r="AF587" s="81"/>
      <c r="AG587" s="81"/>
      <c r="AH587" s="81"/>
      <c r="AI587" s="81"/>
      <c r="AJ587" s="81"/>
      <c r="AK587" s="81"/>
      <c r="AL587" s="81"/>
      <c r="AM587" s="81"/>
      <c r="AN587" s="81"/>
    </row>
    <row r="588" ht="15.75"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c r="AC588" s="81"/>
      <c r="AD588" s="81"/>
      <c r="AE588" s="81"/>
      <c r="AF588" s="81"/>
      <c r="AG588" s="81"/>
      <c r="AH588" s="81"/>
      <c r="AI588" s="81"/>
      <c r="AJ588" s="81"/>
      <c r="AK588" s="81"/>
      <c r="AL588" s="81"/>
      <c r="AM588" s="81"/>
      <c r="AN588" s="81"/>
    </row>
    <row r="589" ht="15.75"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c r="AC589" s="81"/>
      <c r="AD589" s="81"/>
      <c r="AE589" s="81"/>
      <c r="AF589" s="81"/>
      <c r="AG589" s="81"/>
      <c r="AH589" s="81"/>
      <c r="AI589" s="81"/>
      <c r="AJ589" s="81"/>
      <c r="AK589" s="81"/>
      <c r="AL589" s="81"/>
      <c r="AM589" s="81"/>
      <c r="AN589" s="81"/>
    </row>
    <row r="590" ht="15.75"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c r="AC590" s="81"/>
      <c r="AD590" s="81"/>
      <c r="AE590" s="81"/>
      <c r="AF590" s="81"/>
      <c r="AG590" s="81"/>
      <c r="AH590" s="81"/>
      <c r="AI590" s="81"/>
      <c r="AJ590" s="81"/>
      <c r="AK590" s="81"/>
      <c r="AL590" s="81"/>
      <c r="AM590" s="81"/>
      <c r="AN590" s="81"/>
    </row>
    <row r="591" ht="15.75"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c r="AC591" s="81"/>
      <c r="AD591" s="81"/>
      <c r="AE591" s="81"/>
      <c r="AF591" s="81"/>
      <c r="AG591" s="81"/>
      <c r="AH591" s="81"/>
      <c r="AI591" s="81"/>
      <c r="AJ591" s="81"/>
      <c r="AK591" s="81"/>
      <c r="AL591" s="81"/>
      <c r="AM591" s="81"/>
      <c r="AN591" s="81"/>
    </row>
    <row r="592" ht="15.75"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c r="AC592" s="81"/>
      <c r="AD592" s="81"/>
      <c r="AE592" s="81"/>
      <c r="AF592" s="81"/>
      <c r="AG592" s="81"/>
      <c r="AH592" s="81"/>
      <c r="AI592" s="81"/>
      <c r="AJ592" s="81"/>
      <c r="AK592" s="81"/>
      <c r="AL592" s="81"/>
      <c r="AM592" s="81"/>
      <c r="AN592" s="81"/>
    </row>
    <row r="593" ht="15.75"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c r="AC593" s="81"/>
      <c r="AD593" s="81"/>
      <c r="AE593" s="81"/>
      <c r="AF593" s="81"/>
      <c r="AG593" s="81"/>
      <c r="AH593" s="81"/>
      <c r="AI593" s="81"/>
      <c r="AJ593" s="81"/>
      <c r="AK593" s="81"/>
      <c r="AL593" s="81"/>
      <c r="AM593" s="81"/>
      <c r="AN593" s="81"/>
    </row>
    <row r="594" ht="15.75"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c r="AC594" s="81"/>
      <c r="AD594" s="81"/>
      <c r="AE594" s="81"/>
      <c r="AF594" s="81"/>
      <c r="AG594" s="81"/>
      <c r="AH594" s="81"/>
      <c r="AI594" s="81"/>
      <c r="AJ594" s="81"/>
      <c r="AK594" s="81"/>
      <c r="AL594" s="81"/>
      <c r="AM594" s="81"/>
      <c r="AN594" s="81"/>
    </row>
    <row r="595" ht="15.75"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c r="AC595" s="81"/>
      <c r="AD595" s="81"/>
      <c r="AE595" s="81"/>
      <c r="AF595" s="81"/>
      <c r="AG595" s="81"/>
      <c r="AH595" s="81"/>
      <c r="AI595" s="81"/>
      <c r="AJ595" s="81"/>
      <c r="AK595" s="81"/>
      <c r="AL595" s="81"/>
      <c r="AM595" s="81"/>
      <c r="AN595" s="81"/>
    </row>
    <row r="596" ht="15.75"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c r="AC596" s="81"/>
      <c r="AD596" s="81"/>
      <c r="AE596" s="81"/>
      <c r="AF596" s="81"/>
      <c r="AG596" s="81"/>
      <c r="AH596" s="81"/>
      <c r="AI596" s="81"/>
      <c r="AJ596" s="81"/>
      <c r="AK596" s="81"/>
      <c r="AL596" s="81"/>
      <c r="AM596" s="81"/>
      <c r="AN596" s="81"/>
    </row>
    <row r="597" ht="15.75"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c r="AC597" s="81"/>
      <c r="AD597" s="81"/>
      <c r="AE597" s="81"/>
      <c r="AF597" s="81"/>
      <c r="AG597" s="81"/>
      <c r="AH597" s="81"/>
      <c r="AI597" s="81"/>
      <c r="AJ597" s="81"/>
      <c r="AK597" s="81"/>
      <c r="AL597" s="81"/>
      <c r="AM597" s="81"/>
      <c r="AN597" s="81"/>
    </row>
    <row r="598" ht="15.75"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c r="AC598" s="81"/>
      <c r="AD598" s="81"/>
      <c r="AE598" s="81"/>
      <c r="AF598" s="81"/>
      <c r="AG598" s="81"/>
      <c r="AH598" s="81"/>
      <c r="AI598" s="81"/>
      <c r="AJ598" s="81"/>
      <c r="AK598" s="81"/>
      <c r="AL598" s="81"/>
      <c r="AM598" s="81"/>
      <c r="AN598" s="81"/>
    </row>
    <row r="599" ht="15.75"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c r="AC599" s="81"/>
      <c r="AD599" s="81"/>
      <c r="AE599" s="81"/>
      <c r="AF599" s="81"/>
      <c r="AG599" s="81"/>
      <c r="AH599" s="81"/>
      <c r="AI599" s="81"/>
      <c r="AJ599" s="81"/>
      <c r="AK599" s="81"/>
      <c r="AL599" s="81"/>
      <c r="AM599" s="81"/>
      <c r="AN599" s="81"/>
    </row>
    <row r="600" ht="15.75"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c r="AC600" s="81"/>
      <c r="AD600" s="81"/>
      <c r="AE600" s="81"/>
      <c r="AF600" s="81"/>
      <c r="AG600" s="81"/>
      <c r="AH600" s="81"/>
      <c r="AI600" s="81"/>
      <c r="AJ600" s="81"/>
      <c r="AK600" s="81"/>
      <c r="AL600" s="81"/>
      <c r="AM600" s="81"/>
      <c r="AN600" s="81"/>
    </row>
    <row r="601" ht="15.75"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c r="AM601" s="81"/>
      <c r="AN601" s="81"/>
    </row>
    <row r="602" ht="15.75"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c r="AC602" s="81"/>
      <c r="AD602" s="81"/>
      <c r="AE602" s="81"/>
      <c r="AF602" s="81"/>
      <c r="AG602" s="81"/>
      <c r="AH602" s="81"/>
      <c r="AI602" s="81"/>
      <c r="AJ602" s="81"/>
      <c r="AK602" s="81"/>
      <c r="AL602" s="81"/>
      <c r="AM602" s="81"/>
      <c r="AN602" s="81"/>
    </row>
    <row r="603" ht="15.75"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c r="AC603" s="81"/>
      <c r="AD603" s="81"/>
      <c r="AE603" s="81"/>
      <c r="AF603" s="81"/>
      <c r="AG603" s="81"/>
      <c r="AH603" s="81"/>
      <c r="AI603" s="81"/>
      <c r="AJ603" s="81"/>
      <c r="AK603" s="81"/>
      <c r="AL603" s="81"/>
      <c r="AM603" s="81"/>
      <c r="AN603" s="81"/>
    </row>
    <row r="604" ht="15.75"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c r="AC604" s="81"/>
      <c r="AD604" s="81"/>
      <c r="AE604" s="81"/>
      <c r="AF604" s="81"/>
      <c r="AG604" s="81"/>
      <c r="AH604" s="81"/>
      <c r="AI604" s="81"/>
      <c r="AJ604" s="81"/>
      <c r="AK604" s="81"/>
      <c r="AL604" s="81"/>
      <c r="AM604" s="81"/>
      <c r="AN604" s="81"/>
    </row>
    <row r="605" ht="15.75"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81"/>
      <c r="AG605" s="81"/>
      <c r="AH605" s="81"/>
      <c r="AI605" s="81"/>
      <c r="AJ605" s="81"/>
      <c r="AK605" s="81"/>
      <c r="AL605" s="81"/>
      <c r="AM605" s="81"/>
      <c r="AN605" s="81"/>
    </row>
    <row r="606" ht="15.75"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c r="AG606" s="81"/>
      <c r="AH606" s="81"/>
      <c r="AI606" s="81"/>
      <c r="AJ606" s="81"/>
      <c r="AK606" s="81"/>
      <c r="AL606" s="81"/>
      <c r="AM606" s="81"/>
      <c r="AN606" s="81"/>
    </row>
    <row r="607" ht="15.75"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c r="AC607" s="81"/>
      <c r="AD607" s="81"/>
      <c r="AE607" s="81"/>
      <c r="AF607" s="81"/>
      <c r="AG607" s="81"/>
      <c r="AH607" s="81"/>
      <c r="AI607" s="81"/>
      <c r="AJ607" s="81"/>
      <c r="AK607" s="81"/>
      <c r="AL607" s="81"/>
      <c r="AM607" s="81"/>
      <c r="AN607" s="81"/>
    </row>
    <row r="608" ht="15.75"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c r="AC608" s="81"/>
      <c r="AD608" s="81"/>
      <c r="AE608" s="81"/>
      <c r="AF608" s="81"/>
      <c r="AG608" s="81"/>
      <c r="AH608" s="81"/>
      <c r="AI608" s="81"/>
      <c r="AJ608" s="81"/>
      <c r="AK608" s="81"/>
      <c r="AL608" s="81"/>
      <c r="AM608" s="81"/>
      <c r="AN608" s="81"/>
    </row>
    <row r="609" ht="15.75"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c r="AC609" s="81"/>
      <c r="AD609" s="81"/>
      <c r="AE609" s="81"/>
      <c r="AF609" s="81"/>
      <c r="AG609" s="81"/>
      <c r="AH609" s="81"/>
      <c r="AI609" s="81"/>
      <c r="AJ609" s="81"/>
      <c r="AK609" s="81"/>
      <c r="AL609" s="81"/>
      <c r="AM609" s="81"/>
      <c r="AN609" s="81"/>
    </row>
    <row r="610" ht="15.75"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c r="AH610" s="81"/>
      <c r="AI610" s="81"/>
      <c r="AJ610" s="81"/>
      <c r="AK610" s="81"/>
      <c r="AL610" s="81"/>
      <c r="AM610" s="81"/>
      <c r="AN610" s="81"/>
    </row>
    <row r="611" ht="15.75"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c r="AH611" s="81"/>
      <c r="AI611" s="81"/>
      <c r="AJ611" s="81"/>
      <c r="AK611" s="81"/>
      <c r="AL611" s="81"/>
      <c r="AM611" s="81"/>
      <c r="AN611" s="81"/>
    </row>
    <row r="612" ht="15.75"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c r="AH612" s="81"/>
      <c r="AI612" s="81"/>
      <c r="AJ612" s="81"/>
      <c r="AK612" s="81"/>
      <c r="AL612" s="81"/>
      <c r="AM612" s="81"/>
      <c r="AN612" s="81"/>
    </row>
    <row r="613" ht="15.75"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c r="AH613" s="81"/>
      <c r="AI613" s="81"/>
      <c r="AJ613" s="81"/>
      <c r="AK613" s="81"/>
      <c r="AL613" s="81"/>
      <c r="AM613" s="81"/>
      <c r="AN613" s="81"/>
    </row>
    <row r="614" ht="15.75"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c r="AH614" s="81"/>
      <c r="AI614" s="81"/>
      <c r="AJ614" s="81"/>
      <c r="AK614" s="81"/>
      <c r="AL614" s="81"/>
      <c r="AM614" s="81"/>
      <c r="AN614" s="81"/>
    </row>
    <row r="615" ht="15.75"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c r="AH615" s="81"/>
      <c r="AI615" s="81"/>
      <c r="AJ615" s="81"/>
      <c r="AK615" s="81"/>
      <c r="AL615" s="81"/>
      <c r="AM615" s="81"/>
      <c r="AN615" s="81"/>
    </row>
    <row r="616" ht="15.75"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c r="AH616" s="81"/>
      <c r="AI616" s="81"/>
      <c r="AJ616" s="81"/>
      <c r="AK616" s="81"/>
      <c r="AL616" s="81"/>
      <c r="AM616" s="81"/>
      <c r="AN616" s="81"/>
    </row>
    <row r="617" ht="15.75"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c r="AH617" s="81"/>
      <c r="AI617" s="81"/>
      <c r="AJ617" s="81"/>
      <c r="AK617" s="81"/>
      <c r="AL617" s="81"/>
      <c r="AM617" s="81"/>
      <c r="AN617" s="81"/>
    </row>
    <row r="618" ht="15.75"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c r="AH618" s="81"/>
      <c r="AI618" s="81"/>
      <c r="AJ618" s="81"/>
      <c r="AK618" s="81"/>
      <c r="AL618" s="81"/>
      <c r="AM618" s="81"/>
      <c r="AN618" s="81"/>
    </row>
    <row r="619" ht="15.75"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c r="AH619" s="81"/>
      <c r="AI619" s="81"/>
      <c r="AJ619" s="81"/>
      <c r="AK619" s="81"/>
      <c r="AL619" s="81"/>
      <c r="AM619" s="81"/>
      <c r="AN619" s="81"/>
    </row>
    <row r="620" ht="15.75"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c r="AH620" s="81"/>
      <c r="AI620" s="81"/>
      <c r="AJ620" s="81"/>
      <c r="AK620" s="81"/>
      <c r="AL620" s="81"/>
      <c r="AM620" s="81"/>
      <c r="AN620" s="81"/>
    </row>
    <row r="621" ht="15.75"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c r="AH621" s="81"/>
      <c r="AI621" s="81"/>
      <c r="AJ621" s="81"/>
      <c r="AK621" s="81"/>
      <c r="AL621" s="81"/>
      <c r="AM621" s="81"/>
      <c r="AN621" s="81"/>
    </row>
    <row r="622" ht="15.75"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c r="AH622" s="81"/>
      <c r="AI622" s="81"/>
      <c r="AJ622" s="81"/>
      <c r="AK622" s="81"/>
      <c r="AL622" s="81"/>
      <c r="AM622" s="81"/>
      <c r="AN622" s="81"/>
    </row>
    <row r="623" ht="15.75"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c r="AH623" s="81"/>
      <c r="AI623" s="81"/>
      <c r="AJ623" s="81"/>
      <c r="AK623" s="81"/>
      <c r="AL623" s="81"/>
      <c r="AM623" s="81"/>
      <c r="AN623" s="81"/>
    </row>
    <row r="624" ht="15.75"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c r="AH624" s="81"/>
      <c r="AI624" s="81"/>
      <c r="AJ624" s="81"/>
      <c r="AK624" s="81"/>
      <c r="AL624" s="81"/>
      <c r="AM624" s="81"/>
      <c r="AN624" s="81"/>
    </row>
    <row r="625" ht="15.75"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c r="AH625" s="81"/>
      <c r="AI625" s="81"/>
      <c r="AJ625" s="81"/>
      <c r="AK625" s="81"/>
      <c r="AL625" s="81"/>
      <c r="AM625" s="81"/>
      <c r="AN625" s="81"/>
    </row>
    <row r="626" ht="15.75"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c r="AH626" s="81"/>
      <c r="AI626" s="81"/>
      <c r="AJ626" s="81"/>
      <c r="AK626" s="81"/>
      <c r="AL626" s="81"/>
      <c r="AM626" s="81"/>
      <c r="AN626" s="81"/>
    </row>
    <row r="627" ht="15.75"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c r="AH627" s="81"/>
      <c r="AI627" s="81"/>
      <c r="AJ627" s="81"/>
      <c r="AK627" s="81"/>
      <c r="AL627" s="81"/>
      <c r="AM627" s="81"/>
      <c r="AN627" s="81"/>
    </row>
    <row r="628" ht="15.75"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c r="AH628" s="81"/>
      <c r="AI628" s="81"/>
      <c r="AJ628" s="81"/>
      <c r="AK628" s="81"/>
      <c r="AL628" s="81"/>
      <c r="AM628" s="81"/>
      <c r="AN628" s="81"/>
    </row>
    <row r="629" ht="15.75"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c r="AH629" s="81"/>
      <c r="AI629" s="81"/>
      <c r="AJ629" s="81"/>
      <c r="AK629" s="81"/>
      <c r="AL629" s="81"/>
      <c r="AM629" s="81"/>
      <c r="AN629" s="81"/>
    </row>
    <row r="630" ht="15.75"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c r="AH630" s="81"/>
      <c r="AI630" s="81"/>
      <c r="AJ630" s="81"/>
      <c r="AK630" s="81"/>
      <c r="AL630" s="81"/>
      <c r="AM630" s="81"/>
      <c r="AN630" s="81"/>
    </row>
    <row r="631" ht="15.75"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c r="AH631" s="81"/>
      <c r="AI631" s="81"/>
      <c r="AJ631" s="81"/>
      <c r="AK631" s="81"/>
      <c r="AL631" s="81"/>
      <c r="AM631" s="81"/>
      <c r="AN631" s="81"/>
    </row>
    <row r="632" ht="15.75"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c r="AH632" s="81"/>
      <c r="AI632" s="81"/>
      <c r="AJ632" s="81"/>
      <c r="AK632" s="81"/>
      <c r="AL632" s="81"/>
      <c r="AM632" s="81"/>
      <c r="AN632" s="81"/>
    </row>
    <row r="633" ht="15.75"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c r="AH633" s="81"/>
      <c r="AI633" s="81"/>
      <c r="AJ633" s="81"/>
      <c r="AK633" s="81"/>
      <c r="AL633" s="81"/>
      <c r="AM633" s="81"/>
      <c r="AN633" s="81"/>
    </row>
    <row r="634" ht="15.75"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c r="AH634" s="81"/>
      <c r="AI634" s="81"/>
      <c r="AJ634" s="81"/>
      <c r="AK634" s="81"/>
      <c r="AL634" s="81"/>
      <c r="AM634" s="81"/>
      <c r="AN634" s="81"/>
    </row>
    <row r="635" ht="15.75"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c r="AH635" s="81"/>
      <c r="AI635" s="81"/>
      <c r="AJ635" s="81"/>
      <c r="AK635" s="81"/>
      <c r="AL635" s="81"/>
      <c r="AM635" s="81"/>
      <c r="AN635" s="81"/>
    </row>
    <row r="636" ht="15.75"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c r="AH636" s="81"/>
      <c r="AI636" s="81"/>
      <c r="AJ636" s="81"/>
      <c r="AK636" s="81"/>
      <c r="AL636" s="81"/>
      <c r="AM636" s="81"/>
      <c r="AN636" s="81"/>
    </row>
    <row r="637" ht="15.75"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c r="AH637" s="81"/>
      <c r="AI637" s="81"/>
      <c r="AJ637" s="81"/>
      <c r="AK637" s="81"/>
      <c r="AL637" s="81"/>
      <c r="AM637" s="81"/>
      <c r="AN637" s="81"/>
    </row>
    <row r="638" ht="15.75"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c r="AH638" s="81"/>
      <c r="AI638" s="81"/>
      <c r="AJ638" s="81"/>
      <c r="AK638" s="81"/>
      <c r="AL638" s="81"/>
      <c r="AM638" s="81"/>
      <c r="AN638" s="81"/>
    </row>
    <row r="639" ht="15.75"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c r="AC639" s="81"/>
      <c r="AD639" s="81"/>
      <c r="AE639" s="81"/>
      <c r="AF639" s="81"/>
      <c r="AG639" s="81"/>
      <c r="AH639" s="81"/>
      <c r="AI639" s="81"/>
      <c r="AJ639" s="81"/>
      <c r="AK639" s="81"/>
      <c r="AL639" s="81"/>
      <c r="AM639" s="81"/>
      <c r="AN639" s="81"/>
    </row>
    <row r="640" ht="15.75"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c r="AC640" s="81"/>
      <c r="AD640" s="81"/>
      <c r="AE640" s="81"/>
      <c r="AF640" s="81"/>
      <c r="AG640" s="81"/>
      <c r="AH640" s="81"/>
      <c r="AI640" s="81"/>
      <c r="AJ640" s="81"/>
      <c r="AK640" s="81"/>
      <c r="AL640" s="81"/>
      <c r="AM640" s="81"/>
      <c r="AN640" s="81"/>
    </row>
    <row r="641" ht="15.75"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c r="AH641" s="81"/>
      <c r="AI641" s="81"/>
      <c r="AJ641" s="81"/>
      <c r="AK641" s="81"/>
      <c r="AL641" s="81"/>
      <c r="AM641" s="81"/>
      <c r="AN641" s="81"/>
    </row>
    <row r="642" ht="15.75"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c r="AH642" s="81"/>
      <c r="AI642" s="81"/>
      <c r="AJ642" s="81"/>
      <c r="AK642" s="81"/>
      <c r="AL642" s="81"/>
      <c r="AM642" s="81"/>
      <c r="AN642" s="81"/>
    </row>
    <row r="643" ht="15.75"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c r="AH643" s="81"/>
      <c r="AI643" s="81"/>
      <c r="AJ643" s="81"/>
      <c r="AK643" s="81"/>
      <c r="AL643" s="81"/>
      <c r="AM643" s="81"/>
      <c r="AN643" s="81"/>
    </row>
    <row r="644" ht="15.75"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c r="AH644" s="81"/>
      <c r="AI644" s="81"/>
      <c r="AJ644" s="81"/>
      <c r="AK644" s="81"/>
      <c r="AL644" s="81"/>
      <c r="AM644" s="81"/>
      <c r="AN644" s="81"/>
    </row>
    <row r="645" ht="15.75"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c r="AG645" s="81"/>
      <c r="AH645" s="81"/>
      <c r="AI645" s="81"/>
      <c r="AJ645" s="81"/>
      <c r="AK645" s="81"/>
      <c r="AL645" s="81"/>
      <c r="AM645" s="81"/>
      <c r="AN645" s="81"/>
    </row>
    <row r="646" ht="15.75"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c r="AC646" s="81"/>
      <c r="AD646" s="81"/>
      <c r="AE646" s="81"/>
      <c r="AF646" s="81"/>
      <c r="AG646" s="81"/>
      <c r="AH646" s="81"/>
      <c r="AI646" s="81"/>
      <c r="AJ646" s="81"/>
      <c r="AK646" s="81"/>
      <c r="AL646" s="81"/>
      <c r="AM646" s="81"/>
      <c r="AN646" s="81"/>
    </row>
    <row r="647" ht="15.75"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c r="AH647" s="81"/>
      <c r="AI647" s="81"/>
      <c r="AJ647" s="81"/>
      <c r="AK647" s="81"/>
      <c r="AL647" s="81"/>
      <c r="AM647" s="81"/>
      <c r="AN647" s="81"/>
    </row>
    <row r="648" ht="15.75"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c r="AH648" s="81"/>
      <c r="AI648" s="81"/>
      <c r="AJ648" s="81"/>
      <c r="AK648" s="81"/>
      <c r="AL648" s="81"/>
      <c r="AM648" s="81"/>
      <c r="AN648" s="81"/>
    </row>
    <row r="649" ht="15.75"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c r="AH649" s="81"/>
      <c r="AI649" s="81"/>
      <c r="AJ649" s="81"/>
      <c r="AK649" s="81"/>
      <c r="AL649" s="81"/>
      <c r="AM649" s="81"/>
      <c r="AN649" s="81"/>
    </row>
    <row r="650" ht="15.75"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c r="AH650" s="81"/>
      <c r="AI650" s="81"/>
      <c r="AJ650" s="81"/>
      <c r="AK650" s="81"/>
      <c r="AL650" s="81"/>
      <c r="AM650" s="81"/>
      <c r="AN650" s="81"/>
    </row>
    <row r="651" ht="15.75"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c r="AH651" s="81"/>
      <c r="AI651" s="81"/>
      <c r="AJ651" s="81"/>
      <c r="AK651" s="81"/>
      <c r="AL651" s="81"/>
      <c r="AM651" s="81"/>
      <c r="AN651" s="81"/>
    </row>
    <row r="652" ht="15.75"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c r="AH652" s="81"/>
      <c r="AI652" s="81"/>
      <c r="AJ652" s="81"/>
      <c r="AK652" s="81"/>
      <c r="AL652" s="81"/>
      <c r="AM652" s="81"/>
      <c r="AN652" s="81"/>
    </row>
    <row r="653" ht="15.75"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c r="AH653" s="81"/>
      <c r="AI653" s="81"/>
      <c r="AJ653" s="81"/>
      <c r="AK653" s="81"/>
      <c r="AL653" s="81"/>
      <c r="AM653" s="81"/>
      <c r="AN653" s="81"/>
    </row>
    <row r="654" ht="15.75"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c r="AH654" s="81"/>
      <c r="AI654" s="81"/>
      <c r="AJ654" s="81"/>
      <c r="AK654" s="81"/>
      <c r="AL654" s="81"/>
      <c r="AM654" s="81"/>
      <c r="AN654" s="81"/>
    </row>
    <row r="655" ht="15.75"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c r="AH655" s="81"/>
      <c r="AI655" s="81"/>
      <c r="AJ655" s="81"/>
      <c r="AK655" s="81"/>
      <c r="AL655" s="81"/>
      <c r="AM655" s="81"/>
      <c r="AN655" s="81"/>
    </row>
    <row r="656" ht="15.75"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c r="AH656" s="81"/>
      <c r="AI656" s="81"/>
      <c r="AJ656" s="81"/>
      <c r="AK656" s="81"/>
      <c r="AL656" s="81"/>
      <c r="AM656" s="81"/>
      <c r="AN656" s="81"/>
    </row>
    <row r="657" ht="15.75"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c r="AG657" s="81"/>
      <c r="AH657" s="81"/>
      <c r="AI657" s="81"/>
      <c r="AJ657" s="81"/>
      <c r="AK657" s="81"/>
      <c r="AL657" s="81"/>
      <c r="AM657" s="81"/>
      <c r="AN657" s="81"/>
    </row>
    <row r="658" ht="15.75"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c r="AC658" s="81"/>
      <c r="AD658" s="81"/>
      <c r="AE658" s="81"/>
      <c r="AF658" s="81"/>
      <c r="AG658" s="81"/>
      <c r="AH658" s="81"/>
      <c r="AI658" s="81"/>
      <c r="AJ658" s="81"/>
      <c r="AK658" s="81"/>
      <c r="AL658" s="81"/>
      <c r="AM658" s="81"/>
      <c r="AN658" s="81"/>
    </row>
    <row r="659" ht="15.75"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c r="AH659" s="81"/>
      <c r="AI659" s="81"/>
      <c r="AJ659" s="81"/>
      <c r="AK659" s="81"/>
      <c r="AL659" s="81"/>
      <c r="AM659" s="81"/>
      <c r="AN659" s="81"/>
    </row>
    <row r="660" ht="15.75"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c r="AH660" s="81"/>
      <c r="AI660" s="81"/>
      <c r="AJ660" s="81"/>
      <c r="AK660" s="81"/>
      <c r="AL660" s="81"/>
      <c r="AM660" s="81"/>
      <c r="AN660" s="81"/>
    </row>
    <row r="661" ht="15.75"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c r="AH661" s="81"/>
      <c r="AI661" s="81"/>
      <c r="AJ661" s="81"/>
      <c r="AK661" s="81"/>
      <c r="AL661" s="81"/>
      <c r="AM661" s="81"/>
      <c r="AN661" s="81"/>
    </row>
    <row r="662" ht="15.75"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c r="AH662" s="81"/>
      <c r="AI662" s="81"/>
      <c r="AJ662" s="81"/>
      <c r="AK662" s="81"/>
      <c r="AL662" s="81"/>
      <c r="AM662" s="81"/>
      <c r="AN662" s="81"/>
    </row>
    <row r="663" ht="15.75"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c r="AH663" s="81"/>
      <c r="AI663" s="81"/>
      <c r="AJ663" s="81"/>
      <c r="AK663" s="81"/>
      <c r="AL663" s="81"/>
      <c r="AM663" s="81"/>
      <c r="AN663" s="81"/>
    </row>
    <row r="664" ht="15.75"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c r="AH664" s="81"/>
      <c r="AI664" s="81"/>
      <c r="AJ664" s="81"/>
      <c r="AK664" s="81"/>
      <c r="AL664" s="81"/>
      <c r="AM664" s="81"/>
      <c r="AN664" s="81"/>
    </row>
    <row r="665" ht="15.75"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c r="AH665" s="81"/>
      <c r="AI665" s="81"/>
      <c r="AJ665" s="81"/>
      <c r="AK665" s="81"/>
      <c r="AL665" s="81"/>
      <c r="AM665" s="81"/>
      <c r="AN665" s="81"/>
    </row>
    <row r="666" ht="15.75"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c r="AH666" s="81"/>
      <c r="AI666" s="81"/>
      <c r="AJ666" s="81"/>
      <c r="AK666" s="81"/>
      <c r="AL666" s="81"/>
      <c r="AM666" s="81"/>
      <c r="AN666" s="81"/>
    </row>
    <row r="667" ht="15.75"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c r="AH667" s="81"/>
      <c r="AI667" s="81"/>
      <c r="AJ667" s="81"/>
      <c r="AK667" s="81"/>
      <c r="AL667" s="81"/>
      <c r="AM667" s="81"/>
      <c r="AN667" s="81"/>
    </row>
    <row r="668" ht="15.75"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81"/>
      <c r="AK668" s="81"/>
      <c r="AL668" s="81"/>
      <c r="AM668" s="81"/>
      <c r="AN668" s="81"/>
    </row>
    <row r="669" ht="15.75"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1"/>
      <c r="AF669" s="81"/>
      <c r="AG669" s="81"/>
      <c r="AH669" s="81"/>
      <c r="AI669" s="81"/>
      <c r="AJ669" s="81"/>
      <c r="AK669" s="81"/>
      <c r="AL669" s="81"/>
      <c r="AM669" s="81"/>
      <c r="AN669" s="81"/>
    </row>
    <row r="670" ht="15.75"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c r="AC670" s="81"/>
      <c r="AD670" s="81"/>
      <c r="AE670" s="81"/>
      <c r="AF670" s="81"/>
      <c r="AG670" s="81"/>
      <c r="AH670" s="81"/>
      <c r="AI670" s="81"/>
      <c r="AJ670" s="81"/>
      <c r="AK670" s="81"/>
      <c r="AL670" s="81"/>
      <c r="AM670" s="81"/>
      <c r="AN670" s="81"/>
    </row>
    <row r="671" ht="15.75"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c r="AC671" s="81"/>
      <c r="AD671" s="81"/>
      <c r="AE671" s="81"/>
      <c r="AF671" s="81"/>
      <c r="AG671" s="81"/>
      <c r="AH671" s="81"/>
      <c r="AI671" s="81"/>
      <c r="AJ671" s="81"/>
      <c r="AK671" s="81"/>
      <c r="AL671" s="81"/>
      <c r="AM671" s="81"/>
      <c r="AN671" s="81"/>
    </row>
    <row r="672" ht="15.75"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c r="AC672" s="81"/>
      <c r="AD672" s="81"/>
      <c r="AE672" s="81"/>
      <c r="AF672" s="81"/>
      <c r="AG672" s="81"/>
      <c r="AH672" s="81"/>
      <c r="AI672" s="81"/>
      <c r="AJ672" s="81"/>
      <c r="AK672" s="81"/>
      <c r="AL672" s="81"/>
      <c r="AM672" s="81"/>
      <c r="AN672" s="81"/>
    </row>
    <row r="673" ht="15.75"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1"/>
      <c r="AF673" s="81"/>
      <c r="AG673" s="81"/>
      <c r="AH673" s="81"/>
      <c r="AI673" s="81"/>
      <c r="AJ673" s="81"/>
      <c r="AK673" s="81"/>
      <c r="AL673" s="81"/>
      <c r="AM673" s="81"/>
      <c r="AN673" s="81"/>
    </row>
    <row r="674" ht="15.75"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c r="AC674" s="81"/>
      <c r="AD674" s="81"/>
      <c r="AE674" s="81"/>
      <c r="AF674" s="81"/>
      <c r="AG674" s="81"/>
      <c r="AH674" s="81"/>
      <c r="AI674" s="81"/>
      <c r="AJ674" s="81"/>
      <c r="AK674" s="81"/>
      <c r="AL674" s="81"/>
      <c r="AM674" s="81"/>
      <c r="AN674" s="81"/>
    </row>
    <row r="675" ht="15.75"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1"/>
      <c r="AF675" s="81"/>
      <c r="AG675" s="81"/>
      <c r="AH675" s="81"/>
      <c r="AI675" s="81"/>
      <c r="AJ675" s="81"/>
      <c r="AK675" s="81"/>
      <c r="AL675" s="81"/>
      <c r="AM675" s="81"/>
      <c r="AN675" s="81"/>
    </row>
    <row r="676" ht="15.75"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1"/>
      <c r="AF676" s="81"/>
      <c r="AG676" s="81"/>
      <c r="AH676" s="81"/>
      <c r="AI676" s="81"/>
      <c r="AJ676" s="81"/>
      <c r="AK676" s="81"/>
      <c r="AL676" s="81"/>
      <c r="AM676" s="81"/>
      <c r="AN676" s="81"/>
    </row>
    <row r="677" ht="15.75"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c r="AC677" s="81"/>
      <c r="AD677" s="81"/>
      <c r="AE677" s="81"/>
      <c r="AF677" s="81"/>
      <c r="AG677" s="81"/>
      <c r="AH677" s="81"/>
      <c r="AI677" s="81"/>
      <c r="AJ677" s="81"/>
      <c r="AK677" s="81"/>
      <c r="AL677" s="81"/>
      <c r="AM677" s="81"/>
      <c r="AN677" s="81"/>
    </row>
    <row r="678" ht="15.75"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c r="AC678" s="81"/>
      <c r="AD678" s="81"/>
      <c r="AE678" s="81"/>
      <c r="AF678" s="81"/>
      <c r="AG678" s="81"/>
      <c r="AH678" s="81"/>
      <c r="AI678" s="81"/>
      <c r="AJ678" s="81"/>
      <c r="AK678" s="81"/>
      <c r="AL678" s="81"/>
      <c r="AM678" s="81"/>
      <c r="AN678" s="81"/>
    </row>
    <row r="679" ht="15.75"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c r="AH679" s="81"/>
      <c r="AI679" s="81"/>
      <c r="AJ679" s="81"/>
      <c r="AK679" s="81"/>
      <c r="AL679" s="81"/>
      <c r="AM679" s="81"/>
      <c r="AN679" s="81"/>
    </row>
    <row r="680" ht="15.75"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c r="AH680" s="81"/>
      <c r="AI680" s="81"/>
      <c r="AJ680" s="81"/>
      <c r="AK680" s="81"/>
      <c r="AL680" s="81"/>
      <c r="AM680" s="81"/>
      <c r="AN680" s="81"/>
    </row>
    <row r="681" ht="15.75"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c r="AH681" s="81"/>
      <c r="AI681" s="81"/>
      <c r="AJ681" s="81"/>
      <c r="AK681" s="81"/>
      <c r="AL681" s="81"/>
      <c r="AM681" s="81"/>
      <c r="AN681" s="81"/>
    </row>
    <row r="682" ht="15.75"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c r="AH682" s="81"/>
      <c r="AI682" s="81"/>
      <c r="AJ682" s="81"/>
      <c r="AK682" s="81"/>
      <c r="AL682" s="81"/>
      <c r="AM682" s="81"/>
      <c r="AN682" s="81"/>
    </row>
    <row r="683" ht="15.75"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c r="AH683" s="81"/>
      <c r="AI683" s="81"/>
      <c r="AJ683" s="81"/>
      <c r="AK683" s="81"/>
      <c r="AL683" s="81"/>
      <c r="AM683" s="81"/>
      <c r="AN683" s="81"/>
    </row>
    <row r="684" ht="15.75"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c r="AH684" s="81"/>
      <c r="AI684" s="81"/>
      <c r="AJ684" s="81"/>
      <c r="AK684" s="81"/>
      <c r="AL684" s="81"/>
      <c r="AM684" s="81"/>
      <c r="AN684" s="81"/>
    </row>
    <row r="685" ht="15.75"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c r="AH685" s="81"/>
      <c r="AI685" s="81"/>
      <c r="AJ685" s="81"/>
      <c r="AK685" s="81"/>
      <c r="AL685" s="81"/>
      <c r="AM685" s="81"/>
      <c r="AN685" s="81"/>
    </row>
    <row r="686" ht="15.75"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c r="AH686" s="81"/>
      <c r="AI686" s="81"/>
      <c r="AJ686" s="81"/>
      <c r="AK686" s="81"/>
      <c r="AL686" s="81"/>
      <c r="AM686" s="81"/>
      <c r="AN686" s="81"/>
    </row>
    <row r="687" ht="15.75"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c r="AH687" s="81"/>
      <c r="AI687" s="81"/>
      <c r="AJ687" s="81"/>
      <c r="AK687" s="81"/>
      <c r="AL687" s="81"/>
      <c r="AM687" s="81"/>
      <c r="AN687" s="81"/>
    </row>
    <row r="688" ht="15.75"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c r="AH688" s="81"/>
      <c r="AI688" s="81"/>
      <c r="AJ688" s="81"/>
      <c r="AK688" s="81"/>
      <c r="AL688" s="81"/>
      <c r="AM688" s="81"/>
      <c r="AN688" s="81"/>
    </row>
    <row r="689" ht="15.75"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c r="AH689" s="81"/>
      <c r="AI689" s="81"/>
      <c r="AJ689" s="81"/>
      <c r="AK689" s="81"/>
      <c r="AL689" s="81"/>
      <c r="AM689" s="81"/>
      <c r="AN689" s="81"/>
    </row>
    <row r="690" ht="15.75"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c r="AH690" s="81"/>
      <c r="AI690" s="81"/>
      <c r="AJ690" s="81"/>
      <c r="AK690" s="81"/>
      <c r="AL690" s="81"/>
      <c r="AM690" s="81"/>
      <c r="AN690" s="81"/>
    </row>
    <row r="691" ht="15.75"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c r="AH691" s="81"/>
      <c r="AI691" s="81"/>
      <c r="AJ691" s="81"/>
      <c r="AK691" s="81"/>
      <c r="AL691" s="81"/>
      <c r="AM691" s="81"/>
      <c r="AN691" s="81"/>
    </row>
    <row r="692" ht="15.75"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c r="AH692" s="81"/>
      <c r="AI692" s="81"/>
      <c r="AJ692" s="81"/>
      <c r="AK692" s="81"/>
      <c r="AL692" s="81"/>
      <c r="AM692" s="81"/>
      <c r="AN692" s="81"/>
    </row>
    <row r="693" ht="15.75"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c r="AH693" s="81"/>
      <c r="AI693" s="81"/>
      <c r="AJ693" s="81"/>
      <c r="AK693" s="81"/>
      <c r="AL693" s="81"/>
      <c r="AM693" s="81"/>
      <c r="AN693" s="81"/>
    </row>
    <row r="694" ht="15.75"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c r="AH694" s="81"/>
      <c r="AI694" s="81"/>
      <c r="AJ694" s="81"/>
      <c r="AK694" s="81"/>
      <c r="AL694" s="81"/>
      <c r="AM694" s="81"/>
      <c r="AN694" s="81"/>
    </row>
    <row r="695" ht="15.75"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c r="AH695" s="81"/>
      <c r="AI695" s="81"/>
      <c r="AJ695" s="81"/>
      <c r="AK695" s="81"/>
      <c r="AL695" s="81"/>
      <c r="AM695" s="81"/>
      <c r="AN695" s="81"/>
    </row>
    <row r="696" ht="15.75"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c r="AH696" s="81"/>
      <c r="AI696" s="81"/>
      <c r="AJ696" s="81"/>
      <c r="AK696" s="81"/>
      <c r="AL696" s="81"/>
      <c r="AM696" s="81"/>
      <c r="AN696" s="81"/>
    </row>
    <row r="697" ht="15.75"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c r="AG697" s="81"/>
      <c r="AH697" s="81"/>
      <c r="AI697" s="81"/>
      <c r="AJ697" s="81"/>
      <c r="AK697" s="81"/>
      <c r="AL697" s="81"/>
      <c r="AM697" s="81"/>
      <c r="AN697" s="81"/>
    </row>
    <row r="698" ht="15.75"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c r="AC698" s="81"/>
      <c r="AD698" s="81"/>
      <c r="AE698" s="81"/>
      <c r="AF698" s="81"/>
      <c r="AG698" s="81"/>
      <c r="AH698" s="81"/>
      <c r="AI698" s="81"/>
      <c r="AJ698" s="81"/>
      <c r="AK698" s="81"/>
      <c r="AL698" s="81"/>
      <c r="AM698" s="81"/>
      <c r="AN698" s="81"/>
    </row>
    <row r="699" ht="15.75"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c r="AC699" s="81"/>
      <c r="AD699" s="81"/>
      <c r="AE699" s="81"/>
      <c r="AF699" s="81"/>
      <c r="AG699" s="81"/>
      <c r="AH699" s="81"/>
      <c r="AI699" s="81"/>
      <c r="AJ699" s="81"/>
      <c r="AK699" s="81"/>
      <c r="AL699" s="81"/>
      <c r="AM699" s="81"/>
      <c r="AN699" s="81"/>
    </row>
    <row r="700" ht="15.75"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c r="AC700" s="81"/>
      <c r="AD700" s="81"/>
      <c r="AE700" s="81"/>
      <c r="AF700" s="81"/>
      <c r="AG700" s="81"/>
      <c r="AH700" s="81"/>
      <c r="AI700" s="81"/>
      <c r="AJ700" s="81"/>
      <c r="AK700" s="81"/>
      <c r="AL700" s="81"/>
      <c r="AM700" s="81"/>
      <c r="AN700" s="81"/>
    </row>
    <row r="701" ht="15.75"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c r="AC701" s="81"/>
      <c r="AD701" s="81"/>
      <c r="AE701" s="81"/>
      <c r="AF701" s="81"/>
      <c r="AG701" s="81"/>
      <c r="AH701" s="81"/>
      <c r="AI701" s="81"/>
      <c r="AJ701" s="81"/>
      <c r="AK701" s="81"/>
      <c r="AL701" s="81"/>
      <c r="AM701" s="81"/>
      <c r="AN701" s="81"/>
    </row>
    <row r="702" ht="15.75"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c r="AC702" s="81"/>
      <c r="AD702" s="81"/>
      <c r="AE702" s="81"/>
      <c r="AF702" s="81"/>
      <c r="AG702" s="81"/>
      <c r="AH702" s="81"/>
      <c r="AI702" s="81"/>
      <c r="AJ702" s="81"/>
      <c r="AK702" s="81"/>
      <c r="AL702" s="81"/>
      <c r="AM702" s="81"/>
      <c r="AN702" s="81"/>
    </row>
    <row r="703" ht="15.75"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c r="AC703" s="81"/>
      <c r="AD703" s="81"/>
      <c r="AE703" s="81"/>
      <c r="AF703" s="81"/>
      <c r="AG703" s="81"/>
      <c r="AH703" s="81"/>
      <c r="AI703" s="81"/>
      <c r="AJ703" s="81"/>
      <c r="AK703" s="81"/>
      <c r="AL703" s="81"/>
      <c r="AM703" s="81"/>
      <c r="AN703" s="81"/>
    </row>
    <row r="704" ht="15.75"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c r="AC704" s="81"/>
      <c r="AD704" s="81"/>
      <c r="AE704" s="81"/>
      <c r="AF704" s="81"/>
      <c r="AG704" s="81"/>
      <c r="AH704" s="81"/>
      <c r="AI704" s="81"/>
      <c r="AJ704" s="81"/>
      <c r="AK704" s="81"/>
      <c r="AL704" s="81"/>
      <c r="AM704" s="81"/>
      <c r="AN704" s="81"/>
    </row>
    <row r="705" ht="15.75"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c r="AC705" s="81"/>
      <c r="AD705" s="81"/>
      <c r="AE705" s="81"/>
      <c r="AF705" s="81"/>
      <c r="AG705" s="81"/>
      <c r="AH705" s="81"/>
      <c r="AI705" s="81"/>
      <c r="AJ705" s="81"/>
      <c r="AK705" s="81"/>
      <c r="AL705" s="81"/>
      <c r="AM705" s="81"/>
      <c r="AN705" s="81"/>
    </row>
    <row r="706" ht="15.75"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c r="AC706" s="81"/>
      <c r="AD706" s="81"/>
      <c r="AE706" s="81"/>
      <c r="AF706" s="81"/>
      <c r="AG706" s="81"/>
      <c r="AH706" s="81"/>
      <c r="AI706" s="81"/>
      <c r="AJ706" s="81"/>
      <c r="AK706" s="81"/>
      <c r="AL706" s="81"/>
      <c r="AM706" s="81"/>
      <c r="AN706" s="81"/>
    </row>
    <row r="707" ht="15.75"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c r="AC707" s="81"/>
      <c r="AD707" s="81"/>
      <c r="AE707" s="81"/>
      <c r="AF707" s="81"/>
      <c r="AG707" s="81"/>
      <c r="AH707" s="81"/>
      <c r="AI707" s="81"/>
      <c r="AJ707" s="81"/>
      <c r="AK707" s="81"/>
      <c r="AL707" s="81"/>
      <c r="AM707" s="81"/>
      <c r="AN707" s="81"/>
    </row>
    <row r="708" ht="15.75"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c r="AC708" s="81"/>
      <c r="AD708" s="81"/>
      <c r="AE708" s="81"/>
      <c r="AF708" s="81"/>
      <c r="AG708" s="81"/>
      <c r="AH708" s="81"/>
      <c r="AI708" s="81"/>
      <c r="AJ708" s="81"/>
      <c r="AK708" s="81"/>
      <c r="AL708" s="81"/>
      <c r="AM708" s="81"/>
      <c r="AN708" s="81"/>
    </row>
    <row r="709" ht="15.75"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c r="AC709" s="81"/>
      <c r="AD709" s="81"/>
      <c r="AE709" s="81"/>
      <c r="AF709" s="81"/>
      <c r="AG709" s="81"/>
      <c r="AH709" s="81"/>
      <c r="AI709" s="81"/>
      <c r="AJ709" s="81"/>
      <c r="AK709" s="81"/>
      <c r="AL709" s="81"/>
      <c r="AM709" s="81"/>
      <c r="AN709" s="81"/>
    </row>
    <row r="710" ht="15.75"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c r="AC710" s="81"/>
      <c r="AD710" s="81"/>
      <c r="AE710" s="81"/>
      <c r="AF710" s="81"/>
      <c r="AG710" s="81"/>
      <c r="AH710" s="81"/>
      <c r="AI710" s="81"/>
      <c r="AJ710" s="81"/>
      <c r="AK710" s="81"/>
      <c r="AL710" s="81"/>
      <c r="AM710" s="81"/>
      <c r="AN710" s="81"/>
    </row>
    <row r="711" ht="15.75"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c r="AC711" s="81"/>
      <c r="AD711" s="81"/>
      <c r="AE711" s="81"/>
      <c r="AF711" s="81"/>
      <c r="AG711" s="81"/>
      <c r="AH711" s="81"/>
      <c r="AI711" s="81"/>
      <c r="AJ711" s="81"/>
      <c r="AK711" s="81"/>
      <c r="AL711" s="81"/>
      <c r="AM711" s="81"/>
      <c r="AN711" s="81"/>
    </row>
    <row r="712" ht="15.75"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c r="AC712" s="81"/>
      <c r="AD712" s="81"/>
      <c r="AE712" s="81"/>
      <c r="AF712" s="81"/>
      <c r="AG712" s="81"/>
      <c r="AH712" s="81"/>
      <c r="AI712" s="81"/>
      <c r="AJ712" s="81"/>
      <c r="AK712" s="81"/>
      <c r="AL712" s="81"/>
      <c r="AM712" s="81"/>
      <c r="AN712" s="81"/>
    </row>
    <row r="713" ht="15.75"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c r="AH713" s="81"/>
      <c r="AI713" s="81"/>
      <c r="AJ713" s="81"/>
      <c r="AK713" s="81"/>
      <c r="AL713" s="81"/>
      <c r="AM713" s="81"/>
      <c r="AN713" s="81"/>
    </row>
    <row r="714" ht="15.75"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c r="AH714" s="81"/>
      <c r="AI714" s="81"/>
      <c r="AJ714" s="81"/>
      <c r="AK714" s="81"/>
      <c r="AL714" s="81"/>
      <c r="AM714" s="81"/>
      <c r="AN714" s="81"/>
    </row>
    <row r="715" ht="15.75"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c r="AH715" s="81"/>
      <c r="AI715" s="81"/>
      <c r="AJ715" s="81"/>
      <c r="AK715" s="81"/>
      <c r="AL715" s="81"/>
      <c r="AM715" s="81"/>
      <c r="AN715" s="81"/>
    </row>
    <row r="716" ht="15.75"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c r="AH716" s="81"/>
      <c r="AI716" s="81"/>
      <c r="AJ716" s="81"/>
      <c r="AK716" s="81"/>
      <c r="AL716" s="81"/>
      <c r="AM716" s="81"/>
      <c r="AN716" s="81"/>
    </row>
    <row r="717" ht="15.75"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c r="AH717" s="81"/>
      <c r="AI717" s="81"/>
      <c r="AJ717" s="81"/>
      <c r="AK717" s="81"/>
      <c r="AL717" s="81"/>
      <c r="AM717" s="81"/>
      <c r="AN717" s="81"/>
    </row>
    <row r="718" ht="15.75"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c r="AH718" s="81"/>
      <c r="AI718" s="81"/>
      <c r="AJ718" s="81"/>
      <c r="AK718" s="81"/>
      <c r="AL718" s="81"/>
      <c r="AM718" s="81"/>
      <c r="AN718" s="81"/>
    </row>
    <row r="719" ht="15.75"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row>
    <row r="720" ht="15.75"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c r="AH720" s="81"/>
      <c r="AI720" s="81"/>
      <c r="AJ720" s="81"/>
      <c r="AK720" s="81"/>
      <c r="AL720" s="81"/>
      <c r="AM720" s="81"/>
      <c r="AN720" s="81"/>
    </row>
    <row r="721" ht="15.75"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c r="AH721" s="81"/>
      <c r="AI721" s="81"/>
      <c r="AJ721" s="81"/>
      <c r="AK721" s="81"/>
      <c r="AL721" s="81"/>
      <c r="AM721" s="81"/>
      <c r="AN721" s="81"/>
    </row>
    <row r="722" ht="15.75"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c r="AH722" s="81"/>
      <c r="AI722" s="81"/>
      <c r="AJ722" s="81"/>
      <c r="AK722" s="81"/>
      <c r="AL722" s="81"/>
      <c r="AM722" s="81"/>
      <c r="AN722" s="81"/>
    </row>
    <row r="723" ht="15.75"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c r="AH723" s="81"/>
      <c r="AI723" s="81"/>
      <c r="AJ723" s="81"/>
      <c r="AK723" s="81"/>
      <c r="AL723" s="81"/>
      <c r="AM723" s="81"/>
      <c r="AN723" s="81"/>
    </row>
    <row r="724" ht="15.75"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c r="AH724" s="81"/>
      <c r="AI724" s="81"/>
      <c r="AJ724" s="81"/>
      <c r="AK724" s="81"/>
      <c r="AL724" s="81"/>
      <c r="AM724" s="81"/>
      <c r="AN724" s="81"/>
    </row>
    <row r="725" ht="15.75"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c r="AH725" s="81"/>
      <c r="AI725" s="81"/>
      <c r="AJ725" s="81"/>
      <c r="AK725" s="81"/>
      <c r="AL725" s="81"/>
      <c r="AM725" s="81"/>
      <c r="AN725" s="81"/>
    </row>
    <row r="726" ht="15.75"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c r="AH726" s="81"/>
      <c r="AI726" s="81"/>
      <c r="AJ726" s="81"/>
      <c r="AK726" s="81"/>
      <c r="AL726" s="81"/>
      <c r="AM726" s="81"/>
      <c r="AN726" s="81"/>
    </row>
    <row r="727" ht="15.75"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c r="AH727" s="81"/>
      <c r="AI727" s="81"/>
      <c r="AJ727" s="81"/>
      <c r="AK727" s="81"/>
      <c r="AL727" s="81"/>
      <c r="AM727" s="81"/>
      <c r="AN727" s="81"/>
    </row>
    <row r="728" ht="15.75"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c r="AH728" s="81"/>
      <c r="AI728" s="81"/>
      <c r="AJ728" s="81"/>
      <c r="AK728" s="81"/>
      <c r="AL728" s="81"/>
      <c r="AM728" s="81"/>
      <c r="AN728" s="81"/>
    </row>
    <row r="729" ht="15.75"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c r="AH729" s="81"/>
      <c r="AI729" s="81"/>
      <c r="AJ729" s="81"/>
      <c r="AK729" s="81"/>
      <c r="AL729" s="81"/>
      <c r="AM729" s="81"/>
      <c r="AN729" s="81"/>
    </row>
    <row r="730" ht="15.75"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c r="AG730" s="81"/>
      <c r="AH730" s="81"/>
      <c r="AI730" s="81"/>
      <c r="AJ730" s="81"/>
      <c r="AK730" s="81"/>
      <c r="AL730" s="81"/>
      <c r="AM730" s="81"/>
      <c r="AN730" s="81"/>
    </row>
    <row r="731" ht="15.75"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c r="AC731" s="81"/>
      <c r="AD731" s="81"/>
      <c r="AE731" s="81"/>
      <c r="AF731" s="81"/>
      <c r="AG731" s="81"/>
      <c r="AH731" s="81"/>
      <c r="AI731" s="81"/>
      <c r="AJ731" s="81"/>
      <c r="AK731" s="81"/>
      <c r="AL731" s="81"/>
      <c r="AM731" s="81"/>
      <c r="AN731" s="81"/>
    </row>
    <row r="732" ht="15.75"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c r="AH732" s="81"/>
      <c r="AI732" s="81"/>
      <c r="AJ732" s="81"/>
      <c r="AK732" s="81"/>
      <c r="AL732" s="81"/>
      <c r="AM732" s="81"/>
      <c r="AN732" s="81"/>
    </row>
    <row r="733" ht="15.75"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c r="AH733" s="81"/>
      <c r="AI733" s="81"/>
      <c r="AJ733" s="81"/>
      <c r="AK733" s="81"/>
      <c r="AL733" s="81"/>
      <c r="AM733" s="81"/>
      <c r="AN733" s="81"/>
    </row>
    <row r="734" ht="15.75"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c r="AL734" s="81"/>
      <c r="AM734" s="81"/>
      <c r="AN734" s="81"/>
    </row>
    <row r="735" ht="15.75"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c r="AH735" s="81"/>
      <c r="AI735" s="81"/>
      <c r="AJ735" s="81"/>
      <c r="AK735" s="81"/>
      <c r="AL735" s="81"/>
      <c r="AM735" s="81"/>
      <c r="AN735" s="81"/>
    </row>
    <row r="736" ht="15.75"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c r="AH736" s="81"/>
      <c r="AI736" s="81"/>
      <c r="AJ736" s="81"/>
      <c r="AK736" s="81"/>
      <c r="AL736" s="81"/>
      <c r="AM736" s="81"/>
      <c r="AN736" s="81"/>
    </row>
    <row r="737" ht="15.75"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c r="AH737" s="81"/>
      <c r="AI737" s="81"/>
      <c r="AJ737" s="81"/>
      <c r="AK737" s="81"/>
      <c r="AL737" s="81"/>
      <c r="AM737" s="81"/>
      <c r="AN737" s="81"/>
    </row>
    <row r="738" ht="15.75"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c r="AH738" s="81"/>
      <c r="AI738" s="81"/>
      <c r="AJ738" s="81"/>
      <c r="AK738" s="81"/>
      <c r="AL738" s="81"/>
      <c r="AM738" s="81"/>
      <c r="AN738" s="81"/>
    </row>
    <row r="739" ht="15.75"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c r="AH739" s="81"/>
      <c r="AI739" s="81"/>
      <c r="AJ739" s="81"/>
      <c r="AK739" s="81"/>
      <c r="AL739" s="81"/>
      <c r="AM739" s="81"/>
      <c r="AN739" s="81"/>
    </row>
    <row r="740" ht="15.75"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c r="AH740" s="81"/>
      <c r="AI740" s="81"/>
      <c r="AJ740" s="81"/>
      <c r="AK740" s="81"/>
      <c r="AL740" s="81"/>
      <c r="AM740" s="81"/>
      <c r="AN740" s="81"/>
    </row>
    <row r="741" ht="15.75"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c r="AH741" s="81"/>
      <c r="AI741" s="81"/>
      <c r="AJ741" s="81"/>
      <c r="AK741" s="81"/>
      <c r="AL741" s="81"/>
      <c r="AM741" s="81"/>
      <c r="AN741" s="81"/>
    </row>
    <row r="742" ht="15.75"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c r="AH742" s="81"/>
      <c r="AI742" s="81"/>
      <c r="AJ742" s="81"/>
      <c r="AK742" s="81"/>
      <c r="AL742" s="81"/>
      <c r="AM742" s="81"/>
      <c r="AN742" s="81"/>
    </row>
    <row r="743" ht="15.75"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c r="AH743" s="81"/>
      <c r="AI743" s="81"/>
      <c r="AJ743" s="81"/>
      <c r="AK743" s="81"/>
      <c r="AL743" s="81"/>
      <c r="AM743" s="81"/>
      <c r="AN743" s="81"/>
    </row>
    <row r="744" ht="15.75"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c r="AH744" s="81"/>
      <c r="AI744" s="81"/>
      <c r="AJ744" s="81"/>
      <c r="AK744" s="81"/>
      <c r="AL744" s="81"/>
      <c r="AM744" s="81"/>
      <c r="AN744" s="81"/>
    </row>
    <row r="745" ht="15.75"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c r="AH745" s="81"/>
      <c r="AI745" s="81"/>
      <c r="AJ745" s="81"/>
      <c r="AK745" s="81"/>
      <c r="AL745" s="81"/>
      <c r="AM745" s="81"/>
      <c r="AN745" s="81"/>
    </row>
    <row r="746" ht="15.75"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c r="AH746" s="81"/>
      <c r="AI746" s="81"/>
      <c r="AJ746" s="81"/>
      <c r="AK746" s="81"/>
      <c r="AL746" s="81"/>
      <c r="AM746" s="81"/>
      <c r="AN746" s="81"/>
    </row>
    <row r="747" ht="15.75"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c r="AH747" s="81"/>
      <c r="AI747" s="81"/>
      <c r="AJ747" s="81"/>
      <c r="AK747" s="81"/>
      <c r="AL747" s="81"/>
      <c r="AM747" s="81"/>
      <c r="AN747" s="81"/>
    </row>
    <row r="748" ht="15.75"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c r="AH748" s="81"/>
      <c r="AI748" s="81"/>
      <c r="AJ748" s="81"/>
      <c r="AK748" s="81"/>
      <c r="AL748" s="81"/>
      <c r="AM748" s="81"/>
      <c r="AN748" s="81"/>
    </row>
    <row r="749" ht="15.75"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c r="AH749" s="81"/>
      <c r="AI749" s="81"/>
      <c r="AJ749" s="81"/>
      <c r="AK749" s="81"/>
      <c r="AL749" s="81"/>
      <c r="AM749" s="81"/>
      <c r="AN749" s="81"/>
    </row>
    <row r="750" ht="15.75"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c r="AH750" s="81"/>
      <c r="AI750" s="81"/>
      <c r="AJ750" s="81"/>
      <c r="AK750" s="81"/>
      <c r="AL750" s="81"/>
      <c r="AM750" s="81"/>
      <c r="AN750" s="81"/>
    </row>
    <row r="751" ht="15.75"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c r="AH751" s="81"/>
      <c r="AI751" s="81"/>
      <c r="AJ751" s="81"/>
      <c r="AK751" s="81"/>
      <c r="AL751" s="81"/>
      <c r="AM751" s="81"/>
      <c r="AN751" s="81"/>
    </row>
    <row r="752" ht="15.75"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c r="AL752" s="81"/>
      <c r="AM752" s="81"/>
      <c r="AN752" s="81"/>
    </row>
    <row r="753" ht="15.75"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c r="AL753" s="81"/>
      <c r="AM753" s="81"/>
      <c r="AN753" s="81"/>
    </row>
    <row r="754" ht="15.75"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c r="AH754" s="81"/>
      <c r="AI754" s="81"/>
      <c r="AJ754" s="81"/>
      <c r="AK754" s="81"/>
      <c r="AL754" s="81"/>
      <c r="AM754" s="81"/>
      <c r="AN754" s="81"/>
    </row>
    <row r="755" ht="15.75"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c r="AL755" s="81"/>
      <c r="AM755" s="81"/>
      <c r="AN755" s="81"/>
    </row>
    <row r="756" ht="15.75"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c r="AH756" s="81"/>
      <c r="AI756" s="81"/>
      <c r="AJ756" s="81"/>
      <c r="AK756" s="81"/>
      <c r="AL756" s="81"/>
      <c r="AM756" s="81"/>
      <c r="AN756" s="81"/>
    </row>
    <row r="757" ht="15.75"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c r="AG757" s="81"/>
      <c r="AH757" s="81"/>
      <c r="AI757" s="81"/>
      <c r="AJ757" s="81"/>
      <c r="AK757" s="81"/>
      <c r="AL757" s="81"/>
      <c r="AM757" s="81"/>
      <c r="AN757" s="81"/>
    </row>
    <row r="758" ht="15.75"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c r="AH758" s="81"/>
      <c r="AI758" s="81"/>
      <c r="AJ758" s="81"/>
      <c r="AK758" s="81"/>
      <c r="AL758" s="81"/>
      <c r="AM758" s="81"/>
      <c r="AN758" s="81"/>
    </row>
    <row r="759" ht="15.75"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c r="AH759" s="81"/>
      <c r="AI759" s="81"/>
      <c r="AJ759" s="81"/>
      <c r="AK759" s="81"/>
      <c r="AL759" s="81"/>
      <c r="AM759" s="81"/>
      <c r="AN759" s="81"/>
    </row>
    <row r="760" ht="15.75"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c r="AH760" s="81"/>
      <c r="AI760" s="81"/>
      <c r="AJ760" s="81"/>
      <c r="AK760" s="81"/>
      <c r="AL760" s="81"/>
      <c r="AM760" s="81"/>
      <c r="AN760" s="81"/>
    </row>
    <row r="761" ht="15.75"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c r="AH761" s="81"/>
      <c r="AI761" s="81"/>
      <c r="AJ761" s="81"/>
      <c r="AK761" s="81"/>
      <c r="AL761" s="81"/>
      <c r="AM761" s="81"/>
      <c r="AN761" s="81"/>
    </row>
    <row r="762" ht="15.75"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c r="AH762" s="81"/>
      <c r="AI762" s="81"/>
      <c r="AJ762" s="81"/>
      <c r="AK762" s="81"/>
      <c r="AL762" s="81"/>
      <c r="AM762" s="81"/>
      <c r="AN762" s="81"/>
    </row>
    <row r="763" ht="15.75"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c r="AC763" s="81"/>
      <c r="AD763" s="81"/>
      <c r="AE763" s="81"/>
      <c r="AF763" s="81"/>
      <c r="AG763" s="81"/>
      <c r="AH763" s="81"/>
      <c r="AI763" s="81"/>
      <c r="AJ763" s="81"/>
      <c r="AK763" s="81"/>
      <c r="AL763" s="81"/>
      <c r="AM763" s="81"/>
      <c r="AN763" s="81"/>
    </row>
    <row r="764" ht="15.75"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c r="AH764" s="81"/>
      <c r="AI764" s="81"/>
      <c r="AJ764" s="81"/>
      <c r="AK764" s="81"/>
      <c r="AL764" s="81"/>
      <c r="AM764" s="81"/>
      <c r="AN764" s="81"/>
    </row>
    <row r="765" ht="15.75"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c r="AH765" s="81"/>
      <c r="AI765" s="81"/>
      <c r="AJ765" s="81"/>
      <c r="AK765" s="81"/>
      <c r="AL765" s="81"/>
      <c r="AM765" s="81"/>
      <c r="AN765" s="81"/>
    </row>
    <row r="766" ht="15.75"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c r="AH766" s="81"/>
      <c r="AI766" s="81"/>
      <c r="AJ766" s="81"/>
      <c r="AK766" s="81"/>
      <c r="AL766" s="81"/>
      <c r="AM766" s="81"/>
      <c r="AN766" s="81"/>
    </row>
    <row r="767" ht="15.75"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c r="AH767" s="81"/>
      <c r="AI767" s="81"/>
      <c r="AJ767" s="81"/>
      <c r="AK767" s="81"/>
      <c r="AL767" s="81"/>
      <c r="AM767" s="81"/>
      <c r="AN767" s="81"/>
    </row>
    <row r="768" ht="15.75"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c r="AH768" s="81"/>
      <c r="AI768" s="81"/>
      <c r="AJ768" s="81"/>
      <c r="AK768" s="81"/>
      <c r="AL768" s="81"/>
      <c r="AM768" s="81"/>
      <c r="AN768" s="81"/>
    </row>
    <row r="769" ht="15.75"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c r="AH769" s="81"/>
      <c r="AI769" s="81"/>
      <c r="AJ769" s="81"/>
      <c r="AK769" s="81"/>
      <c r="AL769" s="81"/>
      <c r="AM769" s="81"/>
      <c r="AN769" s="81"/>
    </row>
    <row r="770" ht="15.75"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c r="AH770" s="81"/>
      <c r="AI770" s="81"/>
      <c r="AJ770" s="81"/>
      <c r="AK770" s="81"/>
      <c r="AL770" s="81"/>
      <c r="AM770" s="81"/>
      <c r="AN770" s="81"/>
    </row>
    <row r="771" ht="15.75"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c r="AH771" s="81"/>
      <c r="AI771" s="81"/>
      <c r="AJ771" s="81"/>
      <c r="AK771" s="81"/>
      <c r="AL771" s="81"/>
      <c r="AM771" s="81"/>
      <c r="AN771" s="81"/>
    </row>
    <row r="772" ht="15.75"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c r="AH772" s="81"/>
      <c r="AI772" s="81"/>
      <c r="AJ772" s="81"/>
      <c r="AK772" s="81"/>
      <c r="AL772" s="81"/>
      <c r="AM772" s="81"/>
      <c r="AN772" s="81"/>
    </row>
    <row r="773" ht="15.75"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c r="AH773" s="81"/>
      <c r="AI773" s="81"/>
      <c r="AJ773" s="81"/>
      <c r="AK773" s="81"/>
      <c r="AL773" s="81"/>
      <c r="AM773" s="81"/>
      <c r="AN773" s="81"/>
    </row>
    <row r="774" ht="15.75"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c r="AH774" s="81"/>
      <c r="AI774" s="81"/>
      <c r="AJ774" s="81"/>
      <c r="AK774" s="81"/>
      <c r="AL774" s="81"/>
      <c r="AM774" s="81"/>
      <c r="AN774" s="81"/>
    </row>
    <row r="775" ht="15.75"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c r="AH775" s="81"/>
      <c r="AI775" s="81"/>
      <c r="AJ775" s="81"/>
      <c r="AK775" s="81"/>
      <c r="AL775" s="81"/>
      <c r="AM775" s="81"/>
      <c r="AN775" s="81"/>
    </row>
    <row r="776" ht="15.75"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c r="AH776" s="81"/>
      <c r="AI776" s="81"/>
      <c r="AJ776" s="81"/>
      <c r="AK776" s="81"/>
      <c r="AL776" s="81"/>
      <c r="AM776" s="81"/>
      <c r="AN776" s="81"/>
    </row>
    <row r="777" ht="15.75"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c r="AH777" s="81"/>
      <c r="AI777" s="81"/>
      <c r="AJ777" s="81"/>
      <c r="AK777" s="81"/>
      <c r="AL777" s="81"/>
      <c r="AM777" s="81"/>
      <c r="AN777" s="81"/>
    </row>
    <row r="778" ht="15.75"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c r="AH778" s="81"/>
      <c r="AI778" s="81"/>
      <c r="AJ778" s="81"/>
      <c r="AK778" s="81"/>
      <c r="AL778" s="81"/>
      <c r="AM778" s="81"/>
      <c r="AN778" s="81"/>
    </row>
    <row r="779" ht="15.75"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c r="AH779" s="81"/>
      <c r="AI779" s="81"/>
      <c r="AJ779" s="81"/>
      <c r="AK779" s="81"/>
      <c r="AL779" s="81"/>
      <c r="AM779" s="81"/>
      <c r="AN779" s="81"/>
    </row>
    <row r="780" ht="15.75"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c r="AH780" s="81"/>
      <c r="AI780" s="81"/>
      <c r="AJ780" s="81"/>
      <c r="AK780" s="81"/>
      <c r="AL780" s="81"/>
      <c r="AM780" s="81"/>
      <c r="AN780" s="81"/>
    </row>
    <row r="781" ht="15.75"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c r="AC781" s="81"/>
      <c r="AD781" s="81"/>
      <c r="AE781" s="81"/>
      <c r="AF781" s="81"/>
      <c r="AG781" s="81"/>
      <c r="AH781" s="81"/>
      <c r="AI781" s="81"/>
      <c r="AJ781" s="81"/>
      <c r="AK781" s="81"/>
      <c r="AL781" s="81"/>
      <c r="AM781" s="81"/>
      <c r="AN781" s="81"/>
    </row>
    <row r="782" ht="15.75"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c r="AH782" s="81"/>
      <c r="AI782" s="81"/>
      <c r="AJ782" s="81"/>
      <c r="AK782" s="81"/>
      <c r="AL782" s="81"/>
      <c r="AM782" s="81"/>
      <c r="AN782" s="81"/>
    </row>
    <row r="783" ht="15.75"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c r="AH783" s="81"/>
      <c r="AI783" s="81"/>
      <c r="AJ783" s="81"/>
      <c r="AK783" s="81"/>
      <c r="AL783" s="81"/>
      <c r="AM783" s="81"/>
      <c r="AN783" s="81"/>
    </row>
    <row r="784" ht="15.75"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c r="AH784" s="81"/>
      <c r="AI784" s="81"/>
      <c r="AJ784" s="81"/>
      <c r="AK784" s="81"/>
      <c r="AL784" s="81"/>
      <c r="AM784" s="81"/>
      <c r="AN784" s="81"/>
    </row>
    <row r="785" ht="15.75"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c r="AH785" s="81"/>
      <c r="AI785" s="81"/>
      <c r="AJ785" s="81"/>
      <c r="AK785" s="81"/>
      <c r="AL785" s="81"/>
      <c r="AM785" s="81"/>
      <c r="AN785" s="81"/>
    </row>
    <row r="786" ht="15.75"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c r="AH786" s="81"/>
      <c r="AI786" s="81"/>
      <c r="AJ786" s="81"/>
      <c r="AK786" s="81"/>
      <c r="AL786" s="81"/>
      <c r="AM786" s="81"/>
      <c r="AN786" s="81"/>
    </row>
    <row r="787" ht="15.75"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c r="AH787" s="81"/>
      <c r="AI787" s="81"/>
      <c r="AJ787" s="81"/>
      <c r="AK787" s="81"/>
      <c r="AL787" s="81"/>
      <c r="AM787" s="81"/>
      <c r="AN787" s="81"/>
    </row>
    <row r="788" ht="15.75"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c r="AH788" s="81"/>
      <c r="AI788" s="81"/>
      <c r="AJ788" s="81"/>
      <c r="AK788" s="81"/>
      <c r="AL788" s="81"/>
      <c r="AM788" s="81"/>
      <c r="AN788" s="81"/>
    </row>
    <row r="789" ht="15.75"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c r="AH789" s="81"/>
      <c r="AI789" s="81"/>
      <c r="AJ789" s="81"/>
      <c r="AK789" s="81"/>
      <c r="AL789" s="81"/>
      <c r="AM789" s="81"/>
      <c r="AN789" s="81"/>
    </row>
    <row r="790" ht="15.75"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c r="AH790" s="81"/>
      <c r="AI790" s="81"/>
      <c r="AJ790" s="81"/>
      <c r="AK790" s="81"/>
      <c r="AL790" s="81"/>
      <c r="AM790" s="81"/>
      <c r="AN790" s="81"/>
    </row>
    <row r="791" ht="15.75"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c r="AH791" s="81"/>
      <c r="AI791" s="81"/>
      <c r="AJ791" s="81"/>
      <c r="AK791" s="81"/>
      <c r="AL791" s="81"/>
      <c r="AM791" s="81"/>
      <c r="AN791" s="81"/>
    </row>
    <row r="792" ht="15.75"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c r="AH792" s="81"/>
      <c r="AI792" s="81"/>
      <c r="AJ792" s="81"/>
      <c r="AK792" s="81"/>
      <c r="AL792" s="81"/>
      <c r="AM792" s="81"/>
      <c r="AN792" s="81"/>
    </row>
    <row r="793" ht="15.75"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c r="AH793" s="81"/>
      <c r="AI793" s="81"/>
      <c r="AJ793" s="81"/>
      <c r="AK793" s="81"/>
      <c r="AL793" s="81"/>
      <c r="AM793" s="81"/>
      <c r="AN793" s="81"/>
    </row>
    <row r="794" ht="15.75"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c r="AH794" s="81"/>
      <c r="AI794" s="81"/>
      <c r="AJ794" s="81"/>
      <c r="AK794" s="81"/>
      <c r="AL794" s="81"/>
      <c r="AM794" s="81"/>
      <c r="AN794" s="81"/>
    </row>
    <row r="795" ht="15.75"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c r="AH795" s="81"/>
      <c r="AI795" s="81"/>
      <c r="AJ795" s="81"/>
      <c r="AK795" s="81"/>
      <c r="AL795" s="81"/>
      <c r="AM795" s="81"/>
      <c r="AN795" s="81"/>
    </row>
    <row r="796" ht="15.75"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c r="AH796" s="81"/>
      <c r="AI796" s="81"/>
      <c r="AJ796" s="81"/>
      <c r="AK796" s="81"/>
      <c r="AL796" s="81"/>
      <c r="AM796" s="81"/>
      <c r="AN796" s="81"/>
    </row>
    <row r="797" ht="15.75"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c r="AH797" s="81"/>
      <c r="AI797" s="81"/>
      <c r="AJ797" s="81"/>
      <c r="AK797" s="81"/>
      <c r="AL797" s="81"/>
      <c r="AM797" s="81"/>
      <c r="AN797" s="81"/>
    </row>
    <row r="798" ht="15.75"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c r="AH798" s="81"/>
      <c r="AI798" s="81"/>
      <c r="AJ798" s="81"/>
      <c r="AK798" s="81"/>
      <c r="AL798" s="81"/>
      <c r="AM798" s="81"/>
      <c r="AN798" s="81"/>
    </row>
    <row r="799" ht="15.75"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c r="AC799" s="81"/>
      <c r="AD799" s="81"/>
      <c r="AE799" s="81"/>
      <c r="AF799" s="81"/>
      <c r="AG799" s="81"/>
      <c r="AH799" s="81"/>
      <c r="AI799" s="81"/>
      <c r="AJ799" s="81"/>
      <c r="AK799" s="81"/>
      <c r="AL799" s="81"/>
      <c r="AM799" s="81"/>
      <c r="AN799" s="81"/>
    </row>
    <row r="800" ht="15.75"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c r="AH800" s="81"/>
      <c r="AI800" s="81"/>
      <c r="AJ800" s="81"/>
      <c r="AK800" s="81"/>
      <c r="AL800" s="81"/>
      <c r="AM800" s="81"/>
      <c r="AN800" s="81"/>
    </row>
    <row r="801" ht="15.75"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c r="AG801" s="81"/>
      <c r="AH801" s="81"/>
      <c r="AI801" s="81"/>
      <c r="AJ801" s="81"/>
      <c r="AK801" s="81"/>
      <c r="AL801" s="81"/>
      <c r="AM801" s="81"/>
      <c r="AN801" s="81"/>
    </row>
    <row r="802" ht="15.75"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c r="AC802" s="81"/>
      <c r="AD802" s="81"/>
      <c r="AE802" s="81"/>
      <c r="AF802" s="81"/>
      <c r="AG802" s="81"/>
      <c r="AH802" s="81"/>
      <c r="AI802" s="81"/>
      <c r="AJ802" s="81"/>
      <c r="AK802" s="81"/>
      <c r="AL802" s="81"/>
      <c r="AM802" s="81"/>
      <c r="AN802" s="81"/>
    </row>
    <row r="803" ht="15.75"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c r="AH803" s="81"/>
      <c r="AI803" s="81"/>
      <c r="AJ803" s="81"/>
      <c r="AK803" s="81"/>
      <c r="AL803" s="81"/>
      <c r="AM803" s="81"/>
      <c r="AN803" s="81"/>
    </row>
    <row r="804" ht="15.75"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c r="AC804" s="81"/>
      <c r="AD804" s="81"/>
      <c r="AE804" s="81"/>
      <c r="AF804" s="81"/>
      <c r="AG804" s="81"/>
      <c r="AH804" s="81"/>
      <c r="AI804" s="81"/>
      <c r="AJ804" s="81"/>
      <c r="AK804" s="81"/>
      <c r="AL804" s="81"/>
      <c r="AM804" s="81"/>
      <c r="AN804" s="81"/>
    </row>
    <row r="805" ht="15.75"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c r="AC805" s="81"/>
      <c r="AD805" s="81"/>
      <c r="AE805" s="81"/>
      <c r="AF805" s="81"/>
      <c r="AG805" s="81"/>
      <c r="AH805" s="81"/>
      <c r="AI805" s="81"/>
      <c r="AJ805" s="81"/>
      <c r="AK805" s="81"/>
      <c r="AL805" s="81"/>
      <c r="AM805" s="81"/>
      <c r="AN805" s="81"/>
    </row>
    <row r="806" ht="15.75"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c r="AH806" s="81"/>
      <c r="AI806" s="81"/>
      <c r="AJ806" s="81"/>
      <c r="AK806" s="81"/>
      <c r="AL806" s="81"/>
      <c r="AM806" s="81"/>
      <c r="AN806" s="81"/>
    </row>
    <row r="807" ht="15.75"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c r="AH807" s="81"/>
      <c r="AI807" s="81"/>
      <c r="AJ807" s="81"/>
      <c r="AK807" s="81"/>
      <c r="AL807" s="81"/>
      <c r="AM807" s="81"/>
      <c r="AN807" s="81"/>
    </row>
    <row r="808" ht="15.75"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c r="AH808" s="81"/>
      <c r="AI808" s="81"/>
      <c r="AJ808" s="81"/>
      <c r="AK808" s="81"/>
      <c r="AL808" s="81"/>
      <c r="AM808" s="81"/>
      <c r="AN808" s="81"/>
    </row>
    <row r="809" ht="15.75"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c r="AH809" s="81"/>
      <c r="AI809" s="81"/>
      <c r="AJ809" s="81"/>
      <c r="AK809" s="81"/>
      <c r="AL809" s="81"/>
      <c r="AM809" s="81"/>
      <c r="AN809" s="81"/>
    </row>
    <row r="810" ht="15.75"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c r="AH810" s="81"/>
      <c r="AI810" s="81"/>
      <c r="AJ810" s="81"/>
      <c r="AK810" s="81"/>
      <c r="AL810" s="81"/>
      <c r="AM810" s="81"/>
      <c r="AN810" s="81"/>
    </row>
    <row r="811" ht="15.75"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c r="AH811" s="81"/>
      <c r="AI811" s="81"/>
      <c r="AJ811" s="81"/>
      <c r="AK811" s="81"/>
      <c r="AL811" s="81"/>
      <c r="AM811" s="81"/>
      <c r="AN811" s="81"/>
    </row>
    <row r="812" ht="15.75"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c r="AH812" s="81"/>
      <c r="AI812" s="81"/>
      <c r="AJ812" s="81"/>
      <c r="AK812" s="81"/>
      <c r="AL812" s="81"/>
      <c r="AM812" s="81"/>
      <c r="AN812" s="81"/>
    </row>
    <row r="813" ht="15.75"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c r="AH813" s="81"/>
      <c r="AI813" s="81"/>
      <c r="AJ813" s="81"/>
      <c r="AK813" s="81"/>
      <c r="AL813" s="81"/>
      <c r="AM813" s="81"/>
      <c r="AN813" s="81"/>
    </row>
    <row r="814" ht="15.75"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c r="AH814" s="81"/>
      <c r="AI814" s="81"/>
      <c r="AJ814" s="81"/>
      <c r="AK814" s="81"/>
      <c r="AL814" s="81"/>
      <c r="AM814" s="81"/>
      <c r="AN814" s="81"/>
    </row>
    <row r="815" ht="15.75"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c r="AH815" s="81"/>
      <c r="AI815" s="81"/>
      <c r="AJ815" s="81"/>
      <c r="AK815" s="81"/>
      <c r="AL815" s="81"/>
      <c r="AM815" s="81"/>
      <c r="AN815" s="81"/>
    </row>
    <row r="816" ht="15.75"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c r="AH816" s="81"/>
      <c r="AI816" s="81"/>
      <c r="AJ816" s="81"/>
      <c r="AK816" s="81"/>
      <c r="AL816" s="81"/>
      <c r="AM816" s="81"/>
      <c r="AN816" s="81"/>
    </row>
    <row r="817" ht="15.75"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c r="AH817" s="81"/>
      <c r="AI817" s="81"/>
      <c r="AJ817" s="81"/>
      <c r="AK817" s="81"/>
      <c r="AL817" s="81"/>
      <c r="AM817" s="81"/>
      <c r="AN817" s="81"/>
    </row>
    <row r="818" ht="15.75"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c r="AC818" s="81"/>
      <c r="AD818" s="81"/>
      <c r="AE818" s="81"/>
      <c r="AF818" s="81"/>
      <c r="AG818" s="81"/>
      <c r="AH818" s="81"/>
      <c r="AI818" s="81"/>
      <c r="AJ818" s="81"/>
      <c r="AK818" s="81"/>
      <c r="AL818" s="81"/>
      <c r="AM818" s="81"/>
      <c r="AN818" s="81"/>
    </row>
    <row r="819" ht="15.75"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c r="AH819" s="81"/>
      <c r="AI819" s="81"/>
      <c r="AJ819" s="81"/>
      <c r="AK819" s="81"/>
      <c r="AL819" s="81"/>
      <c r="AM819" s="81"/>
      <c r="AN819" s="81"/>
    </row>
    <row r="820" ht="15.75"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c r="AH820" s="81"/>
      <c r="AI820" s="81"/>
      <c r="AJ820" s="81"/>
      <c r="AK820" s="81"/>
      <c r="AL820" s="81"/>
      <c r="AM820" s="81"/>
      <c r="AN820" s="81"/>
    </row>
    <row r="821" ht="15.75"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c r="AH821" s="81"/>
      <c r="AI821" s="81"/>
      <c r="AJ821" s="81"/>
      <c r="AK821" s="81"/>
      <c r="AL821" s="81"/>
      <c r="AM821" s="81"/>
      <c r="AN821" s="81"/>
    </row>
    <row r="822" ht="15.75"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c r="AH822" s="81"/>
      <c r="AI822" s="81"/>
      <c r="AJ822" s="81"/>
      <c r="AK822" s="81"/>
      <c r="AL822" s="81"/>
      <c r="AM822" s="81"/>
      <c r="AN822" s="81"/>
    </row>
    <row r="823" ht="15.75"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c r="AH823" s="81"/>
      <c r="AI823" s="81"/>
      <c r="AJ823" s="81"/>
      <c r="AK823" s="81"/>
      <c r="AL823" s="81"/>
      <c r="AM823" s="81"/>
      <c r="AN823" s="81"/>
    </row>
    <row r="824" ht="15.75"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c r="AH824" s="81"/>
      <c r="AI824" s="81"/>
      <c r="AJ824" s="81"/>
      <c r="AK824" s="81"/>
      <c r="AL824" s="81"/>
      <c r="AM824" s="81"/>
      <c r="AN824" s="81"/>
    </row>
    <row r="825" ht="15.75"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c r="AH825" s="81"/>
      <c r="AI825" s="81"/>
      <c r="AJ825" s="81"/>
      <c r="AK825" s="81"/>
      <c r="AL825" s="81"/>
      <c r="AM825" s="81"/>
      <c r="AN825" s="81"/>
    </row>
    <row r="826" ht="15.75"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c r="AH826" s="81"/>
      <c r="AI826" s="81"/>
      <c r="AJ826" s="81"/>
      <c r="AK826" s="81"/>
      <c r="AL826" s="81"/>
      <c r="AM826" s="81"/>
      <c r="AN826" s="81"/>
    </row>
    <row r="827" ht="15.75"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c r="AH827" s="81"/>
      <c r="AI827" s="81"/>
      <c r="AJ827" s="81"/>
      <c r="AK827" s="81"/>
      <c r="AL827" s="81"/>
      <c r="AM827" s="81"/>
      <c r="AN827" s="81"/>
    </row>
    <row r="828" ht="15.75"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c r="AH828" s="81"/>
      <c r="AI828" s="81"/>
      <c r="AJ828" s="81"/>
      <c r="AK828" s="81"/>
      <c r="AL828" s="81"/>
      <c r="AM828" s="81"/>
      <c r="AN828" s="81"/>
    </row>
    <row r="829" ht="15.75"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c r="AH829" s="81"/>
      <c r="AI829" s="81"/>
      <c r="AJ829" s="81"/>
      <c r="AK829" s="81"/>
      <c r="AL829" s="81"/>
      <c r="AM829" s="81"/>
      <c r="AN829" s="81"/>
    </row>
    <row r="830" ht="15.75"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c r="AH830" s="81"/>
      <c r="AI830" s="81"/>
      <c r="AJ830" s="81"/>
      <c r="AK830" s="81"/>
      <c r="AL830" s="81"/>
      <c r="AM830" s="81"/>
      <c r="AN830" s="81"/>
    </row>
    <row r="831" ht="15.75"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c r="AH831" s="81"/>
      <c r="AI831" s="81"/>
      <c r="AJ831" s="81"/>
      <c r="AK831" s="81"/>
      <c r="AL831" s="81"/>
      <c r="AM831" s="81"/>
      <c r="AN831" s="81"/>
    </row>
    <row r="832" ht="15.75"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c r="AH832" s="81"/>
      <c r="AI832" s="81"/>
      <c r="AJ832" s="81"/>
      <c r="AK832" s="81"/>
      <c r="AL832" s="81"/>
      <c r="AM832" s="81"/>
      <c r="AN832" s="81"/>
    </row>
    <row r="833" ht="15.75"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c r="AH833" s="81"/>
      <c r="AI833" s="81"/>
      <c r="AJ833" s="81"/>
      <c r="AK833" s="81"/>
      <c r="AL833" s="81"/>
      <c r="AM833" s="81"/>
      <c r="AN833" s="81"/>
    </row>
    <row r="834" ht="15.75"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c r="AH834" s="81"/>
      <c r="AI834" s="81"/>
      <c r="AJ834" s="81"/>
      <c r="AK834" s="81"/>
      <c r="AL834" s="81"/>
      <c r="AM834" s="81"/>
      <c r="AN834" s="81"/>
    </row>
    <row r="835" ht="15.75"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c r="AC835" s="81"/>
      <c r="AD835" s="81"/>
      <c r="AE835" s="81"/>
      <c r="AF835" s="81"/>
      <c r="AG835" s="81"/>
      <c r="AH835" s="81"/>
      <c r="AI835" s="81"/>
      <c r="AJ835" s="81"/>
      <c r="AK835" s="81"/>
      <c r="AL835" s="81"/>
      <c r="AM835" s="81"/>
      <c r="AN835" s="81"/>
    </row>
    <row r="836" ht="15.75"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c r="AC836" s="81"/>
      <c r="AD836" s="81"/>
      <c r="AE836" s="81"/>
      <c r="AF836" s="81"/>
      <c r="AG836" s="81"/>
      <c r="AH836" s="81"/>
      <c r="AI836" s="81"/>
      <c r="AJ836" s="81"/>
      <c r="AK836" s="81"/>
      <c r="AL836" s="81"/>
      <c r="AM836" s="81"/>
      <c r="AN836" s="81"/>
    </row>
    <row r="837" ht="15.75"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c r="AH837" s="81"/>
      <c r="AI837" s="81"/>
      <c r="AJ837" s="81"/>
      <c r="AK837" s="81"/>
      <c r="AL837" s="81"/>
      <c r="AM837" s="81"/>
      <c r="AN837" s="81"/>
    </row>
    <row r="838" ht="15.75"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c r="AH838" s="81"/>
      <c r="AI838" s="81"/>
      <c r="AJ838" s="81"/>
      <c r="AK838" s="81"/>
      <c r="AL838" s="81"/>
      <c r="AM838" s="81"/>
      <c r="AN838" s="81"/>
    </row>
    <row r="839" ht="15.75"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c r="AH839" s="81"/>
      <c r="AI839" s="81"/>
      <c r="AJ839" s="81"/>
      <c r="AK839" s="81"/>
      <c r="AL839" s="81"/>
      <c r="AM839" s="81"/>
      <c r="AN839" s="81"/>
    </row>
    <row r="840" ht="15.75"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c r="AH840" s="81"/>
      <c r="AI840" s="81"/>
      <c r="AJ840" s="81"/>
      <c r="AK840" s="81"/>
      <c r="AL840" s="81"/>
      <c r="AM840" s="81"/>
      <c r="AN840" s="81"/>
    </row>
    <row r="841" ht="15.75"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c r="AH841" s="81"/>
      <c r="AI841" s="81"/>
      <c r="AJ841" s="81"/>
      <c r="AK841" s="81"/>
      <c r="AL841" s="81"/>
      <c r="AM841" s="81"/>
      <c r="AN841" s="81"/>
    </row>
    <row r="842" ht="15.75"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c r="AH842" s="81"/>
      <c r="AI842" s="81"/>
      <c r="AJ842" s="81"/>
      <c r="AK842" s="81"/>
      <c r="AL842" s="81"/>
      <c r="AM842" s="81"/>
      <c r="AN842" s="81"/>
    </row>
    <row r="843" ht="15.75"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c r="AH843" s="81"/>
      <c r="AI843" s="81"/>
      <c r="AJ843" s="81"/>
      <c r="AK843" s="81"/>
      <c r="AL843" s="81"/>
      <c r="AM843" s="81"/>
      <c r="AN843" s="81"/>
    </row>
    <row r="844" ht="15.75"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c r="AH844" s="81"/>
      <c r="AI844" s="81"/>
      <c r="AJ844" s="81"/>
      <c r="AK844" s="81"/>
      <c r="AL844" s="81"/>
      <c r="AM844" s="81"/>
      <c r="AN844" s="81"/>
    </row>
    <row r="845" ht="15.75"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c r="AH845" s="81"/>
      <c r="AI845" s="81"/>
      <c r="AJ845" s="81"/>
      <c r="AK845" s="81"/>
      <c r="AL845" s="81"/>
      <c r="AM845" s="81"/>
      <c r="AN845" s="81"/>
    </row>
    <row r="846" ht="15.75"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c r="AC846" s="81"/>
      <c r="AD846" s="81"/>
      <c r="AE846" s="81"/>
      <c r="AF846" s="81"/>
      <c r="AG846" s="81"/>
      <c r="AH846" s="81"/>
      <c r="AI846" s="81"/>
      <c r="AJ846" s="81"/>
      <c r="AK846" s="81"/>
      <c r="AL846" s="81"/>
      <c r="AM846" s="81"/>
      <c r="AN846" s="81"/>
    </row>
    <row r="847" ht="15.75"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c r="AC847" s="81"/>
      <c r="AD847" s="81"/>
      <c r="AE847" s="81"/>
      <c r="AF847" s="81"/>
      <c r="AG847" s="81"/>
      <c r="AH847" s="81"/>
      <c r="AI847" s="81"/>
      <c r="AJ847" s="81"/>
      <c r="AK847" s="81"/>
      <c r="AL847" s="81"/>
      <c r="AM847" s="81"/>
      <c r="AN847" s="81"/>
    </row>
    <row r="848" ht="15.75"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c r="AC848" s="81"/>
      <c r="AD848" s="81"/>
      <c r="AE848" s="81"/>
      <c r="AF848" s="81"/>
      <c r="AG848" s="81"/>
      <c r="AH848" s="81"/>
      <c r="AI848" s="81"/>
      <c r="AJ848" s="81"/>
      <c r="AK848" s="81"/>
      <c r="AL848" s="81"/>
      <c r="AM848" s="81"/>
      <c r="AN848" s="81"/>
    </row>
    <row r="849" ht="15.75"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c r="AC849" s="81"/>
      <c r="AD849" s="81"/>
      <c r="AE849" s="81"/>
      <c r="AF849" s="81"/>
      <c r="AG849" s="81"/>
      <c r="AH849" s="81"/>
      <c r="AI849" s="81"/>
      <c r="AJ849" s="81"/>
      <c r="AK849" s="81"/>
      <c r="AL849" s="81"/>
      <c r="AM849" s="81"/>
      <c r="AN849" s="81"/>
    </row>
    <row r="850" ht="15.75"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c r="AC850" s="81"/>
      <c r="AD850" s="81"/>
      <c r="AE850" s="81"/>
      <c r="AF850" s="81"/>
      <c r="AG850" s="81"/>
      <c r="AH850" s="81"/>
      <c r="AI850" s="81"/>
      <c r="AJ850" s="81"/>
      <c r="AK850" s="81"/>
      <c r="AL850" s="81"/>
      <c r="AM850" s="81"/>
      <c r="AN850" s="81"/>
    </row>
    <row r="851" ht="15.75"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c r="AC851" s="81"/>
      <c r="AD851" s="81"/>
      <c r="AE851" s="81"/>
      <c r="AF851" s="81"/>
      <c r="AG851" s="81"/>
      <c r="AH851" s="81"/>
      <c r="AI851" s="81"/>
      <c r="AJ851" s="81"/>
      <c r="AK851" s="81"/>
      <c r="AL851" s="81"/>
      <c r="AM851" s="81"/>
      <c r="AN851" s="81"/>
    </row>
    <row r="852" ht="15.75"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c r="AC852" s="81"/>
      <c r="AD852" s="81"/>
      <c r="AE852" s="81"/>
      <c r="AF852" s="81"/>
      <c r="AG852" s="81"/>
      <c r="AH852" s="81"/>
      <c r="AI852" s="81"/>
      <c r="AJ852" s="81"/>
      <c r="AK852" s="81"/>
      <c r="AL852" s="81"/>
      <c r="AM852" s="81"/>
      <c r="AN852" s="81"/>
    </row>
    <row r="853" ht="15.75"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c r="AC853" s="81"/>
      <c r="AD853" s="81"/>
      <c r="AE853" s="81"/>
      <c r="AF853" s="81"/>
      <c r="AG853" s="81"/>
      <c r="AH853" s="81"/>
      <c r="AI853" s="81"/>
      <c r="AJ853" s="81"/>
      <c r="AK853" s="81"/>
      <c r="AL853" s="81"/>
      <c r="AM853" s="81"/>
      <c r="AN853" s="81"/>
    </row>
    <row r="854" ht="15.75"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c r="AC854" s="81"/>
      <c r="AD854" s="81"/>
      <c r="AE854" s="81"/>
      <c r="AF854" s="81"/>
      <c r="AG854" s="81"/>
      <c r="AH854" s="81"/>
      <c r="AI854" s="81"/>
      <c r="AJ854" s="81"/>
      <c r="AK854" s="81"/>
      <c r="AL854" s="81"/>
      <c r="AM854" s="81"/>
      <c r="AN854" s="81"/>
    </row>
    <row r="855" ht="15.75"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c r="AC855" s="81"/>
      <c r="AD855" s="81"/>
      <c r="AE855" s="81"/>
      <c r="AF855" s="81"/>
      <c r="AG855" s="81"/>
      <c r="AH855" s="81"/>
      <c r="AI855" s="81"/>
      <c r="AJ855" s="81"/>
      <c r="AK855" s="81"/>
      <c r="AL855" s="81"/>
      <c r="AM855" s="81"/>
      <c r="AN855" s="81"/>
    </row>
    <row r="856" ht="15.75"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c r="AC856" s="81"/>
      <c r="AD856" s="81"/>
      <c r="AE856" s="81"/>
      <c r="AF856" s="81"/>
      <c r="AG856" s="81"/>
      <c r="AH856" s="81"/>
      <c r="AI856" s="81"/>
      <c r="AJ856" s="81"/>
      <c r="AK856" s="81"/>
      <c r="AL856" s="81"/>
      <c r="AM856" s="81"/>
      <c r="AN856" s="81"/>
    </row>
    <row r="857" ht="15.75"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c r="AC857" s="81"/>
      <c r="AD857" s="81"/>
      <c r="AE857" s="81"/>
      <c r="AF857" s="81"/>
      <c r="AG857" s="81"/>
      <c r="AH857" s="81"/>
      <c r="AI857" s="81"/>
      <c r="AJ857" s="81"/>
      <c r="AK857" s="81"/>
      <c r="AL857" s="81"/>
      <c r="AM857" s="81"/>
      <c r="AN857" s="81"/>
    </row>
    <row r="858" ht="15.75"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c r="AC858" s="81"/>
      <c r="AD858" s="81"/>
      <c r="AE858" s="81"/>
      <c r="AF858" s="81"/>
      <c r="AG858" s="81"/>
      <c r="AH858" s="81"/>
      <c r="AI858" s="81"/>
      <c r="AJ858" s="81"/>
      <c r="AK858" s="81"/>
      <c r="AL858" s="81"/>
      <c r="AM858" s="81"/>
      <c r="AN858" s="81"/>
    </row>
    <row r="859" ht="15.75"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c r="AC859" s="81"/>
      <c r="AD859" s="81"/>
      <c r="AE859" s="81"/>
      <c r="AF859" s="81"/>
      <c r="AG859" s="81"/>
      <c r="AH859" s="81"/>
      <c r="AI859" s="81"/>
      <c r="AJ859" s="81"/>
      <c r="AK859" s="81"/>
      <c r="AL859" s="81"/>
      <c r="AM859" s="81"/>
      <c r="AN859" s="81"/>
    </row>
    <row r="860" ht="15.75"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c r="AC860" s="81"/>
      <c r="AD860" s="81"/>
      <c r="AE860" s="81"/>
      <c r="AF860" s="81"/>
      <c r="AG860" s="81"/>
      <c r="AH860" s="81"/>
      <c r="AI860" s="81"/>
      <c r="AJ860" s="81"/>
      <c r="AK860" s="81"/>
      <c r="AL860" s="81"/>
      <c r="AM860" s="81"/>
      <c r="AN860" s="81"/>
    </row>
    <row r="861" ht="15.75"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c r="AC861" s="81"/>
      <c r="AD861" s="81"/>
      <c r="AE861" s="81"/>
      <c r="AF861" s="81"/>
      <c r="AG861" s="81"/>
      <c r="AH861" s="81"/>
      <c r="AI861" s="81"/>
      <c r="AJ861" s="81"/>
      <c r="AK861" s="81"/>
      <c r="AL861" s="81"/>
      <c r="AM861" s="81"/>
      <c r="AN861" s="81"/>
    </row>
    <row r="862" ht="15.75"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c r="AC862" s="81"/>
      <c r="AD862" s="81"/>
      <c r="AE862" s="81"/>
      <c r="AF862" s="81"/>
      <c r="AG862" s="81"/>
      <c r="AH862" s="81"/>
      <c r="AI862" s="81"/>
      <c r="AJ862" s="81"/>
      <c r="AK862" s="81"/>
      <c r="AL862" s="81"/>
      <c r="AM862" s="81"/>
      <c r="AN862" s="81"/>
    </row>
    <row r="863" ht="15.75"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c r="AC863" s="81"/>
      <c r="AD863" s="81"/>
      <c r="AE863" s="81"/>
      <c r="AF863" s="81"/>
      <c r="AG863" s="81"/>
      <c r="AH863" s="81"/>
      <c r="AI863" s="81"/>
      <c r="AJ863" s="81"/>
      <c r="AK863" s="81"/>
      <c r="AL863" s="81"/>
      <c r="AM863" s="81"/>
      <c r="AN863" s="81"/>
    </row>
    <row r="864" ht="15.75"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c r="AC864" s="81"/>
      <c r="AD864" s="81"/>
      <c r="AE864" s="81"/>
      <c r="AF864" s="81"/>
      <c r="AG864" s="81"/>
      <c r="AH864" s="81"/>
      <c r="AI864" s="81"/>
      <c r="AJ864" s="81"/>
      <c r="AK864" s="81"/>
      <c r="AL864" s="81"/>
      <c r="AM864" s="81"/>
      <c r="AN864" s="81"/>
    </row>
    <row r="865" ht="15.75"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c r="AC865" s="81"/>
      <c r="AD865" s="81"/>
      <c r="AE865" s="81"/>
      <c r="AF865" s="81"/>
      <c r="AG865" s="81"/>
      <c r="AH865" s="81"/>
      <c r="AI865" s="81"/>
      <c r="AJ865" s="81"/>
      <c r="AK865" s="81"/>
      <c r="AL865" s="81"/>
      <c r="AM865" s="81"/>
      <c r="AN865" s="81"/>
    </row>
    <row r="866" ht="15.75"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c r="AH866" s="81"/>
      <c r="AI866" s="81"/>
      <c r="AJ866" s="81"/>
      <c r="AK866" s="81"/>
      <c r="AL866" s="81"/>
      <c r="AM866" s="81"/>
      <c r="AN866" s="81"/>
    </row>
    <row r="867" ht="15.75"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c r="AH867" s="81"/>
      <c r="AI867" s="81"/>
      <c r="AJ867" s="81"/>
      <c r="AK867" s="81"/>
      <c r="AL867" s="81"/>
      <c r="AM867" s="81"/>
      <c r="AN867" s="81"/>
    </row>
    <row r="868" ht="15.75"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c r="AH868" s="81"/>
      <c r="AI868" s="81"/>
      <c r="AJ868" s="81"/>
      <c r="AK868" s="81"/>
      <c r="AL868" s="81"/>
      <c r="AM868" s="81"/>
      <c r="AN868" s="81"/>
    </row>
    <row r="869" ht="15.75"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c r="AH869" s="81"/>
      <c r="AI869" s="81"/>
      <c r="AJ869" s="81"/>
      <c r="AK869" s="81"/>
      <c r="AL869" s="81"/>
      <c r="AM869" s="81"/>
      <c r="AN869" s="81"/>
    </row>
    <row r="870" ht="15.75"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c r="AH870" s="81"/>
      <c r="AI870" s="81"/>
      <c r="AJ870" s="81"/>
      <c r="AK870" s="81"/>
      <c r="AL870" s="81"/>
      <c r="AM870" s="81"/>
      <c r="AN870" s="81"/>
    </row>
    <row r="871" ht="15.75"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c r="AH871" s="81"/>
      <c r="AI871" s="81"/>
      <c r="AJ871" s="81"/>
      <c r="AK871" s="81"/>
      <c r="AL871" s="81"/>
      <c r="AM871" s="81"/>
      <c r="AN871" s="81"/>
    </row>
    <row r="872" ht="15.75"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c r="AH872" s="81"/>
      <c r="AI872" s="81"/>
      <c r="AJ872" s="81"/>
      <c r="AK872" s="81"/>
      <c r="AL872" s="81"/>
      <c r="AM872" s="81"/>
      <c r="AN872" s="81"/>
    </row>
    <row r="873" ht="15.75"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c r="AH873" s="81"/>
      <c r="AI873" s="81"/>
      <c r="AJ873" s="81"/>
      <c r="AK873" s="81"/>
      <c r="AL873" s="81"/>
      <c r="AM873" s="81"/>
      <c r="AN873" s="81"/>
    </row>
    <row r="874" ht="15.75"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c r="AH874" s="81"/>
      <c r="AI874" s="81"/>
      <c r="AJ874" s="81"/>
      <c r="AK874" s="81"/>
      <c r="AL874" s="81"/>
      <c r="AM874" s="81"/>
      <c r="AN874" s="81"/>
    </row>
    <row r="875" ht="15.75"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c r="AH875" s="81"/>
      <c r="AI875" s="81"/>
      <c r="AJ875" s="81"/>
      <c r="AK875" s="81"/>
      <c r="AL875" s="81"/>
      <c r="AM875" s="81"/>
      <c r="AN875" s="81"/>
    </row>
    <row r="876" ht="15.75"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c r="AH876" s="81"/>
      <c r="AI876" s="81"/>
      <c r="AJ876" s="81"/>
      <c r="AK876" s="81"/>
      <c r="AL876" s="81"/>
      <c r="AM876" s="81"/>
      <c r="AN876" s="81"/>
    </row>
    <row r="877" ht="15.75"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c r="AH877" s="81"/>
      <c r="AI877" s="81"/>
      <c r="AJ877" s="81"/>
      <c r="AK877" s="81"/>
      <c r="AL877" s="81"/>
      <c r="AM877" s="81"/>
      <c r="AN877" s="81"/>
    </row>
    <row r="878" ht="15.75"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c r="AH878" s="81"/>
      <c r="AI878" s="81"/>
      <c r="AJ878" s="81"/>
      <c r="AK878" s="81"/>
      <c r="AL878" s="81"/>
      <c r="AM878" s="81"/>
      <c r="AN878" s="81"/>
    </row>
    <row r="879" ht="15.75"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c r="AH879" s="81"/>
      <c r="AI879" s="81"/>
      <c r="AJ879" s="81"/>
      <c r="AK879" s="81"/>
      <c r="AL879" s="81"/>
      <c r="AM879" s="81"/>
      <c r="AN879" s="81"/>
    </row>
    <row r="880" ht="15.75"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c r="AH880" s="81"/>
      <c r="AI880" s="81"/>
      <c r="AJ880" s="81"/>
      <c r="AK880" s="81"/>
      <c r="AL880" s="81"/>
      <c r="AM880" s="81"/>
      <c r="AN880" s="81"/>
    </row>
    <row r="881" ht="15.75"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c r="AH881" s="81"/>
      <c r="AI881" s="81"/>
      <c r="AJ881" s="81"/>
      <c r="AK881" s="81"/>
      <c r="AL881" s="81"/>
      <c r="AM881" s="81"/>
      <c r="AN881" s="81"/>
    </row>
    <row r="882" ht="15.75"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c r="AH882" s="81"/>
      <c r="AI882" s="81"/>
      <c r="AJ882" s="81"/>
      <c r="AK882" s="81"/>
      <c r="AL882" s="81"/>
      <c r="AM882" s="81"/>
      <c r="AN882" s="81"/>
    </row>
    <row r="883" ht="15.75"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c r="AH883" s="81"/>
      <c r="AI883" s="81"/>
      <c r="AJ883" s="81"/>
      <c r="AK883" s="81"/>
      <c r="AL883" s="81"/>
      <c r="AM883" s="81"/>
      <c r="AN883" s="81"/>
    </row>
    <row r="884" ht="15.75"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c r="AH884" s="81"/>
      <c r="AI884" s="81"/>
      <c r="AJ884" s="81"/>
      <c r="AK884" s="81"/>
      <c r="AL884" s="81"/>
      <c r="AM884" s="81"/>
      <c r="AN884" s="81"/>
    </row>
    <row r="885" ht="15.75"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c r="AH885" s="81"/>
      <c r="AI885" s="81"/>
      <c r="AJ885" s="81"/>
      <c r="AK885" s="81"/>
      <c r="AL885" s="81"/>
      <c r="AM885" s="81"/>
      <c r="AN885" s="81"/>
    </row>
    <row r="886" ht="15.75"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c r="AH886" s="81"/>
      <c r="AI886" s="81"/>
      <c r="AJ886" s="81"/>
      <c r="AK886" s="81"/>
      <c r="AL886" s="81"/>
      <c r="AM886" s="81"/>
      <c r="AN886" s="81"/>
    </row>
    <row r="887" ht="15.75"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c r="AH887" s="81"/>
      <c r="AI887" s="81"/>
      <c r="AJ887" s="81"/>
      <c r="AK887" s="81"/>
      <c r="AL887" s="81"/>
      <c r="AM887" s="81"/>
      <c r="AN887" s="81"/>
    </row>
    <row r="888" ht="15.75"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c r="AH888" s="81"/>
      <c r="AI888" s="81"/>
      <c r="AJ888" s="81"/>
      <c r="AK888" s="81"/>
      <c r="AL888" s="81"/>
      <c r="AM888" s="81"/>
      <c r="AN888" s="81"/>
    </row>
    <row r="889" ht="15.75"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c r="AH889" s="81"/>
      <c r="AI889" s="81"/>
      <c r="AJ889" s="81"/>
      <c r="AK889" s="81"/>
      <c r="AL889" s="81"/>
      <c r="AM889" s="81"/>
      <c r="AN889" s="81"/>
    </row>
    <row r="890" ht="15.75"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c r="AH890" s="81"/>
      <c r="AI890" s="81"/>
      <c r="AJ890" s="81"/>
      <c r="AK890" s="81"/>
      <c r="AL890" s="81"/>
      <c r="AM890" s="81"/>
      <c r="AN890" s="81"/>
    </row>
    <row r="891" ht="15.75"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c r="AH891" s="81"/>
      <c r="AI891" s="81"/>
      <c r="AJ891" s="81"/>
      <c r="AK891" s="81"/>
      <c r="AL891" s="81"/>
      <c r="AM891" s="81"/>
      <c r="AN891" s="81"/>
    </row>
    <row r="892" ht="15.75"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c r="AH892" s="81"/>
      <c r="AI892" s="81"/>
      <c r="AJ892" s="81"/>
      <c r="AK892" s="81"/>
      <c r="AL892" s="81"/>
      <c r="AM892" s="81"/>
      <c r="AN892" s="81"/>
    </row>
    <row r="893" ht="15.75"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c r="AH893" s="81"/>
      <c r="AI893" s="81"/>
      <c r="AJ893" s="81"/>
      <c r="AK893" s="81"/>
      <c r="AL893" s="81"/>
      <c r="AM893" s="81"/>
      <c r="AN893" s="81"/>
    </row>
    <row r="894" ht="15.75"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c r="AH894" s="81"/>
      <c r="AI894" s="81"/>
      <c r="AJ894" s="81"/>
      <c r="AK894" s="81"/>
      <c r="AL894" s="81"/>
      <c r="AM894" s="81"/>
      <c r="AN894" s="81"/>
    </row>
    <row r="895" ht="15.75"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c r="AC895" s="81"/>
      <c r="AD895" s="81"/>
      <c r="AE895" s="81"/>
      <c r="AF895" s="81"/>
      <c r="AG895" s="81"/>
      <c r="AH895" s="81"/>
      <c r="AI895" s="81"/>
      <c r="AJ895" s="81"/>
      <c r="AK895" s="81"/>
      <c r="AL895" s="81"/>
      <c r="AM895" s="81"/>
      <c r="AN895" s="81"/>
    </row>
    <row r="896" ht="15.75"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c r="AC896" s="81"/>
      <c r="AD896" s="81"/>
      <c r="AE896" s="81"/>
      <c r="AF896" s="81"/>
      <c r="AG896" s="81"/>
      <c r="AH896" s="81"/>
      <c r="AI896" s="81"/>
      <c r="AJ896" s="81"/>
      <c r="AK896" s="81"/>
      <c r="AL896" s="81"/>
      <c r="AM896" s="81"/>
      <c r="AN896" s="81"/>
    </row>
    <row r="897" ht="15.75"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c r="AC897" s="81"/>
      <c r="AD897" s="81"/>
      <c r="AE897" s="81"/>
      <c r="AF897" s="81"/>
      <c r="AG897" s="81"/>
      <c r="AH897" s="81"/>
      <c r="AI897" s="81"/>
      <c r="AJ897" s="81"/>
      <c r="AK897" s="81"/>
      <c r="AL897" s="81"/>
      <c r="AM897" s="81"/>
      <c r="AN897" s="81"/>
    </row>
    <row r="898" ht="15.75"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c r="AC898" s="81"/>
      <c r="AD898" s="81"/>
      <c r="AE898" s="81"/>
      <c r="AF898" s="81"/>
      <c r="AG898" s="81"/>
      <c r="AH898" s="81"/>
      <c r="AI898" s="81"/>
      <c r="AJ898" s="81"/>
      <c r="AK898" s="81"/>
      <c r="AL898" s="81"/>
      <c r="AM898" s="81"/>
      <c r="AN898" s="81"/>
    </row>
    <row r="899" ht="15.75"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c r="AC899" s="81"/>
      <c r="AD899" s="81"/>
      <c r="AE899" s="81"/>
      <c r="AF899" s="81"/>
      <c r="AG899" s="81"/>
      <c r="AH899" s="81"/>
      <c r="AI899" s="81"/>
      <c r="AJ899" s="81"/>
      <c r="AK899" s="81"/>
      <c r="AL899" s="81"/>
      <c r="AM899" s="81"/>
      <c r="AN899" s="81"/>
    </row>
    <row r="900" ht="15.75"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c r="AC900" s="81"/>
      <c r="AD900" s="81"/>
      <c r="AE900" s="81"/>
      <c r="AF900" s="81"/>
      <c r="AG900" s="81"/>
      <c r="AH900" s="81"/>
      <c r="AI900" s="81"/>
      <c r="AJ900" s="81"/>
      <c r="AK900" s="81"/>
      <c r="AL900" s="81"/>
      <c r="AM900" s="81"/>
      <c r="AN900" s="81"/>
    </row>
    <row r="901" ht="15.75"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c r="AC901" s="81"/>
      <c r="AD901" s="81"/>
      <c r="AE901" s="81"/>
      <c r="AF901" s="81"/>
      <c r="AG901" s="81"/>
      <c r="AH901" s="81"/>
      <c r="AI901" s="81"/>
      <c r="AJ901" s="81"/>
      <c r="AK901" s="81"/>
      <c r="AL901" s="81"/>
      <c r="AM901" s="81"/>
      <c r="AN901" s="81"/>
    </row>
    <row r="902" ht="15.75"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c r="AC902" s="81"/>
      <c r="AD902" s="81"/>
      <c r="AE902" s="81"/>
      <c r="AF902" s="81"/>
      <c r="AG902" s="81"/>
      <c r="AH902" s="81"/>
      <c r="AI902" s="81"/>
      <c r="AJ902" s="81"/>
      <c r="AK902" s="81"/>
      <c r="AL902" s="81"/>
      <c r="AM902" s="81"/>
      <c r="AN902" s="81"/>
    </row>
    <row r="903" ht="15.75"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c r="AC903" s="81"/>
      <c r="AD903" s="81"/>
      <c r="AE903" s="81"/>
      <c r="AF903" s="81"/>
      <c r="AG903" s="81"/>
      <c r="AH903" s="81"/>
      <c r="AI903" s="81"/>
      <c r="AJ903" s="81"/>
      <c r="AK903" s="81"/>
      <c r="AL903" s="81"/>
      <c r="AM903" s="81"/>
      <c r="AN903" s="81"/>
    </row>
    <row r="904" ht="15.75"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c r="AC904" s="81"/>
      <c r="AD904" s="81"/>
      <c r="AE904" s="81"/>
      <c r="AF904" s="81"/>
      <c r="AG904" s="81"/>
      <c r="AH904" s="81"/>
      <c r="AI904" s="81"/>
      <c r="AJ904" s="81"/>
      <c r="AK904" s="81"/>
      <c r="AL904" s="81"/>
      <c r="AM904" s="81"/>
      <c r="AN904" s="81"/>
    </row>
    <row r="905" ht="15.75"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c r="AC905" s="81"/>
      <c r="AD905" s="81"/>
      <c r="AE905" s="81"/>
      <c r="AF905" s="81"/>
      <c r="AG905" s="81"/>
      <c r="AH905" s="81"/>
      <c r="AI905" s="81"/>
      <c r="AJ905" s="81"/>
      <c r="AK905" s="81"/>
      <c r="AL905" s="81"/>
      <c r="AM905" s="81"/>
      <c r="AN905" s="81"/>
    </row>
    <row r="906" ht="15.75"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c r="AC906" s="81"/>
      <c r="AD906" s="81"/>
      <c r="AE906" s="81"/>
      <c r="AF906" s="81"/>
      <c r="AG906" s="81"/>
      <c r="AH906" s="81"/>
      <c r="AI906" s="81"/>
      <c r="AJ906" s="81"/>
      <c r="AK906" s="81"/>
      <c r="AL906" s="81"/>
      <c r="AM906" s="81"/>
      <c r="AN906" s="81"/>
    </row>
    <row r="907" ht="15.75"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c r="AC907" s="81"/>
      <c r="AD907" s="81"/>
      <c r="AE907" s="81"/>
      <c r="AF907" s="81"/>
      <c r="AG907" s="81"/>
      <c r="AH907" s="81"/>
      <c r="AI907" s="81"/>
      <c r="AJ907" s="81"/>
      <c r="AK907" s="81"/>
      <c r="AL907" s="81"/>
      <c r="AM907" s="81"/>
      <c r="AN907" s="81"/>
    </row>
    <row r="908" ht="15.75"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c r="AC908" s="81"/>
      <c r="AD908" s="81"/>
      <c r="AE908" s="81"/>
      <c r="AF908" s="81"/>
      <c r="AG908" s="81"/>
      <c r="AH908" s="81"/>
      <c r="AI908" s="81"/>
      <c r="AJ908" s="81"/>
      <c r="AK908" s="81"/>
      <c r="AL908" s="81"/>
      <c r="AM908" s="81"/>
      <c r="AN908" s="81"/>
    </row>
    <row r="909" ht="15.75"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c r="AC909" s="81"/>
      <c r="AD909" s="81"/>
      <c r="AE909" s="81"/>
      <c r="AF909" s="81"/>
      <c r="AG909" s="81"/>
      <c r="AH909" s="81"/>
      <c r="AI909" s="81"/>
      <c r="AJ909" s="81"/>
      <c r="AK909" s="81"/>
      <c r="AL909" s="81"/>
      <c r="AM909" s="81"/>
      <c r="AN909" s="81"/>
    </row>
    <row r="910" ht="15.75"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c r="AH910" s="81"/>
      <c r="AI910" s="81"/>
      <c r="AJ910" s="81"/>
      <c r="AK910" s="81"/>
      <c r="AL910" s="81"/>
      <c r="AM910" s="81"/>
      <c r="AN910" s="81"/>
    </row>
    <row r="911" ht="15.75"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c r="AH911" s="81"/>
      <c r="AI911" s="81"/>
      <c r="AJ911" s="81"/>
      <c r="AK911" s="81"/>
      <c r="AL911" s="81"/>
      <c r="AM911" s="81"/>
      <c r="AN911" s="81"/>
    </row>
    <row r="912" ht="15.75"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c r="AH912" s="81"/>
      <c r="AI912" s="81"/>
      <c r="AJ912" s="81"/>
      <c r="AK912" s="81"/>
      <c r="AL912" s="81"/>
      <c r="AM912" s="81"/>
      <c r="AN912" s="81"/>
    </row>
    <row r="913" ht="15.75"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c r="AH913" s="81"/>
      <c r="AI913" s="81"/>
      <c r="AJ913" s="81"/>
      <c r="AK913" s="81"/>
      <c r="AL913" s="81"/>
      <c r="AM913" s="81"/>
      <c r="AN913" s="81"/>
    </row>
    <row r="914" ht="15.75"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c r="AH914" s="81"/>
      <c r="AI914" s="81"/>
      <c r="AJ914" s="81"/>
      <c r="AK914" s="81"/>
      <c r="AL914" s="81"/>
      <c r="AM914" s="81"/>
      <c r="AN914" s="81"/>
    </row>
    <row r="915" ht="15.75"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c r="AH915" s="81"/>
      <c r="AI915" s="81"/>
      <c r="AJ915" s="81"/>
      <c r="AK915" s="81"/>
      <c r="AL915" s="81"/>
      <c r="AM915" s="81"/>
      <c r="AN915" s="81"/>
    </row>
    <row r="916" ht="15.75"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c r="AH916" s="81"/>
      <c r="AI916" s="81"/>
      <c r="AJ916" s="81"/>
      <c r="AK916" s="81"/>
      <c r="AL916" s="81"/>
      <c r="AM916" s="81"/>
      <c r="AN916" s="81"/>
    </row>
    <row r="917" ht="15.75"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c r="AH917" s="81"/>
      <c r="AI917" s="81"/>
      <c r="AJ917" s="81"/>
      <c r="AK917" s="81"/>
      <c r="AL917" s="81"/>
      <c r="AM917" s="81"/>
      <c r="AN917" s="81"/>
    </row>
    <row r="918" ht="15.75"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c r="AH918" s="81"/>
      <c r="AI918" s="81"/>
      <c r="AJ918" s="81"/>
      <c r="AK918" s="81"/>
      <c r="AL918" s="81"/>
      <c r="AM918" s="81"/>
      <c r="AN918" s="81"/>
    </row>
    <row r="919" ht="15.75"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c r="AH919" s="81"/>
      <c r="AI919" s="81"/>
      <c r="AJ919" s="81"/>
      <c r="AK919" s="81"/>
      <c r="AL919" s="81"/>
      <c r="AM919" s="81"/>
      <c r="AN919" s="81"/>
    </row>
    <row r="920" ht="15.75"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c r="AH920" s="81"/>
      <c r="AI920" s="81"/>
      <c r="AJ920" s="81"/>
      <c r="AK920" s="81"/>
      <c r="AL920" s="81"/>
      <c r="AM920" s="81"/>
      <c r="AN920" s="81"/>
    </row>
    <row r="921" ht="15.75"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c r="AH921" s="81"/>
      <c r="AI921" s="81"/>
      <c r="AJ921" s="81"/>
      <c r="AK921" s="81"/>
      <c r="AL921" s="81"/>
      <c r="AM921" s="81"/>
      <c r="AN921" s="81"/>
    </row>
    <row r="922" ht="15.75"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c r="AH922" s="81"/>
      <c r="AI922" s="81"/>
      <c r="AJ922" s="81"/>
      <c r="AK922" s="81"/>
      <c r="AL922" s="81"/>
      <c r="AM922" s="81"/>
      <c r="AN922" s="81"/>
    </row>
    <row r="923" ht="15.75"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c r="AH923" s="81"/>
      <c r="AI923" s="81"/>
      <c r="AJ923" s="81"/>
      <c r="AK923" s="81"/>
      <c r="AL923" s="81"/>
      <c r="AM923" s="81"/>
      <c r="AN923" s="81"/>
    </row>
    <row r="924" ht="15.75"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c r="AH924" s="81"/>
      <c r="AI924" s="81"/>
      <c r="AJ924" s="81"/>
      <c r="AK924" s="81"/>
      <c r="AL924" s="81"/>
      <c r="AM924" s="81"/>
      <c r="AN924" s="81"/>
    </row>
    <row r="925" ht="15.75"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c r="AH925" s="81"/>
      <c r="AI925" s="81"/>
      <c r="AJ925" s="81"/>
      <c r="AK925" s="81"/>
      <c r="AL925" s="81"/>
      <c r="AM925" s="81"/>
      <c r="AN925" s="81"/>
    </row>
    <row r="926" ht="15.75"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c r="AC926" s="81"/>
      <c r="AD926" s="81"/>
      <c r="AE926" s="81"/>
      <c r="AF926" s="81"/>
      <c r="AG926" s="81"/>
      <c r="AH926" s="81"/>
      <c r="AI926" s="81"/>
      <c r="AJ926" s="81"/>
      <c r="AK926" s="81"/>
      <c r="AL926" s="81"/>
      <c r="AM926" s="81"/>
      <c r="AN926" s="81"/>
    </row>
    <row r="927" ht="15.75"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c r="AC927" s="81"/>
      <c r="AD927" s="81"/>
      <c r="AE927" s="81"/>
      <c r="AF927" s="81"/>
      <c r="AG927" s="81"/>
      <c r="AH927" s="81"/>
      <c r="AI927" s="81"/>
      <c r="AJ927" s="81"/>
      <c r="AK927" s="81"/>
      <c r="AL927" s="81"/>
      <c r="AM927" s="81"/>
      <c r="AN927" s="81"/>
    </row>
    <row r="928" ht="15.75"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c r="AH928" s="81"/>
      <c r="AI928" s="81"/>
      <c r="AJ928" s="81"/>
      <c r="AK928" s="81"/>
      <c r="AL928" s="81"/>
      <c r="AM928" s="81"/>
      <c r="AN928" s="81"/>
    </row>
    <row r="929" ht="15.75"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c r="AH929" s="81"/>
      <c r="AI929" s="81"/>
      <c r="AJ929" s="81"/>
      <c r="AK929" s="81"/>
      <c r="AL929" s="81"/>
      <c r="AM929" s="81"/>
      <c r="AN929" s="81"/>
    </row>
    <row r="930" ht="15.75"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c r="AH930" s="81"/>
      <c r="AI930" s="81"/>
      <c r="AJ930" s="81"/>
      <c r="AK930" s="81"/>
      <c r="AL930" s="81"/>
      <c r="AM930" s="81"/>
      <c r="AN930" s="81"/>
    </row>
    <row r="931" ht="15.75"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c r="AH931" s="81"/>
      <c r="AI931" s="81"/>
      <c r="AJ931" s="81"/>
      <c r="AK931" s="81"/>
      <c r="AL931" s="81"/>
      <c r="AM931" s="81"/>
      <c r="AN931" s="81"/>
    </row>
    <row r="932" ht="15.75"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c r="AH932" s="81"/>
      <c r="AI932" s="81"/>
      <c r="AJ932" s="81"/>
      <c r="AK932" s="81"/>
      <c r="AL932" s="81"/>
      <c r="AM932" s="81"/>
      <c r="AN932" s="81"/>
    </row>
    <row r="933" ht="15.75"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c r="AH933" s="81"/>
      <c r="AI933" s="81"/>
      <c r="AJ933" s="81"/>
      <c r="AK933" s="81"/>
      <c r="AL933" s="81"/>
      <c r="AM933" s="81"/>
      <c r="AN933" s="81"/>
    </row>
    <row r="934" ht="15.75"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c r="AH934" s="81"/>
      <c r="AI934" s="81"/>
      <c r="AJ934" s="81"/>
      <c r="AK934" s="81"/>
      <c r="AL934" s="81"/>
      <c r="AM934" s="81"/>
      <c r="AN934" s="81"/>
    </row>
    <row r="935" ht="15.75"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c r="AH935" s="81"/>
      <c r="AI935" s="81"/>
      <c r="AJ935" s="81"/>
      <c r="AK935" s="81"/>
      <c r="AL935" s="81"/>
      <c r="AM935" s="81"/>
      <c r="AN935" s="81"/>
    </row>
    <row r="936" ht="15.75"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c r="AH936" s="81"/>
      <c r="AI936" s="81"/>
      <c r="AJ936" s="81"/>
      <c r="AK936" s="81"/>
      <c r="AL936" s="81"/>
      <c r="AM936" s="81"/>
      <c r="AN936" s="81"/>
    </row>
    <row r="937" ht="15.75"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c r="AH937" s="81"/>
      <c r="AI937" s="81"/>
      <c r="AJ937" s="81"/>
      <c r="AK937" s="81"/>
      <c r="AL937" s="81"/>
      <c r="AM937" s="81"/>
      <c r="AN937" s="81"/>
    </row>
    <row r="938" ht="15.75"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c r="AH938" s="81"/>
      <c r="AI938" s="81"/>
      <c r="AJ938" s="81"/>
      <c r="AK938" s="81"/>
      <c r="AL938" s="81"/>
      <c r="AM938" s="81"/>
      <c r="AN938" s="81"/>
    </row>
    <row r="939" ht="15.75"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c r="AG939" s="81"/>
      <c r="AH939" s="81"/>
      <c r="AI939" s="81"/>
      <c r="AJ939" s="81"/>
      <c r="AK939" s="81"/>
      <c r="AL939" s="81"/>
      <c r="AM939" s="81"/>
      <c r="AN939" s="81"/>
    </row>
    <row r="940" ht="15.75"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c r="AG940" s="81"/>
      <c r="AH940" s="81"/>
      <c r="AI940" s="81"/>
      <c r="AJ940" s="81"/>
      <c r="AK940" s="81"/>
      <c r="AL940" s="81"/>
      <c r="AM940" s="81"/>
      <c r="AN940" s="81"/>
    </row>
    <row r="941" ht="15.75"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c r="AG941" s="81"/>
      <c r="AH941" s="81"/>
      <c r="AI941" s="81"/>
      <c r="AJ941" s="81"/>
      <c r="AK941" s="81"/>
      <c r="AL941" s="81"/>
      <c r="AM941" s="81"/>
      <c r="AN941" s="81"/>
    </row>
    <row r="942" ht="15.75"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c r="AG942" s="81"/>
      <c r="AH942" s="81"/>
      <c r="AI942" s="81"/>
      <c r="AJ942" s="81"/>
      <c r="AK942" s="81"/>
      <c r="AL942" s="81"/>
      <c r="AM942" s="81"/>
      <c r="AN942" s="81"/>
    </row>
    <row r="943" ht="15.75"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c r="AH943" s="81"/>
      <c r="AI943" s="81"/>
      <c r="AJ943" s="81"/>
      <c r="AK943" s="81"/>
      <c r="AL943" s="81"/>
      <c r="AM943" s="81"/>
      <c r="AN943" s="81"/>
    </row>
    <row r="944" ht="15.75"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c r="AG944" s="81"/>
      <c r="AH944" s="81"/>
      <c r="AI944" s="81"/>
      <c r="AJ944" s="81"/>
      <c r="AK944" s="81"/>
      <c r="AL944" s="81"/>
      <c r="AM944" s="81"/>
      <c r="AN944" s="81"/>
    </row>
    <row r="945" ht="15.75"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c r="AG945" s="81"/>
      <c r="AH945" s="81"/>
      <c r="AI945" s="81"/>
      <c r="AJ945" s="81"/>
      <c r="AK945" s="81"/>
      <c r="AL945" s="81"/>
      <c r="AM945" s="81"/>
      <c r="AN945" s="81"/>
    </row>
    <row r="946" ht="15.75"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c r="AG946" s="81"/>
      <c r="AH946" s="81"/>
      <c r="AI946" s="81"/>
      <c r="AJ946" s="81"/>
      <c r="AK946" s="81"/>
      <c r="AL946" s="81"/>
      <c r="AM946" s="81"/>
      <c r="AN946" s="81"/>
    </row>
    <row r="947" ht="15.75"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c r="AG947" s="81"/>
      <c r="AH947" s="81"/>
      <c r="AI947" s="81"/>
      <c r="AJ947" s="81"/>
      <c r="AK947" s="81"/>
      <c r="AL947" s="81"/>
      <c r="AM947" s="81"/>
      <c r="AN947" s="81"/>
    </row>
    <row r="948" ht="15.75"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c r="AH948" s="81"/>
      <c r="AI948" s="81"/>
      <c r="AJ948" s="81"/>
      <c r="AK948" s="81"/>
      <c r="AL948" s="81"/>
      <c r="AM948" s="81"/>
      <c r="AN948" s="81"/>
    </row>
    <row r="949" ht="15.75"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c r="AG949" s="81"/>
      <c r="AH949" s="81"/>
      <c r="AI949" s="81"/>
      <c r="AJ949" s="81"/>
      <c r="AK949" s="81"/>
      <c r="AL949" s="81"/>
      <c r="AM949" s="81"/>
      <c r="AN949" s="81"/>
    </row>
    <row r="950" ht="15.75"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c r="AG950" s="81"/>
      <c r="AH950" s="81"/>
      <c r="AI950" s="81"/>
      <c r="AJ950" s="81"/>
      <c r="AK950" s="81"/>
      <c r="AL950" s="81"/>
      <c r="AM950" s="81"/>
      <c r="AN950" s="81"/>
    </row>
    <row r="951" ht="15.75"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c r="AA951" s="81"/>
      <c r="AB951" s="81"/>
      <c r="AC951" s="81"/>
      <c r="AD951" s="81"/>
      <c r="AE951" s="81"/>
      <c r="AF951" s="81"/>
      <c r="AG951" s="81"/>
      <c r="AH951" s="81"/>
      <c r="AI951" s="81"/>
      <c r="AJ951" s="81"/>
      <c r="AK951" s="81"/>
      <c r="AL951" s="81"/>
      <c r="AM951" s="81"/>
      <c r="AN951" s="81"/>
    </row>
    <row r="952" ht="15.75"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c r="AC952" s="81"/>
      <c r="AD952" s="81"/>
      <c r="AE952" s="81"/>
      <c r="AF952" s="81"/>
      <c r="AG952" s="81"/>
      <c r="AH952" s="81"/>
      <c r="AI952" s="81"/>
      <c r="AJ952" s="81"/>
      <c r="AK952" s="81"/>
      <c r="AL952" s="81"/>
      <c r="AM952" s="81"/>
      <c r="AN952" s="81"/>
    </row>
    <row r="953" ht="15.75"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c r="AH953" s="81"/>
      <c r="AI953" s="81"/>
      <c r="AJ953" s="81"/>
      <c r="AK953" s="81"/>
      <c r="AL953" s="81"/>
      <c r="AM953" s="81"/>
      <c r="AN953" s="81"/>
    </row>
    <row r="954" ht="15.75"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c r="AG954" s="81"/>
      <c r="AH954" s="81"/>
      <c r="AI954" s="81"/>
      <c r="AJ954" s="81"/>
      <c r="AK954" s="81"/>
      <c r="AL954" s="81"/>
      <c r="AM954" s="81"/>
      <c r="AN954" s="81"/>
    </row>
    <row r="955" ht="15.75"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c r="AH955" s="81"/>
      <c r="AI955" s="81"/>
      <c r="AJ955" s="81"/>
      <c r="AK955" s="81"/>
      <c r="AL955" s="81"/>
      <c r="AM955" s="81"/>
      <c r="AN955" s="81"/>
    </row>
    <row r="956" ht="15.75"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c r="AH956" s="81"/>
      <c r="AI956" s="81"/>
      <c r="AJ956" s="81"/>
      <c r="AK956" s="81"/>
      <c r="AL956" s="81"/>
      <c r="AM956" s="81"/>
      <c r="AN956" s="81"/>
    </row>
    <row r="957" ht="15.75"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c r="AH957" s="81"/>
      <c r="AI957" s="81"/>
      <c r="AJ957" s="81"/>
      <c r="AK957" s="81"/>
      <c r="AL957" s="81"/>
      <c r="AM957" s="81"/>
      <c r="AN957" s="81"/>
    </row>
    <row r="958" ht="15.75"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c r="AH958" s="81"/>
      <c r="AI958" s="81"/>
      <c r="AJ958" s="81"/>
      <c r="AK958" s="81"/>
      <c r="AL958" s="81"/>
      <c r="AM958" s="81"/>
      <c r="AN958" s="81"/>
    </row>
    <row r="959" ht="15.75"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c r="AA959" s="81"/>
      <c r="AB959" s="81"/>
      <c r="AC959" s="81"/>
      <c r="AD959" s="81"/>
      <c r="AE959" s="81"/>
      <c r="AF959" s="81"/>
      <c r="AG959" s="81"/>
      <c r="AH959" s="81"/>
      <c r="AI959" s="81"/>
      <c r="AJ959" s="81"/>
      <c r="AK959" s="81"/>
      <c r="AL959" s="81"/>
      <c r="AM959" s="81"/>
      <c r="AN959" s="81"/>
    </row>
    <row r="960" ht="15.75"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c r="AA960" s="81"/>
      <c r="AB960" s="81"/>
      <c r="AC960" s="81"/>
      <c r="AD960" s="81"/>
      <c r="AE960" s="81"/>
      <c r="AF960" s="81"/>
      <c r="AG960" s="81"/>
      <c r="AH960" s="81"/>
      <c r="AI960" s="81"/>
      <c r="AJ960" s="81"/>
      <c r="AK960" s="81"/>
      <c r="AL960" s="81"/>
      <c r="AM960" s="81"/>
      <c r="AN960" s="81"/>
    </row>
    <row r="961" ht="15.75"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c r="AA961" s="81"/>
      <c r="AB961" s="81"/>
      <c r="AC961" s="81"/>
      <c r="AD961" s="81"/>
      <c r="AE961" s="81"/>
      <c r="AF961" s="81"/>
      <c r="AG961" s="81"/>
      <c r="AH961" s="81"/>
      <c r="AI961" s="81"/>
      <c r="AJ961" s="81"/>
      <c r="AK961" s="81"/>
      <c r="AL961" s="81"/>
      <c r="AM961" s="81"/>
      <c r="AN961" s="81"/>
    </row>
    <row r="962" ht="15.75"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c r="AA962" s="81"/>
      <c r="AB962" s="81"/>
      <c r="AC962" s="81"/>
      <c r="AD962" s="81"/>
      <c r="AE962" s="81"/>
      <c r="AF962" s="81"/>
      <c r="AG962" s="81"/>
      <c r="AH962" s="81"/>
      <c r="AI962" s="81"/>
      <c r="AJ962" s="81"/>
      <c r="AK962" s="81"/>
      <c r="AL962" s="81"/>
      <c r="AM962" s="81"/>
      <c r="AN962" s="81"/>
    </row>
    <row r="963" ht="15.75"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c r="AA963" s="81"/>
      <c r="AB963" s="81"/>
      <c r="AC963" s="81"/>
      <c r="AD963" s="81"/>
      <c r="AE963" s="81"/>
      <c r="AF963" s="81"/>
      <c r="AG963" s="81"/>
      <c r="AH963" s="81"/>
      <c r="AI963" s="81"/>
      <c r="AJ963" s="81"/>
      <c r="AK963" s="81"/>
      <c r="AL963" s="81"/>
      <c r="AM963" s="81"/>
      <c r="AN963" s="81"/>
    </row>
    <row r="964" ht="15.75"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c r="AA964" s="81"/>
      <c r="AB964" s="81"/>
      <c r="AC964" s="81"/>
      <c r="AD964" s="81"/>
      <c r="AE964" s="81"/>
      <c r="AF964" s="81"/>
      <c r="AG964" s="81"/>
      <c r="AH964" s="81"/>
      <c r="AI964" s="81"/>
      <c r="AJ964" s="81"/>
      <c r="AK964" s="81"/>
      <c r="AL964" s="81"/>
      <c r="AM964" s="81"/>
      <c r="AN964" s="81"/>
    </row>
    <row r="965" ht="15.75"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c r="AA965" s="81"/>
      <c r="AB965" s="81"/>
      <c r="AC965" s="81"/>
      <c r="AD965" s="81"/>
      <c r="AE965" s="81"/>
      <c r="AF965" s="81"/>
      <c r="AG965" s="81"/>
      <c r="AH965" s="81"/>
      <c r="AI965" s="81"/>
      <c r="AJ965" s="81"/>
      <c r="AK965" s="81"/>
      <c r="AL965" s="81"/>
      <c r="AM965" s="81"/>
      <c r="AN965" s="81"/>
    </row>
    <row r="966" ht="15.75"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c r="AA966" s="81"/>
      <c r="AB966" s="81"/>
      <c r="AC966" s="81"/>
      <c r="AD966" s="81"/>
      <c r="AE966" s="81"/>
      <c r="AF966" s="81"/>
      <c r="AG966" s="81"/>
      <c r="AH966" s="81"/>
      <c r="AI966" s="81"/>
      <c r="AJ966" s="81"/>
      <c r="AK966" s="81"/>
      <c r="AL966" s="81"/>
      <c r="AM966" s="81"/>
      <c r="AN966" s="81"/>
    </row>
    <row r="967" ht="15.75"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c r="AA967" s="81"/>
      <c r="AB967" s="81"/>
      <c r="AC967" s="81"/>
      <c r="AD967" s="81"/>
      <c r="AE967" s="81"/>
      <c r="AF967" s="81"/>
      <c r="AG967" s="81"/>
      <c r="AH967" s="81"/>
      <c r="AI967" s="81"/>
      <c r="AJ967" s="81"/>
      <c r="AK967" s="81"/>
      <c r="AL967" s="81"/>
      <c r="AM967" s="81"/>
      <c r="AN967" s="81"/>
    </row>
    <row r="968" ht="15.75"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c r="AA968" s="81"/>
      <c r="AB968" s="81"/>
      <c r="AC968" s="81"/>
      <c r="AD968" s="81"/>
      <c r="AE968" s="81"/>
      <c r="AF968" s="81"/>
      <c r="AG968" s="81"/>
      <c r="AH968" s="81"/>
      <c r="AI968" s="81"/>
      <c r="AJ968" s="81"/>
      <c r="AK968" s="81"/>
      <c r="AL968" s="81"/>
      <c r="AM968" s="81"/>
      <c r="AN968" s="81"/>
    </row>
    <row r="969" ht="15.75"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c r="AA969" s="81"/>
      <c r="AB969" s="81"/>
      <c r="AC969" s="81"/>
      <c r="AD969" s="81"/>
      <c r="AE969" s="81"/>
      <c r="AF969" s="81"/>
      <c r="AG969" s="81"/>
      <c r="AH969" s="81"/>
      <c r="AI969" s="81"/>
      <c r="AJ969" s="81"/>
      <c r="AK969" s="81"/>
      <c r="AL969" s="81"/>
      <c r="AM969" s="81"/>
      <c r="AN969" s="81"/>
    </row>
    <row r="970" ht="15.75"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c r="AA970" s="81"/>
      <c r="AB970" s="81"/>
      <c r="AC970" s="81"/>
      <c r="AD970" s="81"/>
      <c r="AE970" s="81"/>
      <c r="AF970" s="81"/>
      <c r="AG970" s="81"/>
      <c r="AH970" s="81"/>
      <c r="AI970" s="81"/>
      <c r="AJ970" s="81"/>
      <c r="AK970" s="81"/>
      <c r="AL970" s="81"/>
      <c r="AM970" s="81"/>
      <c r="AN970" s="81"/>
    </row>
    <row r="971" ht="15.75"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c r="AA971" s="81"/>
      <c r="AB971" s="81"/>
      <c r="AC971" s="81"/>
      <c r="AD971" s="81"/>
      <c r="AE971" s="81"/>
      <c r="AF971" s="81"/>
      <c r="AG971" s="81"/>
      <c r="AH971" s="81"/>
      <c r="AI971" s="81"/>
      <c r="AJ971" s="81"/>
      <c r="AK971" s="81"/>
      <c r="AL971" s="81"/>
      <c r="AM971" s="81"/>
      <c r="AN971" s="81"/>
    </row>
    <row r="972" ht="15.75"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c r="AA972" s="81"/>
      <c r="AB972" s="81"/>
      <c r="AC972" s="81"/>
      <c r="AD972" s="81"/>
      <c r="AE972" s="81"/>
      <c r="AF972" s="81"/>
      <c r="AG972" s="81"/>
      <c r="AH972" s="81"/>
      <c r="AI972" s="81"/>
      <c r="AJ972" s="81"/>
      <c r="AK972" s="81"/>
      <c r="AL972" s="81"/>
      <c r="AM972" s="81"/>
      <c r="AN972" s="81"/>
    </row>
    <row r="973" ht="15.75"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c r="AA973" s="81"/>
      <c r="AB973" s="81"/>
      <c r="AC973" s="81"/>
      <c r="AD973" s="81"/>
      <c r="AE973" s="81"/>
      <c r="AF973" s="81"/>
      <c r="AG973" s="81"/>
      <c r="AH973" s="81"/>
      <c r="AI973" s="81"/>
      <c r="AJ973" s="81"/>
      <c r="AK973" s="81"/>
      <c r="AL973" s="81"/>
      <c r="AM973" s="81"/>
      <c r="AN973" s="81"/>
    </row>
    <row r="974" ht="15.75"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c r="AA974" s="81"/>
      <c r="AB974" s="81"/>
      <c r="AC974" s="81"/>
      <c r="AD974" s="81"/>
      <c r="AE974" s="81"/>
      <c r="AF974" s="81"/>
      <c r="AG974" s="81"/>
      <c r="AH974" s="81"/>
      <c r="AI974" s="81"/>
      <c r="AJ974" s="81"/>
      <c r="AK974" s="81"/>
      <c r="AL974" s="81"/>
      <c r="AM974" s="81"/>
      <c r="AN974" s="81"/>
    </row>
    <row r="975" ht="15.75"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c r="AA975" s="81"/>
      <c r="AB975" s="81"/>
      <c r="AC975" s="81"/>
      <c r="AD975" s="81"/>
      <c r="AE975" s="81"/>
      <c r="AF975" s="81"/>
      <c r="AG975" s="81"/>
      <c r="AH975" s="81"/>
      <c r="AI975" s="81"/>
      <c r="AJ975" s="81"/>
      <c r="AK975" s="81"/>
      <c r="AL975" s="81"/>
      <c r="AM975" s="81"/>
      <c r="AN975" s="81"/>
    </row>
    <row r="976" ht="15.75"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c r="AA976" s="81"/>
      <c r="AB976" s="81"/>
      <c r="AC976" s="81"/>
      <c r="AD976" s="81"/>
      <c r="AE976" s="81"/>
      <c r="AF976" s="81"/>
      <c r="AG976" s="81"/>
      <c r="AH976" s="81"/>
      <c r="AI976" s="81"/>
      <c r="AJ976" s="81"/>
      <c r="AK976" s="81"/>
      <c r="AL976" s="81"/>
      <c r="AM976" s="81"/>
      <c r="AN976" s="81"/>
    </row>
    <row r="977" ht="15.75"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c r="AA977" s="81"/>
      <c r="AB977" s="81"/>
      <c r="AC977" s="81"/>
      <c r="AD977" s="81"/>
      <c r="AE977" s="81"/>
      <c r="AF977" s="81"/>
      <c r="AG977" s="81"/>
      <c r="AH977" s="81"/>
      <c r="AI977" s="81"/>
      <c r="AJ977" s="81"/>
      <c r="AK977" s="81"/>
      <c r="AL977" s="81"/>
      <c r="AM977" s="81"/>
      <c r="AN977" s="81"/>
    </row>
    <row r="978" ht="15.75"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c r="AA978" s="81"/>
      <c r="AB978" s="81"/>
      <c r="AC978" s="81"/>
      <c r="AD978" s="81"/>
      <c r="AE978" s="81"/>
      <c r="AF978" s="81"/>
      <c r="AG978" s="81"/>
      <c r="AH978" s="81"/>
      <c r="AI978" s="81"/>
      <c r="AJ978" s="81"/>
      <c r="AK978" s="81"/>
      <c r="AL978" s="81"/>
      <c r="AM978" s="81"/>
      <c r="AN978" s="81"/>
    </row>
    <row r="979" ht="15.75"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c r="AH979" s="81"/>
      <c r="AI979" s="81"/>
      <c r="AJ979" s="81"/>
      <c r="AK979" s="81"/>
      <c r="AL979" s="81"/>
      <c r="AM979" s="81"/>
      <c r="AN979" s="81"/>
    </row>
    <row r="980" ht="15.75"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c r="AA980" s="81"/>
      <c r="AB980" s="81"/>
      <c r="AC980" s="81"/>
      <c r="AD980" s="81"/>
      <c r="AE980" s="81"/>
      <c r="AF980" s="81"/>
      <c r="AG980" s="81"/>
      <c r="AH980" s="81"/>
      <c r="AI980" s="81"/>
      <c r="AJ980" s="81"/>
      <c r="AK980" s="81"/>
      <c r="AL980" s="81"/>
      <c r="AM980" s="81"/>
      <c r="AN980" s="81"/>
    </row>
    <row r="981" ht="15.75"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c r="AA981" s="81"/>
      <c r="AB981" s="81"/>
      <c r="AC981" s="81"/>
      <c r="AD981" s="81"/>
      <c r="AE981" s="81"/>
      <c r="AF981" s="81"/>
      <c r="AG981" s="81"/>
      <c r="AH981" s="81"/>
      <c r="AI981" s="81"/>
      <c r="AJ981" s="81"/>
      <c r="AK981" s="81"/>
      <c r="AL981" s="81"/>
      <c r="AM981" s="81"/>
      <c r="AN981" s="81"/>
    </row>
    <row r="982" ht="15.75"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c r="AA982" s="81"/>
      <c r="AB982" s="81"/>
      <c r="AC982" s="81"/>
      <c r="AD982" s="81"/>
      <c r="AE982" s="81"/>
      <c r="AF982" s="81"/>
      <c r="AG982" s="81"/>
      <c r="AH982" s="81"/>
      <c r="AI982" s="81"/>
      <c r="AJ982" s="81"/>
      <c r="AK982" s="81"/>
      <c r="AL982" s="81"/>
      <c r="AM982" s="81"/>
      <c r="AN982" s="81"/>
    </row>
    <row r="983" ht="15.75"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c r="AA983" s="81"/>
      <c r="AB983" s="81"/>
      <c r="AC983" s="81"/>
      <c r="AD983" s="81"/>
      <c r="AE983" s="81"/>
      <c r="AF983" s="81"/>
      <c r="AG983" s="81"/>
      <c r="AH983" s="81"/>
      <c r="AI983" s="81"/>
      <c r="AJ983" s="81"/>
      <c r="AK983" s="81"/>
      <c r="AL983" s="81"/>
      <c r="AM983" s="81"/>
      <c r="AN983" s="81"/>
    </row>
    <row r="984" ht="15.75"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c r="AA984" s="81"/>
      <c r="AB984" s="81"/>
      <c r="AC984" s="81"/>
      <c r="AD984" s="81"/>
      <c r="AE984" s="81"/>
      <c r="AF984" s="81"/>
      <c r="AG984" s="81"/>
      <c r="AH984" s="81"/>
      <c r="AI984" s="81"/>
      <c r="AJ984" s="81"/>
      <c r="AK984" s="81"/>
      <c r="AL984" s="81"/>
      <c r="AM984" s="81"/>
      <c r="AN984" s="81"/>
    </row>
    <row r="985" ht="15.75"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c r="AA985" s="81"/>
      <c r="AB985" s="81"/>
      <c r="AC985" s="81"/>
      <c r="AD985" s="81"/>
      <c r="AE985" s="81"/>
      <c r="AF985" s="81"/>
      <c r="AG985" s="81"/>
      <c r="AH985" s="81"/>
      <c r="AI985" s="81"/>
      <c r="AJ985" s="81"/>
      <c r="AK985" s="81"/>
      <c r="AL985" s="81"/>
      <c r="AM985" s="81"/>
      <c r="AN985" s="81"/>
    </row>
    <row r="986" ht="15.75"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c r="AA986" s="81"/>
      <c r="AB986" s="81"/>
      <c r="AC986" s="81"/>
      <c r="AD986" s="81"/>
      <c r="AE986" s="81"/>
      <c r="AF986" s="81"/>
      <c r="AG986" s="81"/>
      <c r="AH986" s="81"/>
      <c r="AI986" s="81"/>
      <c r="AJ986" s="81"/>
      <c r="AK986" s="81"/>
      <c r="AL986" s="81"/>
      <c r="AM986" s="81"/>
      <c r="AN986" s="81"/>
    </row>
    <row r="987" ht="15.75"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c r="AA987" s="81"/>
      <c r="AB987" s="81"/>
      <c r="AC987" s="81"/>
      <c r="AD987" s="81"/>
      <c r="AE987" s="81"/>
      <c r="AF987" s="81"/>
      <c r="AG987" s="81"/>
      <c r="AH987" s="81"/>
      <c r="AI987" s="81"/>
      <c r="AJ987" s="81"/>
      <c r="AK987" s="81"/>
      <c r="AL987" s="81"/>
      <c r="AM987" s="81"/>
      <c r="AN987" s="81"/>
    </row>
    <row r="988" ht="15.75"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c r="AA988" s="81"/>
      <c r="AB988" s="81"/>
      <c r="AC988" s="81"/>
      <c r="AD988" s="81"/>
      <c r="AE988" s="81"/>
      <c r="AF988" s="81"/>
      <c r="AG988" s="81"/>
      <c r="AH988" s="81"/>
      <c r="AI988" s="81"/>
      <c r="AJ988" s="81"/>
      <c r="AK988" s="81"/>
      <c r="AL988" s="81"/>
      <c r="AM988" s="81"/>
      <c r="AN988" s="81"/>
    </row>
    <row r="989" ht="15.75"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c r="AA989" s="81"/>
      <c r="AB989" s="81"/>
      <c r="AC989" s="81"/>
      <c r="AD989" s="81"/>
      <c r="AE989" s="81"/>
      <c r="AF989" s="81"/>
      <c r="AG989" s="81"/>
      <c r="AH989" s="81"/>
      <c r="AI989" s="81"/>
      <c r="AJ989" s="81"/>
      <c r="AK989" s="81"/>
      <c r="AL989" s="81"/>
      <c r="AM989" s="81"/>
      <c r="AN989" s="81"/>
    </row>
    <row r="990" ht="15.75"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c r="AA990" s="81"/>
      <c r="AB990" s="81"/>
      <c r="AC990" s="81"/>
      <c r="AD990" s="81"/>
      <c r="AE990" s="81"/>
      <c r="AF990" s="81"/>
      <c r="AG990" s="81"/>
      <c r="AH990" s="81"/>
      <c r="AI990" s="81"/>
      <c r="AJ990" s="81"/>
      <c r="AK990" s="81"/>
      <c r="AL990" s="81"/>
      <c r="AM990" s="81"/>
      <c r="AN990" s="81"/>
    </row>
    <row r="991" ht="15.75"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c r="AA991" s="81"/>
      <c r="AB991" s="81"/>
      <c r="AC991" s="81"/>
      <c r="AD991" s="81"/>
      <c r="AE991" s="81"/>
      <c r="AF991" s="81"/>
      <c r="AG991" s="81"/>
      <c r="AH991" s="81"/>
      <c r="AI991" s="81"/>
      <c r="AJ991" s="81"/>
      <c r="AK991" s="81"/>
      <c r="AL991" s="81"/>
      <c r="AM991" s="81"/>
      <c r="AN991" s="81"/>
    </row>
    <row r="992" ht="15.75"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c r="AA992" s="81"/>
      <c r="AB992" s="81"/>
      <c r="AC992" s="81"/>
      <c r="AD992" s="81"/>
      <c r="AE992" s="81"/>
      <c r="AF992" s="81"/>
      <c r="AG992" s="81"/>
      <c r="AH992" s="81"/>
      <c r="AI992" s="81"/>
      <c r="AJ992" s="81"/>
      <c r="AK992" s="81"/>
      <c r="AL992" s="81"/>
      <c r="AM992" s="81"/>
      <c r="AN992" s="81"/>
    </row>
    <row r="993" ht="15.75"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c r="AA993" s="81"/>
      <c r="AB993" s="81"/>
      <c r="AC993" s="81"/>
      <c r="AD993" s="81"/>
      <c r="AE993" s="81"/>
      <c r="AF993" s="81"/>
      <c r="AG993" s="81"/>
      <c r="AH993" s="81"/>
      <c r="AI993" s="81"/>
      <c r="AJ993" s="81"/>
      <c r="AK993" s="81"/>
      <c r="AL993" s="81"/>
      <c r="AM993" s="81"/>
      <c r="AN993" s="81"/>
    </row>
    <row r="994" ht="15.75"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c r="AA994" s="81"/>
      <c r="AB994" s="81"/>
      <c r="AC994" s="81"/>
      <c r="AD994" s="81"/>
      <c r="AE994" s="81"/>
      <c r="AF994" s="81"/>
      <c r="AG994" s="81"/>
      <c r="AH994" s="81"/>
      <c r="AI994" s="81"/>
      <c r="AJ994" s="81"/>
      <c r="AK994" s="81"/>
      <c r="AL994" s="81"/>
      <c r="AM994" s="81"/>
      <c r="AN994" s="81"/>
    </row>
    <row r="995" ht="15.75"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c r="AA995" s="81"/>
      <c r="AB995" s="81"/>
      <c r="AC995" s="81"/>
      <c r="AD995" s="81"/>
      <c r="AE995" s="81"/>
      <c r="AF995" s="81"/>
      <c r="AG995" s="81"/>
      <c r="AH995" s="81"/>
      <c r="AI995" s="81"/>
      <c r="AJ995" s="81"/>
      <c r="AK995" s="81"/>
      <c r="AL995" s="81"/>
      <c r="AM995" s="81"/>
      <c r="AN995" s="81"/>
    </row>
    <row r="996" ht="15.75"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c r="AA996" s="81"/>
      <c r="AB996" s="81"/>
      <c r="AC996" s="81"/>
      <c r="AD996" s="81"/>
      <c r="AE996" s="81"/>
      <c r="AF996" s="81"/>
      <c r="AG996" s="81"/>
      <c r="AH996" s="81"/>
      <c r="AI996" s="81"/>
      <c r="AJ996" s="81"/>
      <c r="AK996" s="81"/>
      <c r="AL996" s="81"/>
      <c r="AM996" s="81"/>
      <c r="AN996" s="81"/>
    </row>
    <row r="997" ht="15.75"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c r="AA997" s="81"/>
      <c r="AB997" s="81"/>
      <c r="AC997" s="81"/>
      <c r="AD997" s="81"/>
      <c r="AE997" s="81"/>
      <c r="AF997" s="81"/>
      <c r="AG997" s="81"/>
      <c r="AH997" s="81"/>
      <c r="AI997" s="81"/>
      <c r="AJ997" s="81"/>
      <c r="AK997" s="81"/>
      <c r="AL997" s="81"/>
      <c r="AM997" s="81"/>
      <c r="AN997" s="81"/>
    </row>
    <row r="998" ht="15.75"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c r="AA998" s="81"/>
      <c r="AB998" s="81"/>
      <c r="AC998" s="81"/>
      <c r="AD998" s="81"/>
      <c r="AE998" s="81"/>
      <c r="AF998" s="81"/>
      <c r="AG998" s="81"/>
      <c r="AH998" s="81"/>
      <c r="AI998" s="81"/>
      <c r="AJ998" s="81"/>
      <c r="AK998" s="81"/>
      <c r="AL998" s="81"/>
      <c r="AM998" s="81"/>
      <c r="AN998" s="81"/>
    </row>
    <row r="999" ht="15.75"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c r="AA999" s="81"/>
      <c r="AB999" s="81"/>
      <c r="AC999" s="81"/>
      <c r="AD999" s="81"/>
      <c r="AE999" s="81"/>
      <c r="AF999" s="81"/>
      <c r="AG999" s="81"/>
      <c r="AH999" s="81"/>
      <c r="AI999" s="81"/>
      <c r="AJ999" s="81"/>
      <c r="AK999" s="81"/>
      <c r="AL999" s="81"/>
      <c r="AM999" s="81"/>
      <c r="AN999" s="81"/>
    </row>
    <row r="1000" ht="15.75"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c r="AA1000" s="81"/>
      <c r="AB1000" s="81"/>
      <c r="AC1000" s="81"/>
      <c r="AD1000" s="81"/>
      <c r="AE1000" s="81"/>
      <c r="AF1000" s="81"/>
      <c r="AG1000" s="81"/>
      <c r="AH1000" s="81"/>
      <c r="AI1000" s="81"/>
      <c r="AJ1000" s="81"/>
      <c r="AK1000" s="81"/>
      <c r="AL1000" s="81"/>
      <c r="AM1000" s="81"/>
      <c r="AN1000" s="81"/>
    </row>
  </sheetData>
  <mergeCells count="20">
    <mergeCell ref="A1:O1"/>
    <mergeCell ref="P1:AK1"/>
    <mergeCell ref="A2:O2"/>
    <mergeCell ref="P2:AK2"/>
    <mergeCell ref="A3:AK3"/>
    <mergeCell ref="H4:K4"/>
    <mergeCell ref="L4:M4"/>
    <mergeCell ref="A40:AH40"/>
    <mergeCell ref="A41:AK41"/>
    <mergeCell ref="B43:C43"/>
    <mergeCell ref="B44:F44"/>
    <mergeCell ref="B45:D45"/>
    <mergeCell ref="B46:C46"/>
    <mergeCell ref="N4:P4"/>
    <mergeCell ref="Q4:S4"/>
    <mergeCell ref="A5:A6"/>
    <mergeCell ref="B5:C6"/>
    <mergeCell ref="AI5:AI6"/>
    <mergeCell ref="AJ5:AJ6"/>
    <mergeCell ref="AK5:AK6"/>
  </mergeCells>
  <conditionalFormatting sqref="D6:AH13 D14:L14 D15:AH19 D30:AH39">
    <cfRule type="expression" dxfId="0" priority="1">
      <formula>IF(D$6="CN",1,0)</formula>
    </cfRule>
  </conditionalFormatting>
  <conditionalFormatting sqref="D6:AH6">
    <cfRule type="expression" dxfId="0" priority="2">
      <formula>IF(#REF!="CN",1,0)</formula>
    </cfRule>
  </conditionalFormatting>
  <conditionalFormatting sqref="D6:AH6">
    <cfRule type="expression" dxfId="1" priority="3">
      <formula>IF(#REF!="CN",1,0)</formula>
    </cfRule>
  </conditionalFormatting>
  <conditionalFormatting sqref="D20:AH29">
    <cfRule type="expression" dxfId="0" priority="4">
      <formula>IF(D$6="CN",1,0)</formula>
    </cfRule>
  </conditionalFormatting>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23.43"/>
    <col customWidth="1" min="3" max="3" width="10.86"/>
    <col customWidth="1" min="4" max="34" width="4.0"/>
    <col customWidth="1" min="35" max="37" width="6.71"/>
    <col customWidth="1" min="38" max="40" width="9.29"/>
  </cols>
  <sheetData>
    <row r="1" ht="18.0" customHeight="1">
      <c r="A1" s="79" t="s">
        <v>78</v>
      </c>
      <c r="P1" s="80" t="s">
        <v>79</v>
      </c>
      <c r="AL1" s="81"/>
      <c r="AM1" s="81"/>
      <c r="AN1" s="81"/>
    </row>
    <row r="2" ht="18.0" customHeight="1">
      <c r="A2" s="80" t="s">
        <v>80</v>
      </c>
      <c r="P2" s="80" t="s">
        <v>81</v>
      </c>
      <c r="AL2" s="81"/>
      <c r="AM2" s="81"/>
      <c r="AN2" s="81"/>
    </row>
    <row r="3" ht="18.0" customHeight="1">
      <c r="A3" s="82" t="s">
        <v>154</v>
      </c>
      <c r="AL3" s="81"/>
      <c r="AM3" s="81"/>
      <c r="AN3" s="81"/>
    </row>
    <row r="4" ht="31.5" customHeight="1">
      <c r="A4" s="81"/>
      <c r="B4" s="83"/>
      <c r="C4" s="83"/>
      <c r="D4" s="83" t="s">
        <v>83</v>
      </c>
      <c r="E4" s="83" t="s">
        <v>83</v>
      </c>
      <c r="F4" s="83"/>
      <c r="G4" s="83"/>
      <c r="H4" s="84" t="s">
        <v>84</v>
      </c>
      <c r="I4" s="37"/>
      <c r="J4" s="37"/>
      <c r="K4" s="37"/>
      <c r="L4" s="84">
        <v>10.0</v>
      </c>
      <c r="M4" s="37"/>
      <c r="N4" s="84" t="s">
        <v>85</v>
      </c>
      <c r="O4" s="37"/>
      <c r="P4" s="37"/>
      <c r="Q4" s="84">
        <v>2021.0</v>
      </c>
      <c r="R4" s="37"/>
      <c r="S4" s="37"/>
      <c r="T4" s="83"/>
      <c r="U4" s="83"/>
      <c r="V4" s="83"/>
      <c r="W4" s="83"/>
      <c r="X4" s="83"/>
      <c r="Y4" s="83"/>
      <c r="Z4" s="83"/>
      <c r="AA4" s="83"/>
      <c r="AB4" s="83"/>
      <c r="AC4" s="83"/>
      <c r="AD4" s="83"/>
      <c r="AE4" s="83"/>
      <c r="AF4" s="83"/>
      <c r="AG4" s="83"/>
      <c r="AH4" s="83"/>
      <c r="AI4" s="83"/>
      <c r="AJ4" s="83"/>
      <c r="AK4" s="83"/>
      <c r="AL4" s="81"/>
      <c r="AM4" s="81"/>
      <c r="AN4" s="81"/>
    </row>
    <row r="5" ht="21.0" customHeight="1">
      <c r="A5" s="85" t="s">
        <v>86</v>
      </c>
      <c r="B5" s="86" t="s">
        <v>87</v>
      </c>
      <c r="C5" s="33"/>
      <c r="D5" s="87">
        <f>DATE(Q4,L4,1)</f>
        <v>44470</v>
      </c>
      <c r="E5" s="87">
        <f t="shared" ref="E5:AH5" si="1">D5+1</f>
        <v>44471</v>
      </c>
      <c r="F5" s="87">
        <f t="shared" si="1"/>
        <v>44472</v>
      </c>
      <c r="G5" s="87">
        <f t="shared" si="1"/>
        <v>44473</v>
      </c>
      <c r="H5" s="87">
        <f t="shared" si="1"/>
        <v>44474</v>
      </c>
      <c r="I5" s="87">
        <f t="shared" si="1"/>
        <v>44475</v>
      </c>
      <c r="J5" s="87">
        <f t="shared" si="1"/>
        <v>44476</v>
      </c>
      <c r="K5" s="87">
        <f t="shared" si="1"/>
        <v>44477</v>
      </c>
      <c r="L5" s="87">
        <f t="shared" si="1"/>
        <v>44478</v>
      </c>
      <c r="M5" s="87">
        <f t="shared" si="1"/>
        <v>44479</v>
      </c>
      <c r="N5" s="87">
        <f t="shared" si="1"/>
        <v>44480</v>
      </c>
      <c r="O5" s="87">
        <f t="shared" si="1"/>
        <v>44481</v>
      </c>
      <c r="P5" s="87">
        <f t="shared" si="1"/>
        <v>44482</v>
      </c>
      <c r="Q5" s="87">
        <f t="shared" si="1"/>
        <v>44483</v>
      </c>
      <c r="R5" s="87">
        <f t="shared" si="1"/>
        <v>44484</v>
      </c>
      <c r="S5" s="87">
        <f t="shared" si="1"/>
        <v>44485</v>
      </c>
      <c r="T5" s="87">
        <f t="shared" si="1"/>
        <v>44486</v>
      </c>
      <c r="U5" s="87">
        <f t="shared" si="1"/>
        <v>44487</v>
      </c>
      <c r="V5" s="87">
        <f t="shared" si="1"/>
        <v>44488</v>
      </c>
      <c r="W5" s="87">
        <f t="shared" si="1"/>
        <v>44489</v>
      </c>
      <c r="X5" s="87">
        <f t="shared" si="1"/>
        <v>44490</v>
      </c>
      <c r="Y5" s="87">
        <f t="shared" si="1"/>
        <v>44491</v>
      </c>
      <c r="Z5" s="87">
        <f t="shared" si="1"/>
        <v>44492</v>
      </c>
      <c r="AA5" s="87">
        <f t="shared" si="1"/>
        <v>44493</v>
      </c>
      <c r="AB5" s="87">
        <f t="shared" si="1"/>
        <v>44494</v>
      </c>
      <c r="AC5" s="87">
        <f t="shared" si="1"/>
        <v>44495</v>
      </c>
      <c r="AD5" s="87">
        <f t="shared" si="1"/>
        <v>44496</v>
      </c>
      <c r="AE5" s="87">
        <f t="shared" si="1"/>
        <v>44497</v>
      </c>
      <c r="AF5" s="87">
        <f t="shared" si="1"/>
        <v>44498</v>
      </c>
      <c r="AG5" s="87">
        <f t="shared" si="1"/>
        <v>44499</v>
      </c>
      <c r="AH5" s="87">
        <f t="shared" si="1"/>
        <v>44500</v>
      </c>
      <c r="AI5" s="88" t="s">
        <v>88</v>
      </c>
      <c r="AJ5" s="88" t="s">
        <v>89</v>
      </c>
      <c r="AK5" s="88" t="s">
        <v>90</v>
      </c>
      <c r="AL5" s="89"/>
      <c r="AM5" s="89"/>
      <c r="AN5" s="89"/>
    </row>
    <row r="6" ht="21.0" customHeight="1">
      <c r="A6" s="90"/>
      <c r="B6" s="36"/>
      <c r="C6" s="38"/>
      <c r="D6" s="91">
        <f t="shared" ref="D6:AH6" si="2">IF(WEEKDAY(D5)=1,"CN",WEEKDAY(D5))</f>
        <v>6</v>
      </c>
      <c r="E6" s="91">
        <f t="shared" si="2"/>
        <v>7</v>
      </c>
      <c r="F6" s="91" t="str">
        <f t="shared" si="2"/>
        <v>CN</v>
      </c>
      <c r="G6" s="91">
        <f t="shared" si="2"/>
        <v>2</v>
      </c>
      <c r="H6" s="91">
        <f t="shared" si="2"/>
        <v>3</v>
      </c>
      <c r="I6" s="91">
        <f t="shared" si="2"/>
        <v>4</v>
      </c>
      <c r="J6" s="91">
        <f t="shared" si="2"/>
        <v>5</v>
      </c>
      <c r="K6" s="91">
        <f t="shared" si="2"/>
        <v>6</v>
      </c>
      <c r="L6" s="91">
        <f t="shared" si="2"/>
        <v>7</v>
      </c>
      <c r="M6" s="91" t="str">
        <f t="shared" si="2"/>
        <v>CN</v>
      </c>
      <c r="N6" s="91">
        <f t="shared" si="2"/>
        <v>2</v>
      </c>
      <c r="O6" s="91">
        <f t="shared" si="2"/>
        <v>3</v>
      </c>
      <c r="P6" s="91">
        <f t="shared" si="2"/>
        <v>4</v>
      </c>
      <c r="Q6" s="91">
        <f t="shared" si="2"/>
        <v>5</v>
      </c>
      <c r="R6" s="91">
        <f t="shared" si="2"/>
        <v>6</v>
      </c>
      <c r="S6" s="91">
        <f t="shared" si="2"/>
        <v>7</v>
      </c>
      <c r="T6" s="91" t="str">
        <f t="shared" si="2"/>
        <v>CN</v>
      </c>
      <c r="U6" s="91">
        <f t="shared" si="2"/>
        <v>2</v>
      </c>
      <c r="V6" s="91">
        <f t="shared" si="2"/>
        <v>3</v>
      </c>
      <c r="W6" s="91">
        <f t="shared" si="2"/>
        <v>4</v>
      </c>
      <c r="X6" s="91">
        <f t="shared" si="2"/>
        <v>5</v>
      </c>
      <c r="Y6" s="91">
        <f t="shared" si="2"/>
        <v>6</v>
      </c>
      <c r="Z6" s="91">
        <f t="shared" si="2"/>
        <v>7</v>
      </c>
      <c r="AA6" s="91" t="str">
        <f t="shared" si="2"/>
        <v>CN</v>
      </c>
      <c r="AB6" s="91">
        <f t="shared" si="2"/>
        <v>2</v>
      </c>
      <c r="AC6" s="91">
        <f t="shared" si="2"/>
        <v>3</v>
      </c>
      <c r="AD6" s="91">
        <f t="shared" si="2"/>
        <v>4</v>
      </c>
      <c r="AE6" s="91">
        <f t="shared" si="2"/>
        <v>5</v>
      </c>
      <c r="AF6" s="91">
        <f t="shared" si="2"/>
        <v>6</v>
      </c>
      <c r="AG6" s="91">
        <f t="shared" si="2"/>
        <v>7</v>
      </c>
      <c r="AH6" s="91" t="str">
        <f t="shared" si="2"/>
        <v>CN</v>
      </c>
      <c r="AI6" s="90"/>
      <c r="AJ6" s="90"/>
      <c r="AK6" s="90"/>
      <c r="AL6" s="89"/>
      <c r="AM6" s="89"/>
      <c r="AN6" s="89"/>
    </row>
    <row r="7" ht="22.5" customHeight="1">
      <c r="A7" s="92">
        <v>1.0</v>
      </c>
      <c r="B7" s="93" t="s">
        <v>155</v>
      </c>
      <c r="C7" s="94" t="s">
        <v>156</v>
      </c>
      <c r="D7" s="95"/>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8">
        <f t="shared" ref="AI7:AI52" si="3">COUNTIF(D7:AH7,"K")+2*COUNTIF(D7:AH7,"2K")+COUNTIF(D7:AH7,"TK")+COUNTIF(D7:AH7,"KT")+COUNTIF(D7:AH7,"PK")+COUNTIF(D7:AH7,"KP")+2*COUNTIF(D7:AH7,"K2")</f>
        <v>0</v>
      </c>
      <c r="AJ7" s="14">
        <f t="shared" ref="AJ7:AJ52" si="4">COUNTIF(E7:AI7,"P")+2*COUNTIF(E7:AI7,"2P")+COUNTIF(E7:AI7,"TP")+COUNTIF(E7:AI7,"PT")+COUNTIF(E7:AI7,"PK")+COUNTIF(E7:AI7,"KP")+2*COUNTIF(E7:AI7,"P2")</f>
        <v>0</v>
      </c>
      <c r="AK7" s="14">
        <f>COUNTIF(D7:AH7,"T")+2*COUNTIF(D7:AH7,"2T")+2*COUNTIF(D7:AH7,"T2")+COUNTIF(D7:AH7,"PT")+COUNTIF(D7:AH7,"TP")+COUNTIF(D7:AH7,"TK")+COUNTIF(D7:AH7,"KT")</f>
        <v>0</v>
      </c>
      <c r="AL7" s="100"/>
      <c r="AM7" s="100"/>
      <c r="AN7" s="100"/>
    </row>
    <row r="8" ht="22.5" customHeight="1">
      <c r="A8" s="92">
        <v>2.0</v>
      </c>
      <c r="B8" s="93" t="s">
        <v>157</v>
      </c>
      <c r="C8" s="94" t="s">
        <v>156</v>
      </c>
      <c r="D8" s="95"/>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8">
        <f t="shared" si="3"/>
        <v>0</v>
      </c>
      <c r="AJ8" s="14">
        <f t="shared" si="4"/>
        <v>0</v>
      </c>
      <c r="AK8" s="14">
        <f t="shared" ref="AK8:AK52" si="5">COUNTIF(D8:AH8,"T")+2*COUNTIF(D8:AH8,"2T")+2*COUNTIF(D8:AH8,"T2")+COUNTIF(D8:AH8,"PT")+COUNTIF(D8:AH8,"TP")</f>
        <v>0</v>
      </c>
      <c r="AL8" s="89"/>
      <c r="AM8" s="89"/>
      <c r="AN8" s="89"/>
    </row>
    <row r="9" ht="22.5" customHeight="1">
      <c r="A9" s="92">
        <v>3.0</v>
      </c>
      <c r="B9" s="93" t="s">
        <v>158</v>
      </c>
      <c r="C9" s="94" t="s">
        <v>159</v>
      </c>
      <c r="D9" s="95"/>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8">
        <f t="shared" si="3"/>
        <v>0</v>
      </c>
      <c r="AJ9" s="14">
        <f t="shared" si="4"/>
        <v>0</v>
      </c>
      <c r="AK9" s="14">
        <f t="shared" si="5"/>
        <v>0</v>
      </c>
      <c r="AL9" s="89"/>
      <c r="AM9" s="89"/>
      <c r="AN9" s="89"/>
    </row>
    <row r="10" ht="22.5" customHeight="1">
      <c r="A10" s="92">
        <v>4.0</v>
      </c>
      <c r="B10" s="93" t="s">
        <v>160</v>
      </c>
      <c r="C10" s="94" t="s">
        <v>159</v>
      </c>
      <c r="D10" s="95"/>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8">
        <f t="shared" si="3"/>
        <v>0</v>
      </c>
      <c r="AJ10" s="14">
        <f t="shared" si="4"/>
        <v>0</v>
      </c>
      <c r="AK10" s="14">
        <f t="shared" si="5"/>
        <v>0</v>
      </c>
      <c r="AL10" s="110"/>
      <c r="AM10" s="111"/>
      <c r="AN10" s="111"/>
    </row>
    <row r="11" ht="22.5" customHeight="1">
      <c r="A11" s="92">
        <v>5.0</v>
      </c>
      <c r="B11" s="93" t="s">
        <v>161</v>
      </c>
      <c r="C11" s="94" t="s">
        <v>159</v>
      </c>
      <c r="D11" s="95"/>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8">
        <f t="shared" si="3"/>
        <v>0</v>
      </c>
      <c r="AJ11" s="14">
        <f t="shared" si="4"/>
        <v>0</v>
      </c>
      <c r="AK11" s="14">
        <f t="shared" si="5"/>
        <v>0</v>
      </c>
      <c r="AL11" s="100"/>
      <c r="AM11" s="100"/>
      <c r="AN11" s="100"/>
    </row>
    <row r="12" ht="22.5" customHeight="1">
      <c r="A12" s="92">
        <v>6.0</v>
      </c>
      <c r="B12" s="93" t="s">
        <v>162</v>
      </c>
      <c r="C12" s="94" t="s">
        <v>163</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8">
        <f t="shared" si="3"/>
        <v>0</v>
      </c>
      <c r="AJ12" s="14">
        <f t="shared" si="4"/>
        <v>0</v>
      </c>
      <c r="AK12" s="14">
        <f t="shared" si="5"/>
        <v>0</v>
      </c>
      <c r="AL12" s="100"/>
      <c r="AM12" s="100"/>
      <c r="AN12" s="100"/>
    </row>
    <row r="13" ht="22.5" customHeight="1">
      <c r="A13" s="92">
        <v>7.0</v>
      </c>
      <c r="B13" s="93" t="s">
        <v>164</v>
      </c>
      <c r="C13" s="94" t="s">
        <v>165</v>
      </c>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8">
        <f t="shared" si="3"/>
        <v>0</v>
      </c>
      <c r="AJ13" s="14">
        <f t="shared" si="4"/>
        <v>0</v>
      </c>
      <c r="AK13" s="14">
        <f t="shared" si="5"/>
        <v>0</v>
      </c>
      <c r="AL13" s="89"/>
      <c r="AM13" s="89"/>
      <c r="AN13" s="89"/>
    </row>
    <row r="14" ht="22.5" customHeight="1">
      <c r="A14" s="92">
        <v>8.0</v>
      </c>
      <c r="B14" s="93" t="s">
        <v>166</v>
      </c>
      <c r="C14" s="94" t="s">
        <v>167</v>
      </c>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8">
        <f t="shared" si="3"/>
        <v>0</v>
      </c>
      <c r="AJ14" s="14">
        <f t="shared" si="4"/>
        <v>0</v>
      </c>
      <c r="AK14" s="14">
        <f t="shared" si="5"/>
        <v>0</v>
      </c>
      <c r="AL14" s="100"/>
      <c r="AM14" s="100"/>
      <c r="AN14" s="100"/>
    </row>
    <row r="15" ht="22.5" customHeight="1">
      <c r="A15" s="92">
        <v>9.0</v>
      </c>
      <c r="B15" s="93" t="s">
        <v>168</v>
      </c>
      <c r="C15" s="94" t="s">
        <v>169</v>
      </c>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8">
        <f t="shared" si="3"/>
        <v>0</v>
      </c>
      <c r="AJ15" s="14">
        <f t="shared" si="4"/>
        <v>0</v>
      </c>
      <c r="AK15" s="14">
        <f t="shared" si="5"/>
        <v>0</v>
      </c>
      <c r="AL15" s="89"/>
      <c r="AM15" s="89"/>
      <c r="AN15" s="89"/>
    </row>
    <row r="16" ht="22.5" customHeight="1">
      <c r="A16" s="92">
        <v>10.0</v>
      </c>
      <c r="B16" s="93" t="s">
        <v>170</v>
      </c>
      <c r="C16" s="94" t="s">
        <v>171</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8">
        <f t="shared" si="3"/>
        <v>0</v>
      </c>
      <c r="AJ16" s="14">
        <f t="shared" si="4"/>
        <v>0</v>
      </c>
      <c r="AK16" s="14">
        <f t="shared" si="5"/>
        <v>0</v>
      </c>
      <c r="AL16" s="100"/>
      <c r="AM16" s="100"/>
      <c r="AN16" s="100"/>
    </row>
    <row r="17" ht="22.5" customHeight="1">
      <c r="A17" s="92">
        <v>11.0</v>
      </c>
      <c r="B17" s="93" t="s">
        <v>172</v>
      </c>
      <c r="C17" s="94" t="s">
        <v>173</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8">
        <f t="shared" si="3"/>
        <v>0</v>
      </c>
      <c r="AJ17" s="14">
        <f t="shared" si="4"/>
        <v>0</v>
      </c>
      <c r="AK17" s="14">
        <f t="shared" si="5"/>
        <v>0</v>
      </c>
      <c r="AL17" s="100"/>
      <c r="AM17" s="100"/>
      <c r="AN17" s="100"/>
    </row>
    <row r="18" ht="22.5" customHeight="1">
      <c r="A18" s="92">
        <v>12.0</v>
      </c>
      <c r="B18" s="93" t="s">
        <v>174</v>
      </c>
      <c r="C18" s="94" t="s">
        <v>175</v>
      </c>
      <c r="D18" s="96"/>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8">
        <f t="shared" si="3"/>
        <v>0</v>
      </c>
      <c r="AJ18" s="14">
        <f t="shared" si="4"/>
        <v>0</v>
      </c>
      <c r="AK18" s="14">
        <f t="shared" si="5"/>
        <v>0</v>
      </c>
      <c r="AL18" s="89"/>
      <c r="AM18" s="89"/>
      <c r="AN18" s="89"/>
    </row>
    <row r="19" ht="22.5" customHeight="1">
      <c r="A19" s="92">
        <v>13.0</v>
      </c>
      <c r="B19" s="93" t="s">
        <v>176</v>
      </c>
      <c r="C19" s="94" t="s">
        <v>177</v>
      </c>
      <c r="D19" s="99"/>
      <c r="E19" s="99"/>
      <c r="F19" s="99"/>
      <c r="G19" s="96"/>
      <c r="H19" s="96"/>
      <c r="I19" s="96"/>
      <c r="J19" s="96"/>
      <c r="K19" s="112"/>
      <c r="L19" s="96"/>
      <c r="M19" s="96"/>
      <c r="N19" s="96"/>
      <c r="O19" s="96"/>
      <c r="P19" s="96"/>
      <c r="Q19" s="96"/>
      <c r="R19" s="96"/>
      <c r="S19" s="96"/>
      <c r="T19" s="96"/>
      <c r="U19" s="96"/>
      <c r="V19" s="96"/>
      <c r="W19" s="96"/>
      <c r="X19" s="96"/>
      <c r="Y19" s="96"/>
      <c r="Z19" s="96"/>
      <c r="AA19" s="96"/>
      <c r="AB19" s="96"/>
      <c r="AC19" s="96"/>
      <c r="AD19" s="96"/>
      <c r="AE19" s="96"/>
      <c r="AF19" s="96"/>
      <c r="AG19" s="96"/>
      <c r="AH19" s="96"/>
      <c r="AI19" s="98">
        <f t="shared" si="3"/>
        <v>0</v>
      </c>
      <c r="AJ19" s="14">
        <f t="shared" si="4"/>
        <v>0</v>
      </c>
      <c r="AK19" s="14">
        <f t="shared" si="5"/>
        <v>0</v>
      </c>
      <c r="AL19" s="100"/>
      <c r="AM19" s="100"/>
      <c r="AN19" s="100"/>
    </row>
    <row r="20" ht="22.5" customHeight="1">
      <c r="A20" s="92">
        <v>14.0</v>
      </c>
      <c r="B20" s="93" t="s">
        <v>178</v>
      </c>
      <c r="C20" s="94" t="s">
        <v>179</v>
      </c>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8">
        <f t="shared" si="3"/>
        <v>0</v>
      </c>
      <c r="AJ20" s="14">
        <f t="shared" si="4"/>
        <v>0</v>
      </c>
      <c r="AK20" s="14">
        <f t="shared" si="5"/>
        <v>0</v>
      </c>
      <c r="AL20" s="100"/>
      <c r="AM20" s="100"/>
      <c r="AN20" s="100"/>
    </row>
    <row r="21" ht="22.5" customHeight="1">
      <c r="A21" s="92">
        <v>15.0</v>
      </c>
      <c r="B21" s="93" t="s">
        <v>180</v>
      </c>
      <c r="C21" s="94" t="s">
        <v>181</v>
      </c>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8">
        <f t="shared" si="3"/>
        <v>0</v>
      </c>
      <c r="AJ21" s="14">
        <f t="shared" si="4"/>
        <v>0</v>
      </c>
      <c r="AK21" s="14">
        <f t="shared" si="5"/>
        <v>0</v>
      </c>
      <c r="AL21" s="100"/>
      <c r="AM21" s="100"/>
      <c r="AN21" s="100"/>
    </row>
    <row r="22" ht="22.5" customHeight="1">
      <c r="A22" s="92">
        <v>16.0</v>
      </c>
      <c r="B22" s="93" t="s">
        <v>182</v>
      </c>
      <c r="C22" s="94" t="s">
        <v>181</v>
      </c>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8">
        <f t="shared" si="3"/>
        <v>0</v>
      </c>
      <c r="AJ22" s="14">
        <f t="shared" si="4"/>
        <v>0</v>
      </c>
      <c r="AK22" s="14">
        <f t="shared" si="5"/>
        <v>0</v>
      </c>
      <c r="AL22" s="89"/>
      <c r="AM22" s="89"/>
      <c r="AN22" s="89"/>
    </row>
    <row r="23" ht="22.5" customHeight="1">
      <c r="A23" s="92">
        <v>17.0</v>
      </c>
      <c r="B23" s="93" t="s">
        <v>183</v>
      </c>
      <c r="C23" s="94" t="s">
        <v>184</v>
      </c>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6"/>
      <c r="AF23" s="96"/>
      <c r="AG23" s="96"/>
      <c r="AH23" s="96"/>
      <c r="AI23" s="98">
        <f t="shared" si="3"/>
        <v>0</v>
      </c>
      <c r="AJ23" s="14">
        <f t="shared" si="4"/>
        <v>0</v>
      </c>
      <c r="AK23" s="14">
        <f t="shared" si="5"/>
        <v>0</v>
      </c>
      <c r="AL23" s="89"/>
      <c r="AM23" s="89"/>
      <c r="AN23" s="89"/>
    </row>
    <row r="24" ht="22.5" customHeight="1">
      <c r="A24" s="92">
        <v>18.0</v>
      </c>
      <c r="B24" s="93" t="s">
        <v>185</v>
      </c>
      <c r="C24" s="94" t="s">
        <v>184</v>
      </c>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8">
        <f t="shared" si="3"/>
        <v>0</v>
      </c>
      <c r="AJ24" s="14">
        <f t="shared" si="4"/>
        <v>0</v>
      </c>
      <c r="AK24" s="14">
        <f t="shared" si="5"/>
        <v>0</v>
      </c>
      <c r="AL24" s="89"/>
      <c r="AM24" s="89"/>
      <c r="AN24" s="89"/>
    </row>
    <row r="25" ht="22.5" customHeight="1">
      <c r="A25" s="92">
        <v>19.0</v>
      </c>
      <c r="B25" s="93" t="s">
        <v>186</v>
      </c>
      <c r="C25" s="94" t="s">
        <v>187</v>
      </c>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8">
        <f t="shared" si="3"/>
        <v>0</v>
      </c>
      <c r="AJ25" s="14">
        <f t="shared" si="4"/>
        <v>0</v>
      </c>
      <c r="AK25" s="14">
        <f t="shared" si="5"/>
        <v>0</v>
      </c>
      <c r="AL25" s="89"/>
      <c r="AM25" s="89"/>
      <c r="AN25" s="89"/>
    </row>
    <row r="26" ht="22.5" customHeight="1">
      <c r="A26" s="92">
        <v>20.0</v>
      </c>
      <c r="B26" s="93" t="s">
        <v>188</v>
      </c>
      <c r="C26" s="94" t="s">
        <v>189</v>
      </c>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8">
        <f t="shared" si="3"/>
        <v>0</v>
      </c>
      <c r="AJ26" s="14">
        <f t="shared" si="4"/>
        <v>0</v>
      </c>
      <c r="AK26" s="14">
        <f t="shared" si="5"/>
        <v>0</v>
      </c>
      <c r="AL26" s="89"/>
      <c r="AM26" s="89"/>
      <c r="AN26" s="89"/>
    </row>
    <row r="27" ht="22.5" customHeight="1">
      <c r="A27" s="92">
        <v>21.0</v>
      </c>
      <c r="B27" s="93" t="s">
        <v>190</v>
      </c>
      <c r="C27" s="94" t="s">
        <v>191</v>
      </c>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8">
        <f t="shared" si="3"/>
        <v>0</v>
      </c>
      <c r="AJ27" s="14">
        <f t="shared" si="4"/>
        <v>0</v>
      </c>
      <c r="AK27" s="14">
        <f t="shared" si="5"/>
        <v>0</v>
      </c>
      <c r="AL27" s="89"/>
      <c r="AM27" s="89"/>
      <c r="AN27" s="89"/>
    </row>
    <row r="28" ht="22.5" customHeight="1">
      <c r="A28" s="92">
        <v>22.0</v>
      </c>
      <c r="B28" s="93" t="s">
        <v>192</v>
      </c>
      <c r="C28" s="94" t="s">
        <v>193</v>
      </c>
      <c r="D28" s="95"/>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8">
        <f t="shared" si="3"/>
        <v>0</v>
      </c>
      <c r="AJ28" s="14">
        <f t="shared" si="4"/>
        <v>0</v>
      </c>
      <c r="AK28" s="14">
        <f t="shared" si="5"/>
        <v>0</v>
      </c>
      <c r="AL28" s="89"/>
      <c r="AM28" s="89"/>
      <c r="AN28" s="89"/>
    </row>
    <row r="29" ht="22.5" customHeight="1">
      <c r="A29" s="92">
        <v>23.0</v>
      </c>
      <c r="B29" s="93" t="s">
        <v>194</v>
      </c>
      <c r="C29" s="94" t="s">
        <v>195</v>
      </c>
      <c r="D29" s="95"/>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8">
        <f t="shared" si="3"/>
        <v>0</v>
      </c>
      <c r="AJ29" s="14">
        <f t="shared" si="4"/>
        <v>0</v>
      </c>
      <c r="AK29" s="14">
        <f t="shared" si="5"/>
        <v>0</v>
      </c>
      <c r="AL29" s="89"/>
      <c r="AM29" s="89"/>
      <c r="AN29" s="89"/>
    </row>
    <row r="30" ht="22.5" customHeight="1">
      <c r="A30" s="92">
        <v>24.0</v>
      </c>
      <c r="B30" s="93" t="s">
        <v>196</v>
      </c>
      <c r="C30" s="94" t="s">
        <v>197</v>
      </c>
      <c r="D30" s="99"/>
      <c r="E30" s="99"/>
      <c r="F30" s="99"/>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8">
        <f t="shared" si="3"/>
        <v>0</v>
      </c>
      <c r="AJ30" s="14">
        <f t="shared" si="4"/>
        <v>0</v>
      </c>
      <c r="AK30" s="14">
        <f t="shared" si="5"/>
        <v>0</v>
      </c>
      <c r="AL30" s="89"/>
      <c r="AM30" s="89"/>
      <c r="AN30" s="89"/>
    </row>
    <row r="31" ht="22.5" customHeight="1">
      <c r="A31" s="92">
        <v>25.0</v>
      </c>
      <c r="B31" s="93" t="s">
        <v>198</v>
      </c>
      <c r="C31" s="94" t="s">
        <v>199</v>
      </c>
      <c r="D31" s="95"/>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8">
        <f t="shared" si="3"/>
        <v>0</v>
      </c>
      <c r="AJ31" s="14">
        <f t="shared" si="4"/>
        <v>0</v>
      </c>
      <c r="AK31" s="14">
        <f t="shared" si="5"/>
        <v>0</v>
      </c>
      <c r="AL31" s="89"/>
      <c r="AM31" s="89"/>
      <c r="AN31" s="89"/>
    </row>
    <row r="32" ht="22.5" customHeight="1">
      <c r="A32" s="92">
        <v>26.0</v>
      </c>
      <c r="B32" s="93" t="s">
        <v>200</v>
      </c>
      <c r="C32" s="94" t="s">
        <v>201</v>
      </c>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8">
        <f t="shared" si="3"/>
        <v>0</v>
      </c>
      <c r="AJ32" s="14">
        <f t="shared" si="4"/>
        <v>0</v>
      </c>
      <c r="AK32" s="14">
        <f t="shared" si="5"/>
        <v>0</v>
      </c>
      <c r="AL32" s="89"/>
      <c r="AM32" s="89"/>
      <c r="AN32" s="89"/>
    </row>
    <row r="33" ht="22.5" customHeight="1">
      <c r="A33" s="92">
        <v>27.0</v>
      </c>
      <c r="B33" s="93" t="s">
        <v>202</v>
      </c>
      <c r="C33" s="94" t="s">
        <v>203</v>
      </c>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8">
        <f t="shared" si="3"/>
        <v>0</v>
      </c>
      <c r="AJ33" s="14">
        <f t="shared" si="4"/>
        <v>0</v>
      </c>
      <c r="AK33" s="14">
        <f t="shared" si="5"/>
        <v>0</v>
      </c>
      <c r="AL33" s="89"/>
      <c r="AM33" s="89"/>
      <c r="AN33" s="89"/>
    </row>
    <row r="34" ht="22.5" customHeight="1">
      <c r="A34" s="92">
        <v>28.0</v>
      </c>
      <c r="B34" s="93" t="s">
        <v>196</v>
      </c>
      <c r="C34" s="94" t="s">
        <v>203</v>
      </c>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8">
        <f t="shared" si="3"/>
        <v>0</v>
      </c>
      <c r="AJ34" s="14">
        <f t="shared" si="4"/>
        <v>0</v>
      </c>
      <c r="AK34" s="14">
        <f t="shared" si="5"/>
        <v>0</v>
      </c>
      <c r="AL34" s="89"/>
      <c r="AM34" s="89"/>
      <c r="AN34" s="89"/>
    </row>
    <row r="35" ht="22.5" customHeight="1">
      <c r="A35" s="92">
        <v>29.0</v>
      </c>
      <c r="B35" s="93" t="s">
        <v>204</v>
      </c>
      <c r="C35" s="94" t="s">
        <v>205</v>
      </c>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8">
        <f t="shared" si="3"/>
        <v>0</v>
      </c>
      <c r="AJ35" s="14">
        <f t="shared" si="4"/>
        <v>0</v>
      </c>
      <c r="AK35" s="14">
        <f t="shared" si="5"/>
        <v>0</v>
      </c>
      <c r="AL35" s="89"/>
      <c r="AM35" s="89"/>
      <c r="AN35" s="89"/>
    </row>
    <row r="36" ht="22.5" customHeight="1">
      <c r="A36" s="92">
        <v>30.0</v>
      </c>
      <c r="B36" s="93" t="s">
        <v>206</v>
      </c>
      <c r="C36" s="94" t="s">
        <v>207</v>
      </c>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8">
        <f t="shared" si="3"/>
        <v>0</v>
      </c>
      <c r="AJ36" s="14">
        <f t="shared" si="4"/>
        <v>0</v>
      </c>
      <c r="AK36" s="14">
        <f t="shared" si="5"/>
        <v>0</v>
      </c>
      <c r="AL36" s="89"/>
      <c r="AM36" s="89"/>
      <c r="AN36" s="89"/>
    </row>
    <row r="37" ht="22.5" customHeight="1">
      <c r="A37" s="92">
        <v>31.0</v>
      </c>
      <c r="B37" s="93" t="s">
        <v>208</v>
      </c>
      <c r="C37" s="94" t="s">
        <v>209</v>
      </c>
      <c r="D37" s="95"/>
      <c r="E37" s="96"/>
      <c r="F37" s="96"/>
      <c r="G37" s="96"/>
      <c r="H37" s="96"/>
      <c r="I37" s="96"/>
      <c r="J37" s="96"/>
      <c r="K37" s="112"/>
      <c r="L37" s="96"/>
      <c r="M37" s="96"/>
      <c r="N37" s="96"/>
      <c r="O37" s="96"/>
      <c r="P37" s="96"/>
      <c r="Q37" s="96"/>
      <c r="R37" s="96"/>
      <c r="S37" s="96"/>
      <c r="T37" s="96"/>
      <c r="U37" s="96"/>
      <c r="V37" s="96"/>
      <c r="W37" s="96"/>
      <c r="X37" s="96"/>
      <c r="Y37" s="96"/>
      <c r="Z37" s="96"/>
      <c r="AA37" s="96"/>
      <c r="AB37" s="96"/>
      <c r="AC37" s="96"/>
      <c r="AD37" s="96"/>
      <c r="AE37" s="96"/>
      <c r="AF37" s="96"/>
      <c r="AG37" s="96"/>
      <c r="AH37" s="96"/>
      <c r="AI37" s="98">
        <f t="shared" si="3"/>
        <v>0</v>
      </c>
      <c r="AJ37" s="14">
        <f t="shared" si="4"/>
        <v>0</v>
      </c>
      <c r="AK37" s="14">
        <f t="shared" si="5"/>
        <v>0</v>
      </c>
      <c r="AL37" s="100"/>
      <c r="AM37" s="100"/>
      <c r="AN37" s="100"/>
    </row>
    <row r="38" ht="22.5" customHeight="1">
      <c r="A38" s="92">
        <v>32.0</v>
      </c>
      <c r="B38" s="93" t="s">
        <v>210</v>
      </c>
      <c r="C38" s="94" t="s">
        <v>211</v>
      </c>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8">
        <f t="shared" si="3"/>
        <v>0</v>
      </c>
      <c r="AJ38" s="14">
        <f t="shared" si="4"/>
        <v>0</v>
      </c>
      <c r="AK38" s="14">
        <f t="shared" si="5"/>
        <v>0</v>
      </c>
      <c r="AL38" s="89"/>
      <c r="AM38" s="89"/>
      <c r="AN38" s="89"/>
    </row>
    <row r="39" ht="22.5" customHeight="1">
      <c r="A39" s="92">
        <v>33.0</v>
      </c>
      <c r="B39" s="93" t="s">
        <v>212</v>
      </c>
      <c r="C39" s="94" t="s">
        <v>213</v>
      </c>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8">
        <f t="shared" si="3"/>
        <v>0</v>
      </c>
      <c r="AJ39" s="14">
        <f t="shared" si="4"/>
        <v>0</v>
      </c>
      <c r="AK39" s="14">
        <f t="shared" si="5"/>
        <v>0</v>
      </c>
      <c r="AL39" s="89"/>
      <c r="AM39" s="89"/>
      <c r="AN39" s="89"/>
    </row>
    <row r="40" ht="22.5" customHeight="1">
      <c r="A40" s="92">
        <v>34.0</v>
      </c>
      <c r="B40" s="93" t="s">
        <v>214</v>
      </c>
      <c r="C40" s="94" t="s">
        <v>215</v>
      </c>
      <c r="D40" s="95"/>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8">
        <f t="shared" si="3"/>
        <v>0</v>
      </c>
      <c r="AJ40" s="14">
        <f t="shared" si="4"/>
        <v>0</v>
      </c>
      <c r="AK40" s="14">
        <f t="shared" si="5"/>
        <v>0</v>
      </c>
      <c r="AL40" s="89"/>
      <c r="AM40" s="89"/>
      <c r="AN40" s="89"/>
    </row>
    <row r="41" ht="22.5" customHeight="1">
      <c r="A41" s="92">
        <v>35.0</v>
      </c>
      <c r="B41" s="93" t="s">
        <v>216</v>
      </c>
      <c r="C41" s="94" t="s">
        <v>217</v>
      </c>
      <c r="D41" s="95"/>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8">
        <f t="shared" si="3"/>
        <v>0</v>
      </c>
      <c r="AJ41" s="14">
        <f t="shared" si="4"/>
        <v>0</v>
      </c>
      <c r="AK41" s="14">
        <f t="shared" si="5"/>
        <v>0</v>
      </c>
      <c r="AL41" s="89"/>
      <c r="AM41" s="89"/>
      <c r="AN41" s="89"/>
    </row>
    <row r="42" ht="21.0" customHeight="1">
      <c r="A42" s="92"/>
      <c r="B42" s="93"/>
      <c r="C42" s="94"/>
      <c r="D42" s="95"/>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8">
        <f t="shared" si="3"/>
        <v>0</v>
      </c>
      <c r="AJ42" s="14">
        <f t="shared" si="4"/>
        <v>0</v>
      </c>
      <c r="AK42" s="14">
        <f t="shared" si="5"/>
        <v>0</v>
      </c>
      <c r="AL42" s="81"/>
      <c r="AM42" s="81"/>
      <c r="AN42" s="81"/>
    </row>
    <row r="43" ht="21.0" customHeight="1">
      <c r="A43" s="92"/>
      <c r="B43" s="93"/>
      <c r="C43" s="94"/>
      <c r="D43" s="95"/>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8">
        <f t="shared" si="3"/>
        <v>0</v>
      </c>
      <c r="AJ43" s="14">
        <f t="shared" si="4"/>
        <v>0</v>
      </c>
      <c r="AK43" s="14">
        <f t="shared" si="5"/>
        <v>0</v>
      </c>
      <c r="AL43" s="80"/>
      <c r="AM43" s="80"/>
      <c r="AN43" s="89"/>
    </row>
    <row r="44" ht="18.0" customHeight="1">
      <c r="A44" s="92"/>
      <c r="B44" s="93"/>
      <c r="C44" s="94"/>
      <c r="D44" s="95"/>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8">
        <f t="shared" si="3"/>
        <v>0</v>
      </c>
      <c r="AJ44" s="14">
        <f t="shared" si="4"/>
        <v>0</v>
      </c>
      <c r="AK44" s="14">
        <f t="shared" si="5"/>
        <v>0</v>
      </c>
      <c r="AL44" s="81"/>
      <c r="AM44" s="81"/>
      <c r="AN44" s="81"/>
    </row>
    <row r="45" ht="18.0" customHeight="1">
      <c r="A45" s="92"/>
      <c r="B45" s="93"/>
      <c r="C45" s="94"/>
      <c r="D45" s="95"/>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8">
        <f t="shared" si="3"/>
        <v>0</v>
      </c>
      <c r="AJ45" s="14">
        <f t="shared" si="4"/>
        <v>0</v>
      </c>
      <c r="AK45" s="14">
        <f t="shared" si="5"/>
        <v>0</v>
      </c>
      <c r="AL45" s="81"/>
      <c r="AM45" s="81"/>
      <c r="AN45" s="81"/>
    </row>
    <row r="46" ht="18.0" customHeight="1">
      <c r="A46" s="92"/>
      <c r="B46" s="93"/>
      <c r="C46" s="94"/>
      <c r="D46" s="95"/>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8">
        <f t="shared" si="3"/>
        <v>0</v>
      </c>
      <c r="AJ46" s="14">
        <f t="shared" si="4"/>
        <v>0</v>
      </c>
      <c r="AK46" s="14">
        <f t="shared" si="5"/>
        <v>0</v>
      </c>
      <c r="AL46" s="81"/>
      <c r="AM46" s="81"/>
      <c r="AN46" s="81"/>
    </row>
    <row r="47" ht="18.0" customHeight="1">
      <c r="A47" s="92"/>
      <c r="B47" s="93"/>
      <c r="C47" s="94"/>
      <c r="D47" s="9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8">
        <f t="shared" si="3"/>
        <v>0</v>
      </c>
      <c r="AJ47" s="14">
        <f t="shared" si="4"/>
        <v>0</v>
      </c>
      <c r="AK47" s="14">
        <f t="shared" si="5"/>
        <v>0</v>
      </c>
      <c r="AL47" s="81"/>
      <c r="AM47" s="81"/>
      <c r="AN47" s="81"/>
    </row>
    <row r="48" ht="18.0" customHeight="1">
      <c r="A48" s="92"/>
      <c r="B48" s="93"/>
      <c r="C48" s="94"/>
      <c r="D48" s="95"/>
      <c r="E48" s="96"/>
      <c r="F48" s="96"/>
      <c r="G48" s="96"/>
      <c r="H48" s="96"/>
      <c r="I48" s="96"/>
      <c r="J48" s="96"/>
      <c r="K48" s="112"/>
      <c r="L48" s="96"/>
      <c r="M48" s="96"/>
      <c r="N48" s="96"/>
      <c r="O48" s="96"/>
      <c r="P48" s="96"/>
      <c r="Q48" s="96"/>
      <c r="R48" s="96"/>
      <c r="S48" s="96"/>
      <c r="T48" s="96"/>
      <c r="U48" s="96"/>
      <c r="V48" s="96"/>
      <c r="W48" s="96"/>
      <c r="X48" s="96"/>
      <c r="Y48" s="96"/>
      <c r="Z48" s="96"/>
      <c r="AA48" s="96"/>
      <c r="AB48" s="96"/>
      <c r="AC48" s="96"/>
      <c r="AD48" s="96"/>
      <c r="AE48" s="96"/>
      <c r="AF48" s="96"/>
      <c r="AG48" s="96"/>
      <c r="AH48" s="96"/>
      <c r="AI48" s="98">
        <f t="shared" si="3"/>
        <v>0</v>
      </c>
      <c r="AJ48" s="14">
        <f t="shared" si="4"/>
        <v>0</v>
      </c>
      <c r="AK48" s="14">
        <f t="shared" si="5"/>
        <v>0</v>
      </c>
      <c r="AL48" s="81"/>
      <c r="AM48" s="81"/>
      <c r="AN48" s="81"/>
    </row>
    <row r="49" ht="18.0" customHeight="1">
      <c r="A49" s="92"/>
      <c r="B49" s="93"/>
      <c r="C49" s="94"/>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8">
        <f t="shared" si="3"/>
        <v>0</v>
      </c>
      <c r="AJ49" s="14">
        <f t="shared" si="4"/>
        <v>0</v>
      </c>
      <c r="AK49" s="14">
        <f t="shared" si="5"/>
        <v>0</v>
      </c>
      <c r="AL49" s="81"/>
      <c r="AM49" s="81"/>
      <c r="AN49" s="81"/>
    </row>
    <row r="50" ht="18.0" customHeight="1">
      <c r="A50" s="92"/>
      <c r="B50" s="93"/>
      <c r="C50" s="94"/>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8">
        <f t="shared" si="3"/>
        <v>0</v>
      </c>
      <c r="AJ50" s="14">
        <f t="shared" si="4"/>
        <v>0</v>
      </c>
      <c r="AK50" s="14">
        <f t="shared" si="5"/>
        <v>0</v>
      </c>
      <c r="AL50" s="81"/>
      <c r="AM50" s="81"/>
      <c r="AN50" s="81"/>
    </row>
    <row r="51" ht="18.0" customHeight="1">
      <c r="A51" s="92"/>
      <c r="B51" s="93"/>
      <c r="C51" s="94"/>
      <c r="D51" s="95"/>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8">
        <f t="shared" si="3"/>
        <v>0</v>
      </c>
      <c r="AJ51" s="14">
        <f t="shared" si="4"/>
        <v>0</v>
      </c>
      <c r="AK51" s="14">
        <f t="shared" si="5"/>
        <v>0</v>
      </c>
      <c r="AL51" s="81"/>
      <c r="AM51" s="81"/>
      <c r="AN51" s="81"/>
    </row>
    <row r="52" ht="18.0" customHeight="1">
      <c r="A52" s="92"/>
      <c r="B52" s="93"/>
      <c r="C52" s="94"/>
      <c r="D52" s="95"/>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8">
        <f t="shared" si="3"/>
        <v>0</v>
      </c>
      <c r="AJ52" s="14">
        <f t="shared" si="4"/>
        <v>0</v>
      </c>
      <c r="AK52" s="14">
        <f t="shared" si="5"/>
        <v>0</v>
      </c>
      <c r="AL52" s="81"/>
      <c r="AM52" s="81"/>
      <c r="AN52" s="81"/>
    </row>
    <row r="53" ht="18.0" customHeight="1">
      <c r="A53" s="101" t="s">
        <v>128</v>
      </c>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1"/>
      <c r="AI53" s="98">
        <f t="shared" ref="AI53:AK53" si="6">SUM(AI7:AI52)</f>
        <v>0</v>
      </c>
      <c r="AJ53" s="98">
        <f t="shared" si="6"/>
        <v>0</v>
      </c>
      <c r="AK53" s="98">
        <f t="shared" si="6"/>
        <v>0</v>
      </c>
      <c r="AL53" s="81"/>
      <c r="AM53" s="81"/>
      <c r="AN53" s="81"/>
    </row>
    <row r="54" ht="18.0" customHeight="1">
      <c r="A54" s="102" t="s">
        <v>129</v>
      </c>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1"/>
      <c r="AL54" s="81"/>
      <c r="AM54" s="81"/>
      <c r="AN54" s="81"/>
    </row>
    <row r="55" ht="18.0" customHeight="1">
      <c r="A55" s="81"/>
      <c r="B55" s="103"/>
      <c r="D55" s="81"/>
      <c r="E55" s="81"/>
      <c r="F55" s="81"/>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81"/>
      <c r="AM55" s="81"/>
      <c r="AN55" s="81"/>
    </row>
    <row r="56" ht="18.0" customHeight="1">
      <c r="A56" s="81"/>
      <c r="B56" s="103"/>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81"/>
      <c r="AM56" s="81"/>
      <c r="AN56" s="81"/>
    </row>
    <row r="57" ht="18.0" customHeight="1">
      <c r="A57" s="81"/>
      <c r="B57" s="103"/>
      <c r="E57" s="81"/>
      <c r="F57" s="81"/>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81"/>
      <c r="AM57" s="81"/>
      <c r="AN57" s="81"/>
    </row>
    <row r="58" ht="18.0" customHeight="1">
      <c r="A58" s="81"/>
      <c r="B58" s="103"/>
      <c r="D58" s="81"/>
      <c r="E58" s="81"/>
      <c r="F58" s="81"/>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81"/>
      <c r="AM58" s="81"/>
      <c r="AN58" s="81"/>
    </row>
    <row r="59" ht="18.0" customHeight="1">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row>
    <row r="60" ht="18.0" customHeight="1">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row>
    <row r="61" ht="18.0" customHeight="1">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row>
    <row r="62" ht="18.0"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row>
    <row r="63" ht="18.0"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row>
    <row r="64" ht="18.0"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row>
    <row r="65" ht="18.0" customHeight="1">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row>
    <row r="66" ht="18.0"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row>
    <row r="67" ht="18.0"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row>
    <row r="68" ht="18.0"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row>
    <row r="69" ht="18.0" customHeight="1">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row>
    <row r="70" ht="18.0"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row>
    <row r="71" ht="18.0"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row>
    <row r="72" ht="18.0"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row>
    <row r="73" ht="18.0"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row>
    <row r="74" ht="18.0"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row>
    <row r="75" ht="18.0"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row>
    <row r="76" ht="18.0"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row>
    <row r="77" ht="18.0"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row>
    <row r="78" ht="18.0"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row>
    <row r="79" ht="18.0"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row>
    <row r="80" ht="18.0"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row>
    <row r="81" ht="18.0"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row>
    <row r="82" ht="18.0"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row>
    <row r="83" ht="18.0"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row>
    <row r="84" ht="18.0"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row>
    <row r="85" ht="18.0"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row>
    <row r="86" ht="18.0"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row>
    <row r="87" ht="18.0"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row>
    <row r="88" ht="18.0"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row>
    <row r="89" ht="18.0"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row>
    <row r="90" ht="18.0"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row>
    <row r="91" ht="18.0"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row>
    <row r="92" ht="18.0"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row>
    <row r="93" ht="18.0"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row>
    <row r="94" ht="18.0"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row>
    <row r="95" ht="18.0"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row>
    <row r="96" ht="18.0"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row>
    <row r="97" ht="18.0"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row>
    <row r="98" ht="18.0"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row>
    <row r="99" ht="18.0"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row>
    <row r="100" ht="18.0"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row>
    <row r="101" ht="18.0"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row>
    <row r="102" ht="18.0"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row>
    <row r="103" ht="18.0"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row>
    <row r="104" ht="18.0"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row>
    <row r="105" ht="18.0"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row>
    <row r="106" ht="18.0"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row>
    <row r="107" ht="18.0"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row>
    <row r="108" ht="18.0"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row>
    <row r="109" ht="18.0"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row>
    <row r="110" ht="18.0"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row>
    <row r="111" ht="18.0"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row>
    <row r="112" ht="18.0"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row>
    <row r="113" ht="18.0"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row>
    <row r="114" ht="18.0"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row>
    <row r="115" ht="18.0"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row>
    <row r="116" ht="18.0"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row>
    <row r="117" ht="18.0"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row>
    <row r="118" ht="18.0"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row>
    <row r="119" ht="18.0"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row>
    <row r="120" ht="18.0"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row>
    <row r="121" ht="18.0"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row>
    <row r="122" ht="18.0"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row>
    <row r="123" ht="18.0"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row>
    <row r="124" ht="18.0"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row>
    <row r="125" ht="18.0"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row>
    <row r="126" ht="18.0"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row>
    <row r="127" ht="18.0"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row>
    <row r="128" ht="18.0"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row>
    <row r="129" ht="18.0"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row>
    <row r="130" ht="18.0"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row>
    <row r="131" ht="18.0"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row>
    <row r="132" ht="18.0"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row>
    <row r="133" ht="18.0"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row>
    <row r="134" ht="18.0"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row>
    <row r="135" ht="18.0"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row>
    <row r="136" ht="18.0"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row>
    <row r="137" ht="18.0"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row>
    <row r="138" ht="18.0"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row>
    <row r="139" ht="18.0"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row>
    <row r="140" ht="18.0"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row>
    <row r="141" ht="18.0"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row>
    <row r="142" ht="18.0"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row>
    <row r="143" ht="18.0"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row>
    <row r="144" ht="18.0"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row>
    <row r="145" ht="18.0"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row>
    <row r="146" ht="18.0"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row>
    <row r="147" ht="18.0"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row>
    <row r="148" ht="18.0"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row>
    <row r="149" ht="18.0"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row>
    <row r="150" ht="18.0"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row>
    <row r="151" ht="18.0"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row>
    <row r="152" ht="18.0"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row>
    <row r="153" ht="18.0"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row>
    <row r="154" ht="18.0"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row>
    <row r="155" ht="18.0"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row>
    <row r="156" ht="18.0"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row>
    <row r="157" ht="18.0"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row>
    <row r="158" ht="18.0"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row>
    <row r="159" ht="18.0"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row>
    <row r="160" ht="18.0"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row>
    <row r="161" ht="18.0"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row>
    <row r="162" ht="18.0"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row>
    <row r="163" ht="18.0"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row>
    <row r="164" ht="18.0"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row>
    <row r="165" ht="18.0"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row>
    <row r="166" ht="18.0"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row>
    <row r="167" ht="18.0"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row>
    <row r="168" ht="18.0"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row>
    <row r="169" ht="18.0"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row>
    <row r="170" ht="18.0"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row>
    <row r="171" ht="18.0"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row>
    <row r="172" ht="18.0"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row>
    <row r="173" ht="18.0"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row>
    <row r="174" ht="18.0"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row>
    <row r="175" ht="18.0"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row>
    <row r="176" ht="18.0"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row>
    <row r="177" ht="18.0"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row>
    <row r="178" ht="18.0"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row>
    <row r="179" ht="18.0"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row>
    <row r="180" ht="18.0"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row>
    <row r="181" ht="18.0"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row>
    <row r="182" ht="18.0"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row>
    <row r="183" ht="18.0"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row>
    <row r="184" ht="18.0"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row>
    <row r="185" ht="18.0"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row>
    <row r="186" ht="18.0"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row>
    <row r="187" ht="18.0"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row>
    <row r="188" ht="18.0"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row>
    <row r="189" ht="18.0"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row>
    <row r="190" ht="18.0"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row>
    <row r="191" ht="18.0"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row>
    <row r="192" ht="18.0"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row>
    <row r="193" ht="18.0"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row>
    <row r="194" ht="18.0"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row>
    <row r="195" ht="18.0"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row>
    <row r="196" ht="18.0"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row>
    <row r="197" ht="18.0"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row>
    <row r="198" ht="18.0"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row>
    <row r="199" ht="18.0"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row>
    <row r="200" ht="18.0"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row>
    <row r="201" ht="18.0"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row>
    <row r="202" ht="18.0"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row>
    <row r="203" ht="18.0"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row>
    <row r="204" ht="18.0"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row>
    <row r="205" ht="18.0"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row>
    <row r="206" ht="18.0"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row>
    <row r="207" ht="18.0"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row>
    <row r="208" ht="18.0"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row>
    <row r="209" ht="18.0"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row>
    <row r="210" ht="18.0"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row>
    <row r="211" ht="18.0"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row>
    <row r="212" ht="18.0"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row>
    <row r="213" ht="18.0"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row>
    <row r="214" ht="18.0"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row>
    <row r="215" ht="18.0"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row>
    <row r="216" ht="18.0"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row>
    <row r="217" ht="18.0"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row>
    <row r="218" ht="18.0"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row>
    <row r="219" ht="18.0"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row>
    <row r="220" ht="18.0"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row>
    <row r="221" ht="18.0"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row>
    <row r="222" ht="18.0"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row>
    <row r="223" ht="18.0"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row>
    <row r="224" ht="18.0"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row>
    <row r="225" ht="18.0"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row>
    <row r="226" ht="18.0"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row>
    <row r="227" ht="18.0"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row>
    <row r="228" ht="18.0"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row>
    <row r="229" ht="18.0"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row>
    <row r="230" ht="18.0"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row>
    <row r="231" ht="18.0"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row>
    <row r="232" ht="18.0"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row>
    <row r="233" ht="18.0"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row>
    <row r="234" ht="18.0"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row>
    <row r="235" ht="18.0"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row>
    <row r="236" ht="18.0"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row>
    <row r="237" ht="18.0"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row>
    <row r="238" ht="18.0"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row>
    <row r="239" ht="18.0"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row>
    <row r="240" ht="18.0"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row>
    <row r="241" ht="18.0"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row>
    <row r="242" ht="18.0"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row>
    <row r="243" ht="18.0"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row>
    <row r="244" ht="18.0"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row>
    <row r="245" ht="18.0"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row>
    <row r="246" ht="18.0"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row>
    <row r="247" ht="18.0"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row>
    <row r="248" ht="18.0"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row>
    <row r="249" ht="18.0"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row>
    <row r="250" ht="18.0"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row>
    <row r="251" ht="18.0"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row>
    <row r="252" ht="18.0"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row>
    <row r="253" ht="18.0"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row>
    <row r="254" ht="18.0"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row>
    <row r="255" ht="18.0"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row>
    <row r="256" ht="18.0"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row>
    <row r="257" ht="18.0"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row>
    <row r="258" ht="18.0"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row>
    <row r="259" ht="18.0"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row>
    <row r="260" ht="18.0"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row>
    <row r="261" ht="18.0"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row>
    <row r="262" ht="18.0"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row>
    <row r="263" ht="18.0"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row>
    <row r="264" ht="18.0"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row>
    <row r="265" ht="18.0"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row>
    <row r="266" ht="18.0"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row>
    <row r="267" ht="18.0"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row>
    <row r="268" ht="18.0"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row>
    <row r="269" ht="18.0"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row>
    <row r="270" ht="18.0"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row>
    <row r="271" ht="18.0"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row>
    <row r="272" ht="18.0"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row>
    <row r="273" ht="18.0"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row>
    <row r="274" ht="18.0"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row>
    <row r="275" ht="18.0"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row>
    <row r="276" ht="18.0"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row>
    <row r="277" ht="18.0"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row>
    <row r="278" ht="18.0"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row>
    <row r="279" ht="18.0"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row>
    <row r="280" ht="18.0"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row>
    <row r="281" ht="18.0"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row>
    <row r="282" ht="18.0"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row>
    <row r="283" ht="18.0"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row>
    <row r="284" ht="18.0"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row>
    <row r="285" ht="18.0"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row>
    <row r="286" ht="18.0"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row>
    <row r="287" ht="18.0"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row>
    <row r="288" ht="18.0"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row>
    <row r="289" ht="18.0"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row>
    <row r="290" ht="18.0"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row>
    <row r="291" ht="18.0"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row>
    <row r="292" ht="18.0"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row>
    <row r="293" ht="18.0"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row>
    <row r="294" ht="18.0"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row>
    <row r="295" ht="18.0"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row>
    <row r="296" ht="18.0"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row>
    <row r="297" ht="18.0"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row>
    <row r="298" ht="18.0"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row>
    <row r="299" ht="18.0"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row>
    <row r="300" ht="18.0"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row>
    <row r="301" ht="18.0"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row>
    <row r="302" ht="18.0"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row>
    <row r="303" ht="18.0"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row>
    <row r="304" ht="18.0"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row>
    <row r="305" ht="18.0"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row>
    <row r="306" ht="18.0"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row>
    <row r="307" ht="18.0"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row>
    <row r="308" ht="18.0"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row>
    <row r="309" ht="18.0"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row>
    <row r="310" ht="18.0"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row>
    <row r="311" ht="18.0"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row>
    <row r="312" ht="18.0"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L312" s="81"/>
      <c r="AM312" s="81"/>
      <c r="AN312" s="81"/>
    </row>
    <row r="313" ht="18.0"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81"/>
      <c r="AL313" s="81"/>
      <c r="AM313" s="81"/>
      <c r="AN313" s="81"/>
    </row>
    <row r="314" ht="18.0"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row>
    <row r="315" ht="18.0"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row>
    <row r="316" ht="18.0"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row>
    <row r="317" ht="18.0"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row>
    <row r="318" ht="18.0"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row>
    <row r="319" ht="18.0"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row>
    <row r="320" ht="18.0"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row>
    <row r="321" ht="18.0"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row>
    <row r="322" ht="18.0"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row>
    <row r="323" ht="18.0"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row>
    <row r="324" ht="18.0"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row>
    <row r="325" ht="18.0"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row>
    <row r="326" ht="18.0"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row>
    <row r="327" ht="18.0"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c r="AL327" s="81"/>
      <c r="AM327" s="81"/>
      <c r="AN327" s="81"/>
    </row>
    <row r="328" ht="18.0"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row>
    <row r="329" ht="18.0"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row>
    <row r="330" ht="18.0"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row>
    <row r="331" ht="18.0"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row>
    <row r="332" ht="18.0"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row>
    <row r="333" ht="18.0"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row>
    <row r="334" ht="18.0"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row>
    <row r="335" ht="18.0"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row>
    <row r="336" ht="18.0"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row>
    <row r="337" ht="18.0"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row>
    <row r="338" ht="18.0"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row>
    <row r="339" ht="18.0"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row>
    <row r="340" ht="18.0"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row>
    <row r="341" ht="18.0"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row>
    <row r="342" ht="18.0"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row>
    <row r="343" ht="18.0"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row>
    <row r="344" ht="18.0"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row>
    <row r="345" ht="18.0"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row>
    <row r="346" ht="18.0"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row>
    <row r="347" ht="18.0"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row>
    <row r="348" ht="18.0"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row>
    <row r="349" ht="18.0"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row>
    <row r="350" ht="18.0"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row>
    <row r="351" ht="18.0"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row>
    <row r="352" ht="18.0"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row>
    <row r="353" ht="18.0"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row>
    <row r="354" ht="18.0"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row>
    <row r="355" ht="18.0"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row>
    <row r="356" ht="18.0"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c r="AL356" s="81"/>
      <c r="AM356" s="81"/>
      <c r="AN356" s="81"/>
    </row>
    <row r="357" ht="18.0"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c r="AL357" s="81"/>
      <c r="AM357" s="81"/>
      <c r="AN357" s="81"/>
    </row>
    <row r="358" ht="18.0"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row>
    <row r="359" ht="18.0"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row>
    <row r="360" ht="18.0"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row>
    <row r="361" ht="18.0"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row>
    <row r="362" ht="18.0"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row>
    <row r="363" ht="18.0"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c r="AL363" s="81"/>
      <c r="AM363" s="81"/>
      <c r="AN363" s="81"/>
    </row>
    <row r="364" ht="18.0"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row>
    <row r="365" ht="18.0"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row>
    <row r="366" ht="18.0"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row>
    <row r="367" ht="18.0"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row>
    <row r="368" ht="18.0"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row>
    <row r="369" ht="18.0"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row>
    <row r="370" ht="18.0"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row>
    <row r="371" ht="18.0"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row>
    <row r="372" ht="18.0"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row>
    <row r="373" ht="18.0"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row>
    <row r="374" ht="18.0"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row>
    <row r="375" ht="18.0"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row>
    <row r="376" ht="18.0"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row>
    <row r="377" ht="18.0"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row>
    <row r="378" ht="18.0"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row>
    <row r="379" ht="18.0"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row>
    <row r="380" ht="18.0"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row>
    <row r="381" ht="18.0"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row>
    <row r="382" ht="18.0"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row>
    <row r="383" ht="18.0"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c r="AL383" s="81"/>
      <c r="AM383" s="81"/>
      <c r="AN383" s="81"/>
    </row>
    <row r="384" ht="18.0"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row>
    <row r="385" ht="18.0"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c r="AL385" s="81"/>
      <c r="AM385" s="81"/>
      <c r="AN385" s="81"/>
    </row>
    <row r="386" ht="18.0"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c r="AL386" s="81"/>
      <c r="AM386" s="81"/>
      <c r="AN386" s="81"/>
    </row>
    <row r="387" ht="18.0"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c r="AL387" s="81"/>
      <c r="AM387" s="81"/>
      <c r="AN387" s="81"/>
    </row>
    <row r="388" ht="18.0"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row>
    <row r="389" ht="18.0"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c r="AL389" s="81"/>
      <c r="AM389" s="81"/>
      <c r="AN389" s="81"/>
    </row>
    <row r="390" ht="18.0"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c r="AL390" s="81"/>
      <c r="AM390" s="81"/>
      <c r="AN390" s="81"/>
    </row>
    <row r="391" ht="18.0"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c r="AL391" s="81"/>
      <c r="AM391" s="81"/>
      <c r="AN391" s="81"/>
    </row>
    <row r="392" ht="18.0"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row>
    <row r="393" ht="18.0"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c r="AL393" s="81"/>
      <c r="AM393" s="81"/>
      <c r="AN393" s="81"/>
    </row>
    <row r="394" ht="18.0"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row>
    <row r="395" ht="18.0"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81"/>
      <c r="AN395" s="81"/>
    </row>
    <row r="396" ht="18.0"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c r="AL396" s="81"/>
      <c r="AM396" s="81"/>
      <c r="AN396" s="81"/>
    </row>
    <row r="397" ht="18.0"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row>
    <row r="398" ht="18.0"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c r="AL398" s="81"/>
      <c r="AM398" s="81"/>
      <c r="AN398" s="81"/>
    </row>
    <row r="399" ht="18.0"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c r="AL399" s="81"/>
      <c r="AM399" s="81"/>
      <c r="AN399" s="81"/>
    </row>
    <row r="400" ht="18.0"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row>
    <row r="401" ht="18.0"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row>
    <row r="402" ht="18.0"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c r="AL402" s="81"/>
      <c r="AM402" s="81"/>
      <c r="AN402" s="81"/>
    </row>
    <row r="403" ht="18.0"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row>
    <row r="404" ht="18.0"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row>
    <row r="405" ht="18.0"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row>
    <row r="406" ht="18.0"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row>
    <row r="407" ht="18.0"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c r="AL407" s="81"/>
      <c r="AM407" s="81"/>
      <c r="AN407" s="81"/>
    </row>
    <row r="408" ht="18.0"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c r="AL408" s="81"/>
      <c r="AM408" s="81"/>
      <c r="AN408" s="81"/>
    </row>
    <row r="409" ht="18.0"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row>
    <row r="410" ht="18.0"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row>
    <row r="411" ht="18.0"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c r="AL411" s="81"/>
      <c r="AM411" s="81"/>
      <c r="AN411" s="81"/>
    </row>
    <row r="412" ht="18.0"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row>
    <row r="413" ht="18.0"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c r="AL413" s="81"/>
      <c r="AM413" s="81"/>
      <c r="AN413" s="81"/>
    </row>
    <row r="414" ht="18.0"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c r="AL414" s="81"/>
      <c r="AM414" s="81"/>
      <c r="AN414" s="81"/>
    </row>
    <row r="415" ht="18.0"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row>
    <row r="416" ht="18.0"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row>
    <row r="417" ht="18.0"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c r="AL417" s="81"/>
      <c r="AM417" s="81"/>
      <c r="AN417" s="81"/>
    </row>
    <row r="418" ht="18.0"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row>
    <row r="419" ht="18.0"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c r="AL419" s="81"/>
      <c r="AM419" s="81"/>
      <c r="AN419" s="81"/>
    </row>
    <row r="420" ht="18.0"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1"/>
      <c r="AL420" s="81"/>
      <c r="AM420" s="81"/>
      <c r="AN420" s="81"/>
    </row>
    <row r="421" ht="18.0"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row>
    <row r="422" ht="18.0"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1"/>
      <c r="AL422" s="81"/>
      <c r="AM422" s="81"/>
      <c r="AN422" s="81"/>
    </row>
    <row r="423" ht="18.0"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1"/>
      <c r="AL423" s="81"/>
      <c r="AM423" s="81"/>
      <c r="AN423" s="81"/>
    </row>
    <row r="424" ht="18.0"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row>
    <row r="425" ht="18.0"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row>
    <row r="426" ht="18.0"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row>
    <row r="427" ht="18.0"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row>
    <row r="428" ht="18.0"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row>
    <row r="429" ht="18.0"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c r="AL429" s="81"/>
      <c r="AM429" s="81"/>
      <c r="AN429" s="81"/>
    </row>
    <row r="430" ht="18.0"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c r="AL430" s="81"/>
      <c r="AM430" s="81"/>
      <c r="AN430" s="81"/>
    </row>
    <row r="431" ht="18.0"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row>
    <row r="432" ht="18.0"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c r="AL432" s="81"/>
      <c r="AM432" s="81"/>
      <c r="AN432" s="81"/>
    </row>
    <row r="433" ht="18.0"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c r="AL433" s="81"/>
      <c r="AM433" s="81"/>
      <c r="AN433" s="81"/>
    </row>
    <row r="434" ht="18.0"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c r="AL434" s="81"/>
      <c r="AM434" s="81"/>
      <c r="AN434" s="81"/>
    </row>
    <row r="435" ht="18.0"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c r="AL435" s="81"/>
      <c r="AM435" s="81"/>
      <c r="AN435" s="81"/>
    </row>
    <row r="436" ht="18.0"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c r="AL436" s="81"/>
      <c r="AM436" s="81"/>
      <c r="AN436" s="81"/>
    </row>
    <row r="437" ht="18.0"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row>
    <row r="438" ht="18.0"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row>
    <row r="439" ht="18.0"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c r="AL439" s="81"/>
      <c r="AM439" s="81"/>
      <c r="AN439" s="81"/>
    </row>
    <row r="440" ht="18.0"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c r="AL440" s="81"/>
      <c r="AM440" s="81"/>
      <c r="AN440" s="81"/>
    </row>
    <row r="441" ht="18.0"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c r="AL441" s="81"/>
      <c r="AM441" s="81"/>
      <c r="AN441" s="81"/>
    </row>
    <row r="442" ht="18.0"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row>
    <row r="443" ht="18.0"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row>
    <row r="444" ht="18.0"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row>
    <row r="445" ht="18.0"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row>
    <row r="446" ht="18.0"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c r="AL446" s="81"/>
      <c r="AM446" s="81"/>
      <c r="AN446" s="81"/>
    </row>
    <row r="447" ht="18.0"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row>
    <row r="448" ht="18.0"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row>
    <row r="449" ht="18.0"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row>
    <row r="450" ht="18.0"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c r="AL450" s="81"/>
      <c r="AM450" s="81"/>
      <c r="AN450" s="81"/>
    </row>
    <row r="451" ht="18.0"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row>
    <row r="452" ht="18.0"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row>
    <row r="453" ht="18.0"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c r="AL453" s="81"/>
      <c r="AM453" s="81"/>
      <c r="AN453" s="81"/>
    </row>
    <row r="454" ht="18.0"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row>
    <row r="455" ht="18.0"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c r="AL455" s="81"/>
      <c r="AM455" s="81"/>
      <c r="AN455" s="81"/>
    </row>
    <row r="456" ht="18.0"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c r="AL456" s="81"/>
      <c r="AM456" s="81"/>
      <c r="AN456" s="81"/>
    </row>
    <row r="457" ht="18.0"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row>
    <row r="458" ht="18.0"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c r="AL458" s="81"/>
      <c r="AM458" s="81"/>
      <c r="AN458" s="81"/>
    </row>
    <row r="459" ht="18.0"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c r="AL459" s="81"/>
      <c r="AM459" s="81"/>
      <c r="AN459" s="81"/>
    </row>
    <row r="460" ht="18.0"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row>
    <row r="461" ht="18.0"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c r="AL461" s="81"/>
      <c r="AM461" s="81"/>
      <c r="AN461" s="81"/>
    </row>
    <row r="462" ht="18.0"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row>
    <row r="463" ht="18.0"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row>
    <row r="464" ht="18.0"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row>
    <row r="465" ht="18.0"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row>
    <row r="466" ht="18.0"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row>
    <row r="467" ht="18.0"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row>
    <row r="468" ht="18.0"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row>
    <row r="469" ht="18.0"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row>
    <row r="470" ht="18.0"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row>
    <row r="471" ht="18.0"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row>
    <row r="472" ht="18.0"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row>
    <row r="473" ht="18.0"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row>
    <row r="474" ht="18.0"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row>
    <row r="475" ht="18.0"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row>
    <row r="476" ht="18.0"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row>
    <row r="477" ht="18.0"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row>
    <row r="478" ht="18.0"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row>
    <row r="479" ht="18.0"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row>
    <row r="480" ht="18.0"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row>
    <row r="481" ht="18.0"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row>
    <row r="482" ht="18.0"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row>
    <row r="483" ht="18.0"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row>
    <row r="484" ht="18.0"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row>
    <row r="485" ht="18.0"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row>
    <row r="486" ht="18.0"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row>
    <row r="487" ht="18.0"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row>
    <row r="488" ht="18.0"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row>
    <row r="489" ht="18.0"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row>
    <row r="490" ht="18.0"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row>
    <row r="491" ht="18.0"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row>
    <row r="492" ht="18.0"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row>
    <row r="493" ht="18.0"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row>
    <row r="494" ht="18.0"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c r="AL494" s="81"/>
      <c r="AM494" s="81"/>
      <c r="AN494" s="81"/>
    </row>
    <row r="495" ht="18.0"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c r="AL495" s="81"/>
      <c r="AM495" s="81"/>
      <c r="AN495" s="81"/>
    </row>
    <row r="496" ht="18.0"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c r="AL496" s="81"/>
      <c r="AM496" s="81"/>
      <c r="AN496" s="81"/>
    </row>
    <row r="497" ht="18.0"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c r="AL497" s="81"/>
      <c r="AM497" s="81"/>
      <c r="AN497" s="81"/>
    </row>
    <row r="498" ht="18.0"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c r="AL498" s="81"/>
      <c r="AM498" s="81"/>
      <c r="AN498" s="81"/>
    </row>
    <row r="499" ht="18.0"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c r="AL499" s="81"/>
      <c r="AM499" s="81"/>
      <c r="AN499" s="81"/>
    </row>
    <row r="500" ht="18.0"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row>
    <row r="501" ht="18.0"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c r="AL501" s="81"/>
      <c r="AM501" s="81"/>
      <c r="AN501" s="81"/>
    </row>
    <row r="502" ht="18.0"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c r="AL502" s="81"/>
      <c r="AM502" s="81"/>
      <c r="AN502" s="81"/>
    </row>
    <row r="503" ht="18.0"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row>
    <row r="504" ht="18.0"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row>
    <row r="505" ht="18.0"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row>
    <row r="506" ht="18.0"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row>
    <row r="507" ht="18.0"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row>
    <row r="508" ht="18.0"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c r="AL508" s="81"/>
      <c r="AM508" s="81"/>
      <c r="AN508" s="81"/>
    </row>
    <row r="509" ht="18.0"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c r="AL509" s="81"/>
      <c r="AM509" s="81"/>
      <c r="AN509" s="81"/>
    </row>
    <row r="510" ht="18.0"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row>
    <row r="511" ht="18.0"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row>
    <row r="512" ht="18.0"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row>
    <row r="513" ht="18.0"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row>
    <row r="514" ht="18.0"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c r="AL514" s="81"/>
      <c r="AM514" s="81"/>
      <c r="AN514" s="81"/>
    </row>
    <row r="515" ht="18.0"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c r="AC515" s="81"/>
      <c r="AD515" s="81"/>
      <c r="AE515" s="81"/>
      <c r="AF515" s="81"/>
      <c r="AG515" s="81"/>
      <c r="AH515" s="81"/>
      <c r="AI515" s="81"/>
      <c r="AJ515" s="81"/>
      <c r="AK515" s="81"/>
      <c r="AL515" s="81"/>
      <c r="AM515" s="81"/>
      <c r="AN515" s="81"/>
    </row>
    <row r="516" ht="18.0"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c r="AC516" s="81"/>
      <c r="AD516" s="81"/>
      <c r="AE516" s="81"/>
      <c r="AF516" s="81"/>
      <c r="AG516" s="81"/>
      <c r="AH516" s="81"/>
      <c r="AI516" s="81"/>
      <c r="AJ516" s="81"/>
      <c r="AK516" s="81"/>
      <c r="AL516" s="81"/>
      <c r="AM516" s="81"/>
      <c r="AN516" s="81"/>
    </row>
    <row r="517" ht="18.0"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81"/>
      <c r="AG517" s="81"/>
      <c r="AH517" s="81"/>
      <c r="AI517" s="81"/>
      <c r="AJ517" s="81"/>
      <c r="AK517" s="81"/>
      <c r="AL517" s="81"/>
      <c r="AM517" s="81"/>
      <c r="AN517" s="81"/>
    </row>
    <row r="518" ht="18.0"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81"/>
      <c r="AG518" s="81"/>
      <c r="AH518" s="81"/>
      <c r="AI518" s="81"/>
      <c r="AJ518" s="81"/>
      <c r="AK518" s="81"/>
      <c r="AL518" s="81"/>
      <c r="AM518" s="81"/>
      <c r="AN518" s="81"/>
    </row>
    <row r="519" ht="18.0"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81"/>
      <c r="AG519" s="81"/>
      <c r="AH519" s="81"/>
      <c r="AI519" s="81"/>
      <c r="AJ519" s="81"/>
      <c r="AK519" s="81"/>
      <c r="AL519" s="81"/>
      <c r="AM519" s="81"/>
      <c r="AN519" s="81"/>
    </row>
    <row r="520" ht="18.0"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81"/>
      <c r="AG520" s="81"/>
      <c r="AH520" s="81"/>
      <c r="AI520" s="81"/>
      <c r="AJ520" s="81"/>
      <c r="AK520" s="81"/>
      <c r="AL520" s="81"/>
      <c r="AM520" s="81"/>
      <c r="AN520" s="81"/>
    </row>
    <row r="521" ht="18.0"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81"/>
      <c r="AG521" s="81"/>
      <c r="AH521" s="81"/>
      <c r="AI521" s="81"/>
      <c r="AJ521" s="81"/>
      <c r="AK521" s="81"/>
      <c r="AL521" s="81"/>
      <c r="AM521" s="81"/>
      <c r="AN521" s="81"/>
    </row>
    <row r="522" ht="18.0"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81"/>
      <c r="AG522" s="81"/>
      <c r="AH522" s="81"/>
      <c r="AI522" s="81"/>
      <c r="AJ522" s="81"/>
      <c r="AK522" s="81"/>
      <c r="AL522" s="81"/>
      <c r="AM522" s="81"/>
      <c r="AN522" s="81"/>
    </row>
    <row r="523" ht="18.0"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81"/>
      <c r="AG523" s="81"/>
      <c r="AH523" s="81"/>
      <c r="AI523" s="81"/>
      <c r="AJ523" s="81"/>
      <c r="AK523" s="81"/>
      <c r="AL523" s="81"/>
      <c r="AM523" s="81"/>
      <c r="AN523" s="81"/>
    </row>
    <row r="524" ht="18.0"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c r="AC524" s="81"/>
      <c r="AD524" s="81"/>
      <c r="AE524" s="81"/>
      <c r="AF524" s="81"/>
      <c r="AG524" s="81"/>
      <c r="AH524" s="81"/>
      <c r="AI524" s="81"/>
      <c r="AJ524" s="81"/>
      <c r="AK524" s="81"/>
      <c r="AL524" s="81"/>
      <c r="AM524" s="81"/>
      <c r="AN524" s="81"/>
    </row>
    <row r="525" ht="18.0"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c r="AC525" s="81"/>
      <c r="AD525" s="81"/>
      <c r="AE525" s="81"/>
      <c r="AF525" s="81"/>
      <c r="AG525" s="81"/>
      <c r="AH525" s="81"/>
      <c r="AI525" s="81"/>
      <c r="AJ525" s="81"/>
      <c r="AK525" s="81"/>
      <c r="AL525" s="81"/>
      <c r="AM525" s="81"/>
      <c r="AN525" s="81"/>
    </row>
    <row r="526" ht="18.0"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c r="AC526" s="81"/>
      <c r="AD526" s="81"/>
      <c r="AE526" s="81"/>
      <c r="AF526" s="81"/>
      <c r="AG526" s="81"/>
      <c r="AH526" s="81"/>
      <c r="AI526" s="81"/>
      <c r="AJ526" s="81"/>
      <c r="AK526" s="81"/>
      <c r="AL526" s="81"/>
      <c r="AM526" s="81"/>
      <c r="AN526" s="81"/>
    </row>
    <row r="527" ht="18.0"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c r="AC527" s="81"/>
      <c r="AD527" s="81"/>
      <c r="AE527" s="81"/>
      <c r="AF527" s="81"/>
      <c r="AG527" s="81"/>
      <c r="AH527" s="81"/>
      <c r="AI527" s="81"/>
      <c r="AJ527" s="81"/>
      <c r="AK527" s="81"/>
      <c r="AL527" s="81"/>
      <c r="AM527" s="81"/>
      <c r="AN527" s="81"/>
    </row>
    <row r="528" ht="18.0"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c r="AC528" s="81"/>
      <c r="AD528" s="81"/>
      <c r="AE528" s="81"/>
      <c r="AF528" s="81"/>
      <c r="AG528" s="81"/>
      <c r="AH528" s="81"/>
      <c r="AI528" s="81"/>
      <c r="AJ528" s="81"/>
      <c r="AK528" s="81"/>
      <c r="AL528" s="81"/>
      <c r="AM528" s="81"/>
      <c r="AN528" s="81"/>
    </row>
    <row r="529" ht="18.0"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c r="AC529" s="81"/>
      <c r="AD529" s="81"/>
      <c r="AE529" s="81"/>
      <c r="AF529" s="81"/>
      <c r="AG529" s="81"/>
      <c r="AH529" s="81"/>
      <c r="AI529" s="81"/>
      <c r="AJ529" s="81"/>
      <c r="AK529" s="81"/>
      <c r="AL529" s="81"/>
      <c r="AM529" s="81"/>
      <c r="AN529" s="81"/>
    </row>
    <row r="530" ht="18.0"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c r="AC530" s="81"/>
      <c r="AD530" s="81"/>
      <c r="AE530" s="81"/>
      <c r="AF530" s="81"/>
      <c r="AG530" s="81"/>
      <c r="AH530" s="81"/>
      <c r="AI530" s="81"/>
      <c r="AJ530" s="81"/>
      <c r="AK530" s="81"/>
      <c r="AL530" s="81"/>
      <c r="AM530" s="81"/>
      <c r="AN530" s="81"/>
    </row>
    <row r="531" ht="18.0"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c r="AC531" s="81"/>
      <c r="AD531" s="81"/>
      <c r="AE531" s="81"/>
      <c r="AF531" s="81"/>
      <c r="AG531" s="81"/>
      <c r="AH531" s="81"/>
      <c r="AI531" s="81"/>
      <c r="AJ531" s="81"/>
      <c r="AK531" s="81"/>
      <c r="AL531" s="81"/>
      <c r="AM531" s="81"/>
      <c r="AN531" s="81"/>
    </row>
    <row r="532" ht="18.0"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c r="AC532" s="81"/>
      <c r="AD532" s="81"/>
      <c r="AE532" s="81"/>
      <c r="AF532" s="81"/>
      <c r="AG532" s="81"/>
      <c r="AH532" s="81"/>
      <c r="AI532" s="81"/>
      <c r="AJ532" s="81"/>
      <c r="AK532" s="81"/>
      <c r="AL532" s="81"/>
      <c r="AM532" s="81"/>
      <c r="AN532" s="81"/>
    </row>
    <row r="533" ht="18.0"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81"/>
      <c r="AF533" s="81"/>
      <c r="AG533" s="81"/>
      <c r="AH533" s="81"/>
      <c r="AI533" s="81"/>
      <c r="AJ533" s="81"/>
      <c r="AK533" s="81"/>
      <c r="AL533" s="81"/>
      <c r="AM533" s="81"/>
      <c r="AN533" s="81"/>
    </row>
    <row r="534" ht="18.0"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81"/>
      <c r="AF534" s="81"/>
      <c r="AG534" s="81"/>
      <c r="AH534" s="81"/>
      <c r="AI534" s="81"/>
      <c r="AJ534" s="81"/>
      <c r="AK534" s="81"/>
      <c r="AL534" s="81"/>
      <c r="AM534" s="81"/>
      <c r="AN534" s="81"/>
    </row>
    <row r="535" ht="18.0"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c r="AL535" s="81"/>
      <c r="AM535" s="81"/>
      <c r="AN535" s="81"/>
    </row>
    <row r="536" ht="18.0"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81"/>
      <c r="AF536" s="81"/>
      <c r="AG536" s="81"/>
      <c r="AH536" s="81"/>
      <c r="AI536" s="81"/>
      <c r="AJ536" s="81"/>
      <c r="AK536" s="81"/>
      <c r="AL536" s="81"/>
      <c r="AM536" s="81"/>
      <c r="AN536" s="81"/>
    </row>
    <row r="537" ht="18.0"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81"/>
      <c r="AF537" s="81"/>
      <c r="AG537" s="81"/>
      <c r="AH537" s="81"/>
      <c r="AI537" s="81"/>
      <c r="AJ537" s="81"/>
      <c r="AK537" s="81"/>
      <c r="AL537" s="81"/>
      <c r="AM537" s="81"/>
      <c r="AN537" s="81"/>
    </row>
    <row r="538" ht="18.0"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81"/>
      <c r="AF538" s="81"/>
      <c r="AG538" s="81"/>
      <c r="AH538" s="81"/>
      <c r="AI538" s="81"/>
      <c r="AJ538" s="81"/>
      <c r="AK538" s="81"/>
      <c r="AL538" s="81"/>
      <c r="AM538" s="81"/>
      <c r="AN538" s="81"/>
    </row>
    <row r="539" ht="18.0"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c r="AG539" s="81"/>
      <c r="AH539" s="81"/>
      <c r="AI539" s="81"/>
      <c r="AJ539" s="81"/>
      <c r="AK539" s="81"/>
      <c r="AL539" s="81"/>
      <c r="AM539" s="81"/>
      <c r="AN539" s="81"/>
    </row>
    <row r="540" ht="18.0"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c r="AC540" s="81"/>
      <c r="AD540" s="81"/>
      <c r="AE540" s="81"/>
      <c r="AF540" s="81"/>
      <c r="AG540" s="81"/>
      <c r="AH540" s="81"/>
      <c r="AI540" s="81"/>
      <c r="AJ540" s="81"/>
      <c r="AK540" s="81"/>
      <c r="AL540" s="81"/>
      <c r="AM540" s="81"/>
      <c r="AN540" s="81"/>
    </row>
    <row r="541" ht="18.0"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c r="AC541" s="81"/>
      <c r="AD541" s="81"/>
      <c r="AE541" s="81"/>
      <c r="AF541" s="81"/>
      <c r="AG541" s="81"/>
      <c r="AH541" s="81"/>
      <c r="AI541" s="81"/>
      <c r="AJ541" s="81"/>
      <c r="AK541" s="81"/>
      <c r="AL541" s="81"/>
      <c r="AM541" s="81"/>
      <c r="AN541" s="81"/>
    </row>
    <row r="542" ht="18.0"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c r="AC542" s="81"/>
      <c r="AD542" s="81"/>
      <c r="AE542" s="81"/>
      <c r="AF542" s="81"/>
      <c r="AG542" s="81"/>
      <c r="AH542" s="81"/>
      <c r="AI542" s="81"/>
      <c r="AJ542" s="81"/>
      <c r="AK542" s="81"/>
      <c r="AL542" s="81"/>
      <c r="AM542" s="81"/>
      <c r="AN542" s="81"/>
    </row>
    <row r="543" ht="18.0"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c r="AC543" s="81"/>
      <c r="AD543" s="81"/>
      <c r="AE543" s="81"/>
      <c r="AF543" s="81"/>
      <c r="AG543" s="81"/>
      <c r="AH543" s="81"/>
      <c r="AI543" s="81"/>
      <c r="AJ543" s="81"/>
      <c r="AK543" s="81"/>
      <c r="AL543" s="81"/>
      <c r="AM543" s="81"/>
      <c r="AN543" s="81"/>
    </row>
    <row r="544" ht="18.0"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c r="AC544" s="81"/>
      <c r="AD544" s="81"/>
      <c r="AE544" s="81"/>
      <c r="AF544" s="81"/>
      <c r="AG544" s="81"/>
      <c r="AH544" s="81"/>
      <c r="AI544" s="81"/>
      <c r="AJ544" s="81"/>
      <c r="AK544" s="81"/>
      <c r="AL544" s="81"/>
      <c r="AM544" s="81"/>
      <c r="AN544" s="81"/>
    </row>
    <row r="545" ht="18.0"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c r="AG545" s="81"/>
      <c r="AH545" s="81"/>
      <c r="AI545" s="81"/>
      <c r="AJ545" s="81"/>
      <c r="AK545" s="81"/>
      <c r="AL545" s="81"/>
      <c r="AM545" s="81"/>
      <c r="AN545" s="81"/>
    </row>
    <row r="546" ht="18.0"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c r="AC546" s="81"/>
      <c r="AD546" s="81"/>
      <c r="AE546" s="81"/>
      <c r="AF546" s="81"/>
      <c r="AG546" s="81"/>
      <c r="AH546" s="81"/>
      <c r="AI546" s="81"/>
      <c r="AJ546" s="81"/>
      <c r="AK546" s="81"/>
      <c r="AL546" s="81"/>
      <c r="AM546" s="81"/>
      <c r="AN546" s="81"/>
    </row>
    <row r="547" ht="18.0"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c r="AC547" s="81"/>
      <c r="AD547" s="81"/>
      <c r="AE547" s="81"/>
      <c r="AF547" s="81"/>
      <c r="AG547" s="81"/>
      <c r="AH547" s="81"/>
      <c r="AI547" s="81"/>
      <c r="AJ547" s="81"/>
      <c r="AK547" s="81"/>
      <c r="AL547" s="81"/>
      <c r="AM547" s="81"/>
      <c r="AN547" s="81"/>
    </row>
    <row r="548" ht="18.0"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c r="AG548" s="81"/>
      <c r="AH548" s="81"/>
      <c r="AI548" s="81"/>
      <c r="AJ548" s="81"/>
      <c r="AK548" s="81"/>
      <c r="AL548" s="81"/>
      <c r="AM548" s="81"/>
      <c r="AN548" s="81"/>
    </row>
    <row r="549" ht="18.0"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c r="AG549" s="81"/>
      <c r="AH549" s="81"/>
      <c r="AI549" s="81"/>
      <c r="AJ549" s="81"/>
      <c r="AK549" s="81"/>
      <c r="AL549" s="81"/>
      <c r="AM549" s="81"/>
      <c r="AN549" s="81"/>
    </row>
    <row r="550" ht="18.0"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c r="AC550" s="81"/>
      <c r="AD550" s="81"/>
      <c r="AE550" s="81"/>
      <c r="AF550" s="81"/>
      <c r="AG550" s="81"/>
      <c r="AH550" s="81"/>
      <c r="AI550" s="81"/>
      <c r="AJ550" s="81"/>
      <c r="AK550" s="81"/>
      <c r="AL550" s="81"/>
      <c r="AM550" s="81"/>
      <c r="AN550" s="81"/>
    </row>
    <row r="551" ht="18.0"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c r="AC551" s="81"/>
      <c r="AD551" s="81"/>
      <c r="AE551" s="81"/>
      <c r="AF551" s="81"/>
      <c r="AG551" s="81"/>
      <c r="AH551" s="81"/>
      <c r="AI551" s="81"/>
      <c r="AJ551" s="81"/>
      <c r="AK551" s="81"/>
      <c r="AL551" s="81"/>
      <c r="AM551" s="81"/>
      <c r="AN551" s="81"/>
    </row>
    <row r="552" ht="18.0"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c r="AC552" s="81"/>
      <c r="AD552" s="81"/>
      <c r="AE552" s="81"/>
      <c r="AF552" s="81"/>
      <c r="AG552" s="81"/>
      <c r="AH552" s="81"/>
      <c r="AI552" s="81"/>
      <c r="AJ552" s="81"/>
      <c r="AK552" s="81"/>
      <c r="AL552" s="81"/>
      <c r="AM552" s="81"/>
      <c r="AN552" s="81"/>
    </row>
    <row r="553" ht="18.0"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c r="AC553" s="81"/>
      <c r="AD553" s="81"/>
      <c r="AE553" s="81"/>
      <c r="AF553" s="81"/>
      <c r="AG553" s="81"/>
      <c r="AH553" s="81"/>
      <c r="AI553" s="81"/>
      <c r="AJ553" s="81"/>
      <c r="AK553" s="81"/>
      <c r="AL553" s="81"/>
      <c r="AM553" s="81"/>
      <c r="AN553" s="81"/>
    </row>
    <row r="554" ht="18.0"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c r="AC554" s="81"/>
      <c r="AD554" s="81"/>
      <c r="AE554" s="81"/>
      <c r="AF554" s="81"/>
      <c r="AG554" s="81"/>
      <c r="AH554" s="81"/>
      <c r="AI554" s="81"/>
      <c r="AJ554" s="81"/>
      <c r="AK554" s="81"/>
      <c r="AL554" s="81"/>
      <c r="AM554" s="81"/>
      <c r="AN554" s="81"/>
    </row>
    <row r="555" ht="18.0"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c r="AC555" s="81"/>
      <c r="AD555" s="81"/>
      <c r="AE555" s="81"/>
      <c r="AF555" s="81"/>
      <c r="AG555" s="81"/>
      <c r="AH555" s="81"/>
      <c r="AI555" s="81"/>
      <c r="AJ555" s="81"/>
      <c r="AK555" s="81"/>
      <c r="AL555" s="81"/>
      <c r="AM555" s="81"/>
      <c r="AN555" s="81"/>
    </row>
    <row r="556" ht="18.0"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c r="AC556" s="81"/>
      <c r="AD556" s="81"/>
      <c r="AE556" s="81"/>
      <c r="AF556" s="81"/>
      <c r="AG556" s="81"/>
      <c r="AH556" s="81"/>
      <c r="AI556" s="81"/>
      <c r="AJ556" s="81"/>
      <c r="AK556" s="81"/>
      <c r="AL556" s="81"/>
      <c r="AM556" s="81"/>
      <c r="AN556" s="81"/>
    </row>
    <row r="557" ht="18.0"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c r="AC557" s="81"/>
      <c r="AD557" s="81"/>
      <c r="AE557" s="81"/>
      <c r="AF557" s="81"/>
      <c r="AG557" s="81"/>
      <c r="AH557" s="81"/>
      <c r="AI557" s="81"/>
      <c r="AJ557" s="81"/>
      <c r="AK557" s="81"/>
      <c r="AL557" s="81"/>
      <c r="AM557" s="81"/>
      <c r="AN557" s="81"/>
    </row>
    <row r="558" ht="18.0"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c r="AC558" s="81"/>
      <c r="AD558" s="81"/>
      <c r="AE558" s="81"/>
      <c r="AF558" s="81"/>
      <c r="AG558" s="81"/>
      <c r="AH558" s="81"/>
      <c r="AI558" s="81"/>
      <c r="AJ558" s="81"/>
      <c r="AK558" s="81"/>
      <c r="AL558" s="81"/>
      <c r="AM558" s="81"/>
      <c r="AN558" s="81"/>
    </row>
    <row r="559" ht="18.0"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c r="AC559" s="81"/>
      <c r="AD559" s="81"/>
      <c r="AE559" s="81"/>
      <c r="AF559" s="81"/>
      <c r="AG559" s="81"/>
      <c r="AH559" s="81"/>
      <c r="AI559" s="81"/>
      <c r="AJ559" s="81"/>
      <c r="AK559" s="81"/>
      <c r="AL559" s="81"/>
      <c r="AM559" s="81"/>
      <c r="AN559" s="81"/>
    </row>
    <row r="560" ht="18.0"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c r="AC560" s="81"/>
      <c r="AD560" s="81"/>
      <c r="AE560" s="81"/>
      <c r="AF560" s="81"/>
      <c r="AG560" s="81"/>
      <c r="AH560" s="81"/>
      <c r="AI560" s="81"/>
      <c r="AJ560" s="81"/>
      <c r="AK560" s="81"/>
      <c r="AL560" s="81"/>
      <c r="AM560" s="81"/>
      <c r="AN560" s="81"/>
    </row>
    <row r="561" ht="18.0"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c r="AC561" s="81"/>
      <c r="AD561" s="81"/>
      <c r="AE561" s="81"/>
      <c r="AF561" s="81"/>
      <c r="AG561" s="81"/>
      <c r="AH561" s="81"/>
      <c r="AI561" s="81"/>
      <c r="AJ561" s="81"/>
      <c r="AK561" s="81"/>
      <c r="AL561" s="81"/>
      <c r="AM561" s="81"/>
      <c r="AN561" s="81"/>
    </row>
    <row r="562" ht="18.0"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c r="AC562" s="81"/>
      <c r="AD562" s="81"/>
      <c r="AE562" s="81"/>
      <c r="AF562" s="81"/>
      <c r="AG562" s="81"/>
      <c r="AH562" s="81"/>
      <c r="AI562" s="81"/>
      <c r="AJ562" s="81"/>
      <c r="AK562" s="81"/>
      <c r="AL562" s="81"/>
      <c r="AM562" s="81"/>
      <c r="AN562" s="81"/>
    </row>
    <row r="563" ht="18.0"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c r="AC563" s="81"/>
      <c r="AD563" s="81"/>
      <c r="AE563" s="81"/>
      <c r="AF563" s="81"/>
      <c r="AG563" s="81"/>
      <c r="AH563" s="81"/>
      <c r="AI563" s="81"/>
      <c r="AJ563" s="81"/>
      <c r="AK563" s="81"/>
      <c r="AL563" s="81"/>
      <c r="AM563" s="81"/>
      <c r="AN563" s="81"/>
    </row>
    <row r="564" ht="18.0"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c r="AC564" s="81"/>
      <c r="AD564" s="81"/>
      <c r="AE564" s="81"/>
      <c r="AF564" s="81"/>
      <c r="AG564" s="81"/>
      <c r="AH564" s="81"/>
      <c r="AI564" s="81"/>
      <c r="AJ564" s="81"/>
      <c r="AK564" s="81"/>
      <c r="AL564" s="81"/>
      <c r="AM564" s="81"/>
      <c r="AN564" s="81"/>
    </row>
    <row r="565" ht="18.0"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c r="AC565" s="81"/>
      <c r="AD565" s="81"/>
      <c r="AE565" s="81"/>
      <c r="AF565" s="81"/>
      <c r="AG565" s="81"/>
      <c r="AH565" s="81"/>
      <c r="AI565" s="81"/>
      <c r="AJ565" s="81"/>
      <c r="AK565" s="81"/>
      <c r="AL565" s="81"/>
      <c r="AM565" s="81"/>
      <c r="AN565" s="81"/>
    </row>
    <row r="566" ht="18.0"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c r="AC566" s="81"/>
      <c r="AD566" s="81"/>
      <c r="AE566" s="81"/>
      <c r="AF566" s="81"/>
      <c r="AG566" s="81"/>
      <c r="AH566" s="81"/>
      <c r="AI566" s="81"/>
      <c r="AJ566" s="81"/>
      <c r="AK566" s="81"/>
      <c r="AL566" s="81"/>
      <c r="AM566" s="81"/>
      <c r="AN566" s="81"/>
    </row>
    <row r="567" ht="18.0"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c r="AC567" s="81"/>
      <c r="AD567" s="81"/>
      <c r="AE567" s="81"/>
      <c r="AF567" s="81"/>
      <c r="AG567" s="81"/>
      <c r="AH567" s="81"/>
      <c r="AI567" s="81"/>
      <c r="AJ567" s="81"/>
      <c r="AK567" s="81"/>
      <c r="AL567" s="81"/>
      <c r="AM567" s="81"/>
      <c r="AN567" s="81"/>
    </row>
    <row r="568" ht="18.0"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81"/>
      <c r="AK568" s="81"/>
      <c r="AL568" s="81"/>
      <c r="AM568" s="81"/>
      <c r="AN568" s="81"/>
    </row>
    <row r="569" ht="18.0"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c r="AC569" s="81"/>
      <c r="AD569" s="81"/>
      <c r="AE569" s="81"/>
      <c r="AF569" s="81"/>
      <c r="AG569" s="81"/>
      <c r="AH569" s="81"/>
      <c r="AI569" s="81"/>
      <c r="AJ569" s="81"/>
      <c r="AK569" s="81"/>
      <c r="AL569" s="81"/>
      <c r="AM569" s="81"/>
      <c r="AN569" s="81"/>
    </row>
    <row r="570" ht="18.0"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c r="AC570" s="81"/>
      <c r="AD570" s="81"/>
      <c r="AE570" s="81"/>
      <c r="AF570" s="81"/>
      <c r="AG570" s="81"/>
      <c r="AH570" s="81"/>
      <c r="AI570" s="81"/>
      <c r="AJ570" s="81"/>
      <c r="AK570" s="81"/>
      <c r="AL570" s="81"/>
      <c r="AM570" s="81"/>
      <c r="AN570" s="81"/>
    </row>
    <row r="571" ht="18.0"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c r="AC571" s="81"/>
      <c r="AD571" s="81"/>
      <c r="AE571" s="81"/>
      <c r="AF571" s="81"/>
      <c r="AG571" s="81"/>
      <c r="AH571" s="81"/>
      <c r="AI571" s="81"/>
      <c r="AJ571" s="81"/>
      <c r="AK571" s="81"/>
      <c r="AL571" s="81"/>
      <c r="AM571" s="81"/>
      <c r="AN571" s="81"/>
    </row>
    <row r="572" ht="18.0"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c r="AC572" s="81"/>
      <c r="AD572" s="81"/>
      <c r="AE572" s="81"/>
      <c r="AF572" s="81"/>
      <c r="AG572" s="81"/>
      <c r="AH572" s="81"/>
      <c r="AI572" s="81"/>
      <c r="AJ572" s="81"/>
      <c r="AK572" s="81"/>
      <c r="AL572" s="81"/>
      <c r="AM572" s="81"/>
      <c r="AN572" s="81"/>
    </row>
    <row r="573" ht="18.0"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c r="AC573" s="81"/>
      <c r="AD573" s="81"/>
      <c r="AE573" s="81"/>
      <c r="AF573" s="81"/>
      <c r="AG573" s="81"/>
      <c r="AH573" s="81"/>
      <c r="AI573" s="81"/>
      <c r="AJ573" s="81"/>
      <c r="AK573" s="81"/>
      <c r="AL573" s="81"/>
      <c r="AM573" s="81"/>
      <c r="AN573" s="81"/>
    </row>
    <row r="574" ht="18.0"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c r="AC574" s="81"/>
      <c r="AD574" s="81"/>
      <c r="AE574" s="81"/>
      <c r="AF574" s="81"/>
      <c r="AG574" s="81"/>
      <c r="AH574" s="81"/>
      <c r="AI574" s="81"/>
      <c r="AJ574" s="81"/>
      <c r="AK574" s="81"/>
      <c r="AL574" s="81"/>
      <c r="AM574" s="81"/>
      <c r="AN574" s="81"/>
    </row>
    <row r="575" ht="18.0"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c r="AC575" s="81"/>
      <c r="AD575" s="81"/>
      <c r="AE575" s="81"/>
      <c r="AF575" s="81"/>
      <c r="AG575" s="81"/>
      <c r="AH575" s="81"/>
      <c r="AI575" s="81"/>
      <c r="AJ575" s="81"/>
      <c r="AK575" s="81"/>
      <c r="AL575" s="81"/>
      <c r="AM575" s="81"/>
      <c r="AN575" s="81"/>
    </row>
    <row r="576" ht="18.0"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c r="AG576" s="81"/>
      <c r="AH576" s="81"/>
      <c r="AI576" s="81"/>
      <c r="AJ576" s="81"/>
      <c r="AK576" s="81"/>
      <c r="AL576" s="81"/>
      <c r="AM576" s="81"/>
      <c r="AN576" s="81"/>
    </row>
    <row r="577" ht="18.0"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c r="AG577" s="81"/>
      <c r="AH577" s="81"/>
      <c r="AI577" s="81"/>
      <c r="AJ577" s="81"/>
      <c r="AK577" s="81"/>
      <c r="AL577" s="81"/>
      <c r="AM577" s="81"/>
      <c r="AN577" s="81"/>
    </row>
    <row r="578" ht="18.0"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c r="AC578" s="81"/>
      <c r="AD578" s="81"/>
      <c r="AE578" s="81"/>
      <c r="AF578" s="81"/>
      <c r="AG578" s="81"/>
      <c r="AH578" s="81"/>
      <c r="AI578" s="81"/>
      <c r="AJ578" s="81"/>
      <c r="AK578" s="81"/>
      <c r="AL578" s="81"/>
      <c r="AM578" s="81"/>
      <c r="AN578" s="81"/>
    </row>
    <row r="579" ht="18.0"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c r="AC579" s="81"/>
      <c r="AD579" s="81"/>
      <c r="AE579" s="81"/>
      <c r="AF579" s="81"/>
      <c r="AG579" s="81"/>
      <c r="AH579" s="81"/>
      <c r="AI579" s="81"/>
      <c r="AJ579" s="81"/>
      <c r="AK579" s="81"/>
      <c r="AL579" s="81"/>
      <c r="AM579" s="81"/>
      <c r="AN579" s="81"/>
    </row>
    <row r="580" ht="18.0"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c r="AC580" s="81"/>
      <c r="AD580" s="81"/>
      <c r="AE580" s="81"/>
      <c r="AF580" s="81"/>
      <c r="AG580" s="81"/>
      <c r="AH580" s="81"/>
      <c r="AI580" s="81"/>
      <c r="AJ580" s="81"/>
      <c r="AK580" s="81"/>
      <c r="AL580" s="81"/>
      <c r="AM580" s="81"/>
      <c r="AN580" s="81"/>
    </row>
    <row r="581" ht="18.0"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c r="AC581" s="81"/>
      <c r="AD581" s="81"/>
      <c r="AE581" s="81"/>
      <c r="AF581" s="81"/>
      <c r="AG581" s="81"/>
      <c r="AH581" s="81"/>
      <c r="AI581" s="81"/>
      <c r="AJ581" s="81"/>
      <c r="AK581" s="81"/>
      <c r="AL581" s="81"/>
      <c r="AM581" s="81"/>
      <c r="AN581" s="81"/>
    </row>
    <row r="582" ht="18.0"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c r="AC582" s="81"/>
      <c r="AD582" s="81"/>
      <c r="AE582" s="81"/>
      <c r="AF582" s="81"/>
      <c r="AG582" s="81"/>
      <c r="AH582" s="81"/>
      <c r="AI582" s="81"/>
      <c r="AJ582" s="81"/>
      <c r="AK582" s="81"/>
      <c r="AL582" s="81"/>
      <c r="AM582" s="81"/>
      <c r="AN582" s="81"/>
    </row>
    <row r="583" ht="18.0"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c r="AC583" s="81"/>
      <c r="AD583" s="81"/>
      <c r="AE583" s="81"/>
      <c r="AF583" s="81"/>
      <c r="AG583" s="81"/>
      <c r="AH583" s="81"/>
      <c r="AI583" s="81"/>
      <c r="AJ583" s="81"/>
      <c r="AK583" s="81"/>
      <c r="AL583" s="81"/>
      <c r="AM583" s="81"/>
      <c r="AN583" s="81"/>
    </row>
    <row r="584" ht="18.0"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c r="AC584" s="81"/>
      <c r="AD584" s="81"/>
      <c r="AE584" s="81"/>
      <c r="AF584" s="81"/>
      <c r="AG584" s="81"/>
      <c r="AH584" s="81"/>
      <c r="AI584" s="81"/>
      <c r="AJ584" s="81"/>
      <c r="AK584" s="81"/>
      <c r="AL584" s="81"/>
      <c r="AM584" s="81"/>
      <c r="AN584" s="81"/>
    </row>
    <row r="585" ht="18.0"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c r="AC585" s="81"/>
      <c r="AD585" s="81"/>
      <c r="AE585" s="81"/>
      <c r="AF585" s="81"/>
      <c r="AG585" s="81"/>
      <c r="AH585" s="81"/>
      <c r="AI585" s="81"/>
      <c r="AJ585" s="81"/>
      <c r="AK585" s="81"/>
      <c r="AL585" s="81"/>
      <c r="AM585" s="81"/>
      <c r="AN585" s="81"/>
    </row>
    <row r="586" ht="18.0"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c r="AC586" s="81"/>
      <c r="AD586" s="81"/>
      <c r="AE586" s="81"/>
      <c r="AF586" s="81"/>
      <c r="AG586" s="81"/>
      <c r="AH586" s="81"/>
      <c r="AI586" s="81"/>
      <c r="AJ586" s="81"/>
      <c r="AK586" s="81"/>
      <c r="AL586" s="81"/>
      <c r="AM586" s="81"/>
      <c r="AN586" s="81"/>
    </row>
    <row r="587" ht="18.0"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c r="AC587" s="81"/>
      <c r="AD587" s="81"/>
      <c r="AE587" s="81"/>
      <c r="AF587" s="81"/>
      <c r="AG587" s="81"/>
      <c r="AH587" s="81"/>
      <c r="AI587" s="81"/>
      <c r="AJ587" s="81"/>
      <c r="AK587" s="81"/>
      <c r="AL587" s="81"/>
      <c r="AM587" s="81"/>
      <c r="AN587" s="81"/>
    </row>
    <row r="588" ht="18.0"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c r="AC588" s="81"/>
      <c r="AD588" s="81"/>
      <c r="AE588" s="81"/>
      <c r="AF588" s="81"/>
      <c r="AG588" s="81"/>
      <c r="AH588" s="81"/>
      <c r="AI588" s="81"/>
      <c r="AJ588" s="81"/>
      <c r="AK588" s="81"/>
      <c r="AL588" s="81"/>
      <c r="AM588" s="81"/>
      <c r="AN588" s="81"/>
    </row>
    <row r="589" ht="18.0"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c r="AC589" s="81"/>
      <c r="AD589" s="81"/>
      <c r="AE589" s="81"/>
      <c r="AF589" s="81"/>
      <c r="AG589" s="81"/>
      <c r="AH589" s="81"/>
      <c r="AI589" s="81"/>
      <c r="AJ589" s="81"/>
      <c r="AK589" s="81"/>
      <c r="AL589" s="81"/>
      <c r="AM589" s="81"/>
      <c r="AN589" s="81"/>
    </row>
    <row r="590" ht="18.0"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c r="AC590" s="81"/>
      <c r="AD590" s="81"/>
      <c r="AE590" s="81"/>
      <c r="AF590" s="81"/>
      <c r="AG590" s="81"/>
      <c r="AH590" s="81"/>
      <c r="AI590" s="81"/>
      <c r="AJ590" s="81"/>
      <c r="AK590" s="81"/>
      <c r="AL590" s="81"/>
      <c r="AM590" s="81"/>
      <c r="AN590" s="81"/>
    </row>
    <row r="591" ht="18.0"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c r="AC591" s="81"/>
      <c r="AD591" s="81"/>
      <c r="AE591" s="81"/>
      <c r="AF591" s="81"/>
      <c r="AG591" s="81"/>
      <c r="AH591" s="81"/>
      <c r="AI591" s="81"/>
      <c r="AJ591" s="81"/>
      <c r="AK591" s="81"/>
      <c r="AL591" s="81"/>
      <c r="AM591" s="81"/>
      <c r="AN591" s="81"/>
    </row>
    <row r="592" ht="18.0"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c r="AC592" s="81"/>
      <c r="AD592" s="81"/>
      <c r="AE592" s="81"/>
      <c r="AF592" s="81"/>
      <c r="AG592" s="81"/>
      <c r="AH592" s="81"/>
      <c r="AI592" s="81"/>
      <c r="AJ592" s="81"/>
      <c r="AK592" s="81"/>
      <c r="AL592" s="81"/>
      <c r="AM592" s="81"/>
      <c r="AN592" s="81"/>
    </row>
    <row r="593" ht="18.0"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c r="AC593" s="81"/>
      <c r="AD593" s="81"/>
      <c r="AE593" s="81"/>
      <c r="AF593" s="81"/>
      <c r="AG593" s="81"/>
      <c r="AH593" s="81"/>
      <c r="AI593" s="81"/>
      <c r="AJ593" s="81"/>
      <c r="AK593" s="81"/>
      <c r="AL593" s="81"/>
      <c r="AM593" s="81"/>
      <c r="AN593" s="81"/>
    </row>
    <row r="594" ht="18.0"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c r="AC594" s="81"/>
      <c r="AD594" s="81"/>
      <c r="AE594" s="81"/>
      <c r="AF594" s="81"/>
      <c r="AG594" s="81"/>
      <c r="AH594" s="81"/>
      <c r="AI594" s="81"/>
      <c r="AJ594" s="81"/>
      <c r="AK594" s="81"/>
      <c r="AL594" s="81"/>
      <c r="AM594" s="81"/>
      <c r="AN594" s="81"/>
    </row>
    <row r="595" ht="18.0"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c r="AC595" s="81"/>
      <c r="AD595" s="81"/>
      <c r="AE595" s="81"/>
      <c r="AF595" s="81"/>
      <c r="AG595" s="81"/>
      <c r="AH595" s="81"/>
      <c r="AI595" s="81"/>
      <c r="AJ595" s="81"/>
      <c r="AK595" s="81"/>
      <c r="AL595" s="81"/>
      <c r="AM595" s="81"/>
      <c r="AN595" s="81"/>
    </row>
    <row r="596" ht="18.0"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c r="AC596" s="81"/>
      <c r="AD596" s="81"/>
      <c r="AE596" s="81"/>
      <c r="AF596" s="81"/>
      <c r="AG596" s="81"/>
      <c r="AH596" s="81"/>
      <c r="AI596" s="81"/>
      <c r="AJ596" s="81"/>
      <c r="AK596" s="81"/>
      <c r="AL596" s="81"/>
      <c r="AM596" s="81"/>
      <c r="AN596" s="81"/>
    </row>
    <row r="597" ht="18.0"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c r="AC597" s="81"/>
      <c r="AD597" s="81"/>
      <c r="AE597" s="81"/>
      <c r="AF597" s="81"/>
      <c r="AG597" s="81"/>
      <c r="AH597" s="81"/>
      <c r="AI597" s="81"/>
      <c r="AJ597" s="81"/>
      <c r="AK597" s="81"/>
      <c r="AL597" s="81"/>
      <c r="AM597" s="81"/>
      <c r="AN597" s="81"/>
    </row>
    <row r="598" ht="18.0"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c r="AC598" s="81"/>
      <c r="AD598" s="81"/>
      <c r="AE598" s="81"/>
      <c r="AF598" s="81"/>
      <c r="AG598" s="81"/>
      <c r="AH598" s="81"/>
      <c r="AI598" s="81"/>
      <c r="AJ598" s="81"/>
      <c r="AK598" s="81"/>
      <c r="AL598" s="81"/>
      <c r="AM598" s="81"/>
      <c r="AN598" s="81"/>
    </row>
    <row r="599" ht="18.0"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c r="AC599" s="81"/>
      <c r="AD599" s="81"/>
      <c r="AE599" s="81"/>
      <c r="AF599" s="81"/>
      <c r="AG599" s="81"/>
      <c r="AH599" s="81"/>
      <c r="AI599" s="81"/>
      <c r="AJ599" s="81"/>
      <c r="AK599" s="81"/>
      <c r="AL599" s="81"/>
      <c r="AM599" s="81"/>
      <c r="AN599" s="81"/>
    </row>
    <row r="600" ht="18.0"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c r="AC600" s="81"/>
      <c r="AD600" s="81"/>
      <c r="AE600" s="81"/>
      <c r="AF600" s="81"/>
      <c r="AG600" s="81"/>
      <c r="AH600" s="81"/>
      <c r="AI600" s="81"/>
      <c r="AJ600" s="81"/>
      <c r="AK600" s="81"/>
      <c r="AL600" s="81"/>
      <c r="AM600" s="81"/>
      <c r="AN600" s="81"/>
    </row>
    <row r="601" ht="18.0"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c r="AM601" s="81"/>
      <c r="AN601" s="81"/>
    </row>
    <row r="602" ht="18.0"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c r="AC602" s="81"/>
      <c r="AD602" s="81"/>
      <c r="AE602" s="81"/>
      <c r="AF602" s="81"/>
      <c r="AG602" s="81"/>
      <c r="AH602" s="81"/>
      <c r="AI602" s="81"/>
      <c r="AJ602" s="81"/>
      <c r="AK602" s="81"/>
      <c r="AL602" s="81"/>
      <c r="AM602" s="81"/>
      <c r="AN602" s="81"/>
    </row>
    <row r="603" ht="18.0"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c r="AC603" s="81"/>
      <c r="AD603" s="81"/>
      <c r="AE603" s="81"/>
      <c r="AF603" s="81"/>
      <c r="AG603" s="81"/>
      <c r="AH603" s="81"/>
      <c r="AI603" s="81"/>
      <c r="AJ603" s="81"/>
      <c r="AK603" s="81"/>
      <c r="AL603" s="81"/>
      <c r="AM603" s="81"/>
      <c r="AN603" s="81"/>
    </row>
    <row r="604" ht="18.0"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c r="AC604" s="81"/>
      <c r="AD604" s="81"/>
      <c r="AE604" s="81"/>
      <c r="AF604" s="81"/>
      <c r="AG604" s="81"/>
      <c r="AH604" s="81"/>
      <c r="AI604" s="81"/>
      <c r="AJ604" s="81"/>
      <c r="AK604" s="81"/>
      <c r="AL604" s="81"/>
      <c r="AM604" s="81"/>
      <c r="AN604" s="81"/>
    </row>
    <row r="605" ht="18.0"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81"/>
      <c r="AG605" s="81"/>
      <c r="AH605" s="81"/>
      <c r="AI605" s="81"/>
      <c r="AJ605" s="81"/>
      <c r="AK605" s="81"/>
      <c r="AL605" s="81"/>
      <c r="AM605" s="81"/>
      <c r="AN605" s="81"/>
    </row>
    <row r="606" ht="18.0"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c r="AG606" s="81"/>
      <c r="AH606" s="81"/>
      <c r="AI606" s="81"/>
      <c r="AJ606" s="81"/>
      <c r="AK606" s="81"/>
      <c r="AL606" s="81"/>
      <c r="AM606" s="81"/>
      <c r="AN606" s="81"/>
    </row>
    <row r="607" ht="18.0"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c r="AC607" s="81"/>
      <c r="AD607" s="81"/>
      <c r="AE607" s="81"/>
      <c r="AF607" s="81"/>
      <c r="AG607" s="81"/>
      <c r="AH607" s="81"/>
      <c r="AI607" s="81"/>
      <c r="AJ607" s="81"/>
      <c r="AK607" s="81"/>
      <c r="AL607" s="81"/>
      <c r="AM607" s="81"/>
      <c r="AN607" s="81"/>
    </row>
    <row r="608" ht="18.0"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c r="AC608" s="81"/>
      <c r="AD608" s="81"/>
      <c r="AE608" s="81"/>
      <c r="AF608" s="81"/>
      <c r="AG608" s="81"/>
      <c r="AH608" s="81"/>
      <c r="AI608" s="81"/>
      <c r="AJ608" s="81"/>
      <c r="AK608" s="81"/>
      <c r="AL608" s="81"/>
      <c r="AM608" s="81"/>
      <c r="AN608" s="81"/>
    </row>
    <row r="609" ht="18.0"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c r="AC609" s="81"/>
      <c r="AD609" s="81"/>
      <c r="AE609" s="81"/>
      <c r="AF609" s="81"/>
      <c r="AG609" s="81"/>
      <c r="AH609" s="81"/>
      <c r="AI609" s="81"/>
      <c r="AJ609" s="81"/>
      <c r="AK609" s="81"/>
      <c r="AL609" s="81"/>
      <c r="AM609" s="81"/>
      <c r="AN609" s="81"/>
    </row>
    <row r="610" ht="18.0"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c r="AH610" s="81"/>
      <c r="AI610" s="81"/>
      <c r="AJ610" s="81"/>
      <c r="AK610" s="81"/>
      <c r="AL610" s="81"/>
      <c r="AM610" s="81"/>
      <c r="AN610" s="81"/>
    </row>
    <row r="611" ht="18.0"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c r="AH611" s="81"/>
      <c r="AI611" s="81"/>
      <c r="AJ611" s="81"/>
      <c r="AK611" s="81"/>
      <c r="AL611" s="81"/>
      <c r="AM611" s="81"/>
      <c r="AN611" s="81"/>
    </row>
    <row r="612" ht="18.0"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c r="AH612" s="81"/>
      <c r="AI612" s="81"/>
      <c r="AJ612" s="81"/>
      <c r="AK612" s="81"/>
      <c r="AL612" s="81"/>
      <c r="AM612" s="81"/>
      <c r="AN612" s="81"/>
    </row>
    <row r="613" ht="18.0"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c r="AH613" s="81"/>
      <c r="AI613" s="81"/>
      <c r="AJ613" s="81"/>
      <c r="AK613" s="81"/>
      <c r="AL613" s="81"/>
      <c r="AM613" s="81"/>
      <c r="AN613" s="81"/>
    </row>
    <row r="614" ht="18.0"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c r="AH614" s="81"/>
      <c r="AI614" s="81"/>
      <c r="AJ614" s="81"/>
      <c r="AK614" s="81"/>
      <c r="AL614" s="81"/>
      <c r="AM614" s="81"/>
      <c r="AN614" s="81"/>
    </row>
    <row r="615" ht="18.0"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c r="AH615" s="81"/>
      <c r="AI615" s="81"/>
      <c r="AJ615" s="81"/>
      <c r="AK615" s="81"/>
      <c r="AL615" s="81"/>
      <c r="AM615" s="81"/>
      <c r="AN615" s="81"/>
    </row>
    <row r="616" ht="18.0"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c r="AH616" s="81"/>
      <c r="AI616" s="81"/>
      <c r="AJ616" s="81"/>
      <c r="AK616" s="81"/>
      <c r="AL616" s="81"/>
      <c r="AM616" s="81"/>
      <c r="AN616" s="81"/>
    </row>
    <row r="617" ht="18.0"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c r="AH617" s="81"/>
      <c r="AI617" s="81"/>
      <c r="AJ617" s="81"/>
      <c r="AK617" s="81"/>
      <c r="AL617" s="81"/>
      <c r="AM617" s="81"/>
      <c r="AN617" s="81"/>
    </row>
    <row r="618" ht="18.0"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c r="AH618" s="81"/>
      <c r="AI618" s="81"/>
      <c r="AJ618" s="81"/>
      <c r="AK618" s="81"/>
      <c r="AL618" s="81"/>
      <c r="AM618" s="81"/>
      <c r="AN618" s="81"/>
    </row>
    <row r="619" ht="18.0"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c r="AH619" s="81"/>
      <c r="AI619" s="81"/>
      <c r="AJ619" s="81"/>
      <c r="AK619" s="81"/>
      <c r="AL619" s="81"/>
      <c r="AM619" s="81"/>
      <c r="AN619" s="81"/>
    </row>
    <row r="620" ht="18.0"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c r="AH620" s="81"/>
      <c r="AI620" s="81"/>
      <c r="AJ620" s="81"/>
      <c r="AK620" s="81"/>
      <c r="AL620" s="81"/>
      <c r="AM620" s="81"/>
      <c r="AN620" s="81"/>
    </row>
    <row r="621" ht="18.0"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c r="AH621" s="81"/>
      <c r="AI621" s="81"/>
      <c r="AJ621" s="81"/>
      <c r="AK621" s="81"/>
      <c r="AL621" s="81"/>
      <c r="AM621" s="81"/>
      <c r="AN621" s="81"/>
    </row>
    <row r="622" ht="18.0"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c r="AH622" s="81"/>
      <c r="AI622" s="81"/>
      <c r="AJ622" s="81"/>
      <c r="AK622" s="81"/>
      <c r="AL622" s="81"/>
      <c r="AM622" s="81"/>
      <c r="AN622" s="81"/>
    </row>
    <row r="623" ht="18.0"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c r="AH623" s="81"/>
      <c r="AI623" s="81"/>
      <c r="AJ623" s="81"/>
      <c r="AK623" s="81"/>
      <c r="AL623" s="81"/>
      <c r="AM623" s="81"/>
      <c r="AN623" s="81"/>
    </row>
    <row r="624" ht="18.0"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c r="AH624" s="81"/>
      <c r="AI624" s="81"/>
      <c r="AJ624" s="81"/>
      <c r="AK624" s="81"/>
      <c r="AL624" s="81"/>
      <c r="AM624" s="81"/>
      <c r="AN624" s="81"/>
    </row>
    <row r="625" ht="18.0"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c r="AH625" s="81"/>
      <c r="AI625" s="81"/>
      <c r="AJ625" s="81"/>
      <c r="AK625" s="81"/>
      <c r="AL625" s="81"/>
      <c r="AM625" s="81"/>
      <c r="AN625" s="81"/>
    </row>
    <row r="626" ht="18.0"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c r="AH626" s="81"/>
      <c r="AI626" s="81"/>
      <c r="AJ626" s="81"/>
      <c r="AK626" s="81"/>
      <c r="AL626" s="81"/>
      <c r="AM626" s="81"/>
      <c r="AN626" s="81"/>
    </row>
    <row r="627" ht="18.0"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c r="AH627" s="81"/>
      <c r="AI627" s="81"/>
      <c r="AJ627" s="81"/>
      <c r="AK627" s="81"/>
      <c r="AL627" s="81"/>
      <c r="AM627" s="81"/>
      <c r="AN627" s="81"/>
    </row>
    <row r="628" ht="18.0"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c r="AH628" s="81"/>
      <c r="AI628" s="81"/>
      <c r="AJ628" s="81"/>
      <c r="AK628" s="81"/>
      <c r="AL628" s="81"/>
      <c r="AM628" s="81"/>
      <c r="AN628" s="81"/>
    </row>
    <row r="629" ht="18.0"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c r="AH629" s="81"/>
      <c r="AI629" s="81"/>
      <c r="AJ629" s="81"/>
      <c r="AK629" s="81"/>
      <c r="AL629" s="81"/>
      <c r="AM629" s="81"/>
      <c r="AN629" s="81"/>
    </row>
    <row r="630" ht="18.0"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c r="AH630" s="81"/>
      <c r="AI630" s="81"/>
      <c r="AJ630" s="81"/>
      <c r="AK630" s="81"/>
      <c r="AL630" s="81"/>
      <c r="AM630" s="81"/>
      <c r="AN630" s="81"/>
    </row>
    <row r="631" ht="18.0"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c r="AH631" s="81"/>
      <c r="AI631" s="81"/>
      <c r="AJ631" s="81"/>
      <c r="AK631" s="81"/>
      <c r="AL631" s="81"/>
      <c r="AM631" s="81"/>
      <c r="AN631" s="81"/>
    </row>
    <row r="632" ht="18.0"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c r="AH632" s="81"/>
      <c r="AI632" s="81"/>
      <c r="AJ632" s="81"/>
      <c r="AK632" s="81"/>
      <c r="AL632" s="81"/>
      <c r="AM632" s="81"/>
      <c r="AN632" s="81"/>
    </row>
    <row r="633" ht="18.0"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c r="AH633" s="81"/>
      <c r="AI633" s="81"/>
      <c r="AJ633" s="81"/>
      <c r="AK633" s="81"/>
      <c r="AL633" s="81"/>
      <c r="AM633" s="81"/>
      <c r="AN633" s="81"/>
    </row>
    <row r="634" ht="18.0"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c r="AH634" s="81"/>
      <c r="AI634" s="81"/>
      <c r="AJ634" s="81"/>
      <c r="AK634" s="81"/>
      <c r="AL634" s="81"/>
      <c r="AM634" s="81"/>
      <c r="AN634" s="81"/>
    </row>
    <row r="635" ht="18.0"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c r="AH635" s="81"/>
      <c r="AI635" s="81"/>
      <c r="AJ635" s="81"/>
      <c r="AK635" s="81"/>
      <c r="AL635" s="81"/>
      <c r="AM635" s="81"/>
      <c r="AN635" s="81"/>
    </row>
    <row r="636" ht="18.0"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c r="AH636" s="81"/>
      <c r="AI636" s="81"/>
      <c r="AJ636" s="81"/>
      <c r="AK636" s="81"/>
      <c r="AL636" s="81"/>
      <c r="AM636" s="81"/>
      <c r="AN636" s="81"/>
    </row>
    <row r="637" ht="18.0"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c r="AH637" s="81"/>
      <c r="AI637" s="81"/>
      <c r="AJ637" s="81"/>
      <c r="AK637" s="81"/>
      <c r="AL637" s="81"/>
      <c r="AM637" s="81"/>
      <c r="AN637" s="81"/>
    </row>
    <row r="638" ht="18.0"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c r="AH638" s="81"/>
      <c r="AI638" s="81"/>
      <c r="AJ638" s="81"/>
      <c r="AK638" s="81"/>
      <c r="AL638" s="81"/>
      <c r="AM638" s="81"/>
      <c r="AN638" s="81"/>
    </row>
    <row r="639" ht="18.0"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c r="AC639" s="81"/>
      <c r="AD639" s="81"/>
      <c r="AE639" s="81"/>
      <c r="AF639" s="81"/>
      <c r="AG639" s="81"/>
      <c r="AH639" s="81"/>
      <c r="AI639" s="81"/>
      <c r="AJ639" s="81"/>
      <c r="AK639" s="81"/>
      <c r="AL639" s="81"/>
      <c r="AM639" s="81"/>
      <c r="AN639" s="81"/>
    </row>
    <row r="640" ht="18.0"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c r="AC640" s="81"/>
      <c r="AD640" s="81"/>
      <c r="AE640" s="81"/>
      <c r="AF640" s="81"/>
      <c r="AG640" s="81"/>
      <c r="AH640" s="81"/>
      <c r="AI640" s="81"/>
      <c r="AJ640" s="81"/>
      <c r="AK640" s="81"/>
      <c r="AL640" s="81"/>
      <c r="AM640" s="81"/>
      <c r="AN640" s="81"/>
    </row>
    <row r="641" ht="18.0"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c r="AH641" s="81"/>
      <c r="AI641" s="81"/>
      <c r="AJ641" s="81"/>
      <c r="AK641" s="81"/>
      <c r="AL641" s="81"/>
      <c r="AM641" s="81"/>
      <c r="AN641" s="81"/>
    </row>
    <row r="642" ht="18.0"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c r="AH642" s="81"/>
      <c r="AI642" s="81"/>
      <c r="AJ642" s="81"/>
      <c r="AK642" s="81"/>
      <c r="AL642" s="81"/>
      <c r="AM642" s="81"/>
      <c r="AN642" s="81"/>
    </row>
    <row r="643" ht="18.0"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c r="AH643" s="81"/>
      <c r="AI643" s="81"/>
      <c r="AJ643" s="81"/>
      <c r="AK643" s="81"/>
      <c r="AL643" s="81"/>
      <c r="AM643" s="81"/>
      <c r="AN643" s="81"/>
    </row>
    <row r="644" ht="18.0"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c r="AH644" s="81"/>
      <c r="AI644" s="81"/>
      <c r="AJ644" s="81"/>
      <c r="AK644" s="81"/>
      <c r="AL644" s="81"/>
      <c r="AM644" s="81"/>
      <c r="AN644" s="81"/>
    </row>
    <row r="645" ht="18.0"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c r="AG645" s="81"/>
      <c r="AH645" s="81"/>
      <c r="AI645" s="81"/>
      <c r="AJ645" s="81"/>
      <c r="AK645" s="81"/>
      <c r="AL645" s="81"/>
      <c r="AM645" s="81"/>
      <c r="AN645" s="81"/>
    </row>
    <row r="646" ht="18.0"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c r="AC646" s="81"/>
      <c r="AD646" s="81"/>
      <c r="AE646" s="81"/>
      <c r="AF646" s="81"/>
      <c r="AG646" s="81"/>
      <c r="AH646" s="81"/>
      <c r="AI646" s="81"/>
      <c r="AJ646" s="81"/>
      <c r="AK646" s="81"/>
      <c r="AL646" s="81"/>
      <c r="AM646" s="81"/>
      <c r="AN646" s="81"/>
    </row>
    <row r="647" ht="18.0"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c r="AH647" s="81"/>
      <c r="AI647" s="81"/>
      <c r="AJ647" s="81"/>
      <c r="AK647" s="81"/>
      <c r="AL647" s="81"/>
      <c r="AM647" s="81"/>
      <c r="AN647" s="81"/>
    </row>
    <row r="648" ht="18.0"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c r="AH648" s="81"/>
      <c r="AI648" s="81"/>
      <c r="AJ648" s="81"/>
      <c r="AK648" s="81"/>
      <c r="AL648" s="81"/>
      <c r="AM648" s="81"/>
      <c r="AN648" s="81"/>
    </row>
    <row r="649" ht="18.0"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c r="AH649" s="81"/>
      <c r="AI649" s="81"/>
      <c r="AJ649" s="81"/>
      <c r="AK649" s="81"/>
      <c r="AL649" s="81"/>
      <c r="AM649" s="81"/>
      <c r="AN649" s="81"/>
    </row>
    <row r="650" ht="18.0"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c r="AH650" s="81"/>
      <c r="AI650" s="81"/>
      <c r="AJ650" s="81"/>
      <c r="AK650" s="81"/>
      <c r="AL650" s="81"/>
      <c r="AM650" s="81"/>
      <c r="AN650" s="81"/>
    </row>
    <row r="651" ht="18.0"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c r="AH651" s="81"/>
      <c r="AI651" s="81"/>
      <c r="AJ651" s="81"/>
      <c r="AK651" s="81"/>
      <c r="AL651" s="81"/>
      <c r="AM651" s="81"/>
      <c r="AN651" s="81"/>
    </row>
    <row r="652" ht="18.0"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c r="AH652" s="81"/>
      <c r="AI652" s="81"/>
      <c r="AJ652" s="81"/>
      <c r="AK652" s="81"/>
      <c r="AL652" s="81"/>
      <c r="AM652" s="81"/>
      <c r="AN652" s="81"/>
    </row>
    <row r="653" ht="18.0"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c r="AH653" s="81"/>
      <c r="AI653" s="81"/>
      <c r="AJ653" s="81"/>
      <c r="AK653" s="81"/>
      <c r="AL653" s="81"/>
      <c r="AM653" s="81"/>
      <c r="AN653" s="81"/>
    </row>
    <row r="654" ht="18.0"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c r="AH654" s="81"/>
      <c r="AI654" s="81"/>
      <c r="AJ654" s="81"/>
      <c r="AK654" s="81"/>
      <c r="AL654" s="81"/>
      <c r="AM654" s="81"/>
      <c r="AN654" s="81"/>
    </row>
    <row r="655" ht="18.0"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c r="AH655" s="81"/>
      <c r="AI655" s="81"/>
      <c r="AJ655" s="81"/>
      <c r="AK655" s="81"/>
      <c r="AL655" s="81"/>
      <c r="AM655" s="81"/>
      <c r="AN655" s="81"/>
    </row>
    <row r="656" ht="18.0"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c r="AH656" s="81"/>
      <c r="AI656" s="81"/>
      <c r="AJ656" s="81"/>
      <c r="AK656" s="81"/>
      <c r="AL656" s="81"/>
      <c r="AM656" s="81"/>
      <c r="AN656" s="81"/>
    </row>
    <row r="657" ht="18.0"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c r="AG657" s="81"/>
      <c r="AH657" s="81"/>
      <c r="AI657" s="81"/>
      <c r="AJ657" s="81"/>
      <c r="AK657" s="81"/>
      <c r="AL657" s="81"/>
      <c r="AM657" s="81"/>
      <c r="AN657" s="81"/>
    </row>
    <row r="658" ht="18.0"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c r="AC658" s="81"/>
      <c r="AD658" s="81"/>
      <c r="AE658" s="81"/>
      <c r="AF658" s="81"/>
      <c r="AG658" s="81"/>
      <c r="AH658" s="81"/>
      <c r="AI658" s="81"/>
      <c r="AJ658" s="81"/>
      <c r="AK658" s="81"/>
      <c r="AL658" s="81"/>
      <c r="AM658" s="81"/>
      <c r="AN658" s="81"/>
    </row>
    <row r="659" ht="18.0"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c r="AH659" s="81"/>
      <c r="AI659" s="81"/>
      <c r="AJ659" s="81"/>
      <c r="AK659" s="81"/>
      <c r="AL659" s="81"/>
      <c r="AM659" s="81"/>
      <c r="AN659" s="81"/>
    </row>
    <row r="660" ht="18.0"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c r="AH660" s="81"/>
      <c r="AI660" s="81"/>
      <c r="AJ660" s="81"/>
      <c r="AK660" s="81"/>
      <c r="AL660" s="81"/>
      <c r="AM660" s="81"/>
      <c r="AN660" s="81"/>
    </row>
    <row r="661" ht="18.0"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c r="AH661" s="81"/>
      <c r="AI661" s="81"/>
      <c r="AJ661" s="81"/>
      <c r="AK661" s="81"/>
      <c r="AL661" s="81"/>
      <c r="AM661" s="81"/>
      <c r="AN661" s="81"/>
    </row>
    <row r="662" ht="18.0"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c r="AH662" s="81"/>
      <c r="AI662" s="81"/>
      <c r="AJ662" s="81"/>
      <c r="AK662" s="81"/>
      <c r="AL662" s="81"/>
      <c r="AM662" s="81"/>
      <c r="AN662" s="81"/>
    </row>
    <row r="663" ht="18.0"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c r="AH663" s="81"/>
      <c r="AI663" s="81"/>
      <c r="AJ663" s="81"/>
      <c r="AK663" s="81"/>
      <c r="AL663" s="81"/>
      <c r="AM663" s="81"/>
      <c r="AN663" s="81"/>
    </row>
    <row r="664" ht="18.0"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c r="AH664" s="81"/>
      <c r="AI664" s="81"/>
      <c r="AJ664" s="81"/>
      <c r="AK664" s="81"/>
      <c r="AL664" s="81"/>
      <c r="AM664" s="81"/>
      <c r="AN664" s="81"/>
    </row>
    <row r="665" ht="18.0"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c r="AH665" s="81"/>
      <c r="AI665" s="81"/>
      <c r="AJ665" s="81"/>
      <c r="AK665" s="81"/>
      <c r="AL665" s="81"/>
      <c r="AM665" s="81"/>
      <c r="AN665" s="81"/>
    </row>
    <row r="666" ht="18.0"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c r="AH666" s="81"/>
      <c r="AI666" s="81"/>
      <c r="AJ666" s="81"/>
      <c r="AK666" s="81"/>
      <c r="AL666" s="81"/>
      <c r="AM666" s="81"/>
      <c r="AN666" s="81"/>
    </row>
    <row r="667" ht="18.0"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c r="AH667" s="81"/>
      <c r="AI667" s="81"/>
      <c r="AJ667" s="81"/>
      <c r="AK667" s="81"/>
      <c r="AL667" s="81"/>
      <c r="AM667" s="81"/>
      <c r="AN667" s="81"/>
    </row>
    <row r="668" ht="18.0"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81"/>
      <c r="AK668" s="81"/>
      <c r="AL668" s="81"/>
      <c r="AM668" s="81"/>
      <c r="AN668" s="81"/>
    </row>
    <row r="669" ht="18.0"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1"/>
      <c r="AF669" s="81"/>
      <c r="AG669" s="81"/>
      <c r="AH669" s="81"/>
      <c r="AI669" s="81"/>
      <c r="AJ669" s="81"/>
      <c r="AK669" s="81"/>
      <c r="AL669" s="81"/>
      <c r="AM669" s="81"/>
      <c r="AN669" s="81"/>
    </row>
    <row r="670" ht="18.0"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c r="AC670" s="81"/>
      <c r="AD670" s="81"/>
      <c r="AE670" s="81"/>
      <c r="AF670" s="81"/>
      <c r="AG670" s="81"/>
      <c r="AH670" s="81"/>
      <c r="AI670" s="81"/>
      <c r="AJ670" s="81"/>
      <c r="AK670" s="81"/>
      <c r="AL670" s="81"/>
      <c r="AM670" s="81"/>
      <c r="AN670" s="81"/>
    </row>
    <row r="671" ht="18.0"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c r="AC671" s="81"/>
      <c r="AD671" s="81"/>
      <c r="AE671" s="81"/>
      <c r="AF671" s="81"/>
      <c r="AG671" s="81"/>
      <c r="AH671" s="81"/>
      <c r="AI671" s="81"/>
      <c r="AJ671" s="81"/>
      <c r="AK671" s="81"/>
      <c r="AL671" s="81"/>
      <c r="AM671" s="81"/>
      <c r="AN671" s="81"/>
    </row>
    <row r="672" ht="18.0"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c r="AC672" s="81"/>
      <c r="AD672" s="81"/>
      <c r="AE672" s="81"/>
      <c r="AF672" s="81"/>
      <c r="AG672" s="81"/>
      <c r="AH672" s="81"/>
      <c r="AI672" s="81"/>
      <c r="AJ672" s="81"/>
      <c r="AK672" s="81"/>
      <c r="AL672" s="81"/>
      <c r="AM672" s="81"/>
      <c r="AN672" s="81"/>
    </row>
    <row r="673" ht="18.0"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1"/>
      <c r="AF673" s="81"/>
      <c r="AG673" s="81"/>
      <c r="AH673" s="81"/>
      <c r="AI673" s="81"/>
      <c r="AJ673" s="81"/>
      <c r="AK673" s="81"/>
      <c r="AL673" s="81"/>
      <c r="AM673" s="81"/>
      <c r="AN673" s="81"/>
    </row>
    <row r="674" ht="18.0"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c r="AC674" s="81"/>
      <c r="AD674" s="81"/>
      <c r="AE674" s="81"/>
      <c r="AF674" s="81"/>
      <c r="AG674" s="81"/>
      <c r="AH674" s="81"/>
      <c r="AI674" s="81"/>
      <c r="AJ674" s="81"/>
      <c r="AK674" s="81"/>
      <c r="AL674" s="81"/>
      <c r="AM674" s="81"/>
      <c r="AN674" s="81"/>
    </row>
    <row r="675" ht="18.0"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1"/>
      <c r="AF675" s="81"/>
      <c r="AG675" s="81"/>
      <c r="AH675" s="81"/>
      <c r="AI675" s="81"/>
      <c r="AJ675" s="81"/>
      <c r="AK675" s="81"/>
      <c r="AL675" s="81"/>
      <c r="AM675" s="81"/>
      <c r="AN675" s="81"/>
    </row>
    <row r="676" ht="18.0"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1"/>
      <c r="AF676" s="81"/>
      <c r="AG676" s="81"/>
      <c r="AH676" s="81"/>
      <c r="AI676" s="81"/>
      <c r="AJ676" s="81"/>
      <c r="AK676" s="81"/>
      <c r="AL676" s="81"/>
      <c r="AM676" s="81"/>
      <c r="AN676" s="81"/>
    </row>
    <row r="677" ht="18.0"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c r="AC677" s="81"/>
      <c r="AD677" s="81"/>
      <c r="AE677" s="81"/>
      <c r="AF677" s="81"/>
      <c r="AG677" s="81"/>
      <c r="AH677" s="81"/>
      <c r="AI677" s="81"/>
      <c r="AJ677" s="81"/>
      <c r="AK677" s="81"/>
      <c r="AL677" s="81"/>
      <c r="AM677" s="81"/>
      <c r="AN677" s="81"/>
    </row>
    <row r="678" ht="18.0"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c r="AC678" s="81"/>
      <c r="AD678" s="81"/>
      <c r="AE678" s="81"/>
      <c r="AF678" s="81"/>
      <c r="AG678" s="81"/>
      <c r="AH678" s="81"/>
      <c r="AI678" s="81"/>
      <c r="AJ678" s="81"/>
      <c r="AK678" s="81"/>
      <c r="AL678" s="81"/>
      <c r="AM678" s="81"/>
      <c r="AN678" s="81"/>
    </row>
    <row r="679" ht="18.0"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c r="AH679" s="81"/>
      <c r="AI679" s="81"/>
      <c r="AJ679" s="81"/>
      <c r="AK679" s="81"/>
      <c r="AL679" s="81"/>
      <c r="AM679" s="81"/>
      <c r="AN679" s="81"/>
    </row>
    <row r="680" ht="18.0"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c r="AH680" s="81"/>
      <c r="AI680" s="81"/>
      <c r="AJ680" s="81"/>
      <c r="AK680" s="81"/>
      <c r="AL680" s="81"/>
      <c r="AM680" s="81"/>
      <c r="AN680" s="81"/>
    </row>
    <row r="681" ht="18.0"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c r="AH681" s="81"/>
      <c r="AI681" s="81"/>
      <c r="AJ681" s="81"/>
      <c r="AK681" s="81"/>
      <c r="AL681" s="81"/>
      <c r="AM681" s="81"/>
      <c r="AN681" s="81"/>
    </row>
    <row r="682" ht="18.0"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c r="AH682" s="81"/>
      <c r="AI682" s="81"/>
      <c r="AJ682" s="81"/>
      <c r="AK682" s="81"/>
      <c r="AL682" s="81"/>
      <c r="AM682" s="81"/>
      <c r="AN682" s="81"/>
    </row>
    <row r="683" ht="18.0"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c r="AH683" s="81"/>
      <c r="AI683" s="81"/>
      <c r="AJ683" s="81"/>
      <c r="AK683" s="81"/>
      <c r="AL683" s="81"/>
      <c r="AM683" s="81"/>
      <c r="AN683" s="81"/>
    </row>
    <row r="684" ht="18.0"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c r="AH684" s="81"/>
      <c r="AI684" s="81"/>
      <c r="AJ684" s="81"/>
      <c r="AK684" s="81"/>
      <c r="AL684" s="81"/>
      <c r="AM684" s="81"/>
      <c r="AN684" s="81"/>
    </row>
    <row r="685" ht="18.0"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c r="AH685" s="81"/>
      <c r="AI685" s="81"/>
      <c r="AJ685" s="81"/>
      <c r="AK685" s="81"/>
      <c r="AL685" s="81"/>
      <c r="AM685" s="81"/>
      <c r="AN685" s="81"/>
    </row>
    <row r="686" ht="18.0"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c r="AH686" s="81"/>
      <c r="AI686" s="81"/>
      <c r="AJ686" s="81"/>
      <c r="AK686" s="81"/>
      <c r="AL686" s="81"/>
      <c r="AM686" s="81"/>
      <c r="AN686" s="81"/>
    </row>
    <row r="687" ht="18.0"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c r="AH687" s="81"/>
      <c r="AI687" s="81"/>
      <c r="AJ687" s="81"/>
      <c r="AK687" s="81"/>
      <c r="AL687" s="81"/>
      <c r="AM687" s="81"/>
      <c r="AN687" s="81"/>
    </row>
    <row r="688" ht="18.0"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c r="AH688" s="81"/>
      <c r="AI688" s="81"/>
      <c r="AJ688" s="81"/>
      <c r="AK688" s="81"/>
      <c r="AL688" s="81"/>
      <c r="AM688" s="81"/>
      <c r="AN688" s="81"/>
    </row>
    <row r="689" ht="18.0"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c r="AH689" s="81"/>
      <c r="AI689" s="81"/>
      <c r="AJ689" s="81"/>
      <c r="AK689" s="81"/>
      <c r="AL689" s="81"/>
      <c r="AM689" s="81"/>
      <c r="AN689" s="81"/>
    </row>
    <row r="690" ht="18.0"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c r="AH690" s="81"/>
      <c r="AI690" s="81"/>
      <c r="AJ690" s="81"/>
      <c r="AK690" s="81"/>
      <c r="AL690" s="81"/>
      <c r="AM690" s="81"/>
      <c r="AN690" s="81"/>
    </row>
    <row r="691" ht="18.0"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c r="AH691" s="81"/>
      <c r="AI691" s="81"/>
      <c r="AJ691" s="81"/>
      <c r="AK691" s="81"/>
      <c r="AL691" s="81"/>
      <c r="AM691" s="81"/>
      <c r="AN691" s="81"/>
    </row>
    <row r="692" ht="18.0"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c r="AH692" s="81"/>
      <c r="AI692" s="81"/>
      <c r="AJ692" s="81"/>
      <c r="AK692" s="81"/>
      <c r="AL692" s="81"/>
      <c r="AM692" s="81"/>
      <c r="AN692" s="81"/>
    </row>
    <row r="693" ht="18.0"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c r="AH693" s="81"/>
      <c r="AI693" s="81"/>
      <c r="AJ693" s="81"/>
      <c r="AK693" s="81"/>
      <c r="AL693" s="81"/>
      <c r="AM693" s="81"/>
      <c r="AN693" s="81"/>
    </row>
    <row r="694" ht="18.0"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c r="AH694" s="81"/>
      <c r="AI694" s="81"/>
      <c r="AJ694" s="81"/>
      <c r="AK694" s="81"/>
      <c r="AL694" s="81"/>
      <c r="AM694" s="81"/>
      <c r="AN694" s="81"/>
    </row>
    <row r="695" ht="18.0"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c r="AH695" s="81"/>
      <c r="AI695" s="81"/>
      <c r="AJ695" s="81"/>
      <c r="AK695" s="81"/>
      <c r="AL695" s="81"/>
      <c r="AM695" s="81"/>
      <c r="AN695" s="81"/>
    </row>
    <row r="696" ht="18.0"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c r="AH696" s="81"/>
      <c r="AI696" s="81"/>
      <c r="AJ696" s="81"/>
      <c r="AK696" s="81"/>
      <c r="AL696" s="81"/>
      <c r="AM696" s="81"/>
      <c r="AN696" s="81"/>
    </row>
    <row r="697" ht="18.0"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c r="AG697" s="81"/>
      <c r="AH697" s="81"/>
      <c r="AI697" s="81"/>
      <c r="AJ697" s="81"/>
      <c r="AK697" s="81"/>
      <c r="AL697" s="81"/>
      <c r="AM697" s="81"/>
      <c r="AN697" s="81"/>
    </row>
    <row r="698" ht="18.0"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c r="AC698" s="81"/>
      <c r="AD698" s="81"/>
      <c r="AE698" s="81"/>
      <c r="AF698" s="81"/>
      <c r="AG698" s="81"/>
      <c r="AH698" s="81"/>
      <c r="AI698" s="81"/>
      <c r="AJ698" s="81"/>
      <c r="AK698" s="81"/>
      <c r="AL698" s="81"/>
      <c r="AM698" s="81"/>
      <c r="AN698" s="81"/>
    </row>
    <row r="699" ht="18.0"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c r="AC699" s="81"/>
      <c r="AD699" s="81"/>
      <c r="AE699" s="81"/>
      <c r="AF699" s="81"/>
      <c r="AG699" s="81"/>
      <c r="AH699" s="81"/>
      <c r="AI699" s="81"/>
      <c r="AJ699" s="81"/>
      <c r="AK699" s="81"/>
      <c r="AL699" s="81"/>
      <c r="AM699" s="81"/>
      <c r="AN699" s="81"/>
    </row>
    <row r="700" ht="18.0"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c r="AC700" s="81"/>
      <c r="AD700" s="81"/>
      <c r="AE700" s="81"/>
      <c r="AF700" s="81"/>
      <c r="AG700" s="81"/>
      <c r="AH700" s="81"/>
      <c r="AI700" s="81"/>
      <c r="AJ700" s="81"/>
      <c r="AK700" s="81"/>
      <c r="AL700" s="81"/>
      <c r="AM700" s="81"/>
      <c r="AN700" s="81"/>
    </row>
    <row r="701" ht="18.0"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c r="AC701" s="81"/>
      <c r="AD701" s="81"/>
      <c r="AE701" s="81"/>
      <c r="AF701" s="81"/>
      <c r="AG701" s="81"/>
      <c r="AH701" s="81"/>
      <c r="AI701" s="81"/>
      <c r="AJ701" s="81"/>
      <c r="AK701" s="81"/>
      <c r="AL701" s="81"/>
      <c r="AM701" s="81"/>
      <c r="AN701" s="81"/>
    </row>
    <row r="702" ht="18.0"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c r="AC702" s="81"/>
      <c r="AD702" s="81"/>
      <c r="AE702" s="81"/>
      <c r="AF702" s="81"/>
      <c r="AG702" s="81"/>
      <c r="AH702" s="81"/>
      <c r="AI702" s="81"/>
      <c r="AJ702" s="81"/>
      <c r="AK702" s="81"/>
      <c r="AL702" s="81"/>
      <c r="AM702" s="81"/>
      <c r="AN702" s="81"/>
    </row>
    <row r="703" ht="18.0"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c r="AC703" s="81"/>
      <c r="AD703" s="81"/>
      <c r="AE703" s="81"/>
      <c r="AF703" s="81"/>
      <c r="AG703" s="81"/>
      <c r="AH703" s="81"/>
      <c r="AI703" s="81"/>
      <c r="AJ703" s="81"/>
      <c r="AK703" s="81"/>
      <c r="AL703" s="81"/>
      <c r="AM703" s="81"/>
      <c r="AN703" s="81"/>
    </row>
    <row r="704" ht="18.0"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c r="AC704" s="81"/>
      <c r="AD704" s="81"/>
      <c r="AE704" s="81"/>
      <c r="AF704" s="81"/>
      <c r="AG704" s="81"/>
      <c r="AH704" s="81"/>
      <c r="AI704" s="81"/>
      <c r="AJ704" s="81"/>
      <c r="AK704" s="81"/>
      <c r="AL704" s="81"/>
      <c r="AM704" s="81"/>
      <c r="AN704" s="81"/>
    </row>
    <row r="705" ht="18.0"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c r="AC705" s="81"/>
      <c r="AD705" s="81"/>
      <c r="AE705" s="81"/>
      <c r="AF705" s="81"/>
      <c r="AG705" s="81"/>
      <c r="AH705" s="81"/>
      <c r="AI705" s="81"/>
      <c r="AJ705" s="81"/>
      <c r="AK705" s="81"/>
      <c r="AL705" s="81"/>
      <c r="AM705" s="81"/>
      <c r="AN705" s="81"/>
    </row>
    <row r="706" ht="18.0"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c r="AC706" s="81"/>
      <c r="AD706" s="81"/>
      <c r="AE706" s="81"/>
      <c r="AF706" s="81"/>
      <c r="AG706" s="81"/>
      <c r="AH706" s="81"/>
      <c r="AI706" s="81"/>
      <c r="AJ706" s="81"/>
      <c r="AK706" s="81"/>
      <c r="AL706" s="81"/>
      <c r="AM706" s="81"/>
      <c r="AN706" s="81"/>
    </row>
    <row r="707" ht="18.0"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c r="AC707" s="81"/>
      <c r="AD707" s="81"/>
      <c r="AE707" s="81"/>
      <c r="AF707" s="81"/>
      <c r="AG707" s="81"/>
      <c r="AH707" s="81"/>
      <c r="AI707" s="81"/>
      <c r="AJ707" s="81"/>
      <c r="AK707" s="81"/>
      <c r="AL707" s="81"/>
      <c r="AM707" s="81"/>
      <c r="AN707" s="81"/>
    </row>
    <row r="708" ht="18.0"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c r="AC708" s="81"/>
      <c r="AD708" s="81"/>
      <c r="AE708" s="81"/>
      <c r="AF708" s="81"/>
      <c r="AG708" s="81"/>
      <c r="AH708" s="81"/>
      <c r="AI708" s="81"/>
      <c r="AJ708" s="81"/>
      <c r="AK708" s="81"/>
      <c r="AL708" s="81"/>
      <c r="AM708" s="81"/>
      <c r="AN708" s="81"/>
    </row>
    <row r="709" ht="18.0"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c r="AC709" s="81"/>
      <c r="AD709" s="81"/>
      <c r="AE709" s="81"/>
      <c r="AF709" s="81"/>
      <c r="AG709" s="81"/>
      <c r="AH709" s="81"/>
      <c r="AI709" s="81"/>
      <c r="AJ709" s="81"/>
      <c r="AK709" s="81"/>
      <c r="AL709" s="81"/>
      <c r="AM709" s="81"/>
      <c r="AN709" s="81"/>
    </row>
    <row r="710" ht="18.0"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c r="AC710" s="81"/>
      <c r="AD710" s="81"/>
      <c r="AE710" s="81"/>
      <c r="AF710" s="81"/>
      <c r="AG710" s="81"/>
      <c r="AH710" s="81"/>
      <c r="AI710" s="81"/>
      <c r="AJ710" s="81"/>
      <c r="AK710" s="81"/>
      <c r="AL710" s="81"/>
      <c r="AM710" s="81"/>
      <c r="AN710" s="81"/>
    </row>
    <row r="711" ht="18.0"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c r="AC711" s="81"/>
      <c r="AD711" s="81"/>
      <c r="AE711" s="81"/>
      <c r="AF711" s="81"/>
      <c r="AG711" s="81"/>
      <c r="AH711" s="81"/>
      <c r="AI711" s="81"/>
      <c r="AJ711" s="81"/>
      <c r="AK711" s="81"/>
      <c r="AL711" s="81"/>
      <c r="AM711" s="81"/>
      <c r="AN711" s="81"/>
    </row>
    <row r="712" ht="18.0"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c r="AC712" s="81"/>
      <c r="AD712" s="81"/>
      <c r="AE712" s="81"/>
      <c r="AF712" s="81"/>
      <c r="AG712" s="81"/>
      <c r="AH712" s="81"/>
      <c r="AI712" s="81"/>
      <c r="AJ712" s="81"/>
      <c r="AK712" s="81"/>
      <c r="AL712" s="81"/>
      <c r="AM712" s="81"/>
      <c r="AN712" s="81"/>
    </row>
    <row r="713" ht="18.0"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c r="AH713" s="81"/>
      <c r="AI713" s="81"/>
      <c r="AJ713" s="81"/>
      <c r="AK713" s="81"/>
      <c r="AL713" s="81"/>
      <c r="AM713" s="81"/>
      <c r="AN713" s="81"/>
    </row>
    <row r="714" ht="18.0"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c r="AH714" s="81"/>
      <c r="AI714" s="81"/>
      <c r="AJ714" s="81"/>
      <c r="AK714" s="81"/>
      <c r="AL714" s="81"/>
      <c r="AM714" s="81"/>
      <c r="AN714" s="81"/>
    </row>
    <row r="715" ht="18.0"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c r="AH715" s="81"/>
      <c r="AI715" s="81"/>
      <c r="AJ715" s="81"/>
      <c r="AK715" s="81"/>
      <c r="AL715" s="81"/>
      <c r="AM715" s="81"/>
      <c r="AN715" s="81"/>
    </row>
    <row r="716" ht="18.0"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c r="AH716" s="81"/>
      <c r="AI716" s="81"/>
      <c r="AJ716" s="81"/>
      <c r="AK716" s="81"/>
      <c r="AL716" s="81"/>
      <c r="AM716" s="81"/>
      <c r="AN716" s="81"/>
    </row>
    <row r="717" ht="18.0"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c r="AH717" s="81"/>
      <c r="AI717" s="81"/>
      <c r="AJ717" s="81"/>
      <c r="AK717" s="81"/>
      <c r="AL717" s="81"/>
      <c r="AM717" s="81"/>
      <c r="AN717" s="81"/>
    </row>
    <row r="718" ht="18.0"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c r="AH718" s="81"/>
      <c r="AI718" s="81"/>
      <c r="AJ718" s="81"/>
      <c r="AK718" s="81"/>
      <c r="AL718" s="81"/>
      <c r="AM718" s="81"/>
      <c r="AN718" s="81"/>
    </row>
    <row r="719" ht="18.0"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row>
    <row r="720" ht="18.0"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c r="AH720" s="81"/>
      <c r="AI720" s="81"/>
      <c r="AJ720" s="81"/>
      <c r="AK720" s="81"/>
      <c r="AL720" s="81"/>
      <c r="AM720" s="81"/>
      <c r="AN720" s="81"/>
    </row>
    <row r="721" ht="18.0"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c r="AH721" s="81"/>
      <c r="AI721" s="81"/>
      <c r="AJ721" s="81"/>
      <c r="AK721" s="81"/>
      <c r="AL721" s="81"/>
      <c r="AM721" s="81"/>
      <c r="AN721" s="81"/>
    </row>
    <row r="722" ht="18.0"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c r="AH722" s="81"/>
      <c r="AI722" s="81"/>
      <c r="AJ722" s="81"/>
      <c r="AK722" s="81"/>
      <c r="AL722" s="81"/>
      <c r="AM722" s="81"/>
      <c r="AN722" s="81"/>
    </row>
    <row r="723" ht="18.0"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c r="AH723" s="81"/>
      <c r="AI723" s="81"/>
      <c r="AJ723" s="81"/>
      <c r="AK723" s="81"/>
      <c r="AL723" s="81"/>
      <c r="AM723" s="81"/>
      <c r="AN723" s="81"/>
    </row>
    <row r="724" ht="18.0"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c r="AH724" s="81"/>
      <c r="AI724" s="81"/>
      <c r="AJ724" s="81"/>
      <c r="AK724" s="81"/>
      <c r="AL724" s="81"/>
      <c r="AM724" s="81"/>
      <c r="AN724" s="81"/>
    </row>
    <row r="725" ht="18.0"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c r="AH725" s="81"/>
      <c r="AI725" s="81"/>
      <c r="AJ725" s="81"/>
      <c r="AK725" s="81"/>
      <c r="AL725" s="81"/>
      <c r="AM725" s="81"/>
      <c r="AN725" s="81"/>
    </row>
    <row r="726" ht="18.0"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c r="AH726" s="81"/>
      <c r="AI726" s="81"/>
      <c r="AJ726" s="81"/>
      <c r="AK726" s="81"/>
      <c r="AL726" s="81"/>
      <c r="AM726" s="81"/>
      <c r="AN726" s="81"/>
    </row>
    <row r="727" ht="18.0"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c r="AH727" s="81"/>
      <c r="AI727" s="81"/>
      <c r="AJ727" s="81"/>
      <c r="AK727" s="81"/>
      <c r="AL727" s="81"/>
      <c r="AM727" s="81"/>
      <c r="AN727" s="81"/>
    </row>
    <row r="728" ht="18.0"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c r="AH728" s="81"/>
      <c r="AI728" s="81"/>
      <c r="AJ728" s="81"/>
      <c r="AK728" s="81"/>
      <c r="AL728" s="81"/>
      <c r="AM728" s="81"/>
      <c r="AN728" s="81"/>
    </row>
    <row r="729" ht="18.0"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c r="AH729" s="81"/>
      <c r="AI729" s="81"/>
      <c r="AJ729" s="81"/>
      <c r="AK729" s="81"/>
      <c r="AL729" s="81"/>
      <c r="AM729" s="81"/>
      <c r="AN729" s="81"/>
    </row>
    <row r="730" ht="18.0"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c r="AG730" s="81"/>
      <c r="AH730" s="81"/>
      <c r="AI730" s="81"/>
      <c r="AJ730" s="81"/>
      <c r="AK730" s="81"/>
      <c r="AL730" s="81"/>
      <c r="AM730" s="81"/>
      <c r="AN730" s="81"/>
    </row>
    <row r="731" ht="18.0"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c r="AC731" s="81"/>
      <c r="AD731" s="81"/>
      <c r="AE731" s="81"/>
      <c r="AF731" s="81"/>
      <c r="AG731" s="81"/>
      <c r="AH731" s="81"/>
      <c r="AI731" s="81"/>
      <c r="AJ731" s="81"/>
      <c r="AK731" s="81"/>
      <c r="AL731" s="81"/>
      <c r="AM731" s="81"/>
      <c r="AN731" s="81"/>
    </row>
    <row r="732" ht="18.0"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c r="AH732" s="81"/>
      <c r="AI732" s="81"/>
      <c r="AJ732" s="81"/>
      <c r="AK732" s="81"/>
      <c r="AL732" s="81"/>
      <c r="AM732" s="81"/>
      <c r="AN732" s="81"/>
    </row>
    <row r="733" ht="18.0"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c r="AH733" s="81"/>
      <c r="AI733" s="81"/>
      <c r="AJ733" s="81"/>
      <c r="AK733" s="81"/>
      <c r="AL733" s="81"/>
      <c r="AM733" s="81"/>
      <c r="AN733" s="81"/>
    </row>
    <row r="734" ht="18.0"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c r="AL734" s="81"/>
      <c r="AM734" s="81"/>
      <c r="AN734" s="81"/>
    </row>
    <row r="735" ht="18.0"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c r="AH735" s="81"/>
      <c r="AI735" s="81"/>
      <c r="AJ735" s="81"/>
      <c r="AK735" s="81"/>
      <c r="AL735" s="81"/>
      <c r="AM735" s="81"/>
      <c r="AN735" s="81"/>
    </row>
    <row r="736" ht="18.0"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c r="AH736" s="81"/>
      <c r="AI736" s="81"/>
      <c r="AJ736" s="81"/>
      <c r="AK736" s="81"/>
      <c r="AL736" s="81"/>
      <c r="AM736" s="81"/>
      <c r="AN736" s="81"/>
    </row>
    <row r="737" ht="18.0"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c r="AH737" s="81"/>
      <c r="AI737" s="81"/>
      <c r="AJ737" s="81"/>
      <c r="AK737" s="81"/>
      <c r="AL737" s="81"/>
      <c r="AM737" s="81"/>
      <c r="AN737" s="81"/>
    </row>
    <row r="738" ht="18.0"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c r="AH738" s="81"/>
      <c r="AI738" s="81"/>
      <c r="AJ738" s="81"/>
      <c r="AK738" s="81"/>
      <c r="AL738" s="81"/>
      <c r="AM738" s="81"/>
      <c r="AN738" s="81"/>
    </row>
    <row r="739" ht="18.0"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c r="AH739" s="81"/>
      <c r="AI739" s="81"/>
      <c r="AJ739" s="81"/>
      <c r="AK739" s="81"/>
      <c r="AL739" s="81"/>
      <c r="AM739" s="81"/>
      <c r="AN739" s="81"/>
    </row>
    <row r="740" ht="18.0"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c r="AH740" s="81"/>
      <c r="AI740" s="81"/>
      <c r="AJ740" s="81"/>
      <c r="AK740" s="81"/>
      <c r="AL740" s="81"/>
      <c r="AM740" s="81"/>
      <c r="AN740" s="81"/>
    </row>
    <row r="741" ht="18.0"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c r="AH741" s="81"/>
      <c r="AI741" s="81"/>
      <c r="AJ741" s="81"/>
      <c r="AK741" s="81"/>
      <c r="AL741" s="81"/>
      <c r="AM741" s="81"/>
      <c r="AN741" s="81"/>
    </row>
    <row r="742" ht="18.0"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c r="AH742" s="81"/>
      <c r="AI742" s="81"/>
      <c r="AJ742" s="81"/>
      <c r="AK742" s="81"/>
      <c r="AL742" s="81"/>
      <c r="AM742" s="81"/>
      <c r="AN742" s="81"/>
    </row>
    <row r="743" ht="18.0"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c r="AH743" s="81"/>
      <c r="AI743" s="81"/>
      <c r="AJ743" s="81"/>
      <c r="AK743" s="81"/>
      <c r="AL743" s="81"/>
      <c r="AM743" s="81"/>
      <c r="AN743" s="81"/>
    </row>
    <row r="744" ht="18.0"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c r="AH744" s="81"/>
      <c r="AI744" s="81"/>
      <c r="AJ744" s="81"/>
      <c r="AK744" s="81"/>
      <c r="AL744" s="81"/>
      <c r="AM744" s="81"/>
      <c r="AN744" s="81"/>
    </row>
    <row r="745" ht="18.0"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c r="AH745" s="81"/>
      <c r="AI745" s="81"/>
      <c r="AJ745" s="81"/>
      <c r="AK745" s="81"/>
      <c r="AL745" s="81"/>
      <c r="AM745" s="81"/>
      <c r="AN745" s="81"/>
    </row>
    <row r="746" ht="18.0"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c r="AH746" s="81"/>
      <c r="AI746" s="81"/>
      <c r="AJ746" s="81"/>
      <c r="AK746" s="81"/>
      <c r="AL746" s="81"/>
      <c r="AM746" s="81"/>
      <c r="AN746" s="81"/>
    </row>
    <row r="747" ht="18.0"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c r="AH747" s="81"/>
      <c r="AI747" s="81"/>
      <c r="AJ747" s="81"/>
      <c r="AK747" s="81"/>
      <c r="AL747" s="81"/>
      <c r="AM747" s="81"/>
      <c r="AN747" s="81"/>
    </row>
    <row r="748" ht="18.0"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c r="AH748" s="81"/>
      <c r="AI748" s="81"/>
      <c r="AJ748" s="81"/>
      <c r="AK748" s="81"/>
      <c r="AL748" s="81"/>
      <c r="AM748" s="81"/>
      <c r="AN748" s="81"/>
    </row>
    <row r="749" ht="18.0"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c r="AH749" s="81"/>
      <c r="AI749" s="81"/>
      <c r="AJ749" s="81"/>
      <c r="AK749" s="81"/>
      <c r="AL749" s="81"/>
      <c r="AM749" s="81"/>
      <c r="AN749" s="81"/>
    </row>
    <row r="750" ht="18.0"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c r="AH750" s="81"/>
      <c r="AI750" s="81"/>
      <c r="AJ750" s="81"/>
      <c r="AK750" s="81"/>
      <c r="AL750" s="81"/>
      <c r="AM750" s="81"/>
      <c r="AN750" s="81"/>
    </row>
    <row r="751" ht="18.0"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c r="AH751" s="81"/>
      <c r="AI751" s="81"/>
      <c r="AJ751" s="81"/>
      <c r="AK751" s="81"/>
      <c r="AL751" s="81"/>
      <c r="AM751" s="81"/>
      <c r="AN751" s="81"/>
    </row>
    <row r="752" ht="18.0"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c r="AL752" s="81"/>
      <c r="AM752" s="81"/>
      <c r="AN752" s="81"/>
    </row>
    <row r="753" ht="18.0"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c r="AL753" s="81"/>
      <c r="AM753" s="81"/>
      <c r="AN753" s="81"/>
    </row>
    <row r="754" ht="18.0"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c r="AH754" s="81"/>
      <c r="AI754" s="81"/>
      <c r="AJ754" s="81"/>
      <c r="AK754" s="81"/>
      <c r="AL754" s="81"/>
      <c r="AM754" s="81"/>
      <c r="AN754" s="81"/>
    </row>
    <row r="755" ht="18.0"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c r="AL755" s="81"/>
      <c r="AM755" s="81"/>
      <c r="AN755" s="81"/>
    </row>
    <row r="756" ht="18.0"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c r="AH756" s="81"/>
      <c r="AI756" s="81"/>
      <c r="AJ756" s="81"/>
      <c r="AK756" s="81"/>
      <c r="AL756" s="81"/>
      <c r="AM756" s="81"/>
      <c r="AN756" s="81"/>
    </row>
    <row r="757" ht="18.0"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c r="AG757" s="81"/>
      <c r="AH757" s="81"/>
      <c r="AI757" s="81"/>
      <c r="AJ757" s="81"/>
      <c r="AK757" s="81"/>
      <c r="AL757" s="81"/>
      <c r="AM757" s="81"/>
      <c r="AN757" s="81"/>
    </row>
    <row r="758" ht="18.0"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c r="AH758" s="81"/>
      <c r="AI758" s="81"/>
      <c r="AJ758" s="81"/>
      <c r="AK758" s="81"/>
      <c r="AL758" s="81"/>
      <c r="AM758" s="81"/>
      <c r="AN758" s="81"/>
    </row>
    <row r="759" ht="18.0"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c r="AH759" s="81"/>
      <c r="AI759" s="81"/>
      <c r="AJ759" s="81"/>
      <c r="AK759" s="81"/>
      <c r="AL759" s="81"/>
      <c r="AM759" s="81"/>
      <c r="AN759" s="81"/>
    </row>
    <row r="760" ht="18.0"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c r="AH760" s="81"/>
      <c r="AI760" s="81"/>
      <c r="AJ760" s="81"/>
      <c r="AK760" s="81"/>
      <c r="AL760" s="81"/>
      <c r="AM760" s="81"/>
      <c r="AN760" s="81"/>
    </row>
    <row r="761" ht="18.0"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c r="AH761" s="81"/>
      <c r="AI761" s="81"/>
      <c r="AJ761" s="81"/>
      <c r="AK761" s="81"/>
      <c r="AL761" s="81"/>
      <c r="AM761" s="81"/>
      <c r="AN761" s="81"/>
    </row>
    <row r="762" ht="18.0"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c r="AH762" s="81"/>
      <c r="AI762" s="81"/>
      <c r="AJ762" s="81"/>
      <c r="AK762" s="81"/>
      <c r="AL762" s="81"/>
      <c r="AM762" s="81"/>
      <c r="AN762" s="81"/>
    </row>
    <row r="763" ht="18.0"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c r="AC763" s="81"/>
      <c r="AD763" s="81"/>
      <c r="AE763" s="81"/>
      <c r="AF763" s="81"/>
      <c r="AG763" s="81"/>
      <c r="AH763" s="81"/>
      <c r="AI763" s="81"/>
      <c r="AJ763" s="81"/>
      <c r="AK763" s="81"/>
      <c r="AL763" s="81"/>
      <c r="AM763" s="81"/>
      <c r="AN763" s="81"/>
    </row>
    <row r="764" ht="18.0"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c r="AH764" s="81"/>
      <c r="AI764" s="81"/>
      <c r="AJ764" s="81"/>
      <c r="AK764" s="81"/>
      <c r="AL764" s="81"/>
      <c r="AM764" s="81"/>
      <c r="AN764" s="81"/>
    </row>
    <row r="765" ht="18.0"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c r="AH765" s="81"/>
      <c r="AI765" s="81"/>
      <c r="AJ765" s="81"/>
      <c r="AK765" s="81"/>
      <c r="AL765" s="81"/>
      <c r="AM765" s="81"/>
      <c r="AN765" s="81"/>
    </row>
    <row r="766" ht="18.0"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c r="AH766" s="81"/>
      <c r="AI766" s="81"/>
      <c r="AJ766" s="81"/>
      <c r="AK766" s="81"/>
      <c r="AL766" s="81"/>
      <c r="AM766" s="81"/>
      <c r="AN766" s="81"/>
    </row>
    <row r="767" ht="18.0"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c r="AH767" s="81"/>
      <c r="AI767" s="81"/>
      <c r="AJ767" s="81"/>
      <c r="AK767" s="81"/>
      <c r="AL767" s="81"/>
      <c r="AM767" s="81"/>
      <c r="AN767" s="81"/>
    </row>
    <row r="768" ht="18.0"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c r="AH768" s="81"/>
      <c r="AI768" s="81"/>
      <c r="AJ768" s="81"/>
      <c r="AK768" s="81"/>
      <c r="AL768" s="81"/>
      <c r="AM768" s="81"/>
      <c r="AN768" s="81"/>
    </row>
    <row r="769" ht="18.0"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c r="AH769" s="81"/>
      <c r="AI769" s="81"/>
      <c r="AJ769" s="81"/>
      <c r="AK769" s="81"/>
      <c r="AL769" s="81"/>
      <c r="AM769" s="81"/>
      <c r="AN769" s="81"/>
    </row>
    <row r="770" ht="18.0"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c r="AH770" s="81"/>
      <c r="AI770" s="81"/>
      <c r="AJ770" s="81"/>
      <c r="AK770" s="81"/>
      <c r="AL770" s="81"/>
      <c r="AM770" s="81"/>
      <c r="AN770" s="81"/>
    </row>
    <row r="771" ht="18.0"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c r="AH771" s="81"/>
      <c r="AI771" s="81"/>
      <c r="AJ771" s="81"/>
      <c r="AK771" s="81"/>
      <c r="AL771" s="81"/>
      <c r="AM771" s="81"/>
      <c r="AN771" s="81"/>
    </row>
    <row r="772" ht="18.0"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c r="AH772" s="81"/>
      <c r="AI772" s="81"/>
      <c r="AJ772" s="81"/>
      <c r="AK772" s="81"/>
      <c r="AL772" s="81"/>
      <c r="AM772" s="81"/>
      <c r="AN772" s="81"/>
    </row>
    <row r="773" ht="18.0"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c r="AH773" s="81"/>
      <c r="AI773" s="81"/>
      <c r="AJ773" s="81"/>
      <c r="AK773" s="81"/>
      <c r="AL773" s="81"/>
      <c r="AM773" s="81"/>
      <c r="AN773" s="81"/>
    </row>
    <row r="774" ht="18.0"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c r="AH774" s="81"/>
      <c r="AI774" s="81"/>
      <c r="AJ774" s="81"/>
      <c r="AK774" s="81"/>
      <c r="AL774" s="81"/>
      <c r="AM774" s="81"/>
      <c r="AN774" s="81"/>
    </row>
    <row r="775" ht="18.0"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c r="AH775" s="81"/>
      <c r="AI775" s="81"/>
      <c r="AJ775" s="81"/>
      <c r="AK775" s="81"/>
      <c r="AL775" s="81"/>
      <c r="AM775" s="81"/>
      <c r="AN775" s="81"/>
    </row>
    <row r="776" ht="18.0"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c r="AH776" s="81"/>
      <c r="AI776" s="81"/>
      <c r="AJ776" s="81"/>
      <c r="AK776" s="81"/>
      <c r="AL776" s="81"/>
      <c r="AM776" s="81"/>
      <c r="AN776" s="81"/>
    </row>
    <row r="777" ht="18.0"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c r="AH777" s="81"/>
      <c r="AI777" s="81"/>
      <c r="AJ777" s="81"/>
      <c r="AK777" s="81"/>
      <c r="AL777" s="81"/>
      <c r="AM777" s="81"/>
      <c r="AN777" s="81"/>
    </row>
    <row r="778" ht="18.0"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c r="AH778" s="81"/>
      <c r="AI778" s="81"/>
      <c r="AJ778" s="81"/>
      <c r="AK778" s="81"/>
      <c r="AL778" s="81"/>
      <c r="AM778" s="81"/>
      <c r="AN778" s="81"/>
    </row>
    <row r="779" ht="18.0"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c r="AH779" s="81"/>
      <c r="AI779" s="81"/>
      <c r="AJ779" s="81"/>
      <c r="AK779" s="81"/>
      <c r="AL779" s="81"/>
      <c r="AM779" s="81"/>
      <c r="AN779" s="81"/>
    </row>
    <row r="780" ht="18.0"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c r="AH780" s="81"/>
      <c r="AI780" s="81"/>
      <c r="AJ780" s="81"/>
      <c r="AK780" s="81"/>
      <c r="AL780" s="81"/>
      <c r="AM780" s="81"/>
      <c r="AN780" s="81"/>
    </row>
    <row r="781" ht="18.0"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c r="AC781" s="81"/>
      <c r="AD781" s="81"/>
      <c r="AE781" s="81"/>
      <c r="AF781" s="81"/>
      <c r="AG781" s="81"/>
      <c r="AH781" s="81"/>
      <c r="AI781" s="81"/>
      <c r="AJ781" s="81"/>
      <c r="AK781" s="81"/>
      <c r="AL781" s="81"/>
      <c r="AM781" s="81"/>
      <c r="AN781" s="81"/>
    </row>
    <row r="782" ht="18.0"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c r="AH782" s="81"/>
      <c r="AI782" s="81"/>
      <c r="AJ782" s="81"/>
      <c r="AK782" s="81"/>
      <c r="AL782" s="81"/>
      <c r="AM782" s="81"/>
      <c r="AN782" s="81"/>
    </row>
    <row r="783" ht="18.0"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c r="AH783" s="81"/>
      <c r="AI783" s="81"/>
      <c r="AJ783" s="81"/>
      <c r="AK783" s="81"/>
      <c r="AL783" s="81"/>
      <c r="AM783" s="81"/>
      <c r="AN783" s="81"/>
    </row>
    <row r="784" ht="18.0"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c r="AH784" s="81"/>
      <c r="AI784" s="81"/>
      <c r="AJ784" s="81"/>
      <c r="AK784" s="81"/>
      <c r="AL784" s="81"/>
      <c r="AM784" s="81"/>
      <c r="AN784" s="81"/>
    </row>
    <row r="785" ht="18.0"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c r="AH785" s="81"/>
      <c r="AI785" s="81"/>
      <c r="AJ785" s="81"/>
      <c r="AK785" s="81"/>
      <c r="AL785" s="81"/>
      <c r="AM785" s="81"/>
      <c r="AN785" s="81"/>
    </row>
    <row r="786" ht="18.0"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c r="AH786" s="81"/>
      <c r="AI786" s="81"/>
      <c r="AJ786" s="81"/>
      <c r="AK786" s="81"/>
      <c r="AL786" s="81"/>
      <c r="AM786" s="81"/>
      <c r="AN786" s="81"/>
    </row>
    <row r="787" ht="18.0"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c r="AH787" s="81"/>
      <c r="AI787" s="81"/>
      <c r="AJ787" s="81"/>
      <c r="AK787" s="81"/>
      <c r="AL787" s="81"/>
      <c r="AM787" s="81"/>
      <c r="AN787" s="81"/>
    </row>
    <row r="788" ht="18.0"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c r="AH788" s="81"/>
      <c r="AI788" s="81"/>
      <c r="AJ788" s="81"/>
      <c r="AK788" s="81"/>
      <c r="AL788" s="81"/>
      <c r="AM788" s="81"/>
      <c r="AN788" s="81"/>
    </row>
    <row r="789" ht="18.0"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c r="AH789" s="81"/>
      <c r="AI789" s="81"/>
      <c r="AJ789" s="81"/>
      <c r="AK789" s="81"/>
      <c r="AL789" s="81"/>
      <c r="AM789" s="81"/>
      <c r="AN789" s="81"/>
    </row>
    <row r="790" ht="18.0"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c r="AH790" s="81"/>
      <c r="AI790" s="81"/>
      <c r="AJ790" s="81"/>
      <c r="AK790" s="81"/>
      <c r="AL790" s="81"/>
      <c r="AM790" s="81"/>
      <c r="AN790" s="81"/>
    </row>
    <row r="791" ht="18.0"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c r="AH791" s="81"/>
      <c r="AI791" s="81"/>
      <c r="AJ791" s="81"/>
      <c r="AK791" s="81"/>
      <c r="AL791" s="81"/>
      <c r="AM791" s="81"/>
      <c r="AN791" s="81"/>
    </row>
    <row r="792" ht="18.0"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c r="AH792" s="81"/>
      <c r="AI792" s="81"/>
      <c r="AJ792" s="81"/>
      <c r="AK792" s="81"/>
      <c r="AL792" s="81"/>
      <c r="AM792" s="81"/>
      <c r="AN792" s="81"/>
    </row>
    <row r="793" ht="18.0"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c r="AH793" s="81"/>
      <c r="AI793" s="81"/>
      <c r="AJ793" s="81"/>
      <c r="AK793" s="81"/>
      <c r="AL793" s="81"/>
      <c r="AM793" s="81"/>
      <c r="AN793" s="81"/>
    </row>
    <row r="794" ht="18.0"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c r="AH794" s="81"/>
      <c r="AI794" s="81"/>
      <c r="AJ794" s="81"/>
      <c r="AK794" s="81"/>
      <c r="AL794" s="81"/>
      <c r="AM794" s="81"/>
      <c r="AN794" s="81"/>
    </row>
    <row r="795" ht="18.0"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c r="AH795" s="81"/>
      <c r="AI795" s="81"/>
      <c r="AJ795" s="81"/>
      <c r="AK795" s="81"/>
      <c r="AL795" s="81"/>
      <c r="AM795" s="81"/>
      <c r="AN795" s="81"/>
    </row>
    <row r="796" ht="18.0"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c r="AH796" s="81"/>
      <c r="AI796" s="81"/>
      <c r="AJ796" s="81"/>
      <c r="AK796" s="81"/>
      <c r="AL796" s="81"/>
      <c r="AM796" s="81"/>
      <c r="AN796" s="81"/>
    </row>
    <row r="797" ht="18.0"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c r="AH797" s="81"/>
      <c r="AI797" s="81"/>
      <c r="AJ797" s="81"/>
      <c r="AK797" s="81"/>
      <c r="AL797" s="81"/>
      <c r="AM797" s="81"/>
      <c r="AN797" s="81"/>
    </row>
    <row r="798" ht="18.0"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c r="AH798" s="81"/>
      <c r="AI798" s="81"/>
      <c r="AJ798" s="81"/>
      <c r="AK798" s="81"/>
      <c r="AL798" s="81"/>
      <c r="AM798" s="81"/>
      <c r="AN798" s="81"/>
    </row>
    <row r="799" ht="18.0"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c r="AC799" s="81"/>
      <c r="AD799" s="81"/>
      <c r="AE799" s="81"/>
      <c r="AF799" s="81"/>
      <c r="AG799" s="81"/>
      <c r="AH799" s="81"/>
      <c r="AI799" s="81"/>
      <c r="AJ799" s="81"/>
      <c r="AK799" s="81"/>
      <c r="AL799" s="81"/>
      <c r="AM799" s="81"/>
      <c r="AN799" s="81"/>
    </row>
    <row r="800" ht="18.0"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c r="AH800" s="81"/>
      <c r="AI800" s="81"/>
      <c r="AJ800" s="81"/>
      <c r="AK800" s="81"/>
      <c r="AL800" s="81"/>
      <c r="AM800" s="81"/>
      <c r="AN800" s="81"/>
    </row>
    <row r="801" ht="18.0"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c r="AG801" s="81"/>
      <c r="AH801" s="81"/>
      <c r="AI801" s="81"/>
      <c r="AJ801" s="81"/>
      <c r="AK801" s="81"/>
      <c r="AL801" s="81"/>
      <c r="AM801" s="81"/>
      <c r="AN801" s="81"/>
    </row>
    <row r="802" ht="18.0"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c r="AC802" s="81"/>
      <c r="AD802" s="81"/>
      <c r="AE802" s="81"/>
      <c r="AF802" s="81"/>
      <c r="AG802" s="81"/>
      <c r="AH802" s="81"/>
      <c r="AI802" s="81"/>
      <c r="AJ802" s="81"/>
      <c r="AK802" s="81"/>
      <c r="AL802" s="81"/>
      <c r="AM802" s="81"/>
      <c r="AN802" s="81"/>
    </row>
    <row r="803" ht="18.0"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c r="AH803" s="81"/>
      <c r="AI803" s="81"/>
      <c r="AJ803" s="81"/>
      <c r="AK803" s="81"/>
      <c r="AL803" s="81"/>
      <c r="AM803" s="81"/>
      <c r="AN803" s="81"/>
    </row>
    <row r="804" ht="18.0"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c r="AC804" s="81"/>
      <c r="AD804" s="81"/>
      <c r="AE804" s="81"/>
      <c r="AF804" s="81"/>
      <c r="AG804" s="81"/>
      <c r="AH804" s="81"/>
      <c r="AI804" s="81"/>
      <c r="AJ804" s="81"/>
      <c r="AK804" s="81"/>
      <c r="AL804" s="81"/>
      <c r="AM804" s="81"/>
      <c r="AN804" s="81"/>
    </row>
    <row r="805" ht="18.0"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c r="AC805" s="81"/>
      <c r="AD805" s="81"/>
      <c r="AE805" s="81"/>
      <c r="AF805" s="81"/>
      <c r="AG805" s="81"/>
      <c r="AH805" s="81"/>
      <c r="AI805" s="81"/>
      <c r="AJ805" s="81"/>
      <c r="AK805" s="81"/>
      <c r="AL805" s="81"/>
      <c r="AM805" s="81"/>
      <c r="AN805" s="81"/>
    </row>
    <row r="806" ht="18.0"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c r="AH806" s="81"/>
      <c r="AI806" s="81"/>
      <c r="AJ806" s="81"/>
      <c r="AK806" s="81"/>
      <c r="AL806" s="81"/>
      <c r="AM806" s="81"/>
      <c r="AN806" s="81"/>
    </row>
    <row r="807" ht="18.0"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c r="AH807" s="81"/>
      <c r="AI807" s="81"/>
      <c r="AJ807" s="81"/>
      <c r="AK807" s="81"/>
      <c r="AL807" s="81"/>
      <c r="AM807" s="81"/>
      <c r="AN807" s="81"/>
    </row>
    <row r="808" ht="18.0"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c r="AH808" s="81"/>
      <c r="AI808" s="81"/>
      <c r="AJ808" s="81"/>
      <c r="AK808" s="81"/>
      <c r="AL808" s="81"/>
      <c r="AM808" s="81"/>
      <c r="AN808" s="81"/>
    </row>
    <row r="809" ht="18.0"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c r="AH809" s="81"/>
      <c r="AI809" s="81"/>
      <c r="AJ809" s="81"/>
      <c r="AK809" s="81"/>
      <c r="AL809" s="81"/>
      <c r="AM809" s="81"/>
      <c r="AN809" s="81"/>
    </row>
    <row r="810" ht="18.0"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c r="AH810" s="81"/>
      <c r="AI810" s="81"/>
      <c r="AJ810" s="81"/>
      <c r="AK810" s="81"/>
      <c r="AL810" s="81"/>
      <c r="AM810" s="81"/>
      <c r="AN810" s="81"/>
    </row>
    <row r="811" ht="18.0"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c r="AH811" s="81"/>
      <c r="AI811" s="81"/>
      <c r="AJ811" s="81"/>
      <c r="AK811" s="81"/>
      <c r="AL811" s="81"/>
      <c r="AM811" s="81"/>
      <c r="AN811" s="81"/>
    </row>
    <row r="812" ht="18.0"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c r="AH812" s="81"/>
      <c r="AI812" s="81"/>
      <c r="AJ812" s="81"/>
      <c r="AK812" s="81"/>
      <c r="AL812" s="81"/>
      <c r="AM812" s="81"/>
      <c r="AN812" s="81"/>
    </row>
    <row r="813" ht="18.0"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c r="AH813" s="81"/>
      <c r="AI813" s="81"/>
      <c r="AJ813" s="81"/>
      <c r="AK813" s="81"/>
      <c r="AL813" s="81"/>
      <c r="AM813" s="81"/>
      <c r="AN813" s="81"/>
    </row>
    <row r="814" ht="18.0"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c r="AH814" s="81"/>
      <c r="AI814" s="81"/>
      <c r="AJ814" s="81"/>
      <c r="AK814" s="81"/>
      <c r="AL814" s="81"/>
      <c r="AM814" s="81"/>
      <c r="AN814" s="81"/>
    </row>
    <row r="815" ht="18.0"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c r="AH815" s="81"/>
      <c r="AI815" s="81"/>
      <c r="AJ815" s="81"/>
      <c r="AK815" s="81"/>
      <c r="AL815" s="81"/>
      <c r="AM815" s="81"/>
      <c r="AN815" s="81"/>
    </row>
    <row r="816" ht="18.0"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c r="AH816" s="81"/>
      <c r="AI816" s="81"/>
      <c r="AJ816" s="81"/>
      <c r="AK816" s="81"/>
      <c r="AL816" s="81"/>
      <c r="AM816" s="81"/>
      <c r="AN816" s="81"/>
    </row>
    <row r="817" ht="18.0"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c r="AH817" s="81"/>
      <c r="AI817" s="81"/>
      <c r="AJ817" s="81"/>
      <c r="AK817" s="81"/>
      <c r="AL817" s="81"/>
      <c r="AM817" s="81"/>
      <c r="AN817" s="81"/>
    </row>
    <row r="818" ht="18.0"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c r="AC818" s="81"/>
      <c r="AD818" s="81"/>
      <c r="AE818" s="81"/>
      <c r="AF818" s="81"/>
      <c r="AG818" s="81"/>
      <c r="AH818" s="81"/>
      <c r="AI818" s="81"/>
      <c r="AJ818" s="81"/>
      <c r="AK818" s="81"/>
      <c r="AL818" s="81"/>
      <c r="AM818" s="81"/>
      <c r="AN818" s="81"/>
    </row>
    <row r="819" ht="18.0"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c r="AH819" s="81"/>
      <c r="AI819" s="81"/>
      <c r="AJ819" s="81"/>
      <c r="AK819" s="81"/>
      <c r="AL819" s="81"/>
      <c r="AM819" s="81"/>
      <c r="AN819" s="81"/>
    </row>
    <row r="820" ht="18.0"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c r="AH820" s="81"/>
      <c r="AI820" s="81"/>
      <c r="AJ820" s="81"/>
      <c r="AK820" s="81"/>
      <c r="AL820" s="81"/>
      <c r="AM820" s="81"/>
      <c r="AN820" s="81"/>
    </row>
    <row r="821" ht="18.0"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c r="AH821" s="81"/>
      <c r="AI821" s="81"/>
      <c r="AJ821" s="81"/>
      <c r="AK821" s="81"/>
      <c r="AL821" s="81"/>
      <c r="AM821" s="81"/>
      <c r="AN821" s="81"/>
    </row>
    <row r="822" ht="18.0"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c r="AH822" s="81"/>
      <c r="AI822" s="81"/>
      <c r="AJ822" s="81"/>
      <c r="AK822" s="81"/>
      <c r="AL822" s="81"/>
      <c r="AM822" s="81"/>
      <c r="AN822" s="81"/>
    </row>
    <row r="823" ht="18.0"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c r="AH823" s="81"/>
      <c r="AI823" s="81"/>
      <c r="AJ823" s="81"/>
      <c r="AK823" s="81"/>
      <c r="AL823" s="81"/>
      <c r="AM823" s="81"/>
      <c r="AN823" s="81"/>
    </row>
    <row r="824" ht="18.0"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c r="AH824" s="81"/>
      <c r="AI824" s="81"/>
      <c r="AJ824" s="81"/>
      <c r="AK824" s="81"/>
      <c r="AL824" s="81"/>
      <c r="AM824" s="81"/>
      <c r="AN824" s="81"/>
    </row>
    <row r="825" ht="18.0"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c r="AH825" s="81"/>
      <c r="AI825" s="81"/>
      <c r="AJ825" s="81"/>
      <c r="AK825" s="81"/>
      <c r="AL825" s="81"/>
      <c r="AM825" s="81"/>
      <c r="AN825" s="81"/>
    </row>
    <row r="826" ht="18.0"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c r="AH826" s="81"/>
      <c r="AI826" s="81"/>
      <c r="AJ826" s="81"/>
      <c r="AK826" s="81"/>
      <c r="AL826" s="81"/>
      <c r="AM826" s="81"/>
      <c r="AN826" s="81"/>
    </row>
    <row r="827" ht="18.0"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c r="AH827" s="81"/>
      <c r="AI827" s="81"/>
      <c r="AJ827" s="81"/>
      <c r="AK827" s="81"/>
      <c r="AL827" s="81"/>
      <c r="AM827" s="81"/>
      <c r="AN827" s="81"/>
    </row>
    <row r="828" ht="18.0"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c r="AH828" s="81"/>
      <c r="AI828" s="81"/>
      <c r="AJ828" s="81"/>
      <c r="AK828" s="81"/>
      <c r="AL828" s="81"/>
      <c r="AM828" s="81"/>
      <c r="AN828" s="81"/>
    </row>
    <row r="829" ht="18.0"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c r="AH829" s="81"/>
      <c r="AI829" s="81"/>
      <c r="AJ829" s="81"/>
      <c r="AK829" s="81"/>
      <c r="AL829" s="81"/>
      <c r="AM829" s="81"/>
      <c r="AN829" s="81"/>
    </row>
    <row r="830" ht="18.0"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c r="AH830" s="81"/>
      <c r="AI830" s="81"/>
      <c r="AJ830" s="81"/>
      <c r="AK830" s="81"/>
      <c r="AL830" s="81"/>
      <c r="AM830" s="81"/>
      <c r="AN830" s="81"/>
    </row>
    <row r="831" ht="18.0"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c r="AH831" s="81"/>
      <c r="AI831" s="81"/>
      <c r="AJ831" s="81"/>
      <c r="AK831" s="81"/>
      <c r="AL831" s="81"/>
      <c r="AM831" s="81"/>
      <c r="AN831" s="81"/>
    </row>
    <row r="832" ht="18.0"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c r="AH832" s="81"/>
      <c r="AI832" s="81"/>
      <c r="AJ832" s="81"/>
      <c r="AK832" s="81"/>
      <c r="AL832" s="81"/>
      <c r="AM832" s="81"/>
      <c r="AN832" s="81"/>
    </row>
    <row r="833" ht="18.0"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c r="AH833" s="81"/>
      <c r="AI833" s="81"/>
      <c r="AJ833" s="81"/>
      <c r="AK833" s="81"/>
      <c r="AL833" s="81"/>
      <c r="AM833" s="81"/>
      <c r="AN833" s="81"/>
    </row>
    <row r="834" ht="18.0"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c r="AH834" s="81"/>
      <c r="AI834" s="81"/>
      <c r="AJ834" s="81"/>
      <c r="AK834" s="81"/>
      <c r="AL834" s="81"/>
      <c r="AM834" s="81"/>
      <c r="AN834" s="81"/>
    </row>
    <row r="835" ht="18.0"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c r="AC835" s="81"/>
      <c r="AD835" s="81"/>
      <c r="AE835" s="81"/>
      <c r="AF835" s="81"/>
      <c r="AG835" s="81"/>
      <c r="AH835" s="81"/>
      <c r="AI835" s="81"/>
      <c r="AJ835" s="81"/>
      <c r="AK835" s="81"/>
      <c r="AL835" s="81"/>
      <c r="AM835" s="81"/>
      <c r="AN835" s="81"/>
    </row>
    <row r="836" ht="18.0"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c r="AC836" s="81"/>
      <c r="AD836" s="81"/>
      <c r="AE836" s="81"/>
      <c r="AF836" s="81"/>
      <c r="AG836" s="81"/>
      <c r="AH836" s="81"/>
      <c r="AI836" s="81"/>
      <c r="AJ836" s="81"/>
      <c r="AK836" s="81"/>
      <c r="AL836" s="81"/>
      <c r="AM836" s="81"/>
      <c r="AN836" s="81"/>
    </row>
    <row r="837" ht="18.0"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c r="AH837" s="81"/>
      <c r="AI837" s="81"/>
      <c r="AJ837" s="81"/>
      <c r="AK837" s="81"/>
      <c r="AL837" s="81"/>
      <c r="AM837" s="81"/>
      <c r="AN837" s="81"/>
    </row>
    <row r="838" ht="18.0"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c r="AH838" s="81"/>
      <c r="AI838" s="81"/>
      <c r="AJ838" s="81"/>
      <c r="AK838" s="81"/>
      <c r="AL838" s="81"/>
      <c r="AM838" s="81"/>
      <c r="AN838" s="81"/>
    </row>
    <row r="839" ht="18.0"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c r="AH839" s="81"/>
      <c r="AI839" s="81"/>
      <c r="AJ839" s="81"/>
      <c r="AK839" s="81"/>
      <c r="AL839" s="81"/>
      <c r="AM839" s="81"/>
      <c r="AN839" s="81"/>
    </row>
    <row r="840" ht="18.0"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c r="AH840" s="81"/>
      <c r="AI840" s="81"/>
      <c r="AJ840" s="81"/>
      <c r="AK840" s="81"/>
      <c r="AL840" s="81"/>
      <c r="AM840" s="81"/>
      <c r="AN840" s="81"/>
    </row>
    <row r="841" ht="18.0"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c r="AH841" s="81"/>
      <c r="AI841" s="81"/>
      <c r="AJ841" s="81"/>
      <c r="AK841" s="81"/>
      <c r="AL841" s="81"/>
      <c r="AM841" s="81"/>
      <c r="AN841" s="81"/>
    </row>
    <row r="842" ht="18.0"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c r="AH842" s="81"/>
      <c r="AI842" s="81"/>
      <c r="AJ842" s="81"/>
      <c r="AK842" s="81"/>
      <c r="AL842" s="81"/>
      <c r="AM842" s="81"/>
      <c r="AN842" s="81"/>
    </row>
    <row r="843" ht="18.0"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c r="AH843" s="81"/>
      <c r="AI843" s="81"/>
      <c r="AJ843" s="81"/>
      <c r="AK843" s="81"/>
      <c r="AL843" s="81"/>
      <c r="AM843" s="81"/>
      <c r="AN843" s="81"/>
    </row>
    <row r="844" ht="18.0"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c r="AH844" s="81"/>
      <c r="AI844" s="81"/>
      <c r="AJ844" s="81"/>
      <c r="AK844" s="81"/>
      <c r="AL844" s="81"/>
      <c r="AM844" s="81"/>
      <c r="AN844" s="81"/>
    </row>
    <row r="845" ht="18.0"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c r="AH845" s="81"/>
      <c r="AI845" s="81"/>
      <c r="AJ845" s="81"/>
      <c r="AK845" s="81"/>
      <c r="AL845" s="81"/>
      <c r="AM845" s="81"/>
      <c r="AN845" s="81"/>
    </row>
    <row r="846" ht="18.0"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c r="AC846" s="81"/>
      <c r="AD846" s="81"/>
      <c r="AE846" s="81"/>
      <c r="AF846" s="81"/>
      <c r="AG846" s="81"/>
      <c r="AH846" s="81"/>
      <c r="AI846" s="81"/>
      <c r="AJ846" s="81"/>
      <c r="AK846" s="81"/>
      <c r="AL846" s="81"/>
      <c r="AM846" s="81"/>
      <c r="AN846" s="81"/>
    </row>
    <row r="847" ht="18.0"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c r="AC847" s="81"/>
      <c r="AD847" s="81"/>
      <c r="AE847" s="81"/>
      <c r="AF847" s="81"/>
      <c r="AG847" s="81"/>
      <c r="AH847" s="81"/>
      <c r="AI847" s="81"/>
      <c r="AJ847" s="81"/>
      <c r="AK847" s="81"/>
      <c r="AL847" s="81"/>
      <c r="AM847" s="81"/>
      <c r="AN847" s="81"/>
    </row>
    <row r="848" ht="18.0"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c r="AC848" s="81"/>
      <c r="AD848" s="81"/>
      <c r="AE848" s="81"/>
      <c r="AF848" s="81"/>
      <c r="AG848" s="81"/>
      <c r="AH848" s="81"/>
      <c r="AI848" s="81"/>
      <c r="AJ848" s="81"/>
      <c r="AK848" s="81"/>
      <c r="AL848" s="81"/>
      <c r="AM848" s="81"/>
      <c r="AN848" s="81"/>
    </row>
    <row r="849" ht="18.0"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c r="AC849" s="81"/>
      <c r="AD849" s="81"/>
      <c r="AE849" s="81"/>
      <c r="AF849" s="81"/>
      <c r="AG849" s="81"/>
      <c r="AH849" s="81"/>
      <c r="AI849" s="81"/>
      <c r="AJ849" s="81"/>
      <c r="AK849" s="81"/>
      <c r="AL849" s="81"/>
      <c r="AM849" s="81"/>
      <c r="AN849" s="81"/>
    </row>
    <row r="850" ht="18.0"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c r="AC850" s="81"/>
      <c r="AD850" s="81"/>
      <c r="AE850" s="81"/>
      <c r="AF850" s="81"/>
      <c r="AG850" s="81"/>
      <c r="AH850" s="81"/>
      <c r="AI850" s="81"/>
      <c r="AJ850" s="81"/>
      <c r="AK850" s="81"/>
      <c r="AL850" s="81"/>
      <c r="AM850" s="81"/>
      <c r="AN850" s="81"/>
    </row>
    <row r="851" ht="18.0"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c r="AC851" s="81"/>
      <c r="AD851" s="81"/>
      <c r="AE851" s="81"/>
      <c r="AF851" s="81"/>
      <c r="AG851" s="81"/>
      <c r="AH851" s="81"/>
      <c r="AI851" s="81"/>
      <c r="AJ851" s="81"/>
      <c r="AK851" s="81"/>
      <c r="AL851" s="81"/>
      <c r="AM851" s="81"/>
      <c r="AN851" s="81"/>
    </row>
    <row r="852" ht="18.0"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c r="AC852" s="81"/>
      <c r="AD852" s="81"/>
      <c r="AE852" s="81"/>
      <c r="AF852" s="81"/>
      <c r="AG852" s="81"/>
      <c r="AH852" s="81"/>
      <c r="AI852" s="81"/>
      <c r="AJ852" s="81"/>
      <c r="AK852" s="81"/>
      <c r="AL852" s="81"/>
      <c r="AM852" s="81"/>
      <c r="AN852" s="81"/>
    </row>
    <row r="853" ht="18.0"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c r="AC853" s="81"/>
      <c r="AD853" s="81"/>
      <c r="AE853" s="81"/>
      <c r="AF853" s="81"/>
      <c r="AG853" s="81"/>
      <c r="AH853" s="81"/>
      <c r="AI853" s="81"/>
      <c r="AJ853" s="81"/>
      <c r="AK853" s="81"/>
      <c r="AL853" s="81"/>
      <c r="AM853" s="81"/>
      <c r="AN853" s="81"/>
    </row>
    <row r="854" ht="18.0"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c r="AC854" s="81"/>
      <c r="AD854" s="81"/>
      <c r="AE854" s="81"/>
      <c r="AF854" s="81"/>
      <c r="AG854" s="81"/>
      <c r="AH854" s="81"/>
      <c r="AI854" s="81"/>
      <c r="AJ854" s="81"/>
      <c r="AK854" s="81"/>
      <c r="AL854" s="81"/>
      <c r="AM854" s="81"/>
      <c r="AN854" s="81"/>
    </row>
    <row r="855" ht="18.0"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c r="AC855" s="81"/>
      <c r="AD855" s="81"/>
      <c r="AE855" s="81"/>
      <c r="AF855" s="81"/>
      <c r="AG855" s="81"/>
      <c r="AH855" s="81"/>
      <c r="AI855" s="81"/>
      <c r="AJ855" s="81"/>
      <c r="AK855" s="81"/>
      <c r="AL855" s="81"/>
      <c r="AM855" s="81"/>
      <c r="AN855" s="81"/>
    </row>
    <row r="856" ht="18.0"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c r="AC856" s="81"/>
      <c r="AD856" s="81"/>
      <c r="AE856" s="81"/>
      <c r="AF856" s="81"/>
      <c r="AG856" s="81"/>
      <c r="AH856" s="81"/>
      <c r="AI856" s="81"/>
      <c r="AJ856" s="81"/>
      <c r="AK856" s="81"/>
      <c r="AL856" s="81"/>
      <c r="AM856" s="81"/>
      <c r="AN856" s="81"/>
    </row>
    <row r="857" ht="18.0"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c r="AC857" s="81"/>
      <c r="AD857" s="81"/>
      <c r="AE857" s="81"/>
      <c r="AF857" s="81"/>
      <c r="AG857" s="81"/>
      <c r="AH857" s="81"/>
      <c r="AI857" s="81"/>
      <c r="AJ857" s="81"/>
      <c r="AK857" s="81"/>
      <c r="AL857" s="81"/>
      <c r="AM857" s="81"/>
      <c r="AN857" s="81"/>
    </row>
    <row r="858" ht="18.0"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c r="AC858" s="81"/>
      <c r="AD858" s="81"/>
      <c r="AE858" s="81"/>
      <c r="AF858" s="81"/>
      <c r="AG858" s="81"/>
      <c r="AH858" s="81"/>
      <c r="AI858" s="81"/>
      <c r="AJ858" s="81"/>
      <c r="AK858" s="81"/>
      <c r="AL858" s="81"/>
      <c r="AM858" s="81"/>
      <c r="AN858" s="81"/>
    </row>
    <row r="859" ht="18.0"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c r="AC859" s="81"/>
      <c r="AD859" s="81"/>
      <c r="AE859" s="81"/>
      <c r="AF859" s="81"/>
      <c r="AG859" s="81"/>
      <c r="AH859" s="81"/>
      <c r="AI859" s="81"/>
      <c r="AJ859" s="81"/>
      <c r="AK859" s="81"/>
      <c r="AL859" s="81"/>
      <c r="AM859" s="81"/>
      <c r="AN859" s="81"/>
    </row>
    <row r="860" ht="18.0"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c r="AC860" s="81"/>
      <c r="AD860" s="81"/>
      <c r="AE860" s="81"/>
      <c r="AF860" s="81"/>
      <c r="AG860" s="81"/>
      <c r="AH860" s="81"/>
      <c r="AI860" s="81"/>
      <c r="AJ860" s="81"/>
      <c r="AK860" s="81"/>
      <c r="AL860" s="81"/>
      <c r="AM860" s="81"/>
      <c r="AN860" s="81"/>
    </row>
    <row r="861" ht="18.0"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c r="AC861" s="81"/>
      <c r="AD861" s="81"/>
      <c r="AE861" s="81"/>
      <c r="AF861" s="81"/>
      <c r="AG861" s="81"/>
      <c r="AH861" s="81"/>
      <c r="AI861" s="81"/>
      <c r="AJ861" s="81"/>
      <c r="AK861" s="81"/>
      <c r="AL861" s="81"/>
      <c r="AM861" s="81"/>
      <c r="AN861" s="81"/>
    </row>
    <row r="862" ht="18.0"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c r="AC862" s="81"/>
      <c r="AD862" s="81"/>
      <c r="AE862" s="81"/>
      <c r="AF862" s="81"/>
      <c r="AG862" s="81"/>
      <c r="AH862" s="81"/>
      <c r="AI862" s="81"/>
      <c r="AJ862" s="81"/>
      <c r="AK862" s="81"/>
      <c r="AL862" s="81"/>
      <c r="AM862" s="81"/>
      <c r="AN862" s="81"/>
    </row>
    <row r="863" ht="18.0"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c r="AC863" s="81"/>
      <c r="AD863" s="81"/>
      <c r="AE863" s="81"/>
      <c r="AF863" s="81"/>
      <c r="AG863" s="81"/>
      <c r="AH863" s="81"/>
      <c r="AI863" s="81"/>
      <c r="AJ863" s="81"/>
      <c r="AK863" s="81"/>
      <c r="AL863" s="81"/>
      <c r="AM863" s="81"/>
      <c r="AN863" s="81"/>
    </row>
    <row r="864" ht="18.0"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c r="AC864" s="81"/>
      <c r="AD864" s="81"/>
      <c r="AE864" s="81"/>
      <c r="AF864" s="81"/>
      <c r="AG864" s="81"/>
      <c r="AH864" s="81"/>
      <c r="AI864" s="81"/>
      <c r="AJ864" s="81"/>
      <c r="AK864" s="81"/>
      <c r="AL864" s="81"/>
      <c r="AM864" s="81"/>
      <c r="AN864" s="81"/>
    </row>
    <row r="865" ht="18.0"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c r="AC865" s="81"/>
      <c r="AD865" s="81"/>
      <c r="AE865" s="81"/>
      <c r="AF865" s="81"/>
      <c r="AG865" s="81"/>
      <c r="AH865" s="81"/>
      <c r="AI865" s="81"/>
      <c r="AJ865" s="81"/>
      <c r="AK865" s="81"/>
      <c r="AL865" s="81"/>
      <c r="AM865" s="81"/>
      <c r="AN865" s="81"/>
    </row>
    <row r="866" ht="18.0"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c r="AH866" s="81"/>
      <c r="AI866" s="81"/>
      <c r="AJ866" s="81"/>
      <c r="AK866" s="81"/>
      <c r="AL866" s="81"/>
      <c r="AM866" s="81"/>
      <c r="AN866" s="81"/>
    </row>
    <row r="867" ht="18.0"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c r="AH867" s="81"/>
      <c r="AI867" s="81"/>
      <c r="AJ867" s="81"/>
      <c r="AK867" s="81"/>
      <c r="AL867" s="81"/>
      <c r="AM867" s="81"/>
      <c r="AN867" s="81"/>
    </row>
    <row r="868" ht="18.0"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c r="AH868" s="81"/>
      <c r="AI868" s="81"/>
      <c r="AJ868" s="81"/>
      <c r="AK868" s="81"/>
      <c r="AL868" s="81"/>
      <c r="AM868" s="81"/>
      <c r="AN868" s="81"/>
    </row>
    <row r="869" ht="18.0"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c r="AH869" s="81"/>
      <c r="AI869" s="81"/>
      <c r="AJ869" s="81"/>
      <c r="AK869" s="81"/>
      <c r="AL869" s="81"/>
      <c r="AM869" s="81"/>
      <c r="AN869" s="81"/>
    </row>
    <row r="870" ht="18.0"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c r="AH870" s="81"/>
      <c r="AI870" s="81"/>
      <c r="AJ870" s="81"/>
      <c r="AK870" s="81"/>
      <c r="AL870" s="81"/>
      <c r="AM870" s="81"/>
      <c r="AN870" s="81"/>
    </row>
    <row r="871" ht="18.0"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c r="AH871" s="81"/>
      <c r="AI871" s="81"/>
      <c r="AJ871" s="81"/>
      <c r="AK871" s="81"/>
      <c r="AL871" s="81"/>
      <c r="AM871" s="81"/>
      <c r="AN871" s="81"/>
    </row>
    <row r="872" ht="18.0"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c r="AH872" s="81"/>
      <c r="AI872" s="81"/>
      <c r="AJ872" s="81"/>
      <c r="AK872" s="81"/>
      <c r="AL872" s="81"/>
      <c r="AM872" s="81"/>
      <c r="AN872" s="81"/>
    </row>
    <row r="873" ht="18.0"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c r="AH873" s="81"/>
      <c r="AI873" s="81"/>
      <c r="AJ873" s="81"/>
      <c r="AK873" s="81"/>
      <c r="AL873" s="81"/>
      <c r="AM873" s="81"/>
      <c r="AN873" s="81"/>
    </row>
    <row r="874" ht="18.0"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c r="AH874" s="81"/>
      <c r="AI874" s="81"/>
      <c r="AJ874" s="81"/>
      <c r="AK874" s="81"/>
      <c r="AL874" s="81"/>
      <c r="AM874" s="81"/>
      <c r="AN874" s="81"/>
    </row>
    <row r="875" ht="18.0"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c r="AH875" s="81"/>
      <c r="AI875" s="81"/>
      <c r="AJ875" s="81"/>
      <c r="AK875" s="81"/>
      <c r="AL875" s="81"/>
      <c r="AM875" s="81"/>
      <c r="AN875" s="81"/>
    </row>
    <row r="876" ht="18.0"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c r="AH876" s="81"/>
      <c r="AI876" s="81"/>
      <c r="AJ876" s="81"/>
      <c r="AK876" s="81"/>
      <c r="AL876" s="81"/>
      <c r="AM876" s="81"/>
      <c r="AN876" s="81"/>
    </row>
    <row r="877" ht="18.0"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c r="AH877" s="81"/>
      <c r="AI877" s="81"/>
      <c r="AJ877" s="81"/>
      <c r="AK877" s="81"/>
      <c r="AL877" s="81"/>
      <c r="AM877" s="81"/>
      <c r="AN877" s="81"/>
    </row>
    <row r="878" ht="18.0"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c r="AH878" s="81"/>
      <c r="AI878" s="81"/>
      <c r="AJ878" s="81"/>
      <c r="AK878" s="81"/>
      <c r="AL878" s="81"/>
      <c r="AM878" s="81"/>
      <c r="AN878" s="81"/>
    </row>
    <row r="879" ht="18.0"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c r="AH879" s="81"/>
      <c r="AI879" s="81"/>
      <c r="AJ879" s="81"/>
      <c r="AK879" s="81"/>
      <c r="AL879" s="81"/>
      <c r="AM879" s="81"/>
      <c r="AN879" s="81"/>
    </row>
    <row r="880" ht="18.0"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c r="AH880" s="81"/>
      <c r="AI880" s="81"/>
      <c r="AJ880" s="81"/>
      <c r="AK880" s="81"/>
      <c r="AL880" s="81"/>
      <c r="AM880" s="81"/>
      <c r="AN880" s="81"/>
    </row>
    <row r="881" ht="18.0"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c r="AH881" s="81"/>
      <c r="AI881" s="81"/>
      <c r="AJ881" s="81"/>
      <c r="AK881" s="81"/>
      <c r="AL881" s="81"/>
      <c r="AM881" s="81"/>
      <c r="AN881" s="81"/>
    </row>
    <row r="882" ht="18.0"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c r="AH882" s="81"/>
      <c r="AI882" s="81"/>
      <c r="AJ882" s="81"/>
      <c r="AK882" s="81"/>
      <c r="AL882" s="81"/>
      <c r="AM882" s="81"/>
      <c r="AN882" s="81"/>
    </row>
    <row r="883" ht="18.0"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c r="AH883" s="81"/>
      <c r="AI883" s="81"/>
      <c r="AJ883" s="81"/>
      <c r="AK883" s="81"/>
      <c r="AL883" s="81"/>
      <c r="AM883" s="81"/>
      <c r="AN883" s="81"/>
    </row>
    <row r="884" ht="18.0"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c r="AH884" s="81"/>
      <c r="AI884" s="81"/>
      <c r="AJ884" s="81"/>
      <c r="AK884" s="81"/>
      <c r="AL884" s="81"/>
      <c r="AM884" s="81"/>
      <c r="AN884" s="81"/>
    </row>
    <row r="885" ht="18.0"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c r="AH885" s="81"/>
      <c r="AI885" s="81"/>
      <c r="AJ885" s="81"/>
      <c r="AK885" s="81"/>
      <c r="AL885" s="81"/>
      <c r="AM885" s="81"/>
      <c r="AN885" s="81"/>
    </row>
    <row r="886" ht="18.0"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c r="AH886" s="81"/>
      <c r="AI886" s="81"/>
      <c r="AJ886" s="81"/>
      <c r="AK886" s="81"/>
      <c r="AL886" s="81"/>
      <c r="AM886" s="81"/>
      <c r="AN886" s="81"/>
    </row>
    <row r="887" ht="18.0"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c r="AH887" s="81"/>
      <c r="AI887" s="81"/>
      <c r="AJ887" s="81"/>
      <c r="AK887" s="81"/>
      <c r="AL887" s="81"/>
      <c r="AM887" s="81"/>
      <c r="AN887" s="81"/>
    </row>
    <row r="888" ht="18.0"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c r="AH888" s="81"/>
      <c r="AI888" s="81"/>
      <c r="AJ888" s="81"/>
      <c r="AK888" s="81"/>
      <c r="AL888" s="81"/>
      <c r="AM888" s="81"/>
      <c r="AN888" s="81"/>
    </row>
    <row r="889" ht="18.0"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c r="AH889" s="81"/>
      <c r="AI889" s="81"/>
      <c r="AJ889" s="81"/>
      <c r="AK889" s="81"/>
      <c r="AL889" s="81"/>
      <c r="AM889" s="81"/>
      <c r="AN889" s="81"/>
    </row>
    <row r="890" ht="18.0"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c r="AH890" s="81"/>
      <c r="AI890" s="81"/>
      <c r="AJ890" s="81"/>
      <c r="AK890" s="81"/>
      <c r="AL890" s="81"/>
      <c r="AM890" s="81"/>
      <c r="AN890" s="81"/>
    </row>
    <row r="891" ht="18.0"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c r="AH891" s="81"/>
      <c r="AI891" s="81"/>
      <c r="AJ891" s="81"/>
      <c r="AK891" s="81"/>
      <c r="AL891" s="81"/>
      <c r="AM891" s="81"/>
      <c r="AN891" s="81"/>
    </row>
    <row r="892" ht="18.0"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c r="AH892" s="81"/>
      <c r="AI892" s="81"/>
      <c r="AJ892" s="81"/>
      <c r="AK892" s="81"/>
      <c r="AL892" s="81"/>
      <c r="AM892" s="81"/>
      <c r="AN892" s="81"/>
    </row>
    <row r="893" ht="18.0"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c r="AH893" s="81"/>
      <c r="AI893" s="81"/>
      <c r="AJ893" s="81"/>
      <c r="AK893" s="81"/>
      <c r="AL893" s="81"/>
      <c r="AM893" s="81"/>
      <c r="AN893" s="81"/>
    </row>
    <row r="894" ht="18.0"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c r="AH894" s="81"/>
      <c r="AI894" s="81"/>
      <c r="AJ894" s="81"/>
      <c r="AK894" s="81"/>
      <c r="AL894" s="81"/>
      <c r="AM894" s="81"/>
      <c r="AN894" s="81"/>
    </row>
    <row r="895" ht="18.0"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c r="AC895" s="81"/>
      <c r="AD895" s="81"/>
      <c r="AE895" s="81"/>
      <c r="AF895" s="81"/>
      <c r="AG895" s="81"/>
      <c r="AH895" s="81"/>
      <c r="AI895" s="81"/>
      <c r="AJ895" s="81"/>
      <c r="AK895" s="81"/>
      <c r="AL895" s="81"/>
      <c r="AM895" s="81"/>
      <c r="AN895" s="81"/>
    </row>
    <row r="896" ht="18.0"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c r="AC896" s="81"/>
      <c r="AD896" s="81"/>
      <c r="AE896" s="81"/>
      <c r="AF896" s="81"/>
      <c r="AG896" s="81"/>
      <c r="AH896" s="81"/>
      <c r="AI896" s="81"/>
      <c r="AJ896" s="81"/>
      <c r="AK896" s="81"/>
      <c r="AL896" s="81"/>
      <c r="AM896" s="81"/>
      <c r="AN896" s="81"/>
    </row>
    <row r="897" ht="18.0"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c r="AC897" s="81"/>
      <c r="AD897" s="81"/>
      <c r="AE897" s="81"/>
      <c r="AF897" s="81"/>
      <c r="AG897" s="81"/>
      <c r="AH897" s="81"/>
      <c r="AI897" s="81"/>
      <c r="AJ897" s="81"/>
      <c r="AK897" s="81"/>
      <c r="AL897" s="81"/>
      <c r="AM897" s="81"/>
      <c r="AN897" s="81"/>
    </row>
    <row r="898" ht="18.0"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c r="AC898" s="81"/>
      <c r="AD898" s="81"/>
      <c r="AE898" s="81"/>
      <c r="AF898" s="81"/>
      <c r="AG898" s="81"/>
      <c r="AH898" s="81"/>
      <c r="AI898" s="81"/>
      <c r="AJ898" s="81"/>
      <c r="AK898" s="81"/>
      <c r="AL898" s="81"/>
      <c r="AM898" s="81"/>
      <c r="AN898" s="81"/>
    </row>
    <row r="899" ht="18.0"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c r="AC899" s="81"/>
      <c r="AD899" s="81"/>
      <c r="AE899" s="81"/>
      <c r="AF899" s="81"/>
      <c r="AG899" s="81"/>
      <c r="AH899" s="81"/>
      <c r="AI899" s="81"/>
      <c r="AJ899" s="81"/>
      <c r="AK899" s="81"/>
      <c r="AL899" s="81"/>
      <c r="AM899" s="81"/>
      <c r="AN899" s="81"/>
    </row>
    <row r="900" ht="18.0"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c r="AC900" s="81"/>
      <c r="AD900" s="81"/>
      <c r="AE900" s="81"/>
      <c r="AF900" s="81"/>
      <c r="AG900" s="81"/>
      <c r="AH900" s="81"/>
      <c r="AI900" s="81"/>
      <c r="AJ900" s="81"/>
      <c r="AK900" s="81"/>
      <c r="AL900" s="81"/>
      <c r="AM900" s="81"/>
      <c r="AN900" s="81"/>
    </row>
    <row r="901" ht="18.0"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c r="AC901" s="81"/>
      <c r="AD901" s="81"/>
      <c r="AE901" s="81"/>
      <c r="AF901" s="81"/>
      <c r="AG901" s="81"/>
      <c r="AH901" s="81"/>
      <c r="AI901" s="81"/>
      <c r="AJ901" s="81"/>
      <c r="AK901" s="81"/>
      <c r="AL901" s="81"/>
      <c r="AM901" s="81"/>
      <c r="AN901" s="81"/>
    </row>
    <row r="902" ht="18.0"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c r="AC902" s="81"/>
      <c r="AD902" s="81"/>
      <c r="AE902" s="81"/>
      <c r="AF902" s="81"/>
      <c r="AG902" s="81"/>
      <c r="AH902" s="81"/>
      <c r="AI902" s="81"/>
      <c r="AJ902" s="81"/>
      <c r="AK902" s="81"/>
      <c r="AL902" s="81"/>
      <c r="AM902" s="81"/>
      <c r="AN902" s="81"/>
    </row>
    <row r="903" ht="18.0"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c r="AC903" s="81"/>
      <c r="AD903" s="81"/>
      <c r="AE903" s="81"/>
      <c r="AF903" s="81"/>
      <c r="AG903" s="81"/>
      <c r="AH903" s="81"/>
      <c r="AI903" s="81"/>
      <c r="AJ903" s="81"/>
      <c r="AK903" s="81"/>
      <c r="AL903" s="81"/>
      <c r="AM903" s="81"/>
      <c r="AN903" s="81"/>
    </row>
    <row r="904" ht="18.0"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c r="AC904" s="81"/>
      <c r="AD904" s="81"/>
      <c r="AE904" s="81"/>
      <c r="AF904" s="81"/>
      <c r="AG904" s="81"/>
      <c r="AH904" s="81"/>
      <c r="AI904" s="81"/>
      <c r="AJ904" s="81"/>
      <c r="AK904" s="81"/>
      <c r="AL904" s="81"/>
      <c r="AM904" s="81"/>
      <c r="AN904" s="81"/>
    </row>
    <row r="905" ht="18.0"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c r="AC905" s="81"/>
      <c r="AD905" s="81"/>
      <c r="AE905" s="81"/>
      <c r="AF905" s="81"/>
      <c r="AG905" s="81"/>
      <c r="AH905" s="81"/>
      <c r="AI905" s="81"/>
      <c r="AJ905" s="81"/>
      <c r="AK905" s="81"/>
      <c r="AL905" s="81"/>
      <c r="AM905" s="81"/>
      <c r="AN905" s="81"/>
    </row>
    <row r="906" ht="18.0"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c r="AC906" s="81"/>
      <c r="AD906" s="81"/>
      <c r="AE906" s="81"/>
      <c r="AF906" s="81"/>
      <c r="AG906" s="81"/>
      <c r="AH906" s="81"/>
      <c r="AI906" s="81"/>
      <c r="AJ906" s="81"/>
      <c r="AK906" s="81"/>
      <c r="AL906" s="81"/>
      <c r="AM906" s="81"/>
      <c r="AN906" s="81"/>
    </row>
    <row r="907" ht="18.0"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c r="AC907" s="81"/>
      <c r="AD907" s="81"/>
      <c r="AE907" s="81"/>
      <c r="AF907" s="81"/>
      <c r="AG907" s="81"/>
      <c r="AH907" s="81"/>
      <c r="AI907" s="81"/>
      <c r="AJ907" s="81"/>
      <c r="AK907" s="81"/>
      <c r="AL907" s="81"/>
      <c r="AM907" s="81"/>
      <c r="AN907" s="81"/>
    </row>
    <row r="908" ht="18.0"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c r="AC908" s="81"/>
      <c r="AD908" s="81"/>
      <c r="AE908" s="81"/>
      <c r="AF908" s="81"/>
      <c r="AG908" s="81"/>
      <c r="AH908" s="81"/>
      <c r="AI908" s="81"/>
      <c r="AJ908" s="81"/>
      <c r="AK908" s="81"/>
      <c r="AL908" s="81"/>
      <c r="AM908" s="81"/>
      <c r="AN908" s="81"/>
    </row>
    <row r="909" ht="18.0"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c r="AC909" s="81"/>
      <c r="AD909" s="81"/>
      <c r="AE909" s="81"/>
      <c r="AF909" s="81"/>
      <c r="AG909" s="81"/>
      <c r="AH909" s="81"/>
      <c r="AI909" s="81"/>
      <c r="AJ909" s="81"/>
      <c r="AK909" s="81"/>
      <c r="AL909" s="81"/>
      <c r="AM909" s="81"/>
      <c r="AN909" s="81"/>
    </row>
    <row r="910" ht="18.0"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c r="AH910" s="81"/>
      <c r="AI910" s="81"/>
      <c r="AJ910" s="81"/>
      <c r="AK910" s="81"/>
      <c r="AL910" s="81"/>
      <c r="AM910" s="81"/>
      <c r="AN910" s="81"/>
    </row>
    <row r="911" ht="18.0"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c r="AH911" s="81"/>
      <c r="AI911" s="81"/>
      <c r="AJ911" s="81"/>
      <c r="AK911" s="81"/>
      <c r="AL911" s="81"/>
      <c r="AM911" s="81"/>
      <c r="AN911" s="81"/>
    </row>
    <row r="912" ht="18.0"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c r="AH912" s="81"/>
      <c r="AI912" s="81"/>
      <c r="AJ912" s="81"/>
      <c r="AK912" s="81"/>
      <c r="AL912" s="81"/>
      <c r="AM912" s="81"/>
      <c r="AN912" s="81"/>
    </row>
    <row r="913" ht="18.0"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c r="AH913" s="81"/>
      <c r="AI913" s="81"/>
      <c r="AJ913" s="81"/>
      <c r="AK913" s="81"/>
      <c r="AL913" s="81"/>
      <c r="AM913" s="81"/>
      <c r="AN913" s="81"/>
    </row>
    <row r="914" ht="18.0"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c r="AH914" s="81"/>
      <c r="AI914" s="81"/>
      <c r="AJ914" s="81"/>
      <c r="AK914" s="81"/>
      <c r="AL914" s="81"/>
      <c r="AM914" s="81"/>
      <c r="AN914" s="81"/>
    </row>
    <row r="915" ht="18.0"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c r="AH915" s="81"/>
      <c r="AI915" s="81"/>
      <c r="AJ915" s="81"/>
      <c r="AK915" s="81"/>
      <c r="AL915" s="81"/>
      <c r="AM915" s="81"/>
      <c r="AN915" s="81"/>
    </row>
    <row r="916" ht="18.0"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c r="AH916" s="81"/>
      <c r="AI916" s="81"/>
      <c r="AJ916" s="81"/>
      <c r="AK916" s="81"/>
      <c r="AL916" s="81"/>
      <c r="AM916" s="81"/>
      <c r="AN916" s="81"/>
    </row>
    <row r="917" ht="18.0"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c r="AH917" s="81"/>
      <c r="AI917" s="81"/>
      <c r="AJ917" s="81"/>
      <c r="AK917" s="81"/>
      <c r="AL917" s="81"/>
      <c r="AM917" s="81"/>
      <c r="AN917" s="81"/>
    </row>
    <row r="918" ht="18.0"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c r="AH918" s="81"/>
      <c r="AI918" s="81"/>
      <c r="AJ918" s="81"/>
      <c r="AK918" s="81"/>
      <c r="AL918" s="81"/>
      <c r="AM918" s="81"/>
      <c r="AN918" s="81"/>
    </row>
    <row r="919" ht="18.0"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c r="AH919" s="81"/>
      <c r="AI919" s="81"/>
      <c r="AJ919" s="81"/>
      <c r="AK919" s="81"/>
      <c r="AL919" s="81"/>
      <c r="AM919" s="81"/>
      <c r="AN919" s="81"/>
    </row>
    <row r="920" ht="18.0"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c r="AH920" s="81"/>
      <c r="AI920" s="81"/>
      <c r="AJ920" s="81"/>
      <c r="AK920" s="81"/>
      <c r="AL920" s="81"/>
      <c r="AM920" s="81"/>
      <c r="AN920" s="81"/>
    </row>
    <row r="921" ht="18.0"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c r="AH921" s="81"/>
      <c r="AI921" s="81"/>
      <c r="AJ921" s="81"/>
      <c r="AK921" s="81"/>
      <c r="AL921" s="81"/>
      <c r="AM921" s="81"/>
      <c r="AN921" s="81"/>
    </row>
    <row r="922" ht="18.0"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c r="AH922" s="81"/>
      <c r="AI922" s="81"/>
      <c r="AJ922" s="81"/>
      <c r="AK922" s="81"/>
      <c r="AL922" s="81"/>
      <c r="AM922" s="81"/>
      <c r="AN922" s="81"/>
    </row>
    <row r="923" ht="18.0"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c r="AH923" s="81"/>
      <c r="AI923" s="81"/>
      <c r="AJ923" s="81"/>
      <c r="AK923" s="81"/>
      <c r="AL923" s="81"/>
      <c r="AM923" s="81"/>
      <c r="AN923" s="81"/>
    </row>
    <row r="924" ht="18.0"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c r="AH924" s="81"/>
      <c r="AI924" s="81"/>
      <c r="AJ924" s="81"/>
      <c r="AK924" s="81"/>
      <c r="AL924" s="81"/>
      <c r="AM924" s="81"/>
      <c r="AN924" s="81"/>
    </row>
    <row r="925" ht="18.0"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c r="AH925" s="81"/>
      <c r="AI925" s="81"/>
      <c r="AJ925" s="81"/>
      <c r="AK925" s="81"/>
      <c r="AL925" s="81"/>
      <c r="AM925" s="81"/>
      <c r="AN925" s="81"/>
    </row>
    <row r="926" ht="18.0"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c r="AC926" s="81"/>
      <c r="AD926" s="81"/>
      <c r="AE926" s="81"/>
      <c r="AF926" s="81"/>
      <c r="AG926" s="81"/>
      <c r="AH926" s="81"/>
      <c r="AI926" s="81"/>
      <c r="AJ926" s="81"/>
      <c r="AK926" s="81"/>
      <c r="AL926" s="81"/>
      <c r="AM926" s="81"/>
      <c r="AN926" s="81"/>
    </row>
    <row r="927" ht="18.0"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c r="AC927" s="81"/>
      <c r="AD927" s="81"/>
      <c r="AE927" s="81"/>
      <c r="AF927" s="81"/>
      <c r="AG927" s="81"/>
      <c r="AH927" s="81"/>
      <c r="AI927" s="81"/>
      <c r="AJ927" s="81"/>
      <c r="AK927" s="81"/>
      <c r="AL927" s="81"/>
      <c r="AM927" s="81"/>
      <c r="AN927" s="81"/>
    </row>
    <row r="928" ht="18.0"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c r="AH928" s="81"/>
      <c r="AI928" s="81"/>
      <c r="AJ928" s="81"/>
      <c r="AK928" s="81"/>
      <c r="AL928" s="81"/>
      <c r="AM928" s="81"/>
      <c r="AN928" s="81"/>
    </row>
    <row r="929" ht="18.0"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c r="AH929" s="81"/>
      <c r="AI929" s="81"/>
      <c r="AJ929" s="81"/>
      <c r="AK929" s="81"/>
      <c r="AL929" s="81"/>
      <c r="AM929" s="81"/>
      <c r="AN929" s="81"/>
    </row>
    <row r="930" ht="18.0"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c r="AH930" s="81"/>
      <c r="AI930" s="81"/>
      <c r="AJ930" s="81"/>
      <c r="AK930" s="81"/>
      <c r="AL930" s="81"/>
      <c r="AM930" s="81"/>
      <c r="AN930" s="81"/>
    </row>
    <row r="931" ht="18.0"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c r="AH931" s="81"/>
      <c r="AI931" s="81"/>
      <c r="AJ931" s="81"/>
      <c r="AK931" s="81"/>
      <c r="AL931" s="81"/>
      <c r="AM931" s="81"/>
      <c r="AN931" s="81"/>
    </row>
    <row r="932" ht="18.0"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c r="AH932" s="81"/>
      <c r="AI932" s="81"/>
      <c r="AJ932" s="81"/>
      <c r="AK932" s="81"/>
      <c r="AL932" s="81"/>
      <c r="AM932" s="81"/>
      <c r="AN932" s="81"/>
    </row>
    <row r="933" ht="18.0"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c r="AH933" s="81"/>
      <c r="AI933" s="81"/>
      <c r="AJ933" s="81"/>
      <c r="AK933" s="81"/>
      <c r="AL933" s="81"/>
      <c r="AM933" s="81"/>
      <c r="AN933" s="81"/>
    </row>
    <row r="934" ht="18.0"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c r="AH934" s="81"/>
      <c r="AI934" s="81"/>
      <c r="AJ934" s="81"/>
      <c r="AK934" s="81"/>
      <c r="AL934" s="81"/>
      <c r="AM934" s="81"/>
      <c r="AN934" s="81"/>
    </row>
    <row r="935" ht="18.0"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c r="AH935" s="81"/>
      <c r="AI935" s="81"/>
      <c r="AJ935" s="81"/>
      <c r="AK935" s="81"/>
      <c r="AL935" s="81"/>
      <c r="AM935" s="81"/>
      <c r="AN935" s="81"/>
    </row>
    <row r="936" ht="18.0"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c r="AH936" s="81"/>
      <c r="AI936" s="81"/>
      <c r="AJ936" s="81"/>
      <c r="AK936" s="81"/>
      <c r="AL936" s="81"/>
      <c r="AM936" s="81"/>
      <c r="AN936" s="81"/>
    </row>
    <row r="937" ht="18.0"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c r="AH937" s="81"/>
      <c r="AI937" s="81"/>
      <c r="AJ937" s="81"/>
      <c r="AK937" s="81"/>
      <c r="AL937" s="81"/>
      <c r="AM937" s="81"/>
      <c r="AN937" s="81"/>
    </row>
    <row r="938" ht="18.0"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c r="AH938" s="81"/>
      <c r="AI938" s="81"/>
      <c r="AJ938" s="81"/>
      <c r="AK938" s="81"/>
      <c r="AL938" s="81"/>
      <c r="AM938" s="81"/>
      <c r="AN938" s="81"/>
    </row>
    <row r="939" ht="18.0"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c r="AG939" s="81"/>
      <c r="AH939" s="81"/>
      <c r="AI939" s="81"/>
      <c r="AJ939" s="81"/>
      <c r="AK939" s="81"/>
      <c r="AL939" s="81"/>
      <c r="AM939" s="81"/>
      <c r="AN939" s="81"/>
    </row>
    <row r="940" ht="18.0"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c r="AG940" s="81"/>
      <c r="AH940" s="81"/>
      <c r="AI940" s="81"/>
      <c r="AJ940" s="81"/>
      <c r="AK940" s="81"/>
      <c r="AL940" s="81"/>
      <c r="AM940" s="81"/>
      <c r="AN940" s="81"/>
    </row>
    <row r="941" ht="18.0"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c r="AG941" s="81"/>
      <c r="AH941" s="81"/>
      <c r="AI941" s="81"/>
      <c r="AJ941" s="81"/>
      <c r="AK941" s="81"/>
      <c r="AL941" s="81"/>
      <c r="AM941" s="81"/>
      <c r="AN941" s="81"/>
    </row>
    <row r="942" ht="18.0"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c r="AG942" s="81"/>
      <c r="AH942" s="81"/>
      <c r="AI942" s="81"/>
      <c r="AJ942" s="81"/>
      <c r="AK942" s="81"/>
      <c r="AL942" s="81"/>
      <c r="AM942" s="81"/>
      <c r="AN942" s="81"/>
    </row>
    <row r="943" ht="18.0"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c r="AH943" s="81"/>
      <c r="AI943" s="81"/>
      <c r="AJ943" s="81"/>
      <c r="AK943" s="81"/>
      <c r="AL943" s="81"/>
      <c r="AM943" s="81"/>
      <c r="AN943" s="81"/>
    </row>
    <row r="944" ht="18.0"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c r="AG944" s="81"/>
      <c r="AH944" s="81"/>
      <c r="AI944" s="81"/>
      <c r="AJ944" s="81"/>
      <c r="AK944" s="81"/>
      <c r="AL944" s="81"/>
      <c r="AM944" s="81"/>
      <c r="AN944" s="81"/>
    </row>
    <row r="945" ht="18.0"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c r="AG945" s="81"/>
      <c r="AH945" s="81"/>
      <c r="AI945" s="81"/>
      <c r="AJ945" s="81"/>
      <c r="AK945" s="81"/>
      <c r="AL945" s="81"/>
      <c r="AM945" s="81"/>
      <c r="AN945" s="81"/>
    </row>
    <row r="946" ht="18.0"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c r="AG946" s="81"/>
      <c r="AH946" s="81"/>
      <c r="AI946" s="81"/>
      <c r="AJ946" s="81"/>
      <c r="AK946" s="81"/>
      <c r="AL946" s="81"/>
      <c r="AM946" s="81"/>
      <c r="AN946" s="81"/>
    </row>
    <row r="947" ht="18.0"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c r="AG947" s="81"/>
      <c r="AH947" s="81"/>
      <c r="AI947" s="81"/>
      <c r="AJ947" s="81"/>
      <c r="AK947" s="81"/>
      <c r="AL947" s="81"/>
      <c r="AM947" s="81"/>
      <c r="AN947" s="81"/>
    </row>
    <row r="948" ht="18.0"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c r="AH948" s="81"/>
      <c r="AI948" s="81"/>
      <c r="AJ948" s="81"/>
      <c r="AK948" s="81"/>
      <c r="AL948" s="81"/>
      <c r="AM948" s="81"/>
      <c r="AN948" s="81"/>
    </row>
    <row r="949" ht="18.0"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c r="AG949" s="81"/>
      <c r="AH949" s="81"/>
      <c r="AI949" s="81"/>
      <c r="AJ949" s="81"/>
      <c r="AK949" s="81"/>
      <c r="AL949" s="81"/>
      <c r="AM949" s="81"/>
      <c r="AN949" s="81"/>
    </row>
    <row r="950" ht="18.0"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c r="AG950" s="81"/>
      <c r="AH950" s="81"/>
      <c r="AI950" s="81"/>
      <c r="AJ950" s="81"/>
      <c r="AK950" s="81"/>
      <c r="AL950" s="81"/>
      <c r="AM950" s="81"/>
      <c r="AN950" s="81"/>
    </row>
    <row r="951" ht="18.0"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c r="AA951" s="81"/>
      <c r="AB951" s="81"/>
      <c r="AC951" s="81"/>
      <c r="AD951" s="81"/>
      <c r="AE951" s="81"/>
      <c r="AF951" s="81"/>
      <c r="AG951" s="81"/>
      <c r="AH951" s="81"/>
      <c r="AI951" s="81"/>
      <c r="AJ951" s="81"/>
      <c r="AK951" s="81"/>
      <c r="AL951" s="81"/>
      <c r="AM951" s="81"/>
      <c r="AN951" s="81"/>
    </row>
    <row r="952" ht="18.0"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c r="AC952" s="81"/>
      <c r="AD952" s="81"/>
      <c r="AE952" s="81"/>
      <c r="AF952" s="81"/>
      <c r="AG952" s="81"/>
      <c r="AH952" s="81"/>
      <c r="AI952" s="81"/>
      <c r="AJ952" s="81"/>
      <c r="AK952" s="81"/>
      <c r="AL952" s="81"/>
      <c r="AM952" s="81"/>
      <c r="AN952" s="81"/>
    </row>
    <row r="953" ht="18.0"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c r="AH953" s="81"/>
      <c r="AI953" s="81"/>
      <c r="AJ953" s="81"/>
      <c r="AK953" s="81"/>
      <c r="AL953" s="81"/>
      <c r="AM953" s="81"/>
      <c r="AN953" s="81"/>
    </row>
    <row r="954" ht="18.0"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c r="AG954" s="81"/>
      <c r="AH954" s="81"/>
      <c r="AI954" s="81"/>
      <c r="AJ954" s="81"/>
      <c r="AK954" s="81"/>
      <c r="AL954" s="81"/>
      <c r="AM954" s="81"/>
      <c r="AN954" s="81"/>
    </row>
    <row r="955" ht="18.0"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c r="AH955" s="81"/>
      <c r="AI955" s="81"/>
      <c r="AJ955" s="81"/>
      <c r="AK955" s="81"/>
      <c r="AL955" s="81"/>
      <c r="AM955" s="81"/>
      <c r="AN955" s="81"/>
    </row>
    <row r="956" ht="18.0"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c r="AH956" s="81"/>
      <c r="AI956" s="81"/>
      <c r="AJ956" s="81"/>
      <c r="AK956" s="81"/>
      <c r="AL956" s="81"/>
      <c r="AM956" s="81"/>
      <c r="AN956" s="81"/>
    </row>
    <row r="957" ht="18.0"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c r="AH957" s="81"/>
      <c r="AI957" s="81"/>
      <c r="AJ957" s="81"/>
      <c r="AK957" s="81"/>
      <c r="AL957" s="81"/>
      <c r="AM957" s="81"/>
      <c r="AN957" s="81"/>
    </row>
    <row r="958" ht="18.0"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c r="AH958" s="81"/>
      <c r="AI958" s="81"/>
      <c r="AJ958" s="81"/>
      <c r="AK958" s="81"/>
      <c r="AL958" s="81"/>
      <c r="AM958" s="81"/>
      <c r="AN958" s="81"/>
    </row>
    <row r="959" ht="18.0"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c r="AA959" s="81"/>
      <c r="AB959" s="81"/>
      <c r="AC959" s="81"/>
      <c r="AD959" s="81"/>
      <c r="AE959" s="81"/>
      <c r="AF959" s="81"/>
      <c r="AG959" s="81"/>
      <c r="AH959" s="81"/>
      <c r="AI959" s="81"/>
      <c r="AJ959" s="81"/>
      <c r="AK959" s="81"/>
      <c r="AL959" s="81"/>
      <c r="AM959" s="81"/>
      <c r="AN959" s="81"/>
    </row>
    <row r="960" ht="18.0"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c r="AA960" s="81"/>
      <c r="AB960" s="81"/>
      <c r="AC960" s="81"/>
      <c r="AD960" s="81"/>
      <c r="AE960" s="81"/>
      <c r="AF960" s="81"/>
      <c r="AG960" s="81"/>
      <c r="AH960" s="81"/>
      <c r="AI960" s="81"/>
      <c r="AJ960" s="81"/>
      <c r="AK960" s="81"/>
      <c r="AL960" s="81"/>
      <c r="AM960" s="81"/>
      <c r="AN960" s="81"/>
    </row>
    <row r="961" ht="18.0"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c r="AA961" s="81"/>
      <c r="AB961" s="81"/>
      <c r="AC961" s="81"/>
      <c r="AD961" s="81"/>
      <c r="AE961" s="81"/>
      <c r="AF961" s="81"/>
      <c r="AG961" s="81"/>
      <c r="AH961" s="81"/>
      <c r="AI961" s="81"/>
      <c r="AJ961" s="81"/>
      <c r="AK961" s="81"/>
      <c r="AL961" s="81"/>
      <c r="AM961" s="81"/>
      <c r="AN961" s="81"/>
    </row>
    <row r="962" ht="18.0"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c r="AA962" s="81"/>
      <c r="AB962" s="81"/>
      <c r="AC962" s="81"/>
      <c r="AD962" s="81"/>
      <c r="AE962" s="81"/>
      <c r="AF962" s="81"/>
      <c r="AG962" s="81"/>
      <c r="AH962" s="81"/>
      <c r="AI962" s="81"/>
      <c r="AJ962" s="81"/>
      <c r="AK962" s="81"/>
      <c r="AL962" s="81"/>
      <c r="AM962" s="81"/>
      <c r="AN962" s="81"/>
    </row>
    <row r="963" ht="18.0"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c r="AA963" s="81"/>
      <c r="AB963" s="81"/>
      <c r="AC963" s="81"/>
      <c r="AD963" s="81"/>
      <c r="AE963" s="81"/>
      <c r="AF963" s="81"/>
      <c r="AG963" s="81"/>
      <c r="AH963" s="81"/>
      <c r="AI963" s="81"/>
      <c r="AJ963" s="81"/>
      <c r="AK963" s="81"/>
      <c r="AL963" s="81"/>
      <c r="AM963" s="81"/>
      <c r="AN963" s="81"/>
    </row>
    <row r="964" ht="18.0"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c r="AA964" s="81"/>
      <c r="AB964" s="81"/>
      <c r="AC964" s="81"/>
      <c r="AD964" s="81"/>
      <c r="AE964" s="81"/>
      <c r="AF964" s="81"/>
      <c r="AG964" s="81"/>
      <c r="AH964" s="81"/>
      <c r="AI964" s="81"/>
      <c r="AJ964" s="81"/>
      <c r="AK964" s="81"/>
      <c r="AL964" s="81"/>
      <c r="AM964" s="81"/>
      <c r="AN964" s="81"/>
    </row>
    <row r="965" ht="18.0"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c r="AA965" s="81"/>
      <c r="AB965" s="81"/>
      <c r="AC965" s="81"/>
      <c r="AD965" s="81"/>
      <c r="AE965" s="81"/>
      <c r="AF965" s="81"/>
      <c r="AG965" s="81"/>
      <c r="AH965" s="81"/>
      <c r="AI965" s="81"/>
      <c r="AJ965" s="81"/>
      <c r="AK965" s="81"/>
      <c r="AL965" s="81"/>
      <c r="AM965" s="81"/>
      <c r="AN965" s="81"/>
    </row>
    <row r="966" ht="18.0"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c r="AA966" s="81"/>
      <c r="AB966" s="81"/>
      <c r="AC966" s="81"/>
      <c r="AD966" s="81"/>
      <c r="AE966" s="81"/>
      <c r="AF966" s="81"/>
      <c r="AG966" s="81"/>
      <c r="AH966" s="81"/>
      <c r="AI966" s="81"/>
      <c r="AJ966" s="81"/>
      <c r="AK966" s="81"/>
      <c r="AL966" s="81"/>
      <c r="AM966" s="81"/>
      <c r="AN966" s="81"/>
    </row>
    <row r="967" ht="18.0"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c r="AA967" s="81"/>
      <c r="AB967" s="81"/>
      <c r="AC967" s="81"/>
      <c r="AD967" s="81"/>
      <c r="AE967" s="81"/>
      <c r="AF967" s="81"/>
      <c r="AG967" s="81"/>
      <c r="AH967" s="81"/>
      <c r="AI967" s="81"/>
      <c r="AJ967" s="81"/>
      <c r="AK967" s="81"/>
      <c r="AL967" s="81"/>
      <c r="AM967" s="81"/>
      <c r="AN967" s="81"/>
    </row>
    <row r="968" ht="18.0"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c r="AA968" s="81"/>
      <c r="AB968" s="81"/>
      <c r="AC968" s="81"/>
      <c r="AD968" s="81"/>
      <c r="AE968" s="81"/>
      <c r="AF968" s="81"/>
      <c r="AG968" s="81"/>
      <c r="AH968" s="81"/>
      <c r="AI968" s="81"/>
      <c r="AJ968" s="81"/>
      <c r="AK968" s="81"/>
      <c r="AL968" s="81"/>
      <c r="AM968" s="81"/>
      <c r="AN968" s="81"/>
    </row>
    <row r="969" ht="18.0"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c r="AA969" s="81"/>
      <c r="AB969" s="81"/>
      <c r="AC969" s="81"/>
      <c r="AD969" s="81"/>
      <c r="AE969" s="81"/>
      <c r="AF969" s="81"/>
      <c r="AG969" s="81"/>
      <c r="AH969" s="81"/>
      <c r="AI969" s="81"/>
      <c r="AJ969" s="81"/>
      <c r="AK969" s="81"/>
      <c r="AL969" s="81"/>
      <c r="AM969" s="81"/>
      <c r="AN969" s="81"/>
    </row>
    <row r="970" ht="18.0"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c r="AA970" s="81"/>
      <c r="AB970" s="81"/>
      <c r="AC970" s="81"/>
      <c r="AD970" s="81"/>
      <c r="AE970" s="81"/>
      <c r="AF970" s="81"/>
      <c r="AG970" s="81"/>
      <c r="AH970" s="81"/>
      <c r="AI970" s="81"/>
      <c r="AJ970" s="81"/>
      <c r="AK970" s="81"/>
      <c r="AL970" s="81"/>
      <c r="AM970" s="81"/>
      <c r="AN970" s="81"/>
    </row>
    <row r="971" ht="18.0"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c r="AA971" s="81"/>
      <c r="AB971" s="81"/>
      <c r="AC971" s="81"/>
      <c r="AD971" s="81"/>
      <c r="AE971" s="81"/>
      <c r="AF971" s="81"/>
      <c r="AG971" s="81"/>
      <c r="AH971" s="81"/>
      <c r="AI971" s="81"/>
      <c r="AJ971" s="81"/>
      <c r="AK971" s="81"/>
      <c r="AL971" s="81"/>
      <c r="AM971" s="81"/>
      <c r="AN971" s="81"/>
    </row>
    <row r="972" ht="18.0"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c r="AA972" s="81"/>
      <c r="AB972" s="81"/>
      <c r="AC972" s="81"/>
      <c r="AD972" s="81"/>
      <c r="AE972" s="81"/>
      <c r="AF972" s="81"/>
      <c r="AG972" s="81"/>
      <c r="AH972" s="81"/>
      <c r="AI972" s="81"/>
      <c r="AJ972" s="81"/>
      <c r="AK972" s="81"/>
      <c r="AL972" s="81"/>
      <c r="AM972" s="81"/>
      <c r="AN972" s="81"/>
    </row>
    <row r="973" ht="18.0"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c r="AA973" s="81"/>
      <c r="AB973" s="81"/>
      <c r="AC973" s="81"/>
      <c r="AD973" s="81"/>
      <c r="AE973" s="81"/>
      <c r="AF973" s="81"/>
      <c r="AG973" s="81"/>
      <c r="AH973" s="81"/>
      <c r="AI973" s="81"/>
      <c r="AJ973" s="81"/>
      <c r="AK973" s="81"/>
      <c r="AL973" s="81"/>
      <c r="AM973" s="81"/>
      <c r="AN973" s="81"/>
    </row>
    <row r="974" ht="18.0"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c r="AA974" s="81"/>
      <c r="AB974" s="81"/>
      <c r="AC974" s="81"/>
      <c r="AD974" s="81"/>
      <c r="AE974" s="81"/>
      <c r="AF974" s="81"/>
      <c r="AG974" s="81"/>
      <c r="AH974" s="81"/>
      <c r="AI974" s="81"/>
      <c r="AJ974" s="81"/>
      <c r="AK974" s="81"/>
      <c r="AL974" s="81"/>
      <c r="AM974" s="81"/>
      <c r="AN974" s="81"/>
    </row>
    <row r="975" ht="18.0"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c r="AA975" s="81"/>
      <c r="AB975" s="81"/>
      <c r="AC975" s="81"/>
      <c r="AD975" s="81"/>
      <c r="AE975" s="81"/>
      <c r="AF975" s="81"/>
      <c r="AG975" s="81"/>
      <c r="AH975" s="81"/>
      <c r="AI975" s="81"/>
      <c r="AJ975" s="81"/>
      <c r="AK975" s="81"/>
      <c r="AL975" s="81"/>
      <c r="AM975" s="81"/>
      <c r="AN975" s="81"/>
    </row>
    <row r="976" ht="18.0"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c r="AA976" s="81"/>
      <c r="AB976" s="81"/>
      <c r="AC976" s="81"/>
      <c r="AD976" s="81"/>
      <c r="AE976" s="81"/>
      <c r="AF976" s="81"/>
      <c r="AG976" s="81"/>
      <c r="AH976" s="81"/>
      <c r="AI976" s="81"/>
      <c r="AJ976" s="81"/>
      <c r="AK976" s="81"/>
      <c r="AL976" s="81"/>
      <c r="AM976" s="81"/>
      <c r="AN976" s="81"/>
    </row>
    <row r="977" ht="18.0"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c r="AA977" s="81"/>
      <c r="AB977" s="81"/>
      <c r="AC977" s="81"/>
      <c r="AD977" s="81"/>
      <c r="AE977" s="81"/>
      <c r="AF977" s="81"/>
      <c r="AG977" s="81"/>
      <c r="AH977" s="81"/>
      <c r="AI977" s="81"/>
      <c r="AJ977" s="81"/>
      <c r="AK977" s="81"/>
      <c r="AL977" s="81"/>
      <c r="AM977" s="81"/>
      <c r="AN977" s="81"/>
    </row>
    <row r="978" ht="18.0"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c r="AA978" s="81"/>
      <c r="AB978" s="81"/>
      <c r="AC978" s="81"/>
      <c r="AD978" s="81"/>
      <c r="AE978" s="81"/>
      <c r="AF978" s="81"/>
      <c r="AG978" s="81"/>
      <c r="AH978" s="81"/>
      <c r="AI978" s="81"/>
      <c r="AJ978" s="81"/>
      <c r="AK978" s="81"/>
      <c r="AL978" s="81"/>
      <c r="AM978" s="81"/>
      <c r="AN978" s="81"/>
    </row>
    <row r="979" ht="18.0"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c r="AH979" s="81"/>
      <c r="AI979" s="81"/>
      <c r="AJ979" s="81"/>
      <c r="AK979" s="81"/>
      <c r="AL979" s="81"/>
      <c r="AM979" s="81"/>
      <c r="AN979" s="81"/>
    </row>
    <row r="980" ht="18.0"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c r="AA980" s="81"/>
      <c r="AB980" s="81"/>
      <c r="AC980" s="81"/>
      <c r="AD980" s="81"/>
      <c r="AE980" s="81"/>
      <c r="AF980" s="81"/>
      <c r="AG980" s="81"/>
      <c r="AH980" s="81"/>
      <c r="AI980" s="81"/>
      <c r="AJ980" s="81"/>
      <c r="AK980" s="81"/>
      <c r="AL980" s="81"/>
      <c r="AM980" s="81"/>
      <c r="AN980" s="81"/>
    </row>
    <row r="981" ht="18.0"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c r="AA981" s="81"/>
      <c r="AB981" s="81"/>
      <c r="AC981" s="81"/>
      <c r="AD981" s="81"/>
      <c r="AE981" s="81"/>
      <c r="AF981" s="81"/>
      <c r="AG981" s="81"/>
      <c r="AH981" s="81"/>
      <c r="AI981" s="81"/>
      <c r="AJ981" s="81"/>
      <c r="AK981" s="81"/>
      <c r="AL981" s="81"/>
      <c r="AM981" s="81"/>
      <c r="AN981" s="81"/>
    </row>
    <row r="982" ht="18.0"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c r="AA982" s="81"/>
      <c r="AB982" s="81"/>
      <c r="AC982" s="81"/>
      <c r="AD982" s="81"/>
      <c r="AE982" s="81"/>
      <c r="AF982" s="81"/>
      <c r="AG982" s="81"/>
      <c r="AH982" s="81"/>
      <c r="AI982" s="81"/>
      <c r="AJ982" s="81"/>
      <c r="AK982" s="81"/>
      <c r="AL982" s="81"/>
      <c r="AM982" s="81"/>
      <c r="AN982" s="81"/>
    </row>
    <row r="983" ht="18.0"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c r="AA983" s="81"/>
      <c r="AB983" s="81"/>
      <c r="AC983" s="81"/>
      <c r="AD983" s="81"/>
      <c r="AE983" s="81"/>
      <c r="AF983" s="81"/>
      <c r="AG983" s="81"/>
      <c r="AH983" s="81"/>
      <c r="AI983" s="81"/>
      <c r="AJ983" s="81"/>
      <c r="AK983" s="81"/>
      <c r="AL983" s="81"/>
      <c r="AM983" s="81"/>
      <c r="AN983" s="81"/>
    </row>
    <row r="984" ht="18.0"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c r="AA984" s="81"/>
      <c r="AB984" s="81"/>
      <c r="AC984" s="81"/>
      <c r="AD984" s="81"/>
      <c r="AE984" s="81"/>
      <c r="AF984" s="81"/>
      <c r="AG984" s="81"/>
      <c r="AH984" s="81"/>
      <c r="AI984" s="81"/>
      <c r="AJ984" s="81"/>
      <c r="AK984" s="81"/>
      <c r="AL984" s="81"/>
      <c r="AM984" s="81"/>
      <c r="AN984" s="81"/>
    </row>
    <row r="985" ht="18.0"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c r="AA985" s="81"/>
      <c r="AB985" s="81"/>
      <c r="AC985" s="81"/>
      <c r="AD985" s="81"/>
      <c r="AE985" s="81"/>
      <c r="AF985" s="81"/>
      <c r="AG985" s="81"/>
      <c r="AH985" s="81"/>
      <c r="AI985" s="81"/>
      <c r="AJ985" s="81"/>
      <c r="AK985" s="81"/>
      <c r="AL985" s="81"/>
      <c r="AM985" s="81"/>
      <c r="AN985" s="81"/>
    </row>
    <row r="986" ht="18.0"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c r="AA986" s="81"/>
      <c r="AB986" s="81"/>
      <c r="AC986" s="81"/>
      <c r="AD986" s="81"/>
      <c r="AE986" s="81"/>
      <c r="AF986" s="81"/>
      <c r="AG986" s="81"/>
      <c r="AH986" s="81"/>
      <c r="AI986" s="81"/>
      <c r="AJ986" s="81"/>
      <c r="AK986" s="81"/>
      <c r="AL986" s="81"/>
      <c r="AM986" s="81"/>
      <c r="AN986" s="81"/>
    </row>
    <row r="987" ht="18.0"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c r="AA987" s="81"/>
      <c r="AB987" s="81"/>
      <c r="AC987" s="81"/>
      <c r="AD987" s="81"/>
      <c r="AE987" s="81"/>
      <c r="AF987" s="81"/>
      <c r="AG987" s="81"/>
      <c r="AH987" s="81"/>
      <c r="AI987" s="81"/>
      <c r="AJ987" s="81"/>
      <c r="AK987" s="81"/>
      <c r="AL987" s="81"/>
      <c r="AM987" s="81"/>
      <c r="AN987" s="81"/>
    </row>
    <row r="988" ht="18.0"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c r="AA988" s="81"/>
      <c r="AB988" s="81"/>
      <c r="AC988" s="81"/>
      <c r="AD988" s="81"/>
      <c r="AE988" s="81"/>
      <c r="AF988" s="81"/>
      <c r="AG988" s="81"/>
      <c r="AH988" s="81"/>
      <c r="AI988" s="81"/>
      <c r="AJ988" s="81"/>
      <c r="AK988" s="81"/>
      <c r="AL988" s="81"/>
      <c r="AM988" s="81"/>
      <c r="AN988" s="81"/>
    </row>
    <row r="989" ht="18.0"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c r="AA989" s="81"/>
      <c r="AB989" s="81"/>
      <c r="AC989" s="81"/>
      <c r="AD989" s="81"/>
      <c r="AE989" s="81"/>
      <c r="AF989" s="81"/>
      <c r="AG989" s="81"/>
      <c r="AH989" s="81"/>
      <c r="AI989" s="81"/>
      <c r="AJ989" s="81"/>
      <c r="AK989" s="81"/>
      <c r="AL989" s="81"/>
      <c r="AM989" s="81"/>
      <c r="AN989" s="81"/>
    </row>
    <row r="990" ht="18.0"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c r="AA990" s="81"/>
      <c r="AB990" s="81"/>
      <c r="AC990" s="81"/>
      <c r="AD990" s="81"/>
      <c r="AE990" s="81"/>
      <c r="AF990" s="81"/>
      <c r="AG990" s="81"/>
      <c r="AH990" s="81"/>
      <c r="AI990" s="81"/>
      <c r="AJ990" s="81"/>
      <c r="AK990" s="81"/>
      <c r="AL990" s="81"/>
      <c r="AM990" s="81"/>
      <c r="AN990" s="81"/>
    </row>
    <row r="991" ht="18.0"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c r="AA991" s="81"/>
      <c r="AB991" s="81"/>
      <c r="AC991" s="81"/>
      <c r="AD991" s="81"/>
      <c r="AE991" s="81"/>
      <c r="AF991" s="81"/>
      <c r="AG991" s="81"/>
      <c r="AH991" s="81"/>
      <c r="AI991" s="81"/>
      <c r="AJ991" s="81"/>
      <c r="AK991" s="81"/>
      <c r="AL991" s="81"/>
      <c r="AM991" s="81"/>
      <c r="AN991" s="81"/>
    </row>
    <row r="992" ht="18.0"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c r="AA992" s="81"/>
      <c r="AB992" s="81"/>
      <c r="AC992" s="81"/>
      <c r="AD992" s="81"/>
      <c r="AE992" s="81"/>
      <c r="AF992" s="81"/>
      <c r="AG992" s="81"/>
      <c r="AH992" s="81"/>
      <c r="AI992" s="81"/>
      <c r="AJ992" s="81"/>
      <c r="AK992" s="81"/>
      <c r="AL992" s="81"/>
      <c r="AM992" s="81"/>
      <c r="AN992" s="81"/>
    </row>
    <row r="993" ht="18.0"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c r="AA993" s="81"/>
      <c r="AB993" s="81"/>
      <c r="AC993" s="81"/>
      <c r="AD993" s="81"/>
      <c r="AE993" s="81"/>
      <c r="AF993" s="81"/>
      <c r="AG993" s="81"/>
      <c r="AH993" s="81"/>
      <c r="AI993" s="81"/>
      <c r="AJ993" s="81"/>
      <c r="AK993" s="81"/>
      <c r="AL993" s="81"/>
      <c r="AM993" s="81"/>
      <c r="AN993" s="81"/>
    </row>
    <row r="994" ht="18.0"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c r="AA994" s="81"/>
      <c r="AB994" s="81"/>
      <c r="AC994" s="81"/>
      <c r="AD994" s="81"/>
      <c r="AE994" s="81"/>
      <c r="AF994" s="81"/>
      <c r="AG994" s="81"/>
      <c r="AH994" s="81"/>
      <c r="AI994" s="81"/>
      <c r="AJ994" s="81"/>
      <c r="AK994" s="81"/>
      <c r="AL994" s="81"/>
      <c r="AM994" s="81"/>
      <c r="AN994" s="81"/>
    </row>
    <row r="995" ht="18.0"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c r="AA995" s="81"/>
      <c r="AB995" s="81"/>
      <c r="AC995" s="81"/>
      <c r="AD995" s="81"/>
      <c r="AE995" s="81"/>
      <c r="AF995" s="81"/>
      <c r="AG995" s="81"/>
      <c r="AH995" s="81"/>
      <c r="AI995" s="81"/>
      <c r="AJ995" s="81"/>
      <c r="AK995" s="81"/>
      <c r="AL995" s="81"/>
      <c r="AM995" s="81"/>
      <c r="AN995" s="81"/>
    </row>
    <row r="996" ht="18.0"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c r="AA996" s="81"/>
      <c r="AB996" s="81"/>
      <c r="AC996" s="81"/>
      <c r="AD996" s="81"/>
      <c r="AE996" s="81"/>
      <c r="AF996" s="81"/>
      <c r="AG996" s="81"/>
      <c r="AH996" s="81"/>
      <c r="AI996" s="81"/>
      <c r="AJ996" s="81"/>
      <c r="AK996" s="81"/>
      <c r="AL996" s="81"/>
      <c r="AM996" s="81"/>
      <c r="AN996" s="81"/>
    </row>
    <row r="997" ht="18.0"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c r="AA997" s="81"/>
      <c r="AB997" s="81"/>
      <c r="AC997" s="81"/>
      <c r="AD997" s="81"/>
      <c r="AE997" s="81"/>
      <c r="AF997" s="81"/>
      <c r="AG997" s="81"/>
      <c r="AH997" s="81"/>
      <c r="AI997" s="81"/>
      <c r="AJ997" s="81"/>
      <c r="AK997" s="81"/>
      <c r="AL997" s="81"/>
      <c r="AM997" s="81"/>
      <c r="AN997" s="81"/>
    </row>
    <row r="998" ht="18.0"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c r="AA998" s="81"/>
      <c r="AB998" s="81"/>
      <c r="AC998" s="81"/>
      <c r="AD998" s="81"/>
      <c r="AE998" s="81"/>
      <c r="AF998" s="81"/>
      <c r="AG998" s="81"/>
      <c r="AH998" s="81"/>
      <c r="AI998" s="81"/>
      <c r="AJ998" s="81"/>
      <c r="AK998" s="81"/>
      <c r="AL998" s="81"/>
      <c r="AM998" s="81"/>
      <c r="AN998" s="81"/>
    </row>
    <row r="999" ht="18.0"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c r="AA999" s="81"/>
      <c r="AB999" s="81"/>
      <c r="AC999" s="81"/>
      <c r="AD999" s="81"/>
      <c r="AE999" s="81"/>
      <c r="AF999" s="81"/>
      <c r="AG999" s="81"/>
      <c r="AH999" s="81"/>
      <c r="AI999" s="81"/>
      <c r="AJ999" s="81"/>
      <c r="AK999" s="81"/>
      <c r="AL999" s="81"/>
      <c r="AM999" s="81"/>
      <c r="AN999" s="81"/>
    </row>
    <row r="1000" ht="18.0"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c r="AA1000" s="81"/>
      <c r="AB1000" s="81"/>
      <c r="AC1000" s="81"/>
      <c r="AD1000" s="81"/>
      <c r="AE1000" s="81"/>
      <c r="AF1000" s="81"/>
      <c r="AG1000" s="81"/>
      <c r="AH1000" s="81"/>
      <c r="AI1000" s="81"/>
      <c r="AJ1000" s="81"/>
      <c r="AK1000" s="81"/>
      <c r="AL1000" s="81"/>
      <c r="AM1000" s="81"/>
      <c r="AN1000" s="81"/>
    </row>
  </sheetData>
  <mergeCells count="20">
    <mergeCell ref="A1:O1"/>
    <mergeCell ref="P1:AK1"/>
    <mergeCell ref="A2:O2"/>
    <mergeCell ref="P2:AK2"/>
    <mergeCell ref="A3:AK3"/>
    <mergeCell ref="H4:K4"/>
    <mergeCell ref="L4:M4"/>
    <mergeCell ref="A53:AH53"/>
    <mergeCell ref="A54:AK54"/>
    <mergeCell ref="B55:C55"/>
    <mergeCell ref="B56:F56"/>
    <mergeCell ref="B57:D57"/>
    <mergeCell ref="B58:C58"/>
    <mergeCell ref="N4:P4"/>
    <mergeCell ref="Q4:S4"/>
    <mergeCell ref="A5:A6"/>
    <mergeCell ref="B5:C6"/>
    <mergeCell ref="AI5:AI6"/>
    <mergeCell ref="AJ5:AJ6"/>
    <mergeCell ref="AK5:AK6"/>
  </mergeCells>
  <conditionalFormatting sqref="D6:AH18 D19:J19 D20:AH30 D42:AH47 D48:J48 D49:AH52 L19:AH19 L48:AH48">
    <cfRule type="expression" dxfId="0" priority="1">
      <formula>IF(D$6="CN",1,0)</formula>
    </cfRule>
  </conditionalFormatting>
  <conditionalFormatting sqref="K48">
    <cfRule type="expression" dxfId="0" priority="2">
      <formula>IF(K$6="CN",1,0)</formula>
    </cfRule>
  </conditionalFormatting>
  <conditionalFormatting sqref="K19">
    <cfRule type="expression" dxfId="0" priority="3">
      <formula>IF(K$6="CN",1,0)</formula>
    </cfRule>
  </conditionalFormatting>
  <conditionalFormatting sqref="D6:AH6">
    <cfRule type="expression" dxfId="0" priority="4">
      <formula>IF(#REF!="CN",1,0)</formula>
    </cfRule>
  </conditionalFormatting>
  <conditionalFormatting sqref="D6:AH6">
    <cfRule type="expression" dxfId="1" priority="5">
      <formula>IF(#REF!="CN",1,0)</formula>
    </cfRule>
  </conditionalFormatting>
  <conditionalFormatting sqref="D31:AH36 D37:J37 D38:AH41 L37:AH37">
    <cfRule type="expression" dxfId="0" priority="6">
      <formula>IF(D$6="CN",1,0)</formula>
    </cfRule>
  </conditionalFormatting>
  <conditionalFormatting sqref="K37">
    <cfRule type="expression" dxfId="0" priority="7">
      <formula>IF(K$6="CN",1,0)</formula>
    </cfRule>
  </conditionalFormatting>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22.43"/>
    <col customWidth="1" min="3" max="3" width="11.0"/>
    <col customWidth="1" min="4" max="34" width="4.14"/>
    <col customWidth="1" min="35" max="37" width="6.0"/>
    <col customWidth="1" min="38" max="38" width="10.86"/>
    <col customWidth="1" min="39" max="39" width="12.14"/>
    <col customWidth="1" min="40" max="40" width="10.86"/>
  </cols>
  <sheetData>
    <row r="1" ht="15.75" customHeight="1">
      <c r="A1" s="79" t="s">
        <v>78</v>
      </c>
      <c r="P1" s="80" t="s">
        <v>79</v>
      </c>
      <c r="AL1" s="81"/>
      <c r="AM1" s="81"/>
      <c r="AN1" s="81"/>
    </row>
    <row r="2" ht="15.75" customHeight="1">
      <c r="A2" s="80" t="s">
        <v>80</v>
      </c>
      <c r="P2" s="80" t="s">
        <v>81</v>
      </c>
      <c r="AL2" s="81"/>
      <c r="AM2" s="81"/>
      <c r="AN2" s="81"/>
    </row>
    <row r="3" ht="15.75" customHeight="1">
      <c r="A3" s="82" t="s">
        <v>218</v>
      </c>
      <c r="AL3" s="81"/>
      <c r="AM3" s="81"/>
      <c r="AN3" s="81"/>
    </row>
    <row r="4" ht="31.5" customHeight="1">
      <c r="A4" s="81"/>
      <c r="B4" s="83"/>
      <c r="C4" s="83"/>
      <c r="D4" s="83" t="s">
        <v>83</v>
      </c>
      <c r="E4" s="83" t="s">
        <v>83</v>
      </c>
      <c r="F4" s="83"/>
      <c r="G4" s="83"/>
      <c r="H4" s="84" t="s">
        <v>84</v>
      </c>
      <c r="I4" s="37"/>
      <c r="J4" s="37"/>
      <c r="K4" s="37"/>
      <c r="L4" s="84">
        <v>10.0</v>
      </c>
      <c r="M4" s="37"/>
      <c r="N4" s="84" t="s">
        <v>85</v>
      </c>
      <c r="O4" s="37"/>
      <c r="P4" s="37"/>
      <c r="Q4" s="84">
        <v>2021.0</v>
      </c>
      <c r="R4" s="37"/>
      <c r="S4" s="37"/>
      <c r="T4" s="83"/>
      <c r="U4" s="83"/>
      <c r="V4" s="83"/>
      <c r="W4" s="83"/>
      <c r="X4" s="83"/>
      <c r="Y4" s="83"/>
      <c r="Z4" s="83"/>
      <c r="AA4" s="83"/>
      <c r="AB4" s="83"/>
      <c r="AC4" s="83"/>
      <c r="AD4" s="83"/>
      <c r="AE4" s="83"/>
      <c r="AF4" s="83"/>
      <c r="AG4" s="83"/>
      <c r="AH4" s="83"/>
      <c r="AI4" s="83"/>
      <c r="AJ4" s="83"/>
      <c r="AK4" s="83"/>
      <c r="AL4" s="81"/>
      <c r="AM4" s="81"/>
      <c r="AN4" s="81"/>
    </row>
    <row r="5" ht="21.0" customHeight="1">
      <c r="A5" s="85" t="s">
        <v>86</v>
      </c>
      <c r="B5" s="86" t="s">
        <v>87</v>
      </c>
      <c r="C5" s="33"/>
      <c r="D5" s="87">
        <f>DATE(Q4,L4,1)</f>
        <v>44470</v>
      </c>
      <c r="E5" s="87">
        <f t="shared" ref="E5:AH5" si="1">D5+1</f>
        <v>44471</v>
      </c>
      <c r="F5" s="87">
        <f t="shared" si="1"/>
        <v>44472</v>
      </c>
      <c r="G5" s="87">
        <f t="shared" si="1"/>
        <v>44473</v>
      </c>
      <c r="H5" s="87">
        <f t="shared" si="1"/>
        <v>44474</v>
      </c>
      <c r="I5" s="87">
        <f t="shared" si="1"/>
        <v>44475</v>
      </c>
      <c r="J5" s="87">
        <f t="shared" si="1"/>
        <v>44476</v>
      </c>
      <c r="K5" s="87">
        <f t="shared" si="1"/>
        <v>44477</v>
      </c>
      <c r="L5" s="87">
        <f t="shared" si="1"/>
        <v>44478</v>
      </c>
      <c r="M5" s="87">
        <f t="shared" si="1"/>
        <v>44479</v>
      </c>
      <c r="N5" s="87">
        <f t="shared" si="1"/>
        <v>44480</v>
      </c>
      <c r="O5" s="87">
        <f t="shared" si="1"/>
        <v>44481</v>
      </c>
      <c r="P5" s="87">
        <f t="shared" si="1"/>
        <v>44482</v>
      </c>
      <c r="Q5" s="87">
        <f t="shared" si="1"/>
        <v>44483</v>
      </c>
      <c r="R5" s="87">
        <f t="shared" si="1"/>
        <v>44484</v>
      </c>
      <c r="S5" s="87">
        <f t="shared" si="1"/>
        <v>44485</v>
      </c>
      <c r="T5" s="87">
        <f t="shared" si="1"/>
        <v>44486</v>
      </c>
      <c r="U5" s="87">
        <f t="shared" si="1"/>
        <v>44487</v>
      </c>
      <c r="V5" s="87">
        <f t="shared" si="1"/>
        <v>44488</v>
      </c>
      <c r="W5" s="87">
        <f t="shared" si="1"/>
        <v>44489</v>
      </c>
      <c r="X5" s="87">
        <f t="shared" si="1"/>
        <v>44490</v>
      </c>
      <c r="Y5" s="87">
        <f t="shared" si="1"/>
        <v>44491</v>
      </c>
      <c r="Z5" s="87">
        <f t="shared" si="1"/>
        <v>44492</v>
      </c>
      <c r="AA5" s="87">
        <f t="shared" si="1"/>
        <v>44493</v>
      </c>
      <c r="AB5" s="87">
        <f t="shared" si="1"/>
        <v>44494</v>
      </c>
      <c r="AC5" s="87">
        <f t="shared" si="1"/>
        <v>44495</v>
      </c>
      <c r="AD5" s="87">
        <f t="shared" si="1"/>
        <v>44496</v>
      </c>
      <c r="AE5" s="87">
        <f t="shared" si="1"/>
        <v>44497</v>
      </c>
      <c r="AF5" s="87">
        <f t="shared" si="1"/>
        <v>44498</v>
      </c>
      <c r="AG5" s="87">
        <f t="shared" si="1"/>
        <v>44499</v>
      </c>
      <c r="AH5" s="87">
        <f t="shared" si="1"/>
        <v>44500</v>
      </c>
      <c r="AI5" s="88" t="s">
        <v>88</v>
      </c>
      <c r="AJ5" s="88" t="s">
        <v>89</v>
      </c>
      <c r="AK5" s="88" t="s">
        <v>90</v>
      </c>
      <c r="AL5" s="89"/>
      <c r="AM5" s="89"/>
      <c r="AN5" s="89"/>
    </row>
    <row r="6" ht="21.0" customHeight="1">
      <c r="A6" s="90"/>
      <c r="B6" s="36"/>
      <c r="C6" s="38"/>
      <c r="D6" s="91">
        <f t="shared" ref="D6:AH6" si="2">IF(WEEKDAY(D5)=1,"CN",WEEKDAY(D5))</f>
        <v>6</v>
      </c>
      <c r="E6" s="91">
        <f t="shared" si="2"/>
        <v>7</v>
      </c>
      <c r="F6" s="91" t="str">
        <f t="shared" si="2"/>
        <v>CN</v>
      </c>
      <c r="G6" s="91">
        <f t="shared" si="2"/>
        <v>2</v>
      </c>
      <c r="H6" s="91">
        <f t="shared" si="2"/>
        <v>3</v>
      </c>
      <c r="I6" s="91">
        <f t="shared" si="2"/>
        <v>4</v>
      </c>
      <c r="J6" s="91">
        <f t="shared" si="2"/>
        <v>5</v>
      </c>
      <c r="K6" s="91">
        <f t="shared" si="2"/>
        <v>6</v>
      </c>
      <c r="L6" s="91">
        <f t="shared" si="2"/>
        <v>7</v>
      </c>
      <c r="M6" s="91" t="str">
        <f t="shared" si="2"/>
        <v>CN</v>
      </c>
      <c r="N6" s="91">
        <f t="shared" si="2"/>
        <v>2</v>
      </c>
      <c r="O6" s="91">
        <f t="shared" si="2"/>
        <v>3</v>
      </c>
      <c r="P6" s="91">
        <f t="shared" si="2"/>
        <v>4</v>
      </c>
      <c r="Q6" s="91">
        <f t="shared" si="2"/>
        <v>5</v>
      </c>
      <c r="R6" s="91">
        <f t="shared" si="2"/>
        <v>6</v>
      </c>
      <c r="S6" s="91">
        <f t="shared" si="2"/>
        <v>7</v>
      </c>
      <c r="T6" s="91" t="str">
        <f t="shared" si="2"/>
        <v>CN</v>
      </c>
      <c r="U6" s="91">
        <f t="shared" si="2"/>
        <v>2</v>
      </c>
      <c r="V6" s="91">
        <f t="shared" si="2"/>
        <v>3</v>
      </c>
      <c r="W6" s="91">
        <f t="shared" si="2"/>
        <v>4</v>
      </c>
      <c r="X6" s="91">
        <f t="shared" si="2"/>
        <v>5</v>
      </c>
      <c r="Y6" s="91">
        <f t="shared" si="2"/>
        <v>6</v>
      </c>
      <c r="Z6" s="91">
        <f t="shared" si="2"/>
        <v>7</v>
      </c>
      <c r="AA6" s="91" t="str">
        <f t="shared" si="2"/>
        <v>CN</v>
      </c>
      <c r="AB6" s="91">
        <f t="shared" si="2"/>
        <v>2</v>
      </c>
      <c r="AC6" s="91">
        <f t="shared" si="2"/>
        <v>3</v>
      </c>
      <c r="AD6" s="91">
        <f t="shared" si="2"/>
        <v>4</v>
      </c>
      <c r="AE6" s="91">
        <f t="shared" si="2"/>
        <v>5</v>
      </c>
      <c r="AF6" s="91">
        <f t="shared" si="2"/>
        <v>6</v>
      </c>
      <c r="AG6" s="91">
        <f t="shared" si="2"/>
        <v>7</v>
      </c>
      <c r="AH6" s="91" t="str">
        <f t="shared" si="2"/>
        <v>CN</v>
      </c>
      <c r="AI6" s="90"/>
      <c r="AJ6" s="90"/>
      <c r="AK6" s="90"/>
      <c r="AL6" s="89"/>
      <c r="AM6" s="89"/>
      <c r="AN6" s="89"/>
    </row>
    <row r="7" ht="21.0" customHeight="1">
      <c r="A7" s="92">
        <v>1.0</v>
      </c>
      <c r="B7" s="93" t="s">
        <v>219</v>
      </c>
      <c r="C7" s="94" t="s">
        <v>220</v>
      </c>
      <c r="D7" s="113"/>
      <c r="E7" s="112"/>
      <c r="F7" s="112"/>
      <c r="G7" s="112"/>
      <c r="H7" s="112"/>
      <c r="I7" s="112"/>
      <c r="J7" s="112"/>
      <c r="K7" s="112"/>
      <c r="L7" s="112"/>
      <c r="M7" s="112"/>
      <c r="N7" s="112"/>
      <c r="O7" s="114"/>
      <c r="P7" s="112"/>
      <c r="Q7" s="112"/>
      <c r="R7" s="112"/>
      <c r="S7" s="112"/>
      <c r="T7" s="112"/>
      <c r="U7" s="112"/>
      <c r="V7" s="112"/>
      <c r="W7" s="112"/>
      <c r="X7" s="112"/>
      <c r="Y7" s="112"/>
      <c r="Z7" s="112"/>
      <c r="AA7" s="112"/>
      <c r="AB7" s="112"/>
      <c r="AC7" s="112"/>
      <c r="AD7" s="112"/>
      <c r="AE7" s="112"/>
      <c r="AF7" s="112"/>
      <c r="AG7" s="112"/>
      <c r="AH7" s="112"/>
      <c r="AI7" s="98">
        <f t="shared" ref="AI7:AI44" si="3">COUNTIF(D7:AH7,"K")+2*COUNTIF(D7:AH7,"2K")+COUNTIF(D7:AH7,"TK")+COUNTIF(D7:AH7,"KT")+COUNTIF(D7:AH7,"PK")+COUNTIF(D7:AH7,"KP")+2*COUNTIF(D7:AH7,"K2")</f>
        <v>0</v>
      </c>
      <c r="AJ7" s="14">
        <f t="shared" ref="AJ7:AJ44" si="4">COUNTIF(E7:AI7,"P")+2*COUNTIF(E7:AI7,"2P")+COUNTIF(E7:AI7,"TP")+COUNTIF(E7:AI7,"PT")+COUNTIF(E7:AI7,"PK")+COUNTIF(E7:AI7,"KP")+2*COUNTIF(E7:AI7,"P2")</f>
        <v>0</v>
      </c>
      <c r="AK7" s="14">
        <f t="shared" ref="AK7:AK44" si="5">COUNTIF(D7:AH7,"T")+2*COUNTIF(D7:AH7,"2T")+2*COUNTIF(D7:AH7,"T2")+COUNTIF(D7:AH7,"PT")+COUNTIF(D7:AH7,"TP")+COUNTIF(D7:AH7,"TK")+COUNTIF(D7:AH7,"KT")</f>
        <v>0</v>
      </c>
      <c r="AL7" s="115"/>
      <c r="AM7" s="116"/>
      <c r="AN7" s="117"/>
    </row>
    <row r="8" ht="21.0" customHeight="1">
      <c r="A8" s="92">
        <v>2.0</v>
      </c>
      <c r="B8" s="93" t="s">
        <v>221</v>
      </c>
      <c r="C8" s="94" t="s">
        <v>222</v>
      </c>
      <c r="D8" s="113"/>
      <c r="E8" s="112"/>
      <c r="F8" s="112"/>
      <c r="G8" s="112"/>
      <c r="H8" s="112"/>
      <c r="I8" s="112"/>
      <c r="J8" s="112"/>
      <c r="K8" s="112"/>
      <c r="L8" s="112"/>
      <c r="M8" s="112"/>
      <c r="N8" s="112"/>
      <c r="O8" s="114"/>
      <c r="P8" s="112"/>
      <c r="Q8" s="112"/>
      <c r="R8" s="112"/>
      <c r="S8" s="112"/>
      <c r="T8" s="112"/>
      <c r="U8" s="112"/>
      <c r="V8" s="112"/>
      <c r="W8" s="112"/>
      <c r="X8" s="112"/>
      <c r="Y8" s="112"/>
      <c r="Z8" s="112"/>
      <c r="AA8" s="112"/>
      <c r="AB8" s="112"/>
      <c r="AC8" s="112"/>
      <c r="AD8" s="112"/>
      <c r="AE8" s="112"/>
      <c r="AF8" s="112"/>
      <c r="AG8" s="112"/>
      <c r="AH8" s="112"/>
      <c r="AI8" s="98">
        <f t="shared" si="3"/>
        <v>0</v>
      </c>
      <c r="AJ8" s="14">
        <f t="shared" si="4"/>
        <v>0</v>
      </c>
      <c r="AK8" s="14">
        <f t="shared" si="5"/>
        <v>0</v>
      </c>
      <c r="AL8" s="117"/>
      <c r="AM8" s="117"/>
      <c r="AN8" s="117"/>
    </row>
    <row r="9" ht="21.0" customHeight="1">
      <c r="A9" s="92">
        <v>3.0</v>
      </c>
      <c r="B9" s="93" t="s">
        <v>223</v>
      </c>
      <c r="C9" s="94" t="s">
        <v>222</v>
      </c>
      <c r="D9" s="113"/>
      <c r="E9" s="112"/>
      <c r="F9" s="112"/>
      <c r="G9" s="112"/>
      <c r="H9" s="112"/>
      <c r="I9" s="112"/>
      <c r="J9" s="112"/>
      <c r="K9" s="112"/>
      <c r="L9" s="112"/>
      <c r="M9" s="112"/>
      <c r="N9" s="112"/>
      <c r="O9" s="114"/>
      <c r="P9" s="112"/>
      <c r="Q9" s="112"/>
      <c r="R9" s="112"/>
      <c r="S9" s="112"/>
      <c r="T9" s="112"/>
      <c r="U9" s="112"/>
      <c r="V9" s="112"/>
      <c r="W9" s="112"/>
      <c r="X9" s="112"/>
      <c r="Y9" s="112"/>
      <c r="Z9" s="112"/>
      <c r="AA9" s="112"/>
      <c r="AB9" s="112"/>
      <c r="AC9" s="112"/>
      <c r="AD9" s="112"/>
      <c r="AE9" s="112"/>
      <c r="AF9" s="112"/>
      <c r="AG9" s="112"/>
      <c r="AH9" s="112"/>
      <c r="AI9" s="98">
        <f t="shared" si="3"/>
        <v>0</v>
      </c>
      <c r="AJ9" s="14">
        <f t="shared" si="4"/>
        <v>0</v>
      </c>
      <c r="AK9" s="14">
        <f t="shared" si="5"/>
        <v>0</v>
      </c>
      <c r="AL9" s="117"/>
      <c r="AM9" s="117"/>
      <c r="AN9" s="117"/>
    </row>
    <row r="10" ht="21.0" customHeight="1">
      <c r="A10" s="92">
        <v>4.0</v>
      </c>
      <c r="B10" s="93" t="s">
        <v>224</v>
      </c>
      <c r="C10" s="94" t="s">
        <v>225</v>
      </c>
      <c r="D10" s="113"/>
      <c r="E10" s="112"/>
      <c r="F10" s="112"/>
      <c r="G10" s="112"/>
      <c r="H10" s="112"/>
      <c r="I10" s="112"/>
      <c r="J10" s="112"/>
      <c r="K10" s="112"/>
      <c r="L10" s="112"/>
      <c r="M10" s="112"/>
      <c r="N10" s="112"/>
      <c r="O10" s="114"/>
      <c r="P10" s="112"/>
      <c r="Q10" s="112"/>
      <c r="R10" s="112"/>
      <c r="S10" s="112"/>
      <c r="T10" s="112"/>
      <c r="U10" s="112"/>
      <c r="V10" s="112"/>
      <c r="W10" s="112"/>
      <c r="X10" s="112"/>
      <c r="Y10" s="112"/>
      <c r="Z10" s="112"/>
      <c r="AA10" s="112"/>
      <c r="AB10" s="112"/>
      <c r="AC10" s="112"/>
      <c r="AD10" s="112"/>
      <c r="AE10" s="112"/>
      <c r="AF10" s="112"/>
      <c r="AG10" s="112"/>
      <c r="AH10" s="112"/>
      <c r="AI10" s="98">
        <f t="shared" si="3"/>
        <v>0</v>
      </c>
      <c r="AJ10" s="14">
        <f t="shared" si="4"/>
        <v>0</v>
      </c>
      <c r="AK10" s="14">
        <f t="shared" si="5"/>
        <v>0</v>
      </c>
      <c r="AL10" s="117"/>
      <c r="AM10" s="117"/>
      <c r="AN10" s="117"/>
    </row>
    <row r="11" ht="21.0" customHeight="1">
      <c r="A11" s="92">
        <v>5.0</v>
      </c>
      <c r="B11" s="93" t="s">
        <v>226</v>
      </c>
      <c r="C11" s="94" t="s">
        <v>227</v>
      </c>
      <c r="D11" s="113"/>
      <c r="E11" s="112"/>
      <c r="F11" s="112"/>
      <c r="G11" s="112"/>
      <c r="H11" s="112"/>
      <c r="I11" s="112"/>
      <c r="J11" s="112"/>
      <c r="K11" s="112"/>
      <c r="L11" s="112"/>
      <c r="M11" s="112"/>
      <c r="N11" s="112"/>
      <c r="O11" s="114"/>
      <c r="P11" s="112"/>
      <c r="Q11" s="112"/>
      <c r="R11" s="112"/>
      <c r="S11" s="112"/>
      <c r="T11" s="112"/>
      <c r="U11" s="112"/>
      <c r="V11" s="112"/>
      <c r="W11" s="112"/>
      <c r="X11" s="112"/>
      <c r="Y11" s="112"/>
      <c r="Z11" s="112"/>
      <c r="AA11" s="112"/>
      <c r="AB11" s="112"/>
      <c r="AC11" s="112"/>
      <c r="AD11" s="112"/>
      <c r="AE11" s="112"/>
      <c r="AF11" s="112"/>
      <c r="AG11" s="112"/>
      <c r="AH11" s="112"/>
      <c r="AI11" s="98">
        <f t="shared" si="3"/>
        <v>0</v>
      </c>
      <c r="AJ11" s="14">
        <f t="shared" si="4"/>
        <v>0</v>
      </c>
      <c r="AK11" s="14">
        <f t="shared" si="5"/>
        <v>0</v>
      </c>
      <c r="AL11" s="117"/>
      <c r="AM11" s="117"/>
      <c r="AN11" s="117"/>
    </row>
    <row r="12" ht="21.0" customHeight="1">
      <c r="A12" s="92">
        <v>6.0</v>
      </c>
      <c r="B12" s="93" t="s">
        <v>228</v>
      </c>
      <c r="C12" s="94" t="s">
        <v>227</v>
      </c>
      <c r="D12" s="113"/>
      <c r="E12" s="112"/>
      <c r="F12" s="112"/>
      <c r="G12" s="112"/>
      <c r="H12" s="112"/>
      <c r="I12" s="112"/>
      <c r="J12" s="112"/>
      <c r="K12" s="112"/>
      <c r="L12" s="112"/>
      <c r="M12" s="112"/>
      <c r="N12" s="112"/>
      <c r="O12" s="114"/>
      <c r="P12" s="112"/>
      <c r="Q12" s="112"/>
      <c r="R12" s="112" t="s">
        <v>88</v>
      </c>
      <c r="S12" s="112"/>
      <c r="T12" s="112"/>
      <c r="U12" s="112"/>
      <c r="V12" s="112"/>
      <c r="W12" s="112"/>
      <c r="X12" s="112"/>
      <c r="Y12" s="112"/>
      <c r="Z12" s="112"/>
      <c r="AA12" s="112"/>
      <c r="AB12" s="112"/>
      <c r="AC12" s="112"/>
      <c r="AD12" s="112"/>
      <c r="AE12" s="112"/>
      <c r="AF12" s="112"/>
      <c r="AG12" s="112"/>
      <c r="AH12" s="112"/>
      <c r="AI12" s="98">
        <f t="shared" si="3"/>
        <v>1</v>
      </c>
      <c r="AJ12" s="14">
        <f t="shared" si="4"/>
        <v>0</v>
      </c>
      <c r="AK12" s="14">
        <f t="shared" si="5"/>
        <v>0</v>
      </c>
      <c r="AL12" s="117"/>
      <c r="AM12" s="117"/>
      <c r="AN12" s="117"/>
    </row>
    <row r="13" ht="21.0" customHeight="1">
      <c r="A13" s="92">
        <v>7.0</v>
      </c>
      <c r="B13" s="93" t="s">
        <v>229</v>
      </c>
      <c r="C13" s="94" t="s">
        <v>227</v>
      </c>
      <c r="D13" s="113"/>
      <c r="E13" s="112"/>
      <c r="F13" s="112"/>
      <c r="G13" s="112"/>
      <c r="H13" s="112"/>
      <c r="I13" s="112"/>
      <c r="J13" s="112"/>
      <c r="K13" s="112"/>
      <c r="L13" s="112"/>
      <c r="M13" s="112"/>
      <c r="N13" s="112"/>
      <c r="O13" s="114"/>
      <c r="P13" s="112"/>
      <c r="Q13" s="112"/>
      <c r="R13" s="112"/>
      <c r="S13" s="112"/>
      <c r="T13" s="112"/>
      <c r="U13" s="112"/>
      <c r="V13" s="112"/>
      <c r="W13" s="112"/>
      <c r="X13" s="112"/>
      <c r="Y13" s="112"/>
      <c r="Z13" s="112"/>
      <c r="AA13" s="112"/>
      <c r="AB13" s="112"/>
      <c r="AC13" s="112"/>
      <c r="AD13" s="112"/>
      <c r="AE13" s="112"/>
      <c r="AF13" s="112"/>
      <c r="AG13" s="112"/>
      <c r="AH13" s="112"/>
      <c r="AI13" s="98">
        <f t="shared" si="3"/>
        <v>0</v>
      </c>
      <c r="AJ13" s="14">
        <f t="shared" si="4"/>
        <v>0</v>
      </c>
      <c r="AK13" s="14">
        <f t="shared" si="5"/>
        <v>0</v>
      </c>
      <c r="AL13" s="117"/>
      <c r="AM13" s="117"/>
      <c r="AN13" s="117"/>
    </row>
    <row r="14" ht="21.0" customHeight="1">
      <c r="A14" s="92">
        <v>8.0</v>
      </c>
      <c r="B14" s="93" t="s">
        <v>230</v>
      </c>
      <c r="C14" s="94" t="s">
        <v>231</v>
      </c>
      <c r="D14" s="113"/>
      <c r="E14" s="112"/>
      <c r="F14" s="112"/>
      <c r="G14" s="112"/>
      <c r="H14" s="112"/>
      <c r="I14" s="112"/>
      <c r="J14" s="112"/>
      <c r="K14" s="112"/>
      <c r="L14" s="112"/>
      <c r="M14" s="112"/>
      <c r="N14" s="112"/>
      <c r="O14" s="114"/>
      <c r="P14" s="112"/>
      <c r="Q14" s="112"/>
      <c r="R14" s="112"/>
      <c r="S14" s="112"/>
      <c r="T14" s="112"/>
      <c r="U14" s="112"/>
      <c r="V14" s="112"/>
      <c r="W14" s="112"/>
      <c r="X14" s="112"/>
      <c r="Y14" s="112"/>
      <c r="Z14" s="112"/>
      <c r="AA14" s="112"/>
      <c r="AB14" s="112"/>
      <c r="AC14" s="112"/>
      <c r="AD14" s="112"/>
      <c r="AE14" s="112"/>
      <c r="AF14" s="112"/>
      <c r="AG14" s="112"/>
      <c r="AH14" s="112"/>
      <c r="AI14" s="98">
        <f t="shared" si="3"/>
        <v>0</v>
      </c>
      <c r="AJ14" s="14">
        <f t="shared" si="4"/>
        <v>0</v>
      </c>
      <c r="AK14" s="14">
        <f t="shared" si="5"/>
        <v>0</v>
      </c>
      <c r="AL14" s="117"/>
      <c r="AM14" s="117"/>
      <c r="AN14" s="117"/>
    </row>
    <row r="15" ht="21.0" customHeight="1">
      <c r="A15" s="92">
        <v>9.0</v>
      </c>
      <c r="B15" s="93" t="s">
        <v>232</v>
      </c>
      <c r="C15" s="94" t="s">
        <v>233</v>
      </c>
      <c r="D15" s="113"/>
      <c r="E15" s="112"/>
      <c r="F15" s="112"/>
      <c r="G15" s="112"/>
      <c r="H15" s="112"/>
      <c r="I15" s="112"/>
      <c r="J15" s="112"/>
      <c r="K15" s="112"/>
      <c r="L15" s="112"/>
      <c r="M15" s="112"/>
      <c r="N15" s="112"/>
      <c r="O15" s="114"/>
      <c r="P15" s="112"/>
      <c r="Q15" s="112"/>
      <c r="R15" s="112"/>
      <c r="S15" s="112"/>
      <c r="T15" s="112"/>
      <c r="U15" s="112"/>
      <c r="V15" s="112"/>
      <c r="W15" s="112"/>
      <c r="X15" s="112"/>
      <c r="Y15" s="112"/>
      <c r="Z15" s="112"/>
      <c r="AA15" s="112"/>
      <c r="AB15" s="112"/>
      <c r="AC15" s="112"/>
      <c r="AD15" s="112"/>
      <c r="AE15" s="112"/>
      <c r="AF15" s="112"/>
      <c r="AG15" s="112"/>
      <c r="AH15" s="112"/>
      <c r="AI15" s="98">
        <f t="shared" si="3"/>
        <v>0</v>
      </c>
      <c r="AJ15" s="14">
        <f t="shared" si="4"/>
        <v>0</v>
      </c>
      <c r="AK15" s="14">
        <f t="shared" si="5"/>
        <v>0</v>
      </c>
      <c r="AL15" s="117"/>
      <c r="AM15" s="117"/>
      <c r="AN15" s="117"/>
    </row>
    <row r="16" ht="21.0" customHeight="1">
      <c r="A16" s="92">
        <v>10.0</v>
      </c>
      <c r="B16" s="93" t="s">
        <v>234</v>
      </c>
      <c r="C16" s="94" t="s">
        <v>235</v>
      </c>
      <c r="D16" s="113"/>
      <c r="E16" s="112"/>
      <c r="F16" s="112"/>
      <c r="G16" s="112"/>
      <c r="H16" s="112"/>
      <c r="I16" s="112"/>
      <c r="J16" s="112"/>
      <c r="K16" s="112"/>
      <c r="L16" s="112"/>
      <c r="M16" s="112"/>
      <c r="N16" s="112"/>
      <c r="O16" s="114"/>
      <c r="P16" s="112"/>
      <c r="Q16" s="112"/>
      <c r="R16" s="112"/>
      <c r="S16" s="112"/>
      <c r="T16" s="112"/>
      <c r="U16" s="112"/>
      <c r="V16" s="112"/>
      <c r="W16" s="112"/>
      <c r="X16" s="112"/>
      <c r="Y16" s="112"/>
      <c r="Z16" s="112"/>
      <c r="AA16" s="112"/>
      <c r="AB16" s="112"/>
      <c r="AC16" s="112"/>
      <c r="AD16" s="112"/>
      <c r="AE16" s="112"/>
      <c r="AF16" s="112"/>
      <c r="AG16" s="112"/>
      <c r="AH16" s="112"/>
      <c r="AI16" s="98">
        <f t="shared" si="3"/>
        <v>0</v>
      </c>
      <c r="AJ16" s="14">
        <f t="shared" si="4"/>
        <v>0</v>
      </c>
      <c r="AK16" s="14">
        <f t="shared" si="5"/>
        <v>0</v>
      </c>
      <c r="AL16" s="117"/>
      <c r="AM16" s="117"/>
      <c r="AN16" s="117"/>
    </row>
    <row r="17" ht="21.0" customHeight="1">
      <c r="A17" s="92">
        <v>11.0</v>
      </c>
      <c r="B17" s="93" t="s">
        <v>236</v>
      </c>
      <c r="C17" s="94" t="s">
        <v>237</v>
      </c>
      <c r="D17" s="113"/>
      <c r="E17" s="112"/>
      <c r="F17" s="112"/>
      <c r="G17" s="112"/>
      <c r="H17" s="112"/>
      <c r="I17" s="112"/>
      <c r="J17" s="112"/>
      <c r="K17" s="112"/>
      <c r="L17" s="112"/>
      <c r="M17" s="112"/>
      <c r="N17" s="112"/>
      <c r="O17" s="114"/>
      <c r="P17" s="112"/>
      <c r="Q17" s="112"/>
      <c r="R17" s="112"/>
      <c r="S17" s="112"/>
      <c r="T17" s="112"/>
      <c r="U17" s="112"/>
      <c r="V17" s="112"/>
      <c r="W17" s="112"/>
      <c r="X17" s="112"/>
      <c r="Y17" s="112"/>
      <c r="Z17" s="112"/>
      <c r="AA17" s="112"/>
      <c r="AB17" s="112"/>
      <c r="AC17" s="112"/>
      <c r="AD17" s="112"/>
      <c r="AE17" s="112"/>
      <c r="AF17" s="112"/>
      <c r="AG17" s="112"/>
      <c r="AH17" s="112"/>
      <c r="AI17" s="98">
        <f t="shared" si="3"/>
        <v>0</v>
      </c>
      <c r="AJ17" s="14">
        <f t="shared" si="4"/>
        <v>0</v>
      </c>
      <c r="AK17" s="14">
        <f t="shared" si="5"/>
        <v>0</v>
      </c>
      <c r="AL17" s="117"/>
      <c r="AM17" s="117"/>
      <c r="AN17" s="117"/>
    </row>
    <row r="18" ht="21.0" customHeight="1">
      <c r="A18" s="92">
        <v>12.0</v>
      </c>
      <c r="B18" s="93" t="s">
        <v>238</v>
      </c>
      <c r="C18" s="94" t="s">
        <v>239</v>
      </c>
      <c r="D18" s="113"/>
      <c r="E18" s="112"/>
      <c r="F18" s="112"/>
      <c r="G18" s="112"/>
      <c r="H18" s="112"/>
      <c r="I18" s="112"/>
      <c r="J18" s="112"/>
      <c r="K18" s="112"/>
      <c r="L18" s="112"/>
      <c r="M18" s="112"/>
      <c r="N18" s="112"/>
      <c r="O18" s="114"/>
      <c r="P18" s="112"/>
      <c r="Q18" s="112"/>
      <c r="R18" s="112"/>
      <c r="S18" s="112"/>
      <c r="T18" s="112"/>
      <c r="U18" s="112"/>
      <c r="V18" s="112"/>
      <c r="W18" s="112"/>
      <c r="X18" s="112"/>
      <c r="Y18" s="112"/>
      <c r="Z18" s="112"/>
      <c r="AA18" s="112"/>
      <c r="AB18" s="112"/>
      <c r="AC18" s="112"/>
      <c r="AD18" s="112"/>
      <c r="AE18" s="112"/>
      <c r="AF18" s="112"/>
      <c r="AG18" s="112"/>
      <c r="AH18" s="112"/>
      <c r="AI18" s="98">
        <f t="shared" si="3"/>
        <v>0</v>
      </c>
      <c r="AJ18" s="14">
        <f t="shared" si="4"/>
        <v>0</v>
      </c>
      <c r="AK18" s="14">
        <f t="shared" si="5"/>
        <v>0</v>
      </c>
      <c r="AL18" s="117"/>
      <c r="AM18" s="117"/>
      <c r="AN18" s="117"/>
    </row>
    <row r="19" ht="21.0" customHeight="1">
      <c r="A19" s="92">
        <v>13.0</v>
      </c>
      <c r="B19" s="93" t="s">
        <v>240</v>
      </c>
      <c r="C19" s="94" t="s">
        <v>241</v>
      </c>
      <c r="D19" s="118"/>
      <c r="E19" s="118"/>
      <c r="F19" s="118"/>
      <c r="G19" s="118"/>
      <c r="H19" s="118"/>
      <c r="I19" s="118"/>
      <c r="J19" s="118"/>
      <c r="K19" s="118"/>
      <c r="L19" s="118"/>
      <c r="M19" s="118"/>
      <c r="N19" s="118"/>
      <c r="O19" s="114"/>
      <c r="P19" s="118"/>
      <c r="Q19" s="118"/>
      <c r="R19" s="118"/>
      <c r="S19" s="118"/>
      <c r="T19" s="118"/>
      <c r="U19" s="118"/>
      <c r="V19" s="119"/>
      <c r="W19" s="118"/>
      <c r="X19" s="118"/>
      <c r="Y19" s="118"/>
      <c r="Z19" s="118"/>
      <c r="AA19" s="118"/>
      <c r="AB19" s="118"/>
      <c r="AC19" s="118"/>
      <c r="AD19" s="118"/>
      <c r="AE19" s="118"/>
      <c r="AF19" s="118"/>
      <c r="AG19" s="118"/>
      <c r="AH19" s="118"/>
      <c r="AI19" s="98">
        <f t="shared" si="3"/>
        <v>0</v>
      </c>
      <c r="AJ19" s="14">
        <f t="shared" si="4"/>
        <v>0</v>
      </c>
      <c r="AK19" s="14">
        <f t="shared" si="5"/>
        <v>0</v>
      </c>
      <c r="AL19" s="117"/>
      <c r="AM19" s="117"/>
      <c r="AN19" s="117"/>
    </row>
    <row r="20" ht="21.0" customHeight="1">
      <c r="A20" s="92">
        <v>14.0</v>
      </c>
      <c r="B20" s="93" t="s">
        <v>242</v>
      </c>
      <c r="C20" s="94" t="s">
        <v>243</v>
      </c>
      <c r="D20" s="113"/>
      <c r="E20" s="112"/>
      <c r="F20" s="112"/>
      <c r="G20" s="112"/>
      <c r="H20" s="112"/>
      <c r="I20" s="112"/>
      <c r="J20" s="112"/>
      <c r="K20" s="112"/>
      <c r="L20" s="112"/>
      <c r="M20" s="112"/>
      <c r="N20" s="112"/>
      <c r="O20" s="114"/>
      <c r="P20" s="112"/>
      <c r="Q20" s="112"/>
      <c r="R20" s="118"/>
      <c r="S20" s="112"/>
      <c r="T20" s="112"/>
      <c r="U20" s="112"/>
      <c r="V20" s="112"/>
      <c r="W20" s="112"/>
      <c r="X20" s="112"/>
      <c r="Y20" s="112"/>
      <c r="Z20" s="112"/>
      <c r="AA20" s="112"/>
      <c r="AB20" s="112"/>
      <c r="AC20" s="112"/>
      <c r="AD20" s="112"/>
      <c r="AE20" s="112"/>
      <c r="AF20" s="112"/>
      <c r="AG20" s="112"/>
      <c r="AH20" s="112"/>
      <c r="AI20" s="98">
        <f t="shared" si="3"/>
        <v>0</v>
      </c>
      <c r="AJ20" s="14">
        <f t="shared" si="4"/>
        <v>0</v>
      </c>
      <c r="AK20" s="14">
        <f t="shared" si="5"/>
        <v>0</v>
      </c>
      <c r="AL20" s="117"/>
      <c r="AM20" s="117"/>
      <c r="AN20" s="117"/>
    </row>
    <row r="21" ht="21.0" customHeight="1">
      <c r="A21" s="92">
        <v>15.0</v>
      </c>
      <c r="B21" s="93" t="s">
        <v>244</v>
      </c>
      <c r="C21" s="94" t="s">
        <v>243</v>
      </c>
      <c r="D21" s="113"/>
      <c r="E21" s="112"/>
      <c r="F21" s="112"/>
      <c r="G21" s="112"/>
      <c r="H21" s="112"/>
      <c r="I21" s="112"/>
      <c r="J21" s="112"/>
      <c r="K21" s="112"/>
      <c r="L21" s="112"/>
      <c r="M21" s="112"/>
      <c r="N21" s="112"/>
      <c r="O21" s="114"/>
      <c r="P21" s="112"/>
      <c r="Q21" s="112"/>
      <c r="R21" s="112"/>
      <c r="S21" s="112"/>
      <c r="T21" s="112"/>
      <c r="U21" s="112"/>
      <c r="V21" s="112"/>
      <c r="W21" s="112"/>
      <c r="X21" s="112"/>
      <c r="Y21" s="112"/>
      <c r="Z21" s="112"/>
      <c r="AA21" s="112"/>
      <c r="AB21" s="112"/>
      <c r="AC21" s="112"/>
      <c r="AD21" s="112"/>
      <c r="AE21" s="112"/>
      <c r="AF21" s="112"/>
      <c r="AG21" s="112"/>
      <c r="AH21" s="112"/>
      <c r="AI21" s="98">
        <f t="shared" si="3"/>
        <v>0</v>
      </c>
      <c r="AJ21" s="14">
        <f t="shared" si="4"/>
        <v>0</v>
      </c>
      <c r="AK21" s="14">
        <f t="shared" si="5"/>
        <v>0</v>
      </c>
      <c r="AL21" s="120"/>
      <c r="AN21" s="117"/>
    </row>
    <row r="22" ht="21.75" customHeight="1">
      <c r="A22" s="92">
        <v>16.0</v>
      </c>
      <c r="B22" s="93" t="s">
        <v>245</v>
      </c>
      <c r="C22" s="94" t="s">
        <v>246</v>
      </c>
      <c r="D22" s="113"/>
      <c r="E22" s="112"/>
      <c r="F22" s="112"/>
      <c r="G22" s="112"/>
      <c r="H22" s="112"/>
      <c r="I22" s="112"/>
      <c r="J22" s="112"/>
      <c r="K22" s="112"/>
      <c r="L22" s="112"/>
      <c r="M22" s="112"/>
      <c r="N22" s="112"/>
      <c r="O22" s="114"/>
      <c r="P22" s="112"/>
      <c r="Q22" s="112"/>
      <c r="R22" s="112" t="s">
        <v>88</v>
      </c>
      <c r="S22" s="112"/>
      <c r="T22" s="112"/>
      <c r="U22" s="112"/>
      <c r="V22" s="112"/>
      <c r="W22" s="112"/>
      <c r="X22" s="112"/>
      <c r="Y22" s="112"/>
      <c r="Z22" s="112"/>
      <c r="AA22" s="112"/>
      <c r="AB22" s="112"/>
      <c r="AC22" s="112"/>
      <c r="AD22" s="112"/>
      <c r="AE22" s="112"/>
      <c r="AF22" s="112"/>
      <c r="AG22" s="112"/>
      <c r="AH22" s="112"/>
      <c r="AI22" s="98">
        <f t="shared" si="3"/>
        <v>1</v>
      </c>
      <c r="AJ22" s="14">
        <f t="shared" si="4"/>
        <v>0</v>
      </c>
      <c r="AK22" s="14">
        <f t="shared" si="5"/>
        <v>0</v>
      </c>
      <c r="AL22" s="117"/>
      <c r="AM22" s="117"/>
      <c r="AN22" s="117"/>
    </row>
    <row r="23" ht="21.0" customHeight="1">
      <c r="A23" s="92">
        <v>17.0</v>
      </c>
      <c r="B23" s="93" t="s">
        <v>219</v>
      </c>
      <c r="C23" s="94" t="s">
        <v>247</v>
      </c>
      <c r="D23" s="113"/>
      <c r="E23" s="112"/>
      <c r="F23" s="112"/>
      <c r="G23" s="112"/>
      <c r="H23" s="112"/>
      <c r="I23" s="112"/>
      <c r="J23" s="112"/>
      <c r="K23" s="112"/>
      <c r="L23" s="112"/>
      <c r="M23" s="112"/>
      <c r="N23" s="112"/>
      <c r="O23" s="114"/>
      <c r="P23" s="112"/>
      <c r="Q23" s="112"/>
      <c r="R23" s="112"/>
      <c r="S23" s="112"/>
      <c r="T23" s="112"/>
      <c r="U23" s="112"/>
      <c r="V23" s="112"/>
      <c r="W23" s="112"/>
      <c r="X23" s="112"/>
      <c r="Y23" s="112"/>
      <c r="Z23" s="112"/>
      <c r="AA23" s="112"/>
      <c r="AB23" s="112"/>
      <c r="AC23" s="112"/>
      <c r="AD23" s="112"/>
      <c r="AE23" s="112"/>
      <c r="AF23" s="112"/>
      <c r="AG23" s="112"/>
      <c r="AH23" s="112"/>
      <c r="AI23" s="98">
        <f t="shared" si="3"/>
        <v>0</v>
      </c>
      <c r="AJ23" s="14">
        <f t="shared" si="4"/>
        <v>0</v>
      </c>
      <c r="AK23" s="14">
        <f t="shared" si="5"/>
        <v>0</v>
      </c>
      <c r="AL23" s="117"/>
      <c r="AM23" s="117"/>
      <c r="AN23" s="117"/>
    </row>
    <row r="24" ht="21.0" customHeight="1">
      <c r="A24" s="92">
        <v>18.0</v>
      </c>
      <c r="B24" s="93" t="s">
        <v>248</v>
      </c>
      <c r="C24" s="94" t="s">
        <v>249</v>
      </c>
      <c r="D24" s="113"/>
      <c r="E24" s="112"/>
      <c r="F24" s="112"/>
      <c r="G24" s="112"/>
      <c r="H24" s="112"/>
      <c r="I24" s="112"/>
      <c r="J24" s="112"/>
      <c r="K24" s="112"/>
      <c r="L24" s="112"/>
      <c r="M24" s="112"/>
      <c r="N24" s="112"/>
      <c r="O24" s="114"/>
      <c r="P24" s="112"/>
      <c r="Q24" s="112"/>
      <c r="R24" s="112"/>
      <c r="S24" s="112"/>
      <c r="T24" s="112"/>
      <c r="U24" s="112"/>
      <c r="V24" s="112"/>
      <c r="W24" s="112"/>
      <c r="X24" s="112"/>
      <c r="Y24" s="112"/>
      <c r="Z24" s="112"/>
      <c r="AA24" s="112"/>
      <c r="AB24" s="112"/>
      <c r="AC24" s="112"/>
      <c r="AD24" s="112"/>
      <c r="AE24" s="112"/>
      <c r="AF24" s="112"/>
      <c r="AG24" s="112"/>
      <c r="AH24" s="112"/>
      <c r="AI24" s="98">
        <f t="shared" si="3"/>
        <v>0</v>
      </c>
      <c r="AJ24" s="14">
        <f t="shared" si="4"/>
        <v>0</v>
      </c>
      <c r="AK24" s="14">
        <f t="shared" si="5"/>
        <v>0</v>
      </c>
      <c r="AL24" s="117"/>
      <c r="AM24" s="117"/>
      <c r="AN24" s="117"/>
    </row>
    <row r="25" ht="21.0" customHeight="1">
      <c r="A25" s="92">
        <v>19.0</v>
      </c>
      <c r="B25" s="93" t="s">
        <v>250</v>
      </c>
      <c r="C25" s="94" t="s">
        <v>251</v>
      </c>
      <c r="D25" s="113"/>
      <c r="E25" s="112"/>
      <c r="F25" s="112"/>
      <c r="G25" s="112"/>
      <c r="H25" s="112"/>
      <c r="I25" s="112"/>
      <c r="J25" s="112"/>
      <c r="K25" s="112"/>
      <c r="L25" s="112"/>
      <c r="M25" s="112"/>
      <c r="N25" s="112"/>
      <c r="O25" s="114"/>
      <c r="P25" s="112"/>
      <c r="Q25" s="112"/>
      <c r="R25" s="112"/>
      <c r="S25" s="112"/>
      <c r="T25" s="112"/>
      <c r="U25" s="112"/>
      <c r="V25" s="112"/>
      <c r="W25" s="112"/>
      <c r="X25" s="112"/>
      <c r="Y25" s="112"/>
      <c r="Z25" s="112"/>
      <c r="AA25" s="112"/>
      <c r="AB25" s="112"/>
      <c r="AC25" s="112"/>
      <c r="AD25" s="112"/>
      <c r="AE25" s="112"/>
      <c r="AF25" s="112"/>
      <c r="AG25" s="112"/>
      <c r="AH25" s="112"/>
      <c r="AI25" s="98">
        <f t="shared" si="3"/>
        <v>0</v>
      </c>
      <c r="AJ25" s="14">
        <f t="shared" si="4"/>
        <v>0</v>
      </c>
      <c r="AK25" s="14">
        <f t="shared" si="5"/>
        <v>0</v>
      </c>
      <c r="AL25" s="117"/>
      <c r="AM25" s="117"/>
      <c r="AN25" s="117"/>
    </row>
    <row r="26" ht="21.0" customHeight="1">
      <c r="A26" s="92">
        <v>20.0</v>
      </c>
      <c r="B26" s="93" t="s">
        <v>252</v>
      </c>
      <c r="C26" s="94" t="s">
        <v>253</v>
      </c>
      <c r="D26" s="113"/>
      <c r="E26" s="112"/>
      <c r="F26" s="112"/>
      <c r="G26" s="112"/>
      <c r="H26" s="112"/>
      <c r="I26" s="112"/>
      <c r="J26" s="112"/>
      <c r="K26" s="112"/>
      <c r="L26" s="112"/>
      <c r="M26" s="112"/>
      <c r="N26" s="112"/>
      <c r="O26" s="114"/>
      <c r="P26" s="112"/>
      <c r="Q26" s="112"/>
      <c r="R26" s="112"/>
      <c r="S26" s="112"/>
      <c r="T26" s="112"/>
      <c r="U26" s="112"/>
      <c r="V26" s="112"/>
      <c r="W26" s="112"/>
      <c r="X26" s="112"/>
      <c r="Y26" s="112"/>
      <c r="Z26" s="112"/>
      <c r="AA26" s="112"/>
      <c r="AB26" s="112"/>
      <c r="AC26" s="112"/>
      <c r="AD26" s="112"/>
      <c r="AE26" s="112"/>
      <c r="AF26" s="112"/>
      <c r="AG26" s="112"/>
      <c r="AH26" s="112"/>
      <c r="AI26" s="98">
        <f t="shared" si="3"/>
        <v>0</v>
      </c>
      <c r="AJ26" s="14">
        <f t="shared" si="4"/>
        <v>0</v>
      </c>
      <c r="AK26" s="14">
        <f t="shared" si="5"/>
        <v>0</v>
      </c>
      <c r="AL26" s="117"/>
      <c r="AM26" s="117"/>
      <c r="AN26" s="117"/>
    </row>
    <row r="27" ht="21.0" customHeight="1">
      <c r="A27" s="92">
        <v>21.0</v>
      </c>
      <c r="B27" s="93" t="s">
        <v>254</v>
      </c>
      <c r="C27" s="94" t="s">
        <v>255</v>
      </c>
      <c r="D27" s="113"/>
      <c r="E27" s="112"/>
      <c r="F27" s="112"/>
      <c r="G27" s="112"/>
      <c r="H27" s="112"/>
      <c r="I27" s="112"/>
      <c r="J27" s="112"/>
      <c r="K27" s="112"/>
      <c r="L27" s="112"/>
      <c r="M27" s="112"/>
      <c r="N27" s="112"/>
      <c r="O27" s="114"/>
      <c r="P27" s="112"/>
      <c r="Q27" s="112"/>
      <c r="R27" s="112"/>
      <c r="S27" s="112"/>
      <c r="T27" s="112"/>
      <c r="U27" s="112"/>
      <c r="V27" s="112"/>
      <c r="W27" s="112"/>
      <c r="X27" s="112"/>
      <c r="Y27" s="112"/>
      <c r="Z27" s="112"/>
      <c r="AA27" s="112"/>
      <c r="AB27" s="112"/>
      <c r="AC27" s="112"/>
      <c r="AD27" s="112"/>
      <c r="AE27" s="112"/>
      <c r="AF27" s="112"/>
      <c r="AG27" s="112"/>
      <c r="AH27" s="112"/>
      <c r="AI27" s="98">
        <f t="shared" si="3"/>
        <v>0</v>
      </c>
      <c r="AJ27" s="14">
        <f t="shared" si="4"/>
        <v>0</v>
      </c>
      <c r="AK27" s="14">
        <f t="shared" si="5"/>
        <v>0</v>
      </c>
      <c r="AL27" s="117"/>
      <c r="AM27" s="117"/>
      <c r="AN27" s="117"/>
    </row>
    <row r="28" ht="21.0" customHeight="1">
      <c r="A28" s="92">
        <v>22.0</v>
      </c>
      <c r="B28" s="93" t="s">
        <v>256</v>
      </c>
      <c r="C28" s="94" t="s">
        <v>257</v>
      </c>
      <c r="D28" s="113"/>
      <c r="E28" s="112"/>
      <c r="F28" s="112"/>
      <c r="G28" s="112"/>
      <c r="H28" s="112"/>
      <c r="I28" s="112"/>
      <c r="J28" s="112"/>
      <c r="K28" s="112"/>
      <c r="L28" s="112"/>
      <c r="M28" s="112"/>
      <c r="N28" s="112"/>
      <c r="O28" s="114"/>
      <c r="P28" s="112"/>
      <c r="Q28" s="112"/>
      <c r="R28" s="112"/>
      <c r="S28" s="112"/>
      <c r="T28" s="112"/>
      <c r="U28" s="112"/>
      <c r="V28" s="112"/>
      <c r="W28" s="112"/>
      <c r="X28" s="112"/>
      <c r="Y28" s="112"/>
      <c r="Z28" s="112"/>
      <c r="AA28" s="112"/>
      <c r="AB28" s="112"/>
      <c r="AC28" s="112"/>
      <c r="AD28" s="112"/>
      <c r="AE28" s="112"/>
      <c r="AF28" s="112"/>
      <c r="AG28" s="112"/>
      <c r="AH28" s="112"/>
      <c r="AI28" s="98">
        <f t="shared" si="3"/>
        <v>0</v>
      </c>
      <c r="AJ28" s="14">
        <f t="shared" si="4"/>
        <v>0</v>
      </c>
      <c r="AK28" s="14">
        <f t="shared" si="5"/>
        <v>0</v>
      </c>
      <c r="AL28" s="117"/>
      <c r="AM28" s="117"/>
      <c r="AN28" s="117"/>
    </row>
    <row r="29" ht="21.0" customHeight="1">
      <c r="A29" s="92">
        <v>23.0</v>
      </c>
      <c r="B29" s="93" t="s">
        <v>258</v>
      </c>
      <c r="C29" s="94" t="s">
        <v>259</v>
      </c>
      <c r="D29" s="113"/>
      <c r="E29" s="112"/>
      <c r="F29" s="112"/>
      <c r="G29" s="112"/>
      <c r="H29" s="112"/>
      <c r="I29" s="112"/>
      <c r="J29" s="112"/>
      <c r="K29" s="112"/>
      <c r="L29" s="112"/>
      <c r="M29" s="112"/>
      <c r="N29" s="112"/>
      <c r="O29" s="114"/>
      <c r="P29" s="112"/>
      <c r="Q29" s="112"/>
      <c r="R29" s="112"/>
      <c r="S29" s="112"/>
      <c r="T29" s="112"/>
      <c r="U29" s="112"/>
      <c r="V29" s="112"/>
      <c r="W29" s="112"/>
      <c r="X29" s="112"/>
      <c r="Y29" s="112"/>
      <c r="Z29" s="112"/>
      <c r="AA29" s="112"/>
      <c r="AB29" s="112"/>
      <c r="AC29" s="112"/>
      <c r="AD29" s="112"/>
      <c r="AE29" s="112"/>
      <c r="AF29" s="112"/>
      <c r="AG29" s="112"/>
      <c r="AH29" s="112"/>
      <c r="AI29" s="98">
        <f t="shared" si="3"/>
        <v>0</v>
      </c>
      <c r="AJ29" s="14">
        <f t="shared" si="4"/>
        <v>0</v>
      </c>
      <c r="AK29" s="14">
        <f t="shared" si="5"/>
        <v>0</v>
      </c>
      <c r="AL29" s="117"/>
      <c r="AM29" s="117"/>
      <c r="AN29" s="117"/>
    </row>
    <row r="30" ht="21.0" customHeight="1">
      <c r="A30" s="92">
        <v>24.0</v>
      </c>
      <c r="B30" s="93" t="s">
        <v>260</v>
      </c>
      <c r="C30" s="94" t="s">
        <v>261</v>
      </c>
      <c r="D30" s="113"/>
      <c r="E30" s="112"/>
      <c r="F30" s="112"/>
      <c r="G30" s="112"/>
      <c r="H30" s="112"/>
      <c r="I30" s="112"/>
      <c r="J30" s="112"/>
      <c r="K30" s="112"/>
      <c r="L30" s="112"/>
      <c r="M30" s="112"/>
      <c r="N30" s="112"/>
      <c r="O30" s="114"/>
      <c r="P30" s="112"/>
      <c r="Q30" s="112"/>
      <c r="R30" s="112" t="s">
        <v>88</v>
      </c>
      <c r="S30" s="112"/>
      <c r="T30" s="112"/>
      <c r="U30" s="112"/>
      <c r="V30" s="112"/>
      <c r="W30" s="112"/>
      <c r="X30" s="112"/>
      <c r="Y30" s="112"/>
      <c r="Z30" s="112"/>
      <c r="AA30" s="112"/>
      <c r="AB30" s="112"/>
      <c r="AC30" s="112"/>
      <c r="AD30" s="112"/>
      <c r="AE30" s="112"/>
      <c r="AF30" s="112"/>
      <c r="AG30" s="112"/>
      <c r="AH30" s="112"/>
      <c r="AI30" s="98">
        <f t="shared" si="3"/>
        <v>1</v>
      </c>
      <c r="AJ30" s="14">
        <f t="shared" si="4"/>
        <v>0</v>
      </c>
      <c r="AK30" s="14">
        <f t="shared" si="5"/>
        <v>0</v>
      </c>
      <c r="AL30" s="117"/>
      <c r="AM30" s="117"/>
      <c r="AN30" s="117"/>
    </row>
    <row r="31" ht="21.0" customHeight="1">
      <c r="A31" s="92">
        <v>25.0</v>
      </c>
      <c r="B31" s="93" t="s">
        <v>262</v>
      </c>
      <c r="C31" s="94" t="s">
        <v>263</v>
      </c>
      <c r="D31" s="113"/>
      <c r="E31" s="112"/>
      <c r="F31" s="112"/>
      <c r="G31" s="112"/>
      <c r="H31" s="112"/>
      <c r="I31" s="112"/>
      <c r="J31" s="112"/>
      <c r="K31" s="112"/>
      <c r="L31" s="112"/>
      <c r="M31" s="112"/>
      <c r="N31" s="112"/>
      <c r="O31" s="114"/>
      <c r="P31" s="112"/>
      <c r="Q31" s="112"/>
      <c r="R31" s="112"/>
      <c r="S31" s="112"/>
      <c r="T31" s="112"/>
      <c r="U31" s="112"/>
      <c r="V31" s="112"/>
      <c r="W31" s="112"/>
      <c r="X31" s="112"/>
      <c r="Y31" s="112"/>
      <c r="Z31" s="112"/>
      <c r="AA31" s="112"/>
      <c r="AB31" s="112"/>
      <c r="AC31" s="112"/>
      <c r="AD31" s="112"/>
      <c r="AE31" s="112"/>
      <c r="AF31" s="112"/>
      <c r="AG31" s="112"/>
      <c r="AH31" s="112"/>
      <c r="AI31" s="98">
        <f t="shared" si="3"/>
        <v>0</v>
      </c>
      <c r="AJ31" s="14">
        <f t="shared" si="4"/>
        <v>0</v>
      </c>
      <c r="AK31" s="14">
        <f t="shared" si="5"/>
        <v>0</v>
      </c>
      <c r="AL31" s="117"/>
      <c r="AM31" s="117"/>
      <c r="AN31" s="117"/>
    </row>
    <row r="32" ht="21.0" customHeight="1">
      <c r="A32" s="92">
        <v>26.0</v>
      </c>
      <c r="B32" s="93" t="s">
        <v>264</v>
      </c>
      <c r="C32" s="94" t="s">
        <v>263</v>
      </c>
      <c r="D32" s="113"/>
      <c r="E32" s="112"/>
      <c r="F32" s="112"/>
      <c r="G32" s="112"/>
      <c r="H32" s="112"/>
      <c r="I32" s="112"/>
      <c r="J32" s="112"/>
      <c r="K32" s="112"/>
      <c r="L32" s="112"/>
      <c r="M32" s="112"/>
      <c r="N32" s="112"/>
      <c r="O32" s="114"/>
      <c r="P32" s="112"/>
      <c r="Q32" s="112"/>
      <c r="R32" s="112"/>
      <c r="S32" s="112"/>
      <c r="T32" s="112"/>
      <c r="U32" s="112"/>
      <c r="V32" s="112"/>
      <c r="W32" s="112"/>
      <c r="X32" s="112"/>
      <c r="Y32" s="112"/>
      <c r="Z32" s="112"/>
      <c r="AA32" s="112"/>
      <c r="AB32" s="112"/>
      <c r="AC32" s="112"/>
      <c r="AD32" s="112"/>
      <c r="AE32" s="112"/>
      <c r="AF32" s="112"/>
      <c r="AG32" s="112"/>
      <c r="AH32" s="112"/>
      <c r="AI32" s="98">
        <f t="shared" si="3"/>
        <v>0</v>
      </c>
      <c r="AJ32" s="14">
        <f t="shared" si="4"/>
        <v>0</v>
      </c>
      <c r="AK32" s="14">
        <f t="shared" si="5"/>
        <v>0</v>
      </c>
      <c r="AL32" s="117"/>
      <c r="AM32" s="117"/>
      <c r="AN32" s="117"/>
    </row>
    <row r="33" ht="21.0" customHeight="1">
      <c r="A33" s="92">
        <v>27.0</v>
      </c>
      <c r="B33" s="93" t="s">
        <v>265</v>
      </c>
      <c r="C33" s="94" t="s">
        <v>266</v>
      </c>
      <c r="D33" s="113"/>
      <c r="E33" s="112"/>
      <c r="F33" s="112"/>
      <c r="G33" s="112"/>
      <c r="H33" s="112"/>
      <c r="I33" s="112"/>
      <c r="J33" s="112"/>
      <c r="K33" s="112"/>
      <c r="L33" s="112"/>
      <c r="M33" s="112"/>
      <c r="N33" s="112"/>
      <c r="O33" s="114"/>
      <c r="P33" s="112"/>
      <c r="Q33" s="112"/>
      <c r="R33" s="112"/>
      <c r="S33" s="112"/>
      <c r="T33" s="112"/>
      <c r="U33" s="112"/>
      <c r="V33" s="112"/>
      <c r="W33" s="112"/>
      <c r="X33" s="112"/>
      <c r="Y33" s="112"/>
      <c r="Z33" s="112"/>
      <c r="AA33" s="112"/>
      <c r="AB33" s="112"/>
      <c r="AC33" s="112"/>
      <c r="AD33" s="112"/>
      <c r="AE33" s="112"/>
      <c r="AF33" s="112"/>
      <c r="AG33" s="112"/>
      <c r="AH33" s="112"/>
      <c r="AI33" s="98">
        <f t="shared" si="3"/>
        <v>0</v>
      </c>
      <c r="AJ33" s="14">
        <f t="shared" si="4"/>
        <v>0</v>
      </c>
      <c r="AK33" s="14">
        <f t="shared" si="5"/>
        <v>0</v>
      </c>
      <c r="AL33" s="117"/>
      <c r="AM33" s="117"/>
      <c r="AN33" s="117"/>
    </row>
    <row r="34" ht="21.0" customHeight="1">
      <c r="A34" s="92">
        <v>28.0</v>
      </c>
      <c r="B34" s="93" t="s">
        <v>267</v>
      </c>
      <c r="C34" s="94" t="s">
        <v>268</v>
      </c>
      <c r="D34" s="113"/>
      <c r="E34" s="112"/>
      <c r="F34" s="112"/>
      <c r="G34" s="112"/>
      <c r="H34" s="112"/>
      <c r="I34" s="112"/>
      <c r="J34" s="112"/>
      <c r="K34" s="112"/>
      <c r="L34" s="112"/>
      <c r="M34" s="112"/>
      <c r="N34" s="112"/>
      <c r="O34" s="114"/>
      <c r="P34" s="112"/>
      <c r="Q34" s="112"/>
      <c r="R34" s="112"/>
      <c r="S34" s="112"/>
      <c r="T34" s="112"/>
      <c r="U34" s="112"/>
      <c r="V34" s="112"/>
      <c r="W34" s="112"/>
      <c r="X34" s="112"/>
      <c r="Y34" s="112"/>
      <c r="Z34" s="112"/>
      <c r="AA34" s="112"/>
      <c r="AB34" s="112"/>
      <c r="AC34" s="112"/>
      <c r="AD34" s="112"/>
      <c r="AE34" s="112"/>
      <c r="AF34" s="112"/>
      <c r="AG34" s="112"/>
      <c r="AH34" s="112"/>
      <c r="AI34" s="98">
        <f t="shared" si="3"/>
        <v>0</v>
      </c>
      <c r="AJ34" s="14">
        <f t="shared" si="4"/>
        <v>0</v>
      </c>
      <c r="AK34" s="14">
        <f t="shared" si="5"/>
        <v>0</v>
      </c>
      <c r="AL34" s="121"/>
    </row>
    <row r="35" ht="21.0" customHeight="1">
      <c r="A35" s="92">
        <v>29.0</v>
      </c>
      <c r="B35" s="93" t="s">
        <v>269</v>
      </c>
      <c r="C35" s="94" t="s">
        <v>270</v>
      </c>
      <c r="D35" s="113"/>
      <c r="E35" s="112"/>
      <c r="F35" s="112"/>
      <c r="G35" s="112"/>
      <c r="H35" s="112"/>
      <c r="I35" s="112"/>
      <c r="J35" s="112"/>
      <c r="K35" s="112"/>
      <c r="L35" s="112"/>
      <c r="M35" s="112"/>
      <c r="N35" s="112"/>
      <c r="O35" s="114"/>
      <c r="P35" s="112"/>
      <c r="Q35" s="112"/>
      <c r="R35" s="112"/>
      <c r="S35" s="112"/>
      <c r="T35" s="112"/>
      <c r="U35" s="112"/>
      <c r="V35" s="112"/>
      <c r="W35" s="112"/>
      <c r="X35" s="112"/>
      <c r="Y35" s="112"/>
      <c r="Z35" s="112"/>
      <c r="AA35" s="112"/>
      <c r="AB35" s="112"/>
      <c r="AC35" s="112"/>
      <c r="AD35" s="112"/>
      <c r="AE35" s="112"/>
      <c r="AF35" s="112"/>
      <c r="AG35" s="112"/>
      <c r="AH35" s="112"/>
      <c r="AI35" s="98">
        <f t="shared" si="3"/>
        <v>0</v>
      </c>
      <c r="AJ35" s="14">
        <f t="shared" si="4"/>
        <v>0</v>
      </c>
      <c r="AK35" s="14">
        <f t="shared" si="5"/>
        <v>0</v>
      </c>
      <c r="AL35" s="80"/>
      <c r="AM35" s="80"/>
      <c r="AN35" s="89"/>
    </row>
    <row r="36" ht="15.75" customHeight="1">
      <c r="A36" s="92">
        <v>30.0</v>
      </c>
      <c r="B36" s="93" t="s">
        <v>271</v>
      </c>
      <c r="C36" s="94" t="s">
        <v>272</v>
      </c>
      <c r="D36" s="113"/>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98">
        <f t="shared" si="3"/>
        <v>0</v>
      </c>
      <c r="AJ36" s="14">
        <f t="shared" si="4"/>
        <v>0</v>
      </c>
      <c r="AK36" s="14">
        <f t="shared" si="5"/>
        <v>0</v>
      </c>
    </row>
    <row r="37" ht="15.75" customHeight="1">
      <c r="A37" s="92">
        <v>31.0</v>
      </c>
      <c r="B37" s="93" t="s">
        <v>273</v>
      </c>
      <c r="C37" s="94" t="s">
        <v>274</v>
      </c>
      <c r="D37" s="95"/>
      <c r="E37" s="96"/>
      <c r="F37" s="96"/>
      <c r="G37" s="96"/>
      <c r="H37" s="96"/>
      <c r="I37" s="96"/>
      <c r="J37" s="96"/>
      <c r="K37" s="112"/>
      <c r="L37" s="96"/>
      <c r="M37" s="96"/>
      <c r="N37" s="96"/>
      <c r="O37" s="96"/>
      <c r="P37" s="96"/>
      <c r="Q37" s="96"/>
      <c r="R37" s="96"/>
      <c r="S37" s="96"/>
      <c r="T37" s="96"/>
      <c r="U37" s="96"/>
      <c r="V37" s="96"/>
      <c r="W37" s="96"/>
      <c r="X37" s="96"/>
      <c r="Y37" s="96"/>
      <c r="Z37" s="96"/>
      <c r="AA37" s="96"/>
      <c r="AB37" s="96"/>
      <c r="AC37" s="96"/>
      <c r="AD37" s="96"/>
      <c r="AE37" s="96"/>
      <c r="AF37" s="96"/>
      <c r="AG37" s="96"/>
      <c r="AH37" s="96"/>
      <c r="AI37" s="98">
        <f t="shared" si="3"/>
        <v>0</v>
      </c>
      <c r="AJ37" s="14">
        <f t="shared" si="4"/>
        <v>0</v>
      </c>
      <c r="AK37" s="14">
        <f t="shared" si="5"/>
        <v>0</v>
      </c>
    </row>
    <row r="38" ht="15.75" customHeight="1">
      <c r="A38" s="92">
        <v>32.0</v>
      </c>
      <c r="B38" s="93" t="s">
        <v>275</v>
      </c>
      <c r="C38" s="94" t="s">
        <v>276</v>
      </c>
      <c r="D38" s="95"/>
      <c r="E38" s="96"/>
      <c r="F38" s="96"/>
      <c r="G38" s="96"/>
      <c r="H38" s="96"/>
      <c r="I38" s="96"/>
      <c r="J38" s="96"/>
      <c r="K38" s="112"/>
      <c r="L38" s="96"/>
      <c r="M38" s="96"/>
      <c r="N38" s="96"/>
      <c r="O38" s="96"/>
      <c r="P38" s="96"/>
      <c r="Q38" s="96"/>
      <c r="R38" s="96"/>
      <c r="S38" s="96"/>
      <c r="T38" s="96"/>
      <c r="U38" s="96"/>
      <c r="V38" s="96"/>
      <c r="W38" s="96"/>
      <c r="X38" s="96"/>
      <c r="Y38" s="96"/>
      <c r="Z38" s="96"/>
      <c r="AA38" s="96"/>
      <c r="AB38" s="96"/>
      <c r="AC38" s="96"/>
      <c r="AD38" s="96"/>
      <c r="AE38" s="96"/>
      <c r="AF38" s="96"/>
      <c r="AG38" s="96"/>
      <c r="AH38" s="96"/>
      <c r="AI38" s="98">
        <f t="shared" si="3"/>
        <v>0</v>
      </c>
      <c r="AJ38" s="14">
        <f t="shared" si="4"/>
        <v>0</v>
      </c>
      <c r="AK38" s="14">
        <f t="shared" si="5"/>
        <v>0</v>
      </c>
    </row>
    <row r="39" ht="15.75" customHeight="1">
      <c r="A39" s="92">
        <v>33.0</v>
      </c>
      <c r="B39" s="93" t="s">
        <v>277</v>
      </c>
      <c r="C39" s="94" t="s">
        <v>276</v>
      </c>
      <c r="D39" s="113"/>
      <c r="E39" s="112"/>
      <c r="F39" s="112"/>
      <c r="G39" s="112"/>
      <c r="H39" s="112"/>
      <c r="I39" s="112"/>
      <c r="J39" s="112"/>
      <c r="K39" s="112"/>
      <c r="L39" s="112"/>
      <c r="M39" s="112"/>
      <c r="N39" s="112"/>
      <c r="O39" s="114"/>
      <c r="P39" s="112"/>
      <c r="Q39" s="112"/>
      <c r="R39" s="112"/>
      <c r="S39" s="112"/>
      <c r="T39" s="112"/>
      <c r="U39" s="112"/>
      <c r="V39" s="112"/>
      <c r="W39" s="112"/>
      <c r="X39" s="112"/>
      <c r="Y39" s="112"/>
      <c r="Z39" s="112"/>
      <c r="AA39" s="112"/>
      <c r="AB39" s="112"/>
      <c r="AC39" s="112"/>
      <c r="AD39" s="112"/>
      <c r="AE39" s="112"/>
      <c r="AF39" s="112"/>
      <c r="AG39" s="112"/>
      <c r="AH39" s="112"/>
      <c r="AI39" s="98">
        <f t="shared" si="3"/>
        <v>0</v>
      </c>
      <c r="AJ39" s="14">
        <f t="shared" si="4"/>
        <v>0</v>
      </c>
      <c r="AK39" s="14">
        <f t="shared" si="5"/>
        <v>0</v>
      </c>
    </row>
    <row r="40" ht="15.75" customHeight="1">
      <c r="A40" s="92">
        <v>34.0</v>
      </c>
      <c r="B40" s="93" t="s">
        <v>278</v>
      </c>
      <c r="C40" s="94" t="s">
        <v>279</v>
      </c>
      <c r="D40" s="113"/>
      <c r="E40" s="112"/>
      <c r="F40" s="112"/>
      <c r="G40" s="112"/>
      <c r="H40" s="112"/>
      <c r="I40" s="112"/>
      <c r="J40" s="112"/>
      <c r="K40" s="112"/>
      <c r="L40" s="112"/>
      <c r="M40" s="112"/>
      <c r="N40" s="112"/>
      <c r="O40" s="114"/>
      <c r="P40" s="112"/>
      <c r="Q40" s="112"/>
      <c r="R40" s="112" t="s">
        <v>88</v>
      </c>
      <c r="S40" s="112"/>
      <c r="T40" s="112"/>
      <c r="U40" s="112"/>
      <c r="V40" s="112"/>
      <c r="W40" s="112"/>
      <c r="X40" s="112"/>
      <c r="Y40" s="112"/>
      <c r="Z40" s="112"/>
      <c r="AA40" s="112"/>
      <c r="AB40" s="112"/>
      <c r="AC40" s="112"/>
      <c r="AD40" s="112"/>
      <c r="AE40" s="112"/>
      <c r="AF40" s="112"/>
      <c r="AG40" s="112"/>
      <c r="AH40" s="112"/>
      <c r="AI40" s="98">
        <f t="shared" si="3"/>
        <v>1</v>
      </c>
      <c r="AJ40" s="14">
        <f t="shared" si="4"/>
        <v>0</v>
      </c>
      <c r="AK40" s="14">
        <f t="shared" si="5"/>
        <v>0</v>
      </c>
    </row>
    <row r="41" ht="15.75" customHeight="1">
      <c r="A41" s="92">
        <v>35.0</v>
      </c>
      <c r="B41" s="93" t="s">
        <v>280</v>
      </c>
      <c r="C41" s="94" t="s">
        <v>281</v>
      </c>
      <c r="D41" s="113"/>
      <c r="E41" s="112"/>
      <c r="F41" s="112"/>
      <c r="G41" s="112"/>
      <c r="H41" s="112"/>
      <c r="I41" s="112"/>
      <c r="J41" s="112"/>
      <c r="K41" s="112"/>
      <c r="L41" s="112"/>
      <c r="M41" s="112"/>
      <c r="N41" s="112"/>
      <c r="O41" s="114"/>
      <c r="P41" s="112"/>
      <c r="Q41" s="112"/>
      <c r="R41" s="112"/>
      <c r="S41" s="112"/>
      <c r="T41" s="112"/>
      <c r="U41" s="112"/>
      <c r="V41" s="112"/>
      <c r="W41" s="112"/>
      <c r="X41" s="112"/>
      <c r="Y41" s="112"/>
      <c r="Z41" s="112"/>
      <c r="AA41" s="112"/>
      <c r="AB41" s="112"/>
      <c r="AC41" s="112"/>
      <c r="AD41" s="112"/>
      <c r="AE41" s="112"/>
      <c r="AF41" s="112"/>
      <c r="AG41" s="112"/>
      <c r="AH41" s="112"/>
      <c r="AI41" s="98">
        <f t="shared" si="3"/>
        <v>0</v>
      </c>
      <c r="AJ41" s="14">
        <f t="shared" si="4"/>
        <v>0</v>
      </c>
      <c r="AK41" s="14">
        <f t="shared" si="5"/>
        <v>0</v>
      </c>
    </row>
    <row r="42" ht="15.75" customHeight="1">
      <c r="A42" s="92">
        <v>36.0</v>
      </c>
      <c r="B42" s="93" t="s">
        <v>282</v>
      </c>
      <c r="C42" s="94" t="s">
        <v>283</v>
      </c>
      <c r="D42" s="113"/>
      <c r="E42" s="112"/>
      <c r="F42" s="112"/>
      <c r="G42" s="112"/>
      <c r="H42" s="112"/>
      <c r="I42" s="112"/>
      <c r="J42" s="112"/>
      <c r="K42" s="112"/>
      <c r="L42" s="112"/>
      <c r="M42" s="112"/>
      <c r="N42" s="112"/>
      <c r="O42" s="114"/>
      <c r="P42" s="112"/>
      <c r="Q42" s="112"/>
      <c r="R42" s="112"/>
      <c r="S42" s="112"/>
      <c r="T42" s="112"/>
      <c r="U42" s="112"/>
      <c r="V42" s="112"/>
      <c r="W42" s="112"/>
      <c r="X42" s="112"/>
      <c r="Y42" s="112"/>
      <c r="Z42" s="112"/>
      <c r="AA42" s="112"/>
      <c r="AB42" s="112"/>
      <c r="AC42" s="112"/>
      <c r="AD42" s="112"/>
      <c r="AE42" s="112"/>
      <c r="AF42" s="112"/>
      <c r="AG42" s="112"/>
      <c r="AH42" s="112"/>
      <c r="AI42" s="98">
        <f t="shared" si="3"/>
        <v>0</v>
      </c>
      <c r="AJ42" s="14">
        <f t="shared" si="4"/>
        <v>0</v>
      </c>
      <c r="AK42" s="14">
        <f t="shared" si="5"/>
        <v>0</v>
      </c>
    </row>
    <row r="43" ht="15.75" customHeight="1">
      <c r="A43" s="92">
        <v>37.0</v>
      </c>
      <c r="B43" s="93" t="s">
        <v>284</v>
      </c>
      <c r="C43" s="94" t="s">
        <v>285</v>
      </c>
      <c r="D43" s="113"/>
      <c r="E43" s="112"/>
      <c r="F43" s="112"/>
      <c r="G43" s="112"/>
      <c r="H43" s="112"/>
      <c r="I43" s="112"/>
      <c r="J43" s="112"/>
      <c r="K43" s="112"/>
      <c r="L43" s="112"/>
      <c r="M43" s="112"/>
      <c r="N43" s="112"/>
      <c r="O43" s="114"/>
      <c r="P43" s="112"/>
      <c r="Q43" s="112"/>
      <c r="R43" s="112"/>
      <c r="S43" s="112"/>
      <c r="T43" s="112"/>
      <c r="U43" s="112"/>
      <c r="V43" s="112"/>
      <c r="W43" s="112"/>
      <c r="X43" s="112"/>
      <c r="Y43" s="112"/>
      <c r="Z43" s="112"/>
      <c r="AA43" s="112"/>
      <c r="AB43" s="112"/>
      <c r="AC43" s="112"/>
      <c r="AD43" s="112"/>
      <c r="AE43" s="112"/>
      <c r="AF43" s="112"/>
      <c r="AG43" s="112"/>
      <c r="AH43" s="112"/>
      <c r="AI43" s="98">
        <f t="shared" si="3"/>
        <v>0</v>
      </c>
      <c r="AJ43" s="14">
        <f t="shared" si="4"/>
        <v>0</v>
      </c>
      <c r="AK43" s="14">
        <f t="shared" si="5"/>
        <v>0</v>
      </c>
    </row>
    <row r="44" ht="15.75" customHeight="1">
      <c r="A44" s="92">
        <v>38.0</v>
      </c>
      <c r="B44" s="93" t="s">
        <v>286</v>
      </c>
      <c r="C44" s="94" t="s">
        <v>287</v>
      </c>
      <c r="D44" s="113"/>
      <c r="E44" s="112"/>
      <c r="F44" s="112"/>
      <c r="G44" s="112"/>
      <c r="H44" s="112"/>
      <c r="I44" s="112"/>
      <c r="J44" s="112"/>
      <c r="K44" s="112"/>
      <c r="L44" s="112"/>
      <c r="M44" s="112"/>
      <c r="N44" s="112"/>
      <c r="O44" s="114"/>
      <c r="P44" s="112"/>
      <c r="Q44" s="112"/>
      <c r="R44" s="112"/>
      <c r="S44" s="112"/>
      <c r="T44" s="112"/>
      <c r="U44" s="112"/>
      <c r="V44" s="112"/>
      <c r="W44" s="112"/>
      <c r="X44" s="112"/>
      <c r="Y44" s="112"/>
      <c r="Z44" s="112"/>
      <c r="AA44" s="112"/>
      <c r="AB44" s="112"/>
      <c r="AC44" s="112"/>
      <c r="AD44" s="112"/>
      <c r="AE44" s="112"/>
      <c r="AF44" s="112"/>
      <c r="AG44" s="112"/>
      <c r="AH44" s="112"/>
      <c r="AI44" s="98">
        <f t="shared" si="3"/>
        <v>0</v>
      </c>
      <c r="AJ44" s="14">
        <f t="shared" si="4"/>
        <v>0</v>
      </c>
      <c r="AK44" s="14">
        <f t="shared" si="5"/>
        <v>0</v>
      </c>
    </row>
    <row r="45" ht="15.75" customHeight="1">
      <c r="A45" s="92"/>
      <c r="B45" s="122"/>
      <c r="C45" s="123"/>
      <c r="D45" s="113"/>
      <c r="E45" s="112"/>
      <c r="F45" s="112"/>
      <c r="G45" s="112"/>
      <c r="H45" s="112"/>
      <c r="I45" s="112"/>
      <c r="J45" s="112"/>
      <c r="K45" s="112"/>
      <c r="L45" s="112"/>
      <c r="M45" s="112"/>
      <c r="N45" s="112"/>
      <c r="O45" s="114"/>
      <c r="P45" s="112"/>
      <c r="Q45" s="112"/>
      <c r="R45" s="112"/>
      <c r="S45" s="112"/>
      <c r="T45" s="112"/>
      <c r="U45" s="112"/>
      <c r="V45" s="112"/>
      <c r="W45" s="112"/>
      <c r="X45" s="112"/>
      <c r="Y45" s="112"/>
      <c r="Z45" s="112"/>
      <c r="AA45" s="112"/>
      <c r="AB45" s="112"/>
      <c r="AC45" s="112"/>
      <c r="AD45" s="112"/>
      <c r="AE45" s="112"/>
      <c r="AF45" s="112"/>
      <c r="AG45" s="112"/>
      <c r="AH45" s="112"/>
      <c r="AI45" s="98"/>
      <c r="AJ45" s="14"/>
      <c r="AK45" s="14"/>
    </row>
    <row r="46" ht="15.75" customHeight="1">
      <c r="A46" s="92"/>
      <c r="B46" s="122"/>
      <c r="C46" s="123"/>
      <c r="D46" s="113"/>
      <c r="E46" s="112"/>
      <c r="F46" s="112"/>
      <c r="G46" s="112"/>
      <c r="H46" s="112"/>
      <c r="I46" s="112"/>
      <c r="J46" s="112"/>
      <c r="K46" s="112"/>
      <c r="L46" s="112"/>
      <c r="M46" s="112"/>
      <c r="N46" s="112"/>
      <c r="O46" s="114"/>
      <c r="P46" s="112"/>
      <c r="Q46" s="112"/>
      <c r="R46" s="112"/>
      <c r="S46" s="112"/>
      <c r="T46" s="112"/>
      <c r="U46" s="112"/>
      <c r="V46" s="112"/>
      <c r="W46" s="112"/>
      <c r="X46" s="112"/>
      <c r="Y46" s="112"/>
      <c r="Z46" s="112"/>
      <c r="AA46" s="112"/>
      <c r="AB46" s="112"/>
      <c r="AC46" s="112"/>
      <c r="AD46" s="112"/>
      <c r="AE46" s="112"/>
      <c r="AF46" s="112"/>
      <c r="AG46" s="112"/>
      <c r="AH46" s="112"/>
      <c r="AI46" s="98"/>
      <c r="AJ46" s="14"/>
      <c r="AK46" s="14"/>
    </row>
    <row r="47" ht="15.75" customHeight="1">
      <c r="A47" s="92"/>
      <c r="B47" s="122"/>
      <c r="C47" s="123"/>
      <c r="D47" s="113"/>
      <c r="E47" s="112"/>
      <c r="F47" s="112"/>
      <c r="G47" s="112"/>
      <c r="H47" s="112"/>
      <c r="I47" s="112"/>
      <c r="J47" s="112"/>
      <c r="K47" s="112"/>
      <c r="L47" s="112"/>
      <c r="M47" s="112"/>
      <c r="N47" s="112"/>
      <c r="O47" s="114"/>
      <c r="P47" s="112"/>
      <c r="Q47" s="112"/>
      <c r="R47" s="112"/>
      <c r="S47" s="112"/>
      <c r="T47" s="112"/>
      <c r="U47" s="112"/>
      <c r="V47" s="112"/>
      <c r="W47" s="112"/>
      <c r="X47" s="112"/>
      <c r="Y47" s="112"/>
      <c r="Z47" s="112"/>
      <c r="AA47" s="112"/>
      <c r="AB47" s="112"/>
      <c r="AC47" s="112"/>
      <c r="AD47" s="112"/>
      <c r="AE47" s="112"/>
      <c r="AF47" s="112"/>
      <c r="AG47" s="112"/>
      <c r="AH47" s="112"/>
      <c r="AI47" s="98"/>
      <c r="AJ47" s="14"/>
      <c r="AK47" s="14"/>
    </row>
    <row r="48" ht="15.75" customHeight="1">
      <c r="A48" s="92"/>
      <c r="B48" s="122"/>
      <c r="C48" s="123"/>
      <c r="D48" s="113"/>
      <c r="E48" s="112"/>
      <c r="F48" s="112"/>
      <c r="G48" s="112"/>
      <c r="H48" s="112"/>
      <c r="I48" s="112"/>
      <c r="J48" s="112"/>
      <c r="K48" s="112"/>
      <c r="L48" s="112"/>
      <c r="M48" s="112"/>
      <c r="N48" s="112"/>
      <c r="O48" s="114"/>
      <c r="P48" s="112"/>
      <c r="Q48" s="112"/>
      <c r="R48" s="112"/>
      <c r="S48" s="112"/>
      <c r="T48" s="112"/>
      <c r="U48" s="112"/>
      <c r="V48" s="112"/>
      <c r="W48" s="112"/>
      <c r="X48" s="112"/>
      <c r="Y48" s="112"/>
      <c r="Z48" s="112"/>
      <c r="AA48" s="112"/>
      <c r="AB48" s="112"/>
      <c r="AC48" s="112"/>
      <c r="AD48" s="112"/>
      <c r="AE48" s="112"/>
      <c r="AF48" s="112"/>
      <c r="AG48" s="112"/>
      <c r="AH48" s="112"/>
      <c r="AI48" s="98"/>
      <c r="AJ48" s="14"/>
      <c r="AK48" s="14"/>
    </row>
    <row r="49" ht="15.75" customHeight="1">
      <c r="A49" s="92"/>
      <c r="B49" s="122"/>
      <c r="C49" s="123"/>
      <c r="D49" s="113"/>
      <c r="E49" s="112"/>
      <c r="F49" s="112"/>
      <c r="G49" s="112"/>
      <c r="H49" s="112"/>
      <c r="I49" s="112"/>
      <c r="J49" s="112"/>
      <c r="K49" s="112"/>
      <c r="L49" s="112"/>
      <c r="M49" s="112"/>
      <c r="N49" s="112"/>
      <c r="O49" s="114"/>
      <c r="P49" s="112"/>
      <c r="Q49" s="112"/>
      <c r="R49" s="112"/>
      <c r="S49" s="112"/>
      <c r="T49" s="112"/>
      <c r="U49" s="112"/>
      <c r="V49" s="112"/>
      <c r="W49" s="112"/>
      <c r="X49" s="112"/>
      <c r="Y49" s="112"/>
      <c r="Z49" s="112"/>
      <c r="AA49" s="112"/>
      <c r="AB49" s="112"/>
      <c r="AC49" s="112"/>
      <c r="AD49" s="112"/>
      <c r="AE49" s="112"/>
      <c r="AF49" s="112"/>
      <c r="AG49" s="112"/>
      <c r="AH49" s="112"/>
      <c r="AI49" s="98"/>
      <c r="AJ49" s="14"/>
      <c r="AK49" s="14"/>
    </row>
    <row r="50" ht="15.75" customHeight="1">
      <c r="A50" s="92"/>
      <c r="B50" s="124"/>
      <c r="C50" s="125"/>
      <c r="D50" s="113"/>
      <c r="E50" s="112"/>
      <c r="F50" s="112"/>
      <c r="G50" s="112"/>
      <c r="H50" s="112"/>
      <c r="I50" s="112"/>
      <c r="J50" s="112"/>
      <c r="K50" s="112"/>
      <c r="L50" s="112"/>
      <c r="M50" s="112"/>
      <c r="N50" s="112"/>
      <c r="O50" s="114"/>
      <c r="P50" s="112"/>
      <c r="Q50" s="112"/>
      <c r="R50" s="112"/>
      <c r="S50" s="112"/>
      <c r="T50" s="112"/>
      <c r="U50" s="112"/>
      <c r="V50" s="112"/>
      <c r="W50" s="112"/>
      <c r="X50" s="112"/>
      <c r="Y50" s="112"/>
      <c r="Z50" s="112"/>
      <c r="AA50" s="112"/>
      <c r="AB50" s="112"/>
      <c r="AC50" s="112"/>
      <c r="AD50" s="112"/>
      <c r="AE50" s="112"/>
      <c r="AF50" s="112"/>
      <c r="AG50" s="112"/>
      <c r="AH50" s="112"/>
      <c r="AI50" s="98">
        <f t="shared" ref="AI50:AI54" si="6">COUNTIF(D50:AH50,"K")+2*COUNTIF(D50:AH50,"2K")+COUNTIF(D50:AH50,"TK")+COUNTIF(D50:AH50,"KT")+COUNTIF(D50:AH50,"PK")+COUNTIF(D50:AH50,"KP")+2*COUNTIF(D50:AH50,"K2")</f>
        <v>0</v>
      </c>
      <c r="AJ50" s="14">
        <f t="shared" ref="AJ50:AJ54" si="7">COUNTIF(E50:AI50,"P")+2*COUNTIF(E50:AI50,"2P")+COUNTIF(E50:AI50,"TP")+COUNTIF(E50:AI50,"PT")+COUNTIF(E50:AI50,"PK")+COUNTIF(E50:AI50,"KP")+2*COUNTIF(E50:AI50,"P2")</f>
        <v>0</v>
      </c>
      <c r="AK50" s="14">
        <f t="shared" ref="AK50:AK54" si="8">COUNTIF(D50:AH50,"T")+2*COUNTIF(D50:AH50,"2T")+2*COUNTIF(D50:AH50,"T2")+COUNTIF(D50:AH50,"PT")+COUNTIF(D50:AH50,"TP")+COUNTIF(D50:AH50,"TK")+COUNTIF(D50:AH50,"KT")</f>
        <v>0</v>
      </c>
    </row>
    <row r="51" ht="15.75" customHeight="1">
      <c r="A51" s="92"/>
      <c r="B51" s="124"/>
      <c r="C51" s="125"/>
      <c r="D51" s="113"/>
      <c r="E51" s="112"/>
      <c r="F51" s="112"/>
      <c r="G51" s="112"/>
      <c r="H51" s="112"/>
      <c r="I51" s="112"/>
      <c r="J51" s="112"/>
      <c r="K51" s="112"/>
      <c r="L51" s="112"/>
      <c r="M51" s="112"/>
      <c r="N51" s="112"/>
      <c r="O51" s="114"/>
      <c r="P51" s="112"/>
      <c r="Q51" s="112"/>
      <c r="R51" s="112"/>
      <c r="S51" s="112"/>
      <c r="T51" s="112"/>
      <c r="U51" s="112"/>
      <c r="V51" s="112"/>
      <c r="W51" s="112"/>
      <c r="X51" s="112"/>
      <c r="Y51" s="112"/>
      <c r="Z51" s="112"/>
      <c r="AA51" s="112"/>
      <c r="AB51" s="112"/>
      <c r="AC51" s="112"/>
      <c r="AD51" s="112"/>
      <c r="AE51" s="112"/>
      <c r="AF51" s="112"/>
      <c r="AG51" s="112"/>
      <c r="AH51" s="112"/>
      <c r="AI51" s="98">
        <f t="shared" si="6"/>
        <v>0</v>
      </c>
      <c r="AJ51" s="14">
        <f t="shared" si="7"/>
        <v>0</v>
      </c>
      <c r="AK51" s="14">
        <f t="shared" si="8"/>
        <v>0</v>
      </c>
    </row>
    <row r="52" ht="15.75" customHeight="1">
      <c r="A52" s="92"/>
      <c r="B52" s="124"/>
      <c r="C52" s="125"/>
      <c r="D52" s="113"/>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98">
        <f t="shared" si="6"/>
        <v>0</v>
      </c>
      <c r="AJ52" s="14">
        <f t="shared" si="7"/>
        <v>0</v>
      </c>
      <c r="AK52" s="14">
        <f t="shared" si="8"/>
        <v>0</v>
      </c>
    </row>
    <row r="53" ht="15.75" customHeight="1">
      <c r="A53" s="92"/>
      <c r="B53" s="124"/>
      <c r="C53" s="125"/>
      <c r="D53" s="95"/>
      <c r="E53" s="96"/>
      <c r="F53" s="96"/>
      <c r="G53" s="96"/>
      <c r="H53" s="96"/>
      <c r="I53" s="96"/>
      <c r="J53" s="96"/>
      <c r="K53" s="112"/>
      <c r="L53" s="96"/>
      <c r="M53" s="96"/>
      <c r="N53" s="96"/>
      <c r="O53" s="96"/>
      <c r="P53" s="96"/>
      <c r="Q53" s="96"/>
      <c r="R53" s="96"/>
      <c r="S53" s="96"/>
      <c r="T53" s="96"/>
      <c r="U53" s="96"/>
      <c r="V53" s="96"/>
      <c r="W53" s="96"/>
      <c r="X53" s="96"/>
      <c r="Y53" s="96"/>
      <c r="Z53" s="96"/>
      <c r="AA53" s="96"/>
      <c r="AB53" s="96"/>
      <c r="AC53" s="96"/>
      <c r="AD53" s="96"/>
      <c r="AE53" s="96"/>
      <c r="AF53" s="96"/>
      <c r="AG53" s="96"/>
      <c r="AH53" s="96"/>
      <c r="AI53" s="98">
        <f t="shared" si="6"/>
        <v>0</v>
      </c>
      <c r="AJ53" s="14">
        <f t="shared" si="7"/>
        <v>0</v>
      </c>
      <c r="AK53" s="14">
        <f t="shared" si="8"/>
        <v>0</v>
      </c>
    </row>
    <row r="54" ht="15.75" customHeight="1">
      <c r="A54" s="92"/>
      <c r="B54" s="124"/>
      <c r="C54" s="125"/>
      <c r="D54" s="95"/>
      <c r="E54" s="96"/>
      <c r="F54" s="96"/>
      <c r="G54" s="96"/>
      <c r="H54" s="96"/>
      <c r="I54" s="96"/>
      <c r="J54" s="96"/>
      <c r="K54" s="112"/>
      <c r="L54" s="96"/>
      <c r="M54" s="96"/>
      <c r="N54" s="96"/>
      <c r="O54" s="96"/>
      <c r="P54" s="96"/>
      <c r="Q54" s="96"/>
      <c r="R54" s="96"/>
      <c r="S54" s="96"/>
      <c r="T54" s="96"/>
      <c r="U54" s="96"/>
      <c r="V54" s="96"/>
      <c r="W54" s="96"/>
      <c r="X54" s="96"/>
      <c r="Y54" s="96"/>
      <c r="Z54" s="96"/>
      <c r="AA54" s="96"/>
      <c r="AB54" s="96"/>
      <c r="AC54" s="96"/>
      <c r="AD54" s="96"/>
      <c r="AE54" s="96"/>
      <c r="AF54" s="96"/>
      <c r="AG54" s="96"/>
      <c r="AH54" s="96"/>
      <c r="AI54" s="98">
        <f t="shared" si="6"/>
        <v>0</v>
      </c>
      <c r="AJ54" s="14">
        <f t="shared" si="7"/>
        <v>0</v>
      </c>
      <c r="AK54" s="14">
        <f t="shared" si="8"/>
        <v>0</v>
      </c>
    </row>
    <row r="55" ht="15.75" customHeight="1">
      <c r="A55" s="9" t="s">
        <v>128</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1"/>
      <c r="AI55" s="126">
        <f t="shared" ref="AI55:AK55" si="9">SUM(AI7:AI54)</f>
        <v>4</v>
      </c>
      <c r="AJ55" s="126">
        <f t="shared" si="9"/>
        <v>0</v>
      </c>
      <c r="AK55" s="126">
        <f t="shared" si="9"/>
        <v>0</v>
      </c>
    </row>
    <row r="56" ht="15.75" customHeight="1">
      <c r="A56" s="102" t="s">
        <v>129</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1"/>
    </row>
    <row r="57" ht="15.75" customHeight="1">
      <c r="B57" s="103"/>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row>
    <row r="58" ht="15.75" customHeight="1">
      <c r="B58" s="103"/>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row>
    <row r="59" ht="15.75" customHeight="1">
      <c r="B59" s="103"/>
      <c r="D59" s="121"/>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O1"/>
    <mergeCell ref="P1:AK1"/>
    <mergeCell ref="A2:O2"/>
    <mergeCell ref="P2:AK2"/>
    <mergeCell ref="A3:AK3"/>
    <mergeCell ref="H4:K4"/>
    <mergeCell ref="L4:M4"/>
    <mergeCell ref="AL21:AM21"/>
    <mergeCell ref="A55:AH55"/>
    <mergeCell ref="A56:AK56"/>
    <mergeCell ref="B57:F57"/>
    <mergeCell ref="B58:D58"/>
    <mergeCell ref="B59:C59"/>
    <mergeCell ref="N4:P4"/>
    <mergeCell ref="Q4:S4"/>
    <mergeCell ref="A5:A6"/>
    <mergeCell ref="B5:C6"/>
    <mergeCell ref="AI5:AI6"/>
    <mergeCell ref="AJ5:AJ6"/>
    <mergeCell ref="AK5:AK6"/>
  </mergeCells>
  <conditionalFormatting sqref="D6:AH7 D8:J8 D9:AH17 D18:J18 D19:AH20 D21:J21 D22:AH27 D39:AH52 D53:J54 L8:AH8 L18:AH18 L21:AH21 L53:AH54">
    <cfRule type="expression" dxfId="0" priority="1">
      <formula>IF(D$6="CN",1,0)</formula>
    </cfRule>
  </conditionalFormatting>
  <conditionalFormatting sqref="K21">
    <cfRule type="expression" dxfId="0" priority="2">
      <formula>IF(K$6="CN",1,0)</formula>
    </cfRule>
  </conditionalFormatting>
  <conditionalFormatting sqref="K18">
    <cfRule type="expression" dxfId="0" priority="3">
      <formula>IF(K$6="CN",1,0)</formula>
    </cfRule>
  </conditionalFormatting>
  <conditionalFormatting sqref="K8">
    <cfRule type="expression" dxfId="0" priority="4">
      <formula>IF(K$6="CN",1,0)</formula>
    </cfRule>
  </conditionalFormatting>
  <conditionalFormatting sqref="K53">
    <cfRule type="expression" dxfId="0" priority="5">
      <formula>IF(K$6="CN",1,0)</formula>
    </cfRule>
  </conditionalFormatting>
  <conditionalFormatting sqref="K54">
    <cfRule type="expression" dxfId="0" priority="6">
      <formula>IF(K$6="CN",1,0)</formula>
    </cfRule>
  </conditionalFormatting>
  <conditionalFormatting sqref="D6:AH6">
    <cfRule type="expression" dxfId="0" priority="7">
      <formula>IF(#REF!="CN",1,0)</formula>
    </cfRule>
  </conditionalFormatting>
  <conditionalFormatting sqref="D6:AH6">
    <cfRule type="expression" dxfId="1" priority="8">
      <formula>IF(#REF!="CN",1,0)</formula>
    </cfRule>
  </conditionalFormatting>
  <conditionalFormatting sqref="D28:AH36 D37:J38 L37:AH38">
    <cfRule type="expression" dxfId="0" priority="9">
      <formula>IF(D$6="CN",1,0)</formula>
    </cfRule>
  </conditionalFormatting>
  <conditionalFormatting sqref="K37">
    <cfRule type="expression" dxfId="0" priority="10">
      <formula>IF(K$6="CN",1,0)</formula>
    </cfRule>
  </conditionalFormatting>
  <conditionalFormatting sqref="K38">
    <cfRule type="expression" dxfId="0" priority="11">
      <formula>IF(K$6="CN",1,0)</formula>
    </cfRule>
  </conditionalFormatting>
  <printOptions/>
  <pageMargins bottom="0.75" footer="0.0" header="0.0" left="0.7" right="0.7" top="0.75"/>
  <pageSetup orientation="portrait"/>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29.14"/>
    <col customWidth="1" min="3" max="3" width="9.71"/>
    <col customWidth="1" min="4" max="34" width="3.86"/>
    <col customWidth="1" min="35" max="37" width="6.29"/>
    <col customWidth="1" min="38" max="38" width="10.86"/>
    <col customWidth="1" min="39" max="39" width="12.14"/>
    <col customWidth="1" min="40" max="40" width="10.86"/>
  </cols>
  <sheetData>
    <row r="1" ht="18.0" customHeight="1">
      <c r="A1" s="79" t="s">
        <v>78</v>
      </c>
      <c r="P1" s="80" t="s">
        <v>79</v>
      </c>
      <c r="AL1" s="81"/>
      <c r="AM1" s="81"/>
      <c r="AN1" s="81"/>
    </row>
    <row r="2" ht="18.0" customHeight="1">
      <c r="A2" s="80" t="s">
        <v>80</v>
      </c>
      <c r="P2" s="80" t="s">
        <v>81</v>
      </c>
      <c r="AL2" s="81"/>
      <c r="AM2" s="81"/>
      <c r="AN2" s="81"/>
    </row>
    <row r="3" ht="35.25" customHeight="1">
      <c r="A3" s="82" t="s">
        <v>288</v>
      </c>
      <c r="AL3" s="81"/>
      <c r="AM3" s="81"/>
      <c r="AN3" s="81"/>
    </row>
    <row r="4" ht="31.5" customHeight="1">
      <c r="A4" s="81"/>
      <c r="B4" s="83"/>
      <c r="C4" s="83"/>
      <c r="D4" s="83" t="s">
        <v>83</v>
      </c>
      <c r="E4" s="83" t="s">
        <v>83</v>
      </c>
      <c r="F4" s="83"/>
      <c r="G4" s="83"/>
      <c r="H4" s="84" t="s">
        <v>84</v>
      </c>
      <c r="I4" s="37"/>
      <c r="J4" s="37"/>
      <c r="K4" s="37"/>
      <c r="L4" s="84">
        <v>10.0</v>
      </c>
      <c r="M4" s="37"/>
      <c r="N4" s="84" t="s">
        <v>85</v>
      </c>
      <c r="O4" s="37"/>
      <c r="P4" s="37"/>
      <c r="Q4" s="84">
        <v>2021.0</v>
      </c>
      <c r="R4" s="37"/>
      <c r="S4" s="37"/>
      <c r="T4" s="83"/>
      <c r="U4" s="83"/>
      <c r="V4" s="83"/>
      <c r="W4" s="83"/>
      <c r="X4" s="83"/>
      <c r="Y4" s="83"/>
      <c r="Z4" s="83"/>
      <c r="AA4" s="83"/>
      <c r="AB4" s="83"/>
      <c r="AC4" s="83"/>
      <c r="AD4" s="83"/>
      <c r="AE4" s="83"/>
      <c r="AF4" s="83"/>
      <c r="AG4" s="83"/>
      <c r="AH4" s="83"/>
      <c r="AI4" s="83"/>
      <c r="AJ4" s="83"/>
      <c r="AK4" s="83"/>
      <c r="AL4" s="81"/>
      <c r="AM4" s="81"/>
      <c r="AN4" s="81"/>
    </row>
    <row r="5" ht="21.0" customHeight="1">
      <c r="A5" s="85" t="s">
        <v>86</v>
      </c>
      <c r="B5" s="86" t="s">
        <v>87</v>
      </c>
      <c r="C5" s="33"/>
      <c r="D5" s="87">
        <f>DATE(Q4,L4,1)</f>
        <v>44470</v>
      </c>
      <c r="E5" s="87">
        <f t="shared" ref="E5:AH5" si="1">D5+1</f>
        <v>44471</v>
      </c>
      <c r="F5" s="87">
        <f t="shared" si="1"/>
        <v>44472</v>
      </c>
      <c r="G5" s="87">
        <f t="shared" si="1"/>
        <v>44473</v>
      </c>
      <c r="H5" s="87">
        <f t="shared" si="1"/>
        <v>44474</v>
      </c>
      <c r="I5" s="87">
        <f t="shared" si="1"/>
        <v>44475</v>
      </c>
      <c r="J5" s="87">
        <f t="shared" si="1"/>
        <v>44476</v>
      </c>
      <c r="K5" s="87">
        <f t="shared" si="1"/>
        <v>44477</v>
      </c>
      <c r="L5" s="87">
        <f t="shared" si="1"/>
        <v>44478</v>
      </c>
      <c r="M5" s="87">
        <f t="shared" si="1"/>
        <v>44479</v>
      </c>
      <c r="N5" s="87">
        <f t="shared" si="1"/>
        <v>44480</v>
      </c>
      <c r="O5" s="87">
        <f t="shared" si="1"/>
        <v>44481</v>
      </c>
      <c r="P5" s="87">
        <f t="shared" si="1"/>
        <v>44482</v>
      </c>
      <c r="Q5" s="87">
        <f t="shared" si="1"/>
        <v>44483</v>
      </c>
      <c r="R5" s="87">
        <f t="shared" si="1"/>
        <v>44484</v>
      </c>
      <c r="S5" s="87">
        <f t="shared" si="1"/>
        <v>44485</v>
      </c>
      <c r="T5" s="87">
        <f t="shared" si="1"/>
        <v>44486</v>
      </c>
      <c r="U5" s="87">
        <f t="shared" si="1"/>
        <v>44487</v>
      </c>
      <c r="V5" s="87">
        <f t="shared" si="1"/>
        <v>44488</v>
      </c>
      <c r="W5" s="87">
        <f t="shared" si="1"/>
        <v>44489</v>
      </c>
      <c r="X5" s="87">
        <f t="shared" si="1"/>
        <v>44490</v>
      </c>
      <c r="Y5" s="87">
        <f t="shared" si="1"/>
        <v>44491</v>
      </c>
      <c r="Z5" s="87">
        <f t="shared" si="1"/>
        <v>44492</v>
      </c>
      <c r="AA5" s="87">
        <f t="shared" si="1"/>
        <v>44493</v>
      </c>
      <c r="AB5" s="87">
        <f t="shared" si="1"/>
        <v>44494</v>
      </c>
      <c r="AC5" s="87">
        <f t="shared" si="1"/>
        <v>44495</v>
      </c>
      <c r="AD5" s="87">
        <f t="shared" si="1"/>
        <v>44496</v>
      </c>
      <c r="AE5" s="87">
        <f t="shared" si="1"/>
        <v>44497</v>
      </c>
      <c r="AF5" s="87">
        <f t="shared" si="1"/>
        <v>44498</v>
      </c>
      <c r="AG5" s="87">
        <f t="shared" si="1"/>
        <v>44499</v>
      </c>
      <c r="AH5" s="87">
        <f t="shared" si="1"/>
        <v>44500</v>
      </c>
      <c r="AI5" s="88" t="s">
        <v>88</v>
      </c>
      <c r="AJ5" s="88" t="s">
        <v>89</v>
      </c>
      <c r="AK5" s="88" t="s">
        <v>90</v>
      </c>
      <c r="AL5" s="89"/>
      <c r="AM5" s="89"/>
      <c r="AN5" s="89"/>
    </row>
    <row r="6" ht="21.0" customHeight="1">
      <c r="A6" s="90"/>
      <c r="B6" s="36"/>
      <c r="C6" s="38"/>
      <c r="D6" s="91">
        <f t="shared" ref="D6:AH6" si="2">IF(WEEKDAY(D5)=1,"CN",WEEKDAY(D5))</f>
        <v>6</v>
      </c>
      <c r="E6" s="91">
        <f t="shared" si="2"/>
        <v>7</v>
      </c>
      <c r="F6" s="91" t="str">
        <f t="shared" si="2"/>
        <v>CN</v>
      </c>
      <c r="G6" s="91">
        <f t="shared" si="2"/>
        <v>2</v>
      </c>
      <c r="H6" s="91">
        <f t="shared" si="2"/>
        <v>3</v>
      </c>
      <c r="I6" s="91">
        <f t="shared" si="2"/>
        <v>4</v>
      </c>
      <c r="J6" s="91">
        <f t="shared" si="2"/>
        <v>5</v>
      </c>
      <c r="K6" s="91">
        <f t="shared" si="2"/>
        <v>6</v>
      </c>
      <c r="L6" s="91">
        <f t="shared" si="2"/>
        <v>7</v>
      </c>
      <c r="M6" s="91" t="str">
        <f t="shared" si="2"/>
        <v>CN</v>
      </c>
      <c r="N6" s="91">
        <f t="shared" si="2"/>
        <v>2</v>
      </c>
      <c r="O6" s="91">
        <f t="shared" si="2"/>
        <v>3</v>
      </c>
      <c r="P6" s="91">
        <f t="shared" si="2"/>
        <v>4</v>
      </c>
      <c r="Q6" s="91">
        <f t="shared" si="2"/>
        <v>5</v>
      </c>
      <c r="R6" s="91">
        <f t="shared" si="2"/>
        <v>6</v>
      </c>
      <c r="S6" s="91">
        <f t="shared" si="2"/>
        <v>7</v>
      </c>
      <c r="T6" s="91" t="str">
        <f t="shared" si="2"/>
        <v>CN</v>
      </c>
      <c r="U6" s="91">
        <f t="shared" si="2"/>
        <v>2</v>
      </c>
      <c r="V6" s="91">
        <f t="shared" si="2"/>
        <v>3</v>
      </c>
      <c r="W6" s="91">
        <f t="shared" si="2"/>
        <v>4</v>
      </c>
      <c r="X6" s="91">
        <f t="shared" si="2"/>
        <v>5</v>
      </c>
      <c r="Y6" s="91">
        <f t="shared" si="2"/>
        <v>6</v>
      </c>
      <c r="Z6" s="91">
        <f t="shared" si="2"/>
        <v>7</v>
      </c>
      <c r="AA6" s="91" t="str">
        <f t="shared" si="2"/>
        <v>CN</v>
      </c>
      <c r="AB6" s="91">
        <f t="shared" si="2"/>
        <v>2</v>
      </c>
      <c r="AC6" s="91">
        <f t="shared" si="2"/>
        <v>3</v>
      </c>
      <c r="AD6" s="91">
        <f t="shared" si="2"/>
        <v>4</v>
      </c>
      <c r="AE6" s="91">
        <f t="shared" si="2"/>
        <v>5</v>
      </c>
      <c r="AF6" s="91">
        <f t="shared" si="2"/>
        <v>6</v>
      </c>
      <c r="AG6" s="91">
        <f t="shared" si="2"/>
        <v>7</v>
      </c>
      <c r="AH6" s="91" t="str">
        <f t="shared" si="2"/>
        <v>CN</v>
      </c>
      <c r="AI6" s="90"/>
      <c r="AJ6" s="90"/>
      <c r="AK6" s="90"/>
      <c r="AL6" s="89"/>
      <c r="AM6" s="89"/>
      <c r="AN6" s="89"/>
    </row>
    <row r="7" ht="21.0" customHeight="1">
      <c r="A7" s="128">
        <v>1.0</v>
      </c>
      <c r="B7" s="93" t="s">
        <v>289</v>
      </c>
      <c r="C7" s="94" t="s">
        <v>187</v>
      </c>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30">
        <f t="shared" ref="AI7:AI42" si="3">COUNTIF(D7:AH7,"K")+2*COUNTIF(D7:AH7,"2K")+COUNTIF(D7:AH7,"TK")+COUNTIF(D7:AH7,"KT")+COUNTIF(D7:AH7,"PK")+COUNTIF(D7:AH7,"KP")+2*COUNTIF(D7:AH7,"K2")</f>
        <v>0</v>
      </c>
      <c r="AJ7" s="131">
        <f t="shared" ref="AJ7:AJ42" si="4">COUNTIF(E7:AI7,"P")+2*COUNTIF(E7:AI7,"2P")+COUNTIF(E7:AI7,"TP")+COUNTIF(E7:AI7,"PT")+COUNTIF(E7:AI7,"PK")+COUNTIF(E7:AI7,"KP")+2*COUNTIF(E7:AI7,"P2")</f>
        <v>0</v>
      </c>
      <c r="AK7" s="131">
        <f t="shared" ref="AK7:AK42" si="5">COUNTIF(D7:AH7,"T")+2*COUNTIF(D7:AH7,"2T")+2*COUNTIF(D7:AH7,"T2")+COUNTIF(D7:AH7,"PT")+COUNTIF(D7:AH7,"TP")+COUNTIF(D7:AH7,"TK")+COUNTIF(D7:AH7,"KT")</f>
        <v>0</v>
      </c>
      <c r="AL7" s="132"/>
      <c r="AM7" s="133"/>
      <c r="AN7" s="134"/>
    </row>
    <row r="8" ht="21.0" customHeight="1">
      <c r="A8" s="128">
        <v>2.0</v>
      </c>
      <c r="B8" s="93" t="s">
        <v>290</v>
      </c>
      <c r="C8" s="94" t="s">
        <v>291</v>
      </c>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30">
        <f t="shared" si="3"/>
        <v>0</v>
      </c>
      <c r="AJ8" s="131">
        <f t="shared" si="4"/>
        <v>0</v>
      </c>
      <c r="AK8" s="131">
        <f t="shared" si="5"/>
        <v>0</v>
      </c>
      <c r="AL8" s="134"/>
      <c r="AM8" s="134"/>
      <c r="AN8" s="134"/>
    </row>
    <row r="9" ht="21.0" customHeight="1">
      <c r="A9" s="128">
        <v>3.0</v>
      </c>
      <c r="B9" s="93" t="s">
        <v>292</v>
      </c>
      <c r="C9" s="94" t="s">
        <v>189</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30">
        <f t="shared" si="3"/>
        <v>0</v>
      </c>
      <c r="AJ9" s="131">
        <f t="shared" si="4"/>
        <v>0</v>
      </c>
      <c r="AK9" s="131">
        <f t="shared" si="5"/>
        <v>0</v>
      </c>
      <c r="AL9" s="134"/>
      <c r="AM9" s="134"/>
      <c r="AN9" s="134"/>
    </row>
    <row r="10" ht="21.0" customHeight="1">
      <c r="A10" s="128">
        <v>4.0</v>
      </c>
      <c r="B10" s="93" t="s">
        <v>293</v>
      </c>
      <c r="C10" s="94" t="s">
        <v>189</v>
      </c>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30">
        <f t="shared" si="3"/>
        <v>0</v>
      </c>
      <c r="AJ10" s="131">
        <f t="shared" si="4"/>
        <v>0</v>
      </c>
      <c r="AK10" s="131">
        <f t="shared" si="5"/>
        <v>0</v>
      </c>
      <c r="AL10" s="134"/>
      <c r="AM10" s="134"/>
      <c r="AN10" s="134"/>
    </row>
    <row r="11" ht="21.0" customHeight="1">
      <c r="A11" s="128">
        <v>5.0</v>
      </c>
      <c r="B11" s="93" t="s">
        <v>294</v>
      </c>
      <c r="C11" s="94" t="s">
        <v>189</v>
      </c>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30">
        <f t="shared" si="3"/>
        <v>0</v>
      </c>
      <c r="AJ11" s="131">
        <f t="shared" si="4"/>
        <v>0</v>
      </c>
      <c r="AK11" s="131">
        <f t="shared" si="5"/>
        <v>0</v>
      </c>
      <c r="AL11" s="134"/>
      <c r="AM11" s="134"/>
      <c r="AN11" s="134"/>
    </row>
    <row r="12" ht="21.0" customHeight="1">
      <c r="A12" s="128">
        <v>6.0</v>
      </c>
      <c r="B12" s="93" t="s">
        <v>295</v>
      </c>
      <c r="C12" s="94" t="s">
        <v>296</v>
      </c>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30">
        <f t="shared" si="3"/>
        <v>0</v>
      </c>
      <c r="AJ12" s="131">
        <f t="shared" si="4"/>
        <v>0</v>
      </c>
      <c r="AK12" s="131">
        <f t="shared" si="5"/>
        <v>0</v>
      </c>
      <c r="AL12" s="80"/>
      <c r="AM12" s="80"/>
      <c r="AN12" s="80"/>
    </row>
    <row r="13" ht="21.0" customHeight="1">
      <c r="A13" s="128">
        <v>7.0</v>
      </c>
      <c r="B13" s="93" t="s">
        <v>214</v>
      </c>
      <c r="C13" s="94" t="s">
        <v>297</v>
      </c>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30">
        <f t="shared" si="3"/>
        <v>0</v>
      </c>
      <c r="AJ13" s="131">
        <f t="shared" si="4"/>
        <v>0</v>
      </c>
      <c r="AK13" s="131">
        <f t="shared" si="5"/>
        <v>0</v>
      </c>
      <c r="AL13" s="80"/>
      <c r="AM13" s="80"/>
      <c r="AN13" s="80"/>
    </row>
    <row r="14" ht="21.0" customHeight="1">
      <c r="A14" s="128">
        <v>8.0</v>
      </c>
      <c r="B14" s="93" t="s">
        <v>298</v>
      </c>
      <c r="C14" s="94" t="s">
        <v>297</v>
      </c>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30">
        <f t="shared" si="3"/>
        <v>0</v>
      </c>
      <c r="AJ14" s="131">
        <f t="shared" si="4"/>
        <v>0</v>
      </c>
      <c r="AK14" s="131">
        <f t="shared" si="5"/>
        <v>0</v>
      </c>
      <c r="AL14" s="80"/>
      <c r="AM14" s="80"/>
      <c r="AN14" s="80"/>
    </row>
    <row r="15" ht="21.0" customHeight="1">
      <c r="A15" s="128">
        <v>9.0</v>
      </c>
      <c r="B15" s="93" t="s">
        <v>299</v>
      </c>
      <c r="C15" s="94" t="s">
        <v>300</v>
      </c>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30">
        <f t="shared" si="3"/>
        <v>0</v>
      </c>
      <c r="AJ15" s="131">
        <f t="shared" si="4"/>
        <v>0</v>
      </c>
      <c r="AK15" s="131">
        <f t="shared" si="5"/>
        <v>0</v>
      </c>
      <c r="AL15" s="80"/>
      <c r="AM15" s="80"/>
      <c r="AN15" s="80"/>
    </row>
    <row r="16" ht="21.0" customHeight="1">
      <c r="A16" s="128">
        <v>10.0</v>
      </c>
      <c r="B16" s="93" t="s">
        <v>301</v>
      </c>
      <c r="C16" s="94" t="s">
        <v>197</v>
      </c>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30">
        <f t="shared" si="3"/>
        <v>0</v>
      </c>
      <c r="AJ16" s="131">
        <f t="shared" si="4"/>
        <v>0</v>
      </c>
      <c r="AK16" s="131">
        <f t="shared" si="5"/>
        <v>0</v>
      </c>
      <c r="AL16" s="80"/>
      <c r="AM16" s="80"/>
      <c r="AN16" s="80"/>
    </row>
    <row r="17" ht="21.0" customHeight="1">
      <c r="A17" s="128">
        <v>11.0</v>
      </c>
      <c r="B17" s="93" t="s">
        <v>302</v>
      </c>
      <c r="C17" s="94" t="s">
        <v>197</v>
      </c>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30">
        <f t="shared" si="3"/>
        <v>0</v>
      </c>
      <c r="AJ17" s="131">
        <f t="shared" si="4"/>
        <v>0</v>
      </c>
      <c r="AK17" s="131">
        <f t="shared" si="5"/>
        <v>0</v>
      </c>
      <c r="AL17" s="80"/>
      <c r="AM17" s="80"/>
      <c r="AN17" s="80"/>
    </row>
    <row r="18" ht="21.0" customHeight="1">
      <c r="A18" s="128">
        <v>12.0</v>
      </c>
      <c r="B18" s="93" t="s">
        <v>303</v>
      </c>
      <c r="C18" s="94" t="s">
        <v>197</v>
      </c>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30">
        <f t="shared" si="3"/>
        <v>0</v>
      </c>
      <c r="AJ18" s="131">
        <f t="shared" si="4"/>
        <v>0</v>
      </c>
      <c r="AK18" s="131">
        <f t="shared" si="5"/>
        <v>0</v>
      </c>
      <c r="AL18" s="80"/>
      <c r="AM18" s="80"/>
      <c r="AN18" s="80"/>
    </row>
    <row r="19" ht="21.0" customHeight="1">
      <c r="A19" s="128">
        <v>13.0</v>
      </c>
      <c r="B19" s="93" t="s">
        <v>304</v>
      </c>
      <c r="C19" s="94" t="s">
        <v>305</v>
      </c>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30">
        <f t="shared" si="3"/>
        <v>0</v>
      </c>
      <c r="AJ19" s="131">
        <f t="shared" si="4"/>
        <v>0</v>
      </c>
      <c r="AK19" s="131">
        <f t="shared" si="5"/>
        <v>0</v>
      </c>
      <c r="AL19" s="80"/>
      <c r="AM19" s="80"/>
      <c r="AN19" s="80"/>
    </row>
    <row r="20" ht="18.0" customHeight="1">
      <c r="A20" s="128">
        <v>14.0</v>
      </c>
      <c r="B20" s="93" t="s">
        <v>306</v>
      </c>
      <c r="C20" s="94" t="s">
        <v>201</v>
      </c>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30">
        <f t="shared" si="3"/>
        <v>0</v>
      </c>
      <c r="AJ20" s="131">
        <f t="shared" si="4"/>
        <v>0</v>
      </c>
      <c r="AK20" s="131">
        <f t="shared" si="5"/>
        <v>0</v>
      </c>
      <c r="AL20" s="89"/>
      <c r="AM20" s="89"/>
      <c r="AN20" s="89"/>
    </row>
    <row r="21" ht="18.0" customHeight="1">
      <c r="A21" s="128">
        <v>15.0</v>
      </c>
      <c r="B21" s="93" t="s">
        <v>307</v>
      </c>
      <c r="C21" s="94" t="s">
        <v>308</v>
      </c>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30">
        <f t="shared" si="3"/>
        <v>0</v>
      </c>
      <c r="AJ21" s="131">
        <f t="shared" si="4"/>
        <v>0</v>
      </c>
      <c r="AK21" s="131">
        <f t="shared" si="5"/>
        <v>0</v>
      </c>
      <c r="AL21" s="89"/>
      <c r="AM21" s="89"/>
      <c r="AN21" s="89"/>
    </row>
    <row r="22" ht="18.0" customHeight="1">
      <c r="A22" s="128">
        <v>16.0</v>
      </c>
      <c r="B22" s="93" t="s">
        <v>309</v>
      </c>
      <c r="C22" s="94" t="s">
        <v>310</v>
      </c>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30">
        <f t="shared" si="3"/>
        <v>0</v>
      </c>
      <c r="AJ22" s="131">
        <f t="shared" si="4"/>
        <v>0</v>
      </c>
      <c r="AK22" s="131">
        <f t="shared" si="5"/>
        <v>0</v>
      </c>
      <c r="AL22" s="89"/>
      <c r="AM22" s="89"/>
      <c r="AN22" s="89"/>
    </row>
    <row r="23" ht="18.0" customHeight="1">
      <c r="A23" s="128">
        <v>17.0</v>
      </c>
      <c r="B23" s="93" t="s">
        <v>311</v>
      </c>
      <c r="C23" s="94" t="s">
        <v>312</v>
      </c>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30">
        <f t="shared" si="3"/>
        <v>0</v>
      </c>
      <c r="AJ23" s="131">
        <f t="shared" si="4"/>
        <v>0</v>
      </c>
      <c r="AK23" s="131">
        <f t="shared" si="5"/>
        <v>0</v>
      </c>
      <c r="AL23" s="89"/>
      <c r="AM23" s="89"/>
      <c r="AN23" s="89"/>
    </row>
    <row r="24" ht="18.0" customHeight="1">
      <c r="A24" s="128">
        <v>18.0</v>
      </c>
      <c r="B24" s="93" t="s">
        <v>313</v>
      </c>
      <c r="C24" s="94" t="s">
        <v>312</v>
      </c>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30">
        <f t="shared" si="3"/>
        <v>0</v>
      </c>
      <c r="AJ24" s="131">
        <f t="shared" si="4"/>
        <v>0</v>
      </c>
      <c r="AK24" s="131">
        <f t="shared" si="5"/>
        <v>0</v>
      </c>
      <c r="AL24" s="89"/>
      <c r="AM24" s="89"/>
      <c r="AN24" s="89"/>
    </row>
    <row r="25" ht="18.0" customHeight="1">
      <c r="A25" s="128">
        <v>19.0</v>
      </c>
      <c r="B25" s="93" t="s">
        <v>314</v>
      </c>
      <c r="C25" s="94" t="s">
        <v>312</v>
      </c>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30">
        <f t="shared" si="3"/>
        <v>0</v>
      </c>
      <c r="AJ25" s="131">
        <f t="shared" si="4"/>
        <v>0</v>
      </c>
      <c r="AK25" s="131">
        <f t="shared" si="5"/>
        <v>0</v>
      </c>
      <c r="AL25" s="89"/>
      <c r="AM25" s="89"/>
      <c r="AN25" s="89"/>
    </row>
    <row r="26" ht="18.0" customHeight="1">
      <c r="A26" s="128">
        <v>20.0</v>
      </c>
      <c r="B26" s="93" t="s">
        <v>306</v>
      </c>
      <c r="C26" s="94" t="s">
        <v>312</v>
      </c>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30">
        <f t="shared" si="3"/>
        <v>0</v>
      </c>
      <c r="AJ26" s="131">
        <f t="shared" si="4"/>
        <v>0</v>
      </c>
      <c r="AK26" s="131">
        <f t="shared" si="5"/>
        <v>0</v>
      </c>
      <c r="AL26" s="89"/>
      <c r="AM26" s="89"/>
      <c r="AN26" s="89"/>
    </row>
    <row r="27" ht="18.0" customHeight="1">
      <c r="A27" s="128">
        <v>21.0</v>
      </c>
      <c r="B27" s="93" t="s">
        <v>315</v>
      </c>
      <c r="C27" s="94" t="s">
        <v>316</v>
      </c>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30">
        <f t="shared" si="3"/>
        <v>0</v>
      </c>
      <c r="AJ27" s="131">
        <f t="shared" si="4"/>
        <v>0</v>
      </c>
      <c r="AK27" s="131">
        <f t="shared" si="5"/>
        <v>0</v>
      </c>
      <c r="AL27" s="89"/>
      <c r="AM27" s="89"/>
      <c r="AN27" s="89"/>
    </row>
    <row r="28" ht="18.0" customHeight="1">
      <c r="A28" s="128">
        <v>22.0</v>
      </c>
      <c r="B28" s="93" t="s">
        <v>317</v>
      </c>
      <c r="C28" s="94" t="s">
        <v>316</v>
      </c>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30">
        <f t="shared" si="3"/>
        <v>0</v>
      </c>
      <c r="AJ28" s="131">
        <f t="shared" si="4"/>
        <v>0</v>
      </c>
      <c r="AK28" s="131">
        <f t="shared" si="5"/>
        <v>0</v>
      </c>
      <c r="AL28" s="89"/>
      <c r="AM28" s="89"/>
      <c r="AN28" s="89"/>
    </row>
    <row r="29" ht="18.0" customHeight="1">
      <c r="A29" s="128">
        <v>23.0</v>
      </c>
      <c r="B29" s="93" t="s">
        <v>318</v>
      </c>
      <c r="C29" s="94" t="s">
        <v>319</v>
      </c>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30">
        <f t="shared" si="3"/>
        <v>0</v>
      </c>
      <c r="AJ29" s="131">
        <f t="shared" si="4"/>
        <v>0</v>
      </c>
      <c r="AK29" s="131">
        <f t="shared" si="5"/>
        <v>0</v>
      </c>
      <c r="AL29" s="89"/>
      <c r="AM29" s="89"/>
      <c r="AN29" s="89"/>
    </row>
    <row r="30" ht="18.0" customHeight="1">
      <c r="A30" s="128">
        <v>24.0</v>
      </c>
      <c r="B30" s="93" t="s">
        <v>320</v>
      </c>
      <c r="C30" s="94" t="s">
        <v>211</v>
      </c>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30">
        <f t="shared" si="3"/>
        <v>0</v>
      </c>
      <c r="AJ30" s="131">
        <f t="shared" si="4"/>
        <v>0</v>
      </c>
      <c r="AK30" s="131">
        <f t="shared" si="5"/>
        <v>0</v>
      </c>
      <c r="AL30" s="89"/>
      <c r="AM30" s="89"/>
      <c r="AN30" s="89"/>
    </row>
    <row r="31" ht="18.0" customHeight="1">
      <c r="A31" s="128">
        <v>25.0</v>
      </c>
      <c r="B31" s="93" t="s">
        <v>321</v>
      </c>
      <c r="C31" s="94" t="s">
        <v>213</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30">
        <f t="shared" si="3"/>
        <v>0</v>
      </c>
      <c r="AJ31" s="131">
        <f t="shared" si="4"/>
        <v>0</v>
      </c>
      <c r="AK31" s="131">
        <f t="shared" si="5"/>
        <v>0</v>
      </c>
      <c r="AL31" s="89"/>
      <c r="AM31" s="89"/>
      <c r="AN31" s="89"/>
    </row>
    <row r="32" ht="18.0" customHeight="1">
      <c r="A32" s="128">
        <v>26.0</v>
      </c>
      <c r="B32" s="93" t="s">
        <v>322</v>
      </c>
      <c r="C32" s="94" t="s">
        <v>213</v>
      </c>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30">
        <f t="shared" si="3"/>
        <v>0</v>
      </c>
      <c r="AJ32" s="131">
        <f t="shared" si="4"/>
        <v>0</v>
      </c>
      <c r="AK32" s="131">
        <f t="shared" si="5"/>
        <v>0</v>
      </c>
      <c r="AL32" s="89"/>
      <c r="AM32" s="89"/>
      <c r="AN32" s="89"/>
    </row>
    <row r="33" ht="18.0" customHeight="1">
      <c r="A33" s="128">
        <v>27.0</v>
      </c>
      <c r="B33" s="93" t="s">
        <v>323</v>
      </c>
      <c r="C33" s="94" t="s">
        <v>215</v>
      </c>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30">
        <f t="shared" si="3"/>
        <v>0</v>
      </c>
      <c r="AJ33" s="131">
        <f t="shared" si="4"/>
        <v>0</v>
      </c>
      <c r="AK33" s="131">
        <f t="shared" si="5"/>
        <v>0</v>
      </c>
      <c r="AL33" s="89"/>
      <c r="AM33" s="89"/>
      <c r="AN33" s="89"/>
    </row>
    <row r="34" ht="18.0" customHeight="1">
      <c r="A34" s="128">
        <v>28.0</v>
      </c>
      <c r="B34" s="93" t="s">
        <v>324</v>
      </c>
      <c r="C34" s="94" t="s">
        <v>325</v>
      </c>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30">
        <f t="shared" si="3"/>
        <v>0</v>
      </c>
      <c r="AJ34" s="131">
        <f t="shared" si="4"/>
        <v>0</v>
      </c>
      <c r="AK34" s="131">
        <f t="shared" si="5"/>
        <v>0</v>
      </c>
      <c r="AL34" s="81"/>
      <c r="AM34" s="81"/>
      <c r="AN34" s="81"/>
    </row>
    <row r="35" ht="18.0" customHeight="1">
      <c r="A35" s="128">
        <v>29.0</v>
      </c>
      <c r="B35" s="93" t="s">
        <v>326</v>
      </c>
      <c r="C35" s="94" t="s">
        <v>327</v>
      </c>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30">
        <f t="shared" si="3"/>
        <v>0</v>
      </c>
      <c r="AJ35" s="131">
        <f t="shared" si="4"/>
        <v>0</v>
      </c>
      <c r="AK35" s="131">
        <f t="shared" si="5"/>
        <v>0</v>
      </c>
      <c r="AL35" s="81"/>
      <c r="AM35" s="81"/>
      <c r="AN35" s="81"/>
    </row>
    <row r="36" ht="18.0" customHeight="1">
      <c r="A36" s="128"/>
      <c r="B36" s="93"/>
      <c r="C36" s="94"/>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30">
        <f t="shared" si="3"/>
        <v>0</v>
      </c>
      <c r="AJ36" s="131">
        <f t="shared" si="4"/>
        <v>0</v>
      </c>
      <c r="AK36" s="131">
        <f t="shared" si="5"/>
        <v>0</v>
      </c>
      <c r="AL36" s="81"/>
      <c r="AM36" s="81"/>
      <c r="AN36" s="81"/>
    </row>
    <row r="37" ht="18.0" customHeight="1">
      <c r="A37" s="128"/>
      <c r="B37" s="93"/>
      <c r="C37" s="94"/>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30">
        <f t="shared" si="3"/>
        <v>0</v>
      </c>
      <c r="AJ37" s="131">
        <f t="shared" si="4"/>
        <v>0</v>
      </c>
      <c r="AK37" s="131">
        <f t="shared" si="5"/>
        <v>0</v>
      </c>
      <c r="AL37" s="81"/>
      <c r="AM37" s="81"/>
      <c r="AN37" s="81"/>
    </row>
    <row r="38" ht="18.0" customHeight="1">
      <c r="A38" s="128"/>
      <c r="B38" s="93"/>
      <c r="C38" s="94"/>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30">
        <f t="shared" si="3"/>
        <v>0</v>
      </c>
      <c r="AJ38" s="131">
        <f t="shared" si="4"/>
        <v>0</v>
      </c>
      <c r="AK38" s="131">
        <f t="shared" si="5"/>
        <v>0</v>
      </c>
      <c r="AL38" s="81"/>
      <c r="AM38" s="81"/>
      <c r="AN38" s="81"/>
    </row>
    <row r="39" ht="18.0" customHeight="1">
      <c r="A39" s="128"/>
      <c r="B39" s="93"/>
      <c r="C39" s="94"/>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30">
        <f t="shared" si="3"/>
        <v>0</v>
      </c>
      <c r="AJ39" s="131">
        <f t="shared" si="4"/>
        <v>0</v>
      </c>
      <c r="AK39" s="131">
        <f t="shared" si="5"/>
        <v>0</v>
      </c>
      <c r="AL39" s="81"/>
      <c r="AM39" s="81"/>
      <c r="AN39" s="81"/>
    </row>
    <row r="40" ht="18.0" customHeight="1">
      <c r="A40" s="128"/>
      <c r="B40" s="93"/>
      <c r="C40" s="94"/>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30">
        <f t="shared" si="3"/>
        <v>0</v>
      </c>
      <c r="AJ40" s="131">
        <f t="shared" si="4"/>
        <v>0</v>
      </c>
      <c r="AK40" s="131">
        <f t="shared" si="5"/>
        <v>0</v>
      </c>
      <c r="AL40" s="81"/>
      <c r="AM40" s="81"/>
      <c r="AN40" s="81"/>
    </row>
    <row r="41" ht="18.0" customHeight="1">
      <c r="A41" s="128"/>
      <c r="B41" s="93"/>
      <c r="C41" s="94"/>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30">
        <f t="shared" si="3"/>
        <v>0</v>
      </c>
      <c r="AJ41" s="131">
        <f t="shared" si="4"/>
        <v>0</v>
      </c>
      <c r="AK41" s="131">
        <f t="shared" si="5"/>
        <v>0</v>
      </c>
      <c r="AL41" s="81"/>
      <c r="AM41" s="81"/>
      <c r="AN41" s="81"/>
    </row>
    <row r="42" ht="18.0" customHeight="1">
      <c r="A42" s="128"/>
      <c r="B42" s="93"/>
      <c r="C42" s="94"/>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f t="shared" si="3"/>
        <v>0</v>
      </c>
      <c r="AJ42" s="131">
        <f t="shared" si="4"/>
        <v>0</v>
      </c>
      <c r="AK42" s="131">
        <f t="shared" si="5"/>
        <v>0</v>
      </c>
      <c r="AL42" s="81"/>
      <c r="AM42" s="81"/>
      <c r="AN42" s="81"/>
    </row>
    <row r="43" ht="18.0" customHeight="1">
      <c r="A43" s="135" t="s">
        <v>128</v>
      </c>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1"/>
      <c r="AI43" s="136">
        <f t="shared" ref="AI43:AK43" si="6">SUM(AI7:AI42)</f>
        <v>0</v>
      </c>
      <c r="AJ43" s="136">
        <f t="shared" si="6"/>
        <v>0</v>
      </c>
      <c r="AK43" s="136">
        <f t="shared" si="6"/>
        <v>0</v>
      </c>
      <c r="AL43" s="81"/>
      <c r="AM43" s="81"/>
      <c r="AN43" s="81"/>
    </row>
    <row r="44" ht="18.0" customHeight="1">
      <c r="A44" s="102" t="s">
        <v>129</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c r="AL44" s="81"/>
      <c r="AM44" s="81"/>
      <c r="AN44" s="81"/>
    </row>
    <row r="45" ht="18.0" customHeight="1">
      <c r="A45" s="81"/>
      <c r="B45" s="103"/>
      <c r="D45" s="81"/>
      <c r="E45" s="81"/>
      <c r="F45" s="81"/>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81"/>
      <c r="AM45" s="81"/>
      <c r="AN45" s="81"/>
    </row>
    <row r="46" ht="18.0" customHeight="1">
      <c r="A46" s="81"/>
      <c r="B46" s="103"/>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81"/>
      <c r="AM46" s="81"/>
      <c r="AN46" s="81"/>
    </row>
    <row r="47" ht="18.0" customHeight="1">
      <c r="A47" s="81"/>
      <c r="B47" s="103"/>
      <c r="E47" s="81"/>
      <c r="F47" s="81"/>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81"/>
      <c r="AM47" s="81"/>
      <c r="AN47" s="81"/>
    </row>
    <row r="48" ht="18.0" customHeight="1">
      <c r="A48" s="81"/>
      <c r="B48" s="103"/>
      <c r="D48" s="81"/>
      <c r="E48" s="81"/>
      <c r="F48" s="81"/>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81"/>
      <c r="AM48" s="81"/>
      <c r="AN48" s="81"/>
    </row>
    <row r="49" ht="18.0" customHeight="1">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row>
    <row r="50" ht="18.0" customHeight="1">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row>
    <row r="51" ht="18.0" customHeight="1">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row>
    <row r="52" ht="18.0" customHeight="1">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row>
    <row r="53" ht="18.0" customHeight="1">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row>
    <row r="54" ht="18.0" customHeight="1">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row>
    <row r="55" ht="18.0" customHeight="1">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row>
    <row r="56" ht="18.0" customHeight="1">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row>
    <row r="57" ht="18.0" customHeight="1">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row>
    <row r="58" ht="18.0" customHeight="1">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row>
    <row r="59" ht="18.0" customHeight="1">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row>
    <row r="60" ht="18.0" customHeight="1">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row>
    <row r="61" ht="18.0" customHeight="1">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row>
    <row r="62" ht="18.0"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row>
    <row r="63" ht="18.0"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row>
    <row r="64" ht="18.0"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row>
    <row r="65" ht="18.0" customHeight="1">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row>
    <row r="66" ht="18.0"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row>
    <row r="67" ht="18.0"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row>
    <row r="68" ht="18.0"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row>
    <row r="69" ht="18.0" customHeight="1">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row>
    <row r="70" ht="18.0"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row>
    <row r="71" ht="18.0"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row>
    <row r="72" ht="18.0"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row>
    <row r="73" ht="18.0"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row>
    <row r="74" ht="18.0"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row>
    <row r="75" ht="18.0"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row>
    <row r="76" ht="18.0"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row>
    <row r="77" ht="18.0"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row>
    <row r="78" ht="18.0"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row>
    <row r="79" ht="18.0"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row>
    <row r="80" ht="18.0"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row>
    <row r="81" ht="18.0"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row>
    <row r="82" ht="18.0"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row>
    <row r="83" ht="18.0"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row>
    <row r="84" ht="18.0"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row>
    <row r="85" ht="18.0"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row>
    <row r="86" ht="18.0"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row>
    <row r="87" ht="18.0"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row>
    <row r="88" ht="18.0"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row>
    <row r="89" ht="18.0"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row>
    <row r="90" ht="18.0"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row>
    <row r="91" ht="18.0"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row>
    <row r="92" ht="18.0"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row>
    <row r="93" ht="18.0"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row>
    <row r="94" ht="18.0"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row>
    <row r="95" ht="18.0"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row>
    <row r="96" ht="18.0"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row>
    <row r="97" ht="18.0"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row>
    <row r="98" ht="18.0"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row>
    <row r="99" ht="18.0"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row>
    <row r="100" ht="18.0"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row>
    <row r="101" ht="18.0"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row>
    <row r="102" ht="18.0"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row>
    <row r="103" ht="18.0"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row>
    <row r="104" ht="18.0"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row>
    <row r="105" ht="18.0"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row>
    <row r="106" ht="18.0"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row>
    <row r="107" ht="18.0"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row>
    <row r="108" ht="18.0"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row>
    <row r="109" ht="18.0"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row>
    <row r="110" ht="18.0"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row>
    <row r="111" ht="18.0"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row>
    <row r="112" ht="18.0"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row>
    <row r="113" ht="18.0"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row>
    <row r="114" ht="18.0"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row>
    <row r="115" ht="18.0"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row>
    <row r="116" ht="18.0"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row>
    <row r="117" ht="18.0"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row>
    <row r="118" ht="18.0"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row>
    <row r="119" ht="18.0"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row>
    <row r="120" ht="18.0"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row>
    <row r="121" ht="18.0"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row>
    <row r="122" ht="18.0"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row>
    <row r="123" ht="18.0"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row>
    <row r="124" ht="18.0"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row>
    <row r="125" ht="18.0"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row>
    <row r="126" ht="18.0"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row>
    <row r="127" ht="18.0"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row>
    <row r="128" ht="18.0"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row>
    <row r="129" ht="18.0"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row>
    <row r="130" ht="18.0"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row>
    <row r="131" ht="18.0"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row>
    <row r="132" ht="18.0"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row>
    <row r="133" ht="18.0"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row>
    <row r="134" ht="18.0"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row>
    <row r="135" ht="18.0"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row>
    <row r="136" ht="18.0"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row>
    <row r="137" ht="18.0"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row>
    <row r="138" ht="18.0"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row>
    <row r="139" ht="18.0"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row>
    <row r="140" ht="18.0"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row>
    <row r="141" ht="18.0"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row>
    <row r="142" ht="18.0"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row>
    <row r="143" ht="18.0"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row>
    <row r="144" ht="18.0"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row>
    <row r="145" ht="18.0"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row>
    <row r="146" ht="18.0"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row>
    <row r="147" ht="18.0"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row>
    <row r="148" ht="18.0"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row>
    <row r="149" ht="18.0"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row>
    <row r="150" ht="18.0"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row>
    <row r="151" ht="18.0"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row>
    <row r="152" ht="18.0"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row>
    <row r="153" ht="18.0"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row>
    <row r="154" ht="18.0"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row>
    <row r="155" ht="18.0"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row>
    <row r="156" ht="18.0"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row>
    <row r="157" ht="18.0"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row>
    <row r="158" ht="18.0"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row>
    <row r="159" ht="18.0"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row>
    <row r="160" ht="18.0"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row>
    <row r="161" ht="18.0"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row>
    <row r="162" ht="18.0"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row>
    <row r="163" ht="18.0"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row>
    <row r="164" ht="18.0"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row>
    <row r="165" ht="18.0"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row>
    <row r="166" ht="18.0"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row>
    <row r="167" ht="18.0"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row>
    <row r="168" ht="18.0"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row>
    <row r="169" ht="18.0"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row>
    <row r="170" ht="18.0"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row>
    <row r="171" ht="18.0"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row>
    <row r="172" ht="18.0"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row>
    <row r="173" ht="18.0"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row>
    <row r="174" ht="18.0"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row>
    <row r="175" ht="18.0"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row>
    <row r="176" ht="18.0"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row>
    <row r="177" ht="18.0"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row>
    <row r="178" ht="18.0"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row>
    <row r="179" ht="18.0"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row>
    <row r="180" ht="18.0"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row>
    <row r="181" ht="18.0"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row>
    <row r="182" ht="18.0"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row>
    <row r="183" ht="18.0"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row>
    <row r="184" ht="18.0"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row>
    <row r="185" ht="18.0"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row>
    <row r="186" ht="18.0"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row>
    <row r="187" ht="18.0"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row>
    <row r="188" ht="18.0"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row>
    <row r="189" ht="18.0"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row>
    <row r="190" ht="18.0"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row>
    <row r="191" ht="18.0"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row>
    <row r="192" ht="18.0"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row>
    <row r="193" ht="18.0"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row>
    <row r="194" ht="18.0"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row>
    <row r="195" ht="18.0"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row>
    <row r="196" ht="18.0"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row>
    <row r="197" ht="18.0"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row>
    <row r="198" ht="18.0"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row>
    <row r="199" ht="18.0"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row>
    <row r="200" ht="18.0"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row>
    <row r="201" ht="18.0"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row>
    <row r="202" ht="18.0"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row>
    <row r="203" ht="18.0"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row>
    <row r="204" ht="18.0"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row>
    <row r="205" ht="18.0"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row>
    <row r="206" ht="18.0"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row>
    <row r="207" ht="18.0"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row>
    <row r="208" ht="18.0"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row>
    <row r="209" ht="18.0"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row>
    <row r="210" ht="18.0"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row>
    <row r="211" ht="18.0"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row>
    <row r="212" ht="18.0"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row>
    <row r="213" ht="18.0"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row>
    <row r="214" ht="18.0"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row>
    <row r="215" ht="18.0"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row>
    <row r="216" ht="18.0"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row>
    <row r="217" ht="18.0"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row>
    <row r="218" ht="18.0"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row>
    <row r="219" ht="18.0"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row>
    <row r="220" ht="18.0"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row>
    <row r="221" ht="18.0"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row>
    <row r="222" ht="18.0"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row>
    <row r="223" ht="18.0"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row>
    <row r="224" ht="18.0"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row>
    <row r="225" ht="18.0"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row>
    <row r="226" ht="18.0"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row>
    <row r="227" ht="18.0"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row>
    <row r="228" ht="18.0"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row>
    <row r="229" ht="18.0"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row>
    <row r="230" ht="18.0"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row>
    <row r="231" ht="18.0"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row>
    <row r="232" ht="18.0"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row>
    <row r="233" ht="18.0"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row>
    <row r="234" ht="18.0"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row>
    <row r="235" ht="18.0"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row>
    <row r="236" ht="18.0"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row>
    <row r="237" ht="18.0"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row>
    <row r="238" ht="18.0"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row>
    <row r="239" ht="18.0"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row>
    <row r="240" ht="18.0"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row>
    <row r="241" ht="18.0"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row>
    <row r="242" ht="18.0"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row>
    <row r="243" ht="18.0"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row>
    <row r="244" ht="18.0"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row>
    <row r="245" ht="18.0"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row>
    <row r="246" ht="18.0"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row>
    <row r="247" ht="18.0"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row>
    <row r="248" ht="18.0"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row>
    <row r="249" ht="18.0"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row>
    <row r="250" ht="18.0"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row>
    <row r="251" ht="18.0"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row>
    <row r="252" ht="18.0"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row>
    <row r="253" ht="18.0"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row>
    <row r="254" ht="18.0"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row>
    <row r="255" ht="18.0"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row>
    <row r="256" ht="18.0"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row>
    <row r="257" ht="18.0"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row>
    <row r="258" ht="18.0"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row>
    <row r="259" ht="18.0"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row>
    <row r="260" ht="18.0"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row>
    <row r="261" ht="18.0"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row>
    <row r="262" ht="18.0"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row>
    <row r="263" ht="18.0"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row>
    <row r="264" ht="18.0"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row>
    <row r="265" ht="18.0"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row>
    <row r="266" ht="18.0"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row>
    <row r="267" ht="18.0"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row>
    <row r="268" ht="18.0"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row>
    <row r="269" ht="18.0"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row>
    <row r="270" ht="18.0"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row>
    <row r="271" ht="18.0"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row>
    <row r="272" ht="18.0"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row>
    <row r="273" ht="18.0"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row>
    <row r="274" ht="18.0"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row>
    <row r="275" ht="18.0"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row>
    <row r="276" ht="18.0"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row>
    <row r="277" ht="18.0"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row>
    <row r="278" ht="18.0"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row>
    <row r="279" ht="18.0"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row>
    <row r="280" ht="18.0"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row>
    <row r="281" ht="18.0"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row>
    <row r="282" ht="18.0"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row>
    <row r="283" ht="18.0"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row>
    <row r="284" ht="18.0"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row>
    <row r="285" ht="18.0"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row>
    <row r="286" ht="18.0"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row>
    <row r="287" ht="18.0"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row>
    <row r="288" ht="18.0"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row>
    <row r="289" ht="18.0"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row>
    <row r="290" ht="18.0"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row>
    <row r="291" ht="18.0"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row>
    <row r="292" ht="18.0"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row>
    <row r="293" ht="18.0"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row>
    <row r="294" ht="18.0"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row>
    <row r="295" ht="18.0"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row>
    <row r="296" ht="18.0"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row>
    <row r="297" ht="18.0"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row>
    <row r="298" ht="18.0"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row>
    <row r="299" ht="18.0"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row>
    <row r="300" ht="18.0"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row>
    <row r="301" ht="18.0"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row>
    <row r="302" ht="18.0"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row>
    <row r="303" ht="18.0"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row>
    <row r="304" ht="18.0"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row>
    <row r="305" ht="18.0"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row>
    <row r="306" ht="18.0"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row>
    <row r="307" ht="18.0"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row>
    <row r="308" ht="18.0"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row>
    <row r="309" ht="18.0"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row>
    <row r="310" ht="18.0"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row>
    <row r="311" ht="18.0"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row>
    <row r="312" ht="18.0"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L312" s="81"/>
      <c r="AM312" s="81"/>
      <c r="AN312" s="81"/>
    </row>
    <row r="313" ht="18.0"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81"/>
      <c r="AL313" s="81"/>
      <c r="AM313" s="81"/>
      <c r="AN313" s="81"/>
    </row>
    <row r="314" ht="18.0"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row>
    <row r="315" ht="18.0"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row>
    <row r="316" ht="18.0"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row>
    <row r="317" ht="18.0"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row>
    <row r="318" ht="18.0"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row>
    <row r="319" ht="18.0"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row>
    <row r="320" ht="18.0"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row>
    <row r="321" ht="18.0"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row>
    <row r="322" ht="18.0"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row>
    <row r="323" ht="18.0"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row>
    <row r="324" ht="18.0"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row>
    <row r="325" ht="18.0"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row>
    <row r="326" ht="18.0"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row>
    <row r="327" ht="18.0"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c r="AL327" s="81"/>
      <c r="AM327" s="81"/>
      <c r="AN327" s="81"/>
    </row>
    <row r="328" ht="18.0"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row>
    <row r="329" ht="18.0"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row>
    <row r="330" ht="18.0"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row>
    <row r="331" ht="18.0"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row>
    <row r="332" ht="18.0"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row>
    <row r="333" ht="18.0"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row>
    <row r="334" ht="18.0"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row>
    <row r="335" ht="18.0"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row>
    <row r="336" ht="18.0"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row>
    <row r="337" ht="18.0"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row>
    <row r="338" ht="18.0"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row>
    <row r="339" ht="18.0"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row>
    <row r="340" ht="18.0"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row>
    <row r="341" ht="18.0"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row>
    <row r="342" ht="18.0"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row>
    <row r="343" ht="18.0"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row>
    <row r="344" ht="18.0"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row>
    <row r="345" ht="18.0"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row>
    <row r="346" ht="18.0"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row>
    <row r="347" ht="18.0"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row>
    <row r="348" ht="18.0"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row>
    <row r="349" ht="18.0"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row>
    <row r="350" ht="18.0"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row>
    <row r="351" ht="18.0"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row>
    <row r="352" ht="18.0"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row>
    <row r="353" ht="18.0"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row>
    <row r="354" ht="18.0"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row>
    <row r="355" ht="18.0"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row>
    <row r="356" ht="18.0"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c r="AL356" s="81"/>
      <c r="AM356" s="81"/>
      <c r="AN356" s="81"/>
    </row>
    <row r="357" ht="18.0"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c r="AL357" s="81"/>
      <c r="AM357" s="81"/>
      <c r="AN357" s="81"/>
    </row>
    <row r="358" ht="18.0"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row>
    <row r="359" ht="18.0"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row>
    <row r="360" ht="18.0"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row>
    <row r="361" ht="18.0"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row>
    <row r="362" ht="18.0"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row>
    <row r="363" ht="18.0"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c r="AL363" s="81"/>
      <c r="AM363" s="81"/>
      <c r="AN363" s="81"/>
    </row>
    <row r="364" ht="18.0"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row>
    <row r="365" ht="18.0"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row>
    <row r="366" ht="18.0"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row>
    <row r="367" ht="18.0"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row>
    <row r="368" ht="18.0"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row>
    <row r="369" ht="18.0"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row>
    <row r="370" ht="18.0"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row>
    <row r="371" ht="18.0"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row>
    <row r="372" ht="18.0"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row>
    <row r="373" ht="18.0"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row>
    <row r="374" ht="18.0"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row>
    <row r="375" ht="18.0"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row>
    <row r="376" ht="18.0"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row>
    <row r="377" ht="18.0"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row>
    <row r="378" ht="18.0"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row>
    <row r="379" ht="18.0"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row>
    <row r="380" ht="18.0"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row>
    <row r="381" ht="18.0"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row>
    <row r="382" ht="18.0"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row>
    <row r="383" ht="18.0"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c r="AL383" s="81"/>
      <c r="AM383" s="81"/>
      <c r="AN383" s="81"/>
    </row>
    <row r="384" ht="18.0"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row>
    <row r="385" ht="18.0"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c r="AL385" s="81"/>
      <c r="AM385" s="81"/>
      <c r="AN385" s="81"/>
    </row>
    <row r="386" ht="18.0"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c r="AL386" s="81"/>
      <c r="AM386" s="81"/>
      <c r="AN386" s="81"/>
    </row>
    <row r="387" ht="18.0"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c r="AL387" s="81"/>
      <c r="AM387" s="81"/>
      <c r="AN387" s="81"/>
    </row>
    <row r="388" ht="18.0"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row>
    <row r="389" ht="18.0"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c r="AL389" s="81"/>
      <c r="AM389" s="81"/>
      <c r="AN389" s="81"/>
    </row>
    <row r="390" ht="18.0"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c r="AL390" s="81"/>
      <c r="AM390" s="81"/>
      <c r="AN390" s="81"/>
    </row>
    <row r="391" ht="18.0"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c r="AL391" s="81"/>
      <c r="AM391" s="81"/>
      <c r="AN391" s="81"/>
    </row>
    <row r="392" ht="18.0"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row>
    <row r="393" ht="18.0"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c r="AL393" s="81"/>
      <c r="AM393" s="81"/>
      <c r="AN393" s="81"/>
    </row>
    <row r="394" ht="18.0"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row>
    <row r="395" ht="18.0"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81"/>
      <c r="AN395" s="81"/>
    </row>
    <row r="396" ht="18.0"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c r="AL396" s="81"/>
      <c r="AM396" s="81"/>
      <c r="AN396" s="81"/>
    </row>
    <row r="397" ht="18.0"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row>
    <row r="398" ht="18.0"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c r="AL398" s="81"/>
      <c r="AM398" s="81"/>
      <c r="AN398" s="81"/>
    </row>
    <row r="399" ht="18.0"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c r="AL399" s="81"/>
      <c r="AM399" s="81"/>
      <c r="AN399" s="81"/>
    </row>
    <row r="400" ht="18.0"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row>
    <row r="401" ht="18.0"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row>
    <row r="402" ht="18.0"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c r="AL402" s="81"/>
      <c r="AM402" s="81"/>
      <c r="AN402" s="81"/>
    </row>
    <row r="403" ht="18.0"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row>
    <row r="404" ht="18.0"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row>
    <row r="405" ht="18.0"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row>
    <row r="406" ht="18.0"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row>
    <row r="407" ht="18.0"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c r="AL407" s="81"/>
      <c r="AM407" s="81"/>
      <c r="AN407" s="81"/>
    </row>
    <row r="408" ht="18.0"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c r="AL408" s="81"/>
      <c r="AM408" s="81"/>
      <c r="AN408" s="81"/>
    </row>
    <row r="409" ht="18.0"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row>
    <row r="410" ht="18.0"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row>
    <row r="411" ht="18.0"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c r="AL411" s="81"/>
      <c r="AM411" s="81"/>
      <c r="AN411" s="81"/>
    </row>
    <row r="412" ht="18.0"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row>
    <row r="413" ht="18.0"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c r="AL413" s="81"/>
      <c r="AM413" s="81"/>
      <c r="AN413" s="81"/>
    </row>
    <row r="414" ht="18.0"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c r="AL414" s="81"/>
      <c r="AM414" s="81"/>
      <c r="AN414" s="81"/>
    </row>
    <row r="415" ht="18.0"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row>
    <row r="416" ht="18.0"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row>
    <row r="417" ht="18.0"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c r="AL417" s="81"/>
      <c r="AM417" s="81"/>
      <c r="AN417" s="81"/>
    </row>
    <row r="418" ht="18.0"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row>
    <row r="419" ht="18.0"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c r="AL419" s="81"/>
      <c r="AM419" s="81"/>
      <c r="AN419" s="81"/>
    </row>
    <row r="420" ht="18.0"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1"/>
      <c r="AL420" s="81"/>
      <c r="AM420" s="81"/>
      <c r="AN420" s="81"/>
    </row>
    <row r="421" ht="18.0"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row>
    <row r="422" ht="18.0"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1"/>
      <c r="AL422" s="81"/>
      <c r="AM422" s="81"/>
      <c r="AN422" s="81"/>
    </row>
    <row r="423" ht="18.0"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1"/>
      <c r="AL423" s="81"/>
      <c r="AM423" s="81"/>
      <c r="AN423" s="81"/>
    </row>
    <row r="424" ht="18.0"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row>
    <row r="425" ht="18.0"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row>
    <row r="426" ht="18.0"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row>
    <row r="427" ht="18.0"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row>
    <row r="428" ht="18.0"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row>
    <row r="429" ht="18.0"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c r="AL429" s="81"/>
      <c r="AM429" s="81"/>
      <c r="AN429" s="81"/>
    </row>
    <row r="430" ht="18.0"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c r="AL430" s="81"/>
      <c r="AM430" s="81"/>
      <c r="AN430" s="81"/>
    </row>
    <row r="431" ht="18.0"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row>
    <row r="432" ht="18.0"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c r="AL432" s="81"/>
      <c r="AM432" s="81"/>
      <c r="AN432" s="81"/>
    </row>
    <row r="433" ht="18.0"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c r="AL433" s="81"/>
      <c r="AM433" s="81"/>
      <c r="AN433" s="81"/>
    </row>
    <row r="434" ht="18.0"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c r="AL434" s="81"/>
      <c r="AM434" s="81"/>
      <c r="AN434" s="81"/>
    </row>
    <row r="435" ht="18.0"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c r="AL435" s="81"/>
      <c r="AM435" s="81"/>
      <c r="AN435" s="81"/>
    </row>
    <row r="436" ht="18.0"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c r="AL436" s="81"/>
      <c r="AM436" s="81"/>
      <c r="AN436" s="81"/>
    </row>
    <row r="437" ht="18.0"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row>
    <row r="438" ht="18.0"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row>
    <row r="439" ht="18.0"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c r="AL439" s="81"/>
      <c r="AM439" s="81"/>
      <c r="AN439" s="81"/>
    </row>
    <row r="440" ht="18.0"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c r="AL440" s="81"/>
      <c r="AM440" s="81"/>
      <c r="AN440" s="81"/>
    </row>
    <row r="441" ht="18.0"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c r="AL441" s="81"/>
      <c r="AM441" s="81"/>
      <c r="AN441" s="81"/>
    </row>
    <row r="442" ht="18.0"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row>
    <row r="443" ht="18.0"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row>
    <row r="444" ht="18.0"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row>
    <row r="445" ht="18.0"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row>
    <row r="446" ht="18.0"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c r="AL446" s="81"/>
      <c r="AM446" s="81"/>
      <c r="AN446" s="81"/>
    </row>
    <row r="447" ht="18.0"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row>
    <row r="448" ht="18.0"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row>
    <row r="449" ht="18.0"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row>
    <row r="450" ht="18.0"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c r="AL450" s="81"/>
      <c r="AM450" s="81"/>
      <c r="AN450" s="81"/>
    </row>
    <row r="451" ht="18.0"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row>
    <row r="452" ht="18.0"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row>
    <row r="453" ht="18.0"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c r="AL453" s="81"/>
      <c r="AM453" s="81"/>
      <c r="AN453" s="81"/>
    </row>
    <row r="454" ht="18.0"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row>
    <row r="455" ht="18.0"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c r="AL455" s="81"/>
      <c r="AM455" s="81"/>
      <c r="AN455" s="81"/>
    </row>
    <row r="456" ht="18.0"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c r="AL456" s="81"/>
      <c r="AM456" s="81"/>
      <c r="AN456" s="81"/>
    </row>
    <row r="457" ht="18.0"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row>
    <row r="458" ht="18.0"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c r="AL458" s="81"/>
      <c r="AM458" s="81"/>
      <c r="AN458" s="81"/>
    </row>
    <row r="459" ht="18.0"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c r="AL459" s="81"/>
      <c r="AM459" s="81"/>
      <c r="AN459" s="81"/>
    </row>
    <row r="460" ht="18.0"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row>
    <row r="461" ht="18.0"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c r="AL461" s="81"/>
      <c r="AM461" s="81"/>
      <c r="AN461" s="81"/>
    </row>
    <row r="462" ht="18.0"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row>
    <row r="463" ht="18.0"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row>
    <row r="464" ht="18.0"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row>
    <row r="465" ht="18.0"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row>
    <row r="466" ht="18.0"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row>
    <row r="467" ht="18.0"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row>
    <row r="468" ht="18.0"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row>
    <row r="469" ht="18.0"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row>
    <row r="470" ht="18.0"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row>
    <row r="471" ht="18.0"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row>
    <row r="472" ht="18.0"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row>
    <row r="473" ht="18.0"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row>
    <row r="474" ht="18.0"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row>
    <row r="475" ht="18.0"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row>
    <row r="476" ht="18.0"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row>
    <row r="477" ht="18.0"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row>
    <row r="478" ht="18.0"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row>
    <row r="479" ht="18.0"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row>
    <row r="480" ht="18.0"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row>
    <row r="481" ht="18.0"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row>
    <row r="482" ht="18.0"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row>
    <row r="483" ht="18.0"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row>
    <row r="484" ht="18.0"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row>
    <row r="485" ht="18.0"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row>
    <row r="486" ht="18.0"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row>
    <row r="487" ht="18.0"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row>
    <row r="488" ht="18.0"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row>
    <row r="489" ht="18.0"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row>
    <row r="490" ht="18.0"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row>
    <row r="491" ht="18.0"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row>
    <row r="492" ht="18.0"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row>
    <row r="493" ht="18.0"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row>
    <row r="494" ht="18.0"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c r="AL494" s="81"/>
      <c r="AM494" s="81"/>
      <c r="AN494" s="81"/>
    </row>
    <row r="495" ht="18.0"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c r="AL495" s="81"/>
      <c r="AM495" s="81"/>
      <c r="AN495" s="81"/>
    </row>
    <row r="496" ht="18.0"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c r="AL496" s="81"/>
      <c r="AM496" s="81"/>
      <c r="AN496" s="81"/>
    </row>
    <row r="497" ht="18.0"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c r="AL497" s="81"/>
      <c r="AM497" s="81"/>
      <c r="AN497" s="81"/>
    </row>
    <row r="498" ht="18.0"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c r="AL498" s="81"/>
      <c r="AM498" s="81"/>
      <c r="AN498" s="81"/>
    </row>
    <row r="499" ht="18.0"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c r="AL499" s="81"/>
      <c r="AM499" s="81"/>
      <c r="AN499" s="81"/>
    </row>
    <row r="500" ht="18.0"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row>
    <row r="501" ht="18.0"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c r="AL501" s="81"/>
      <c r="AM501" s="81"/>
      <c r="AN501" s="81"/>
    </row>
    <row r="502" ht="18.0"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c r="AL502" s="81"/>
      <c r="AM502" s="81"/>
      <c r="AN502" s="81"/>
    </row>
    <row r="503" ht="18.0"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row>
    <row r="504" ht="18.0"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row>
    <row r="505" ht="18.0"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row>
    <row r="506" ht="18.0"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row>
    <row r="507" ht="18.0"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row>
    <row r="508" ht="18.0"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c r="AL508" s="81"/>
      <c r="AM508" s="81"/>
      <c r="AN508" s="81"/>
    </row>
    <row r="509" ht="18.0"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c r="AL509" s="81"/>
      <c r="AM509" s="81"/>
      <c r="AN509" s="81"/>
    </row>
    <row r="510" ht="18.0"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row>
    <row r="511" ht="18.0"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row>
    <row r="512" ht="18.0"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row>
    <row r="513" ht="18.0"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row>
    <row r="514" ht="18.0"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c r="AL514" s="81"/>
      <c r="AM514" s="81"/>
      <c r="AN514" s="81"/>
    </row>
    <row r="515" ht="18.0"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c r="AC515" s="81"/>
      <c r="AD515" s="81"/>
      <c r="AE515" s="81"/>
      <c r="AF515" s="81"/>
      <c r="AG515" s="81"/>
      <c r="AH515" s="81"/>
      <c r="AI515" s="81"/>
      <c r="AJ515" s="81"/>
      <c r="AK515" s="81"/>
      <c r="AL515" s="81"/>
      <c r="AM515" s="81"/>
      <c r="AN515" s="81"/>
    </row>
    <row r="516" ht="18.0"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c r="AC516" s="81"/>
      <c r="AD516" s="81"/>
      <c r="AE516" s="81"/>
      <c r="AF516" s="81"/>
      <c r="AG516" s="81"/>
      <c r="AH516" s="81"/>
      <c r="AI516" s="81"/>
      <c r="AJ516" s="81"/>
      <c r="AK516" s="81"/>
      <c r="AL516" s="81"/>
      <c r="AM516" s="81"/>
      <c r="AN516" s="81"/>
    </row>
    <row r="517" ht="18.0"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81"/>
      <c r="AG517" s="81"/>
      <c r="AH517" s="81"/>
      <c r="AI517" s="81"/>
      <c r="AJ517" s="81"/>
      <c r="AK517" s="81"/>
      <c r="AL517" s="81"/>
      <c r="AM517" s="81"/>
      <c r="AN517" s="81"/>
    </row>
    <row r="518" ht="18.0"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81"/>
      <c r="AG518" s="81"/>
      <c r="AH518" s="81"/>
      <c r="AI518" s="81"/>
      <c r="AJ518" s="81"/>
      <c r="AK518" s="81"/>
      <c r="AL518" s="81"/>
      <c r="AM518" s="81"/>
      <c r="AN518" s="81"/>
    </row>
    <row r="519" ht="18.0"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81"/>
      <c r="AG519" s="81"/>
      <c r="AH519" s="81"/>
      <c r="AI519" s="81"/>
      <c r="AJ519" s="81"/>
      <c r="AK519" s="81"/>
      <c r="AL519" s="81"/>
      <c r="AM519" s="81"/>
      <c r="AN519" s="81"/>
    </row>
    <row r="520" ht="18.0"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81"/>
      <c r="AG520" s="81"/>
      <c r="AH520" s="81"/>
      <c r="AI520" s="81"/>
      <c r="AJ520" s="81"/>
      <c r="AK520" s="81"/>
      <c r="AL520" s="81"/>
      <c r="AM520" s="81"/>
      <c r="AN520" s="81"/>
    </row>
    <row r="521" ht="18.0"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81"/>
      <c r="AG521" s="81"/>
      <c r="AH521" s="81"/>
      <c r="AI521" s="81"/>
      <c r="AJ521" s="81"/>
      <c r="AK521" s="81"/>
      <c r="AL521" s="81"/>
      <c r="AM521" s="81"/>
      <c r="AN521" s="81"/>
    </row>
    <row r="522" ht="18.0"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81"/>
      <c r="AG522" s="81"/>
      <c r="AH522" s="81"/>
      <c r="AI522" s="81"/>
      <c r="AJ522" s="81"/>
      <c r="AK522" s="81"/>
      <c r="AL522" s="81"/>
      <c r="AM522" s="81"/>
      <c r="AN522" s="81"/>
    </row>
    <row r="523" ht="18.0"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81"/>
      <c r="AG523" s="81"/>
      <c r="AH523" s="81"/>
      <c r="AI523" s="81"/>
      <c r="AJ523" s="81"/>
      <c r="AK523" s="81"/>
      <c r="AL523" s="81"/>
      <c r="AM523" s="81"/>
      <c r="AN523" s="81"/>
    </row>
    <row r="524" ht="18.0"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c r="AC524" s="81"/>
      <c r="AD524" s="81"/>
      <c r="AE524" s="81"/>
      <c r="AF524" s="81"/>
      <c r="AG524" s="81"/>
      <c r="AH524" s="81"/>
      <c r="AI524" s="81"/>
      <c r="AJ524" s="81"/>
      <c r="AK524" s="81"/>
      <c r="AL524" s="81"/>
      <c r="AM524" s="81"/>
      <c r="AN524" s="81"/>
    </row>
    <row r="525" ht="18.0"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c r="AC525" s="81"/>
      <c r="AD525" s="81"/>
      <c r="AE525" s="81"/>
      <c r="AF525" s="81"/>
      <c r="AG525" s="81"/>
      <c r="AH525" s="81"/>
      <c r="AI525" s="81"/>
      <c r="AJ525" s="81"/>
      <c r="AK525" s="81"/>
      <c r="AL525" s="81"/>
      <c r="AM525" s="81"/>
      <c r="AN525" s="81"/>
    </row>
    <row r="526" ht="18.0"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c r="AC526" s="81"/>
      <c r="AD526" s="81"/>
      <c r="AE526" s="81"/>
      <c r="AF526" s="81"/>
      <c r="AG526" s="81"/>
      <c r="AH526" s="81"/>
      <c r="AI526" s="81"/>
      <c r="AJ526" s="81"/>
      <c r="AK526" s="81"/>
      <c r="AL526" s="81"/>
      <c r="AM526" s="81"/>
      <c r="AN526" s="81"/>
    </row>
    <row r="527" ht="18.0"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c r="AC527" s="81"/>
      <c r="AD527" s="81"/>
      <c r="AE527" s="81"/>
      <c r="AF527" s="81"/>
      <c r="AG527" s="81"/>
      <c r="AH527" s="81"/>
      <c r="AI527" s="81"/>
      <c r="AJ527" s="81"/>
      <c r="AK527" s="81"/>
      <c r="AL527" s="81"/>
      <c r="AM527" s="81"/>
      <c r="AN527" s="81"/>
    </row>
    <row r="528" ht="18.0"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c r="AC528" s="81"/>
      <c r="AD528" s="81"/>
      <c r="AE528" s="81"/>
      <c r="AF528" s="81"/>
      <c r="AG528" s="81"/>
      <c r="AH528" s="81"/>
      <c r="AI528" s="81"/>
      <c r="AJ528" s="81"/>
      <c r="AK528" s="81"/>
      <c r="AL528" s="81"/>
      <c r="AM528" s="81"/>
      <c r="AN528" s="81"/>
    </row>
    <row r="529" ht="18.0"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c r="AC529" s="81"/>
      <c r="AD529" s="81"/>
      <c r="AE529" s="81"/>
      <c r="AF529" s="81"/>
      <c r="AG529" s="81"/>
      <c r="AH529" s="81"/>
      <c r="AI529" s="81"/>
      <c r="AJ529" s="81"/>
      <c r="AK529" s="81"/>
      <c r="AL529" s="81"/>
      <c r="AM529" s="81"/>
      <c r="AN529" s="81"/>
    </row>
    <row r="530" ht="18.0"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c r="AC530" s="81"/>
      <c r="AD530" s="81"/>
      <c r="AE530" s="81"/>
      <c r="AF530" s="81"/>
      <c r="AG530" s="81"/>
      <c r="AH530" s="81"/>
      <c r="AI530" s="81"/>
      <c r="AJ530" s="81"/>
      <c r="AK530" s="81"/>
      <c r="AL530" s="81"/>
      <c r="AM530" s="81"/>
      <c r="AN530" s="81"/>
    </row>
    <row r="531" ht="18.0"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c r="AC531" s="81"/>
      <c r="AD531" s="81"/>
      <c r="AE531" s="81"/>
      <c r="AF531" s="81"/>
      <c r="AG531" s="81"/>
      <c r="AH531" s="81"/>
      <c r="AI531" s="81"/>
      <c r="AJ531" s="81"/>
      <c r="AK531" s="81"/>
      <c r="AL531" s="81"/>
      <c r="AM531" s="81"/>
      <c r="AN531" s="81"/>
    </row>
    <row r="532" ht="18.0"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c r="AC532" s="81"/>
      <c r="AD532" s="81"/>
      <c r="AE532" s="81"/>
      <c r="AF532" s="81"/>
      <c r="AG532" s="81"/>
      <c r="AH532" s="81"/>
      <c r="AI532" s="81"/>
      <c r="AJ532" s="81"/>
      <c r="AK532" s="81"/>
      <c r="AL532" s="81"/>
      <c r="AM532" s="81"/>
      <c r="AN532" s="81"/>
    </row>
    <row r="533" ht="18.0"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81"/>
      <c r="AF533" s="81"/>
      <c r="AG533" s="81"/>
      <c r="AH533" s="81"/>
      <c r="AI533" s="81"/>
      <c r="AJ533" s="81"/>
      <c r="AK533" s="81"/>
      <c r="AL533" s="81"/>
      <c r="AM533" s="81"/>
      <c r="AN533" s="81"/>
    </row>
    <row r="534" ht="18.0"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81"/>
      <c r="AF534" s="81"/>
      <c r="AG534" s="81"/>
      <c r="AH534" s="81"/>
      <c r="AI534" s="81"/>
      <c r="AJ534" s="81"/>
      <c r="AK534" s="81"/>
      <c r="AL534" s="81"/>
      <c r="AM534" s="81"/>
      <c r="AN534" s="81"/>
    </row>
    <row r="535" ht="18.0"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c r="AL535" s="81"/>
      <c r="AM535" s="81"/>
      <c r="AN535" s="81"/>
    </row>
    <row r="536" ht="18.0"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81"/>
      <c r="AF536" s="81"/>
      <c r="AG536" s="81"/>
      <c r="AH536" s="81"/>
      <c r="AI536" s="81"/>
      <c r="AJ536" s="81"/>
      <c r="AK536" s="81"/>
      <c r="AL536" s="81"/>
      <c r="AM536" s="81"/>
      <c r="AN536" s="81"/>
    </row>
    <row r="537" ht="18.0"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81"/>
      <c r="AF537" s="81"/>
      <c r="AG537" s="81"/>
      <c r="AH537" s="81"/>
      <c r="AI537" s="81"/>
      <c r="AJ537" s="81"/>
      <c r="AK537" s="81"/>
      <c r="AL537" s="81"/>
      <c r="AM537" s="81"/>
      <c r="AN537" s="81"/>
    </row>
    <row r="538" ht="18.0"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81"/>
      <c r="AF538" s="81"/>
      <c r="AG538" s="81"/>
      <c r="AH538" s="81"/>
      <c r="AI538" s="81"/>
      <c r="AJ538" s="81"/>
      <c r="AK538" s="81"/>
      <c r="AL538" s="81"/>
      <c r="AM538" s="81"/>
      <c r="AN538" s="81"/>
    </row>
    <row r="539" ht="18.0"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c r="AG539" s="81"/>
      <c r="AH539" s="81"/>
      <c r="AI539" s="81"/>
      <c r="AJ539" s="81"/>
      <c r="AK539" s="81"/>
      <c r="AL539" s="81"/>
      <c r="AM539" s="81"/>
      <c r="AN539" s="81"/>
    </row>
    <row r="540" ht="18.0"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c r="AC540" s="81"/>
      <c r="AD540" s="81"/>
      <c r="AE540" s="81"/>
      <c r="AF540" s="81"/>
      <c r="AG540" s="81"/>
      <c r="AH540" s="81"/>
      <c r="AI540" s="81"/>
      <c r="AJ540" s="81"/>
      <c r="AK540" s="81"/>
      <c r="AL540" s="81"/>
      <c r="AM540" s="81"/>
      <c r="AN540" s="81"/>
    </row>
    <row r="541" ht="18.0"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c r="AC541" s="81"/>
      <c r="AD541" s="81"/>
      <c r="AE541" s="81"/>
      <c r="AF541" s="81"/>
      <c r="AG541" s="81"/>
      <c r="AH541" s="81"/>
      <c r="AI541" s="81"/>
      <c r="AJ541" s="81"/>
      <c r="AK541" s="81"/>
      <c r="AL541" s="81"/>
      <c r="AM541" s="81"/>
      <c r="AN541" s="81"/>
    </row>
    <row r="542" ht="18.0"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c r="AC542" s="81"/>
      <c r="AD542" s="81"/>
      <c r="AE542" s="81"/>
      <c r="AF542" s="81"/>
      <c r="AG542" s="81"/>
      <c r="AH542" s="81"/>
      <c r="AI542" s="81"/>
      <c r="AJ542" s="81"/>
      <c r="AK542" s="81"/>
      <c r="AL542" s="81"/>
      <c r="AM542" s="81"/>
      <c r="AN542" s="81"/>
    </row>
    <row r="543" ht="18.0"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c r="AC543" s="81"/>
      <c r="AD543" s="81"/>
      <c r="AE543" s="81"/>
      <c r="AF543" s="81"/>
      <c r="AG543" s="81"/>
      <c r="AH543" s="81"/>
      <c r="AI543" s="81"/>
      <c r="AJ543" s="81"/>
      <c r="AK543" s="81"/>
      <c r="AL543" s="81"/>
      <c r="AM543" s="81"/>
      <c r="AN543" s="81"/>
    </row>
    <row r="544" ht="18.0"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c r="AC544" s="81"/>
      <c r="AD544" s="81"/>
      <c r="AE544" s="81"/>
      <c r="AF544" s="81"/>
      <c r="AG544" s="81"/>
      <c r="AH544" s="81"/>
      <c r="AI544" s="81"/>
      <c r="AJ544" s="81"/>
      <c r="AK544" s="81"/>
      <c r="AL544" s="81"/>
      <c r="AM544" s="81"/>
      <c r="AN544" s="81"/>
    </row>
    <row r="545" ht="18.0"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c r="AG545" s="81"/>
      <c r="AH545" s="81"/>
      <c r="AI545" s="81"/>
      <c r="AJ545" s="81"/>
      <c r="AK545" s="81"/>
      <c r="AL545" s="81"/>
      <c r="AM545" s="81"/>
      <c r="AN545" s="81"/>
    </row>
    <row r="546" ht="18.0"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c r="AC546" s="81"/>
      <c r="AD546" s="81"/>
      <c r="AE546" s="81"/>
      <c r="AF546" s="81"/>
      <c r="AG546" s="81"/>
      <c r="AH546" s="81"/>
      <c r="AI546" s="81"/>
      <c r="AJ546" s="81"/>
      <c r="AK546" s="81"/>
      <c r="AL546" s="81"/>
      <c r="AM546" s="81"/>
      <c r="AN546" s="81"/>
    </row>
    <row r="547" ht="18.0"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c r="AC547" s="81"/>
      <c r="AD547" s="81"/>
      <c r="AE547" s="81"/>
      <c r="AF547" s="81"/>
      <c r="AG547" s="81"/>
      <c r="AH547" s="81"/>
      <c r="AI547" s="81"/>
      <c r="AJ547" s="81"/>
      <c r="AK547" s="81"/>
      <c r="AL547" s="81"/>
      <c r="AM547" s="81"/>
      <c r="AN547" s="81"/>
    </row>
    <row r="548" ht="18.0"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c r="AG548" s="81"/>
      <c r="AH548" s="81"/>
      <c r="AI548" s="81"/>
      <c r="AJ548" s="81"/>
      <c r="AK548" s="81"/>
      <c r="AL548" s="81"/>
      <c r="AM548" s="81"/>
      <c r="AN548" s="81"/>
    </row>
    <row r="549" ht="18.0"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c r="AG549" s="81"/>
      <c r="AH549" s="81"/>
      <c r="AI549" s="81"/>
      <c r="AJ549" s="81"/>
      <c r="AK549" s="81"/>
      <c r="AL549" s="81"/>
      <c r="AM549" s="81"/>
      <c r="AN549" s="81"/>
    </row>
    <row r="550" ht="18.0"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c r="AC550" s="81"/>
      <c r="AD550" s="81"/>
      <c r="AE550" s="81"/>
      <c r="AF550" s="81"/>
      <c r="AG550" s="81"/>
      <c r="AH550" s="81"/>
      <c r="AI550" s="81"/>
      <c r="AJ550" s="81"/>
      <c r="AK550" s="81"/>
      <c r="AL550" s="81"/>
      <c r="AM550" s="81"/>
      <c r="AN550" s="81"/>
    </row>
    <row r="551" ht="18.0"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c r="AC551" s="81"/>
      <c r="AD551" s="81"/>
      <c r="AE551" s="81"/>
      <c r="AF551" s="81"/>
      <c r="AG551" s="81"/>
      <c r="AH551" s="81"/>
      <c r="AI551" s="81"/>
      <c r="AJ551" s="81"/>
      <c r="AK551" s="81"/>
      <c r="AL551" s="81"/>
      <c r="AM551" s="81"/>
      <c r="AN551" s="81"/>
    </row>
    <row r="552" ht="18.0"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c r="AC552" s="81"/>
      <c r="AD552" s="81"/>
      <c r="AE552" s="81"/>
      <c r="AF552" s="81"/>
      <c r="AG552" s="81"/>
      <c r="AH552" s="81"/>
      <c r="AI552" s="81"/>
      <c r="AJ552" s="81"/>
      <c r="AK552" s="81"/>
      <c r="AL552" s="81"/>
      <c r="AM552" s="81"/>
      <c r="AN552" s="81"/>
    </row>
    <row r="553" ht="18.0"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c r="AC553" s="81"/>
      <c r="AD553" s="81"/>
      <c r="AE553" s="81"/>
      <c r="AF553" s="81"/>
      <c r="AG553" s="81"/>
      <c r="AH553" s="81"/>
      <c r="AI553" s="81"/>
      <c r="AJ553" s="81"/>
      <c r="AK553" s="81"/>
      <c r="AL553" s="81"/>
      <c r="AM553" s="81"/>
      <c r="AN553" s="81"/>
    </row>
    <row r="554" ht="18.0"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c r="AC554" s="81"/>
      <c r="AD554" s="81"/>
      <c r="AE554" s="81"/>
      <c r="AF554" s="81"/>
      <c r="AG554" s="81"/>
      <c r="AH554" s="81"/>
      <c r="AI554" s="81"/>
      <c r="AJ554" s="81"/>
      <c r="AK554" s="81"/>
      <c r="AL554" s="81"/>
      <c r="AM554" s="81"/>
      <c r="AN554" s="81"/>
    </row>
    <row r="555" ht="18.0"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c r="AC555" s="81"/>
      <c r="AD555" s="81"/>
      <c r="AE555" s="81"/>
      <c r="AF555" s="81"/>
      <c r="AG555" s="81"/>
      <c r="AH555" s="81"/>
      <c r="AI555" s="81"/>
      <c r="AJ555" s="81"/>
      <c r="AK555" s="81"/>
      <c r="AL555" s="81"/>
      <c r="AM555" s="81"/>
      <c r="AN555" s="81"/>
    </row>
    <row r="556" ht="18.0"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c r="AC556" s="81"/>
      <c r="AD556" s="81"/>
      <c r="AE556" s="81"/>
      <c r="AF556" s="81"/>
      <c r="AG556" s="81"/>
      <c r="AH556" s="81"/>
      <c r="AI556" s="81"/>
      <c r="AJ556" s="81"/>
      <c r="AK556" s="81"/>
      <c r="AL556" s="81"/>
      <c r="AM556" s="81"/>
      <c r="AN556" s="81"/>
    </row>
    <row r="557" ht="18.0"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c r="AC557" s="81"/>
      <c r="AD557" s="81"/>
      <c r="AE557" s="81"/>
      <c r="AF557" s="81"/>
      <c r="AG557" s="81"/>
      <c r="AH557" s="81"/>
      <c r="AI557" s="81"/>
      <c r="AJ557" s="81"/>
      <c r="AK557" s="81"/>
      <c r="AL557" s="81"/>
      <c r="AM557" s="81"/>
      <c r="AN557" s="81"/>
    </row>
    <row r="558" ht="18.0"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c r="AC558" s="81"/>
      <c r="AD558" s="81"/>
      <c r="AE558" s="81"/>
      <c r="AF558" s="81"/>
      <c r="AG558" s="81"/>
      <c r="AH558" s="81"/>
      <c r="AI558" s="81"/>
      <c r="AJ558" s="81"/>
      <c r="AK558" s="81"/>
      <c r="AL558" s="81"/>
      <c r="AM558" s="81"/>
      <c r="AN558" s="81"/>
    </row>
    <row r="559" ht="18.0"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c r="AC559" s="81"/>
      <c r="AD559" s="81"/>
      <c r="AE559" s="81"/>
      <c r="AF559" s="81"/>
      <c r="AG559" s="81"/>
      <c r="AH559" s="81"/>
      <c r="AI559" s="81"/>
      <c r="AJ559" s="81"/>
      <c r="AK559" s="81"/>
      <c r="AL559" s="81"/>
      <c r="AM559" s="81"/>
      <c r="AN559" s="81"/>
    </row>
    <row r="560" ht="18.0"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c r="AC560" s="81"/>
      <c r="AD560" s="81"/>
      <c r="AE560" s="81"/>
      <c r="AF560" s="81"/>
      <c r="AG560" s="81"/>
      <c r="AH560" s="81"/>
      <c r="AI560" s="81"/>
      <c r="AJ560" s="81"/>
      <c r="AK560" s="81"/>
      <c r="AL560" s="81"/>
      <c r="AM560" s="81"/>
      <c r="AN560" s="81"/>
    </row>
    <row r="561" ht="18.0"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c r="AC561" s="81"/>
      <c r="AD561" s="81"/>
      <c r="AE561" s="81"/>
      <c r="AF561" s="81"/>
      <c r="AG561" s="81"/>
      <c r="AH561" s="81"/>
      <c r="AI561" s="81"/>
      <c r="AJ561" s="81"/>
      <c r="AK561" s="81"/>
      <c r="AL561" s="81"/>
      <c r="AM561" s="81"/>
      <c r="AN561" s="81"/>
    </row>
    <row r="562" ht="18.0"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c r="AC562" s="81"/>
      <c r="AD562" s="81"/>
      <c r="AE562" s="81"/>
      <c r="AF562" s="81"/>
      <c r="AG562" s="81"/>
      <c r="AH562" s="81"/>
      <c r="AI562" s="81"/>
      <c r="AJ562" s="81"/>
      <c r="AK562" s="81"/>
      <c r="AL562" s="81"/>
      <c r="AM562" s="81"/>
      <c r="AN562" s="81"/>
    </row>
    <row r="563" ht="18.0"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c r="AC563" s="81"/>
      <c r="AD563" s="81"/>
      <c r="AE563" s="81"/>
      <c r="AF563" s="81"/>
      <c r="AG563" s="81"/>
      <c r="AH563" s="81"/>
      <c r="AI563" s="81"/>
      <c r="AJ563" s="81"/>
      <c r="AK563" s="81"/>
      <c r="AL563" s="81"/>
      <c r="AM563" s="81"/>
      <c r="AN563" s="81"/>
    </row>
    <row r="564" ht="18.0"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c r="AC564" s="81"/>
      <c r="AD564" s="81"/>
      <c r="AE564" s="81"/>
      <c r="AF564" s="81"/>
      <c r="AG564" s="81"/>
      <c r="AH564" s="81"/>
      <c r="AI564" s="81"/>
      <c r="AJ564" s="81"/>
      <c r="AK564" s="81"/>
      <c r="AL564" s="81"/>
      <c r="AM564" s="81"/>
      <c r="AN564" s="81"/>
    </row>
    <row r="565" ht="18.0"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c r="AC565" s="81"/>
      <c r="AD565" s="81"/>
      <c r="AE565" s="81"/>
      <c r="AF565" s="81"/>
      <c r="AG565" s="81"/>
      <c r="AH565" s="81"/>
      <c r="AI565" s="81"/>
      <c r="AJ565" s="81"/>
      <c r="AK565" s="81"/>
      <c r="AL565" s="81"/>
      <c r="AM565" s="81"/>
      <c r="AN565" s="81"/>
    </row>
    <row r="566" ht="18.0"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c r="AC566" s="81"/>
      <c r="AD566" s="81"/>
      <c r="AE566" s="81"/>
      <c r="AF566" s="81"/>
      <c r="AG566" s="81"/>
      <c r="AH566" s="81"/>
      <c r="AI566" s="81"/>
      <c r="AJ566" s="81"/>
      <c r="AK566" s="81"/>
      <c r="AL566" s="81"/>
      <c r="AM566" s="81"/>
      <c r="AN566" s="81"/>
    </row>
    <row r="567" ht="18.0"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c r="AC567" s="81"/>
      <c r="AD567" s="81"/>
      <c r="AE567" s="81"/>
      <c r="AF567" s="81"/>
      <c r="AG567" s="81"/>
      <c r="AH567" s="81"/>
      <c r="AI567" s="81"/>
      <c r="AJ567" s="81"/>
      <c r="AK567" s="81"/>
      <c r="AL567" s="81"/>
      <c r="AM567" s="81"/>
      <c r="AN567" s="81"/>
    </row>
    <row r="568" ht="18.0"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81"/>
      <c r="AK568" s="81"/>
      <c r="AL568" s="81"/>
      <c r="AM568" s="81"/>
      <c r="AN568" s="81"/>
    </row>
    <row r="569" ht="18.0"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c r="AC569" s="81"/>
      <c r="AD569" s="81"/>
      <c r="AE569" s="81"/>
      <c r="AF569" s="81"/>
      <c r="AG569" s="81"/>
      <c r="AH569" s="81"/>
      <c r="AI569" s="81"/>
      <c r="AJ569" s="81"/>
      <c r="AK569" s="81"/>
      <c r="AL569" s="81"/>
      <c r="AM569" s="81"/>
      <c r="AN569" s="81"/>
    </row>
    <row r="570" ht="18.0"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c r="AC570" s="81"/>
      <c r="AD570" s="81"/>
      <c r="AE570" s="81"/>
      <c r="AF570" s="81"/>
      <c r="AG570" s="81"/>
      <c r="AH570" s="81"/>
      <c r="AI570" s="81"/>
      <c r="AJ570" s="81"/>
      <c r="AK570" s="81"/>
      <c r="AL570" s="81"/>
      <c r="AM570" s="81"/>
      <c r="AN570" s="81"/>
    </row>
    <row r="571" ht="18.0"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c r="AC571" s="81"/>
      <c r="AD571" s="81"/>
      <c r="AE571" s="81"/>
      <c r="AF571" s="81"/>
      <c r="AG571" s="81"/>
      <c r="AH571" s="81"/>
      <c r="AI571" s="81"/>
      <c r="AJ571" s="81"/>
      <c r="AK571" s="81"/>
      <c r="AL571" s="81"/>
      <c r="AM571" s="81"/>
      <c r="AN571" s="81"/>
    </row>
    <row r="572" ht="18.0"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c r="AC572" s="81"/>
      <c r="AD572" s="81"/>
      <c r="AE572" s="81"/>
      <c r="AF572" s="81"/>
      <c r="AG572" s="81"/>
      <c r="AH572" s="81"/>
      <c r="AI572" s="81"/>
      <c r="AJ572" s="81"/>
      <c r="AK572" s="81"/>
      <c r="AL572" s="81"/>
      <c r="AM572" s="81"/>
      <c r="AN572" s="81"/>
    </row>
    <row r="573" ht="18.0"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c r="AC573" s="81"/>
      <c r="AD573" s="81"/>
      <c r="AE573" s="81"/>
      <c r="AF573" s="81"/>
      <c r="AG573" s="81"/>
      <c r="AH573" s="81"/>
      <c r="AI573" s="81"/>
      <c r="AJ573" s="81"/>
      <c r="AK573" s="81"/>
      <c r="AL573" s="81"/>
      <c r="AM573" s="81"/>
      <c r="AN573" s="81"/>
    </row>
    <row r="574" ht="18.0"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c r="AC574" s="81"/>
      <c r="AD574" s="81"/>
      <c r="AE574" s="81"/>
      <c r="AF574" s="81"/>
      <c r="AG574" s="81"/>
      <c r="AH574" s="81"/>
      <c r="AI574" s="81"/>
      <c r="AJ574" s="81"/>
      <c r="AK574" s="81"/>
      <c r="AL574" s="81"/>
      <c r="AM574" s="81"/>
      <c r="AN574" s="81"/>
    </row>
    <row r="575" ht="18.0"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c r="AC575" s="81"/>
      <c r="AD575" s="81"/>
      <c r="AE575" s="81"/>
      <c r="AF575" s="81"/>
      <c r="AG575" s="81"/>
      <c r="AH575" s="81"/>
      <c r="AI575" s="81"/>
      <c r="AJ575" s="81"/>
      <c r="AK575" s="81"/>
      <c r="AL575" s="81"/>
      <c r="AM575" s="81"/>
      <c r="AN575" s="81"/>
    </row>
    <row r="576" ht="18.0"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c r="AG576" s="81"/>
      <c r="AH576" s="81"/>
      <c r="AI576" s="81"/>
      <c r="AJ576" s="81"/>
      <c r="AK576" s="81"/>
      <c r="AL576" s="81"/>
      <c r="AM576" s="81"/>
      <c r="AN576" s="81"/>
    </row>
    <row r="577" ht="18.0"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c r="AG577" s="81"/>
      <c r="AH577" s="81"/>
      <c r="AI577" s="81"/>
      <c r="AJ577" s="81"/>
      <c r="AK577" s="81"/>
      <c r="AL577" s="81"/>
      <c r="AM577" s="81"/>
      <c r="AN577" s="81"/>
    </row>
    <row r="578" ht="18.0"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c r="AC578" s="81"/>
      <c r="AD578" s="81"/>
      <c r="AE578" s="81"/>
      <c r="AF578" s="81"/>
      <c r="AG578" s="81"/>
      <c r="AH578" s="81"/>
      <c r="AI578" s="81"/>
      <c r="AJ578" s="81"/>
      <c r="AK578" s="81"/>
      <c r="AL578" s="81"/>
      <c r="AM578" s="81"/>
      <c r="AN578" s="81"/>
    </row>
    <row r="579" ht="18.0"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c r="AC579" s="81"/>
      <c r="AD579" s="81"/>
      <c r="AE579" s="81"/>
      <c r="AF579" s="81"/>
      <c r="AG579" s="81"/>
      <c r="AH579" s="81"/>
      <c r="AI579" s="81"/>
      <c r="AJ579" s="81"/>
      <c r="AK579" s="81"/>
      <c r="AL579" s="81"/>
      <c r="AM579" s="81"/>
      <c r="AN579" s="81"/>
    </row>
    <row r="580" ht="18.0"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c r="AC580" s="81"/>
      <c r="AD580" s="81"/>
      <c r="AE580" s="81"/>
      <c r="AF580" s="81"/>
      <c r="AG580" s="81"/>
      <c r="AH580" s="81"/>
      <c r="AI580" s="81"/>
      <c r="AJ580" s="81"/>
      <c r="AK580" s="81"/>
      <c r="AL580" s="81"/>
      <c r="AM580" s="81"/>
      <c r="AN580" s="81"/>
    </row>
    <row r="581" ht="18.0"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c r="AC581" s="81"/>
      <c r="AD581" s="81"/>
      <c r="AE581" s="81"/>
      <c r="AF581" s="81"/>
      <c r="AG581" s="81"/>
      <c r="AH581" s="81"/>
      <c r="AI581" s="81"/>
      <c r="AJ581" s="81"/>
      <c r="AK581" s="81"/>
      <c r="AL581" s="81"/>
      <c r="AM581" s="81"/>
      <c r="AN581" s="81"/>
    </row>
    <row r="582" ht="18.0"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c r="AC582" s="81"/>
      <c r="AD582" s="81"/>
      <c r="AE582" s="81"/>
      <c r="AF582" s="81"/>
      <c r="AG582" s="81"/>
      <c r="AH582" s="81"/>
      <c r="AI582" s="81"/>
      <c r="AJ582" s="81"/>
      <c r="AK582" s="81"/>
      <c r="AL582" s="81"/>
      <c r="AM582" s="81"/>
      <c r="AN582" s="81"/>
    </row>
    <row r="583" ht="18.0"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c r="AC583" s="81"/>
      <c r="AD583" s="81"/>
      <c r="AE583" s="81"/>
      <c r="AF583" s="81"/>
      <c r="AG583" s="81"/>
      <c r="AH583" s="81"/>
      <c r="AI583" s="81"/>
      <c r="AJ583" s="81"/>
      <c r="AK583" s="81"/>
      <c r="AL583" s="81"/>
      <c r="AM583" s="81"/>
      <c r="AN583" s="81"/>
    </row>
    <row r="584" ht="18.0"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c r="AC584" s="81"/>
      <c r="AD584" s="81"/>
      <c r="AE584" s="81"/>
      <c r="AF584" s="81"/>
      <c r="AG584" s="81"/>
      <c r="AH584" s="81"/>
      <c r="AI584" s="81"/>
      <c r="AJ584" s="81"/>
      <c r="AK584" s="81"/>
      <c r="AL584" s="81"/>
      <c r="AM584" s="81"/>
      <c r="AN584" s="81"/>
    </row>
    <row r="585" ht="18.0"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c r="AC585" s="81"/>
      <c r="AD585" s="81"/>
      <c r="AE585" s="81"/>
      <c r="AF585" s="81"/>
      <c r="AG585" s="81"/>
      <c r="AH585" s="81"/>
      <c r="AI585" s="81"/>
      <c r="AJ585" s="81"/>
      <c r="AK585" s="81"/>
      <c r="AL585" s="81"/>
      <c r="AM585" s="81"/>
      <c r="AN585" s="81"/>
    </row>
    <row r="586" ht="18.0"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c r="AC586" s="81"/>
      <c r="AD586" s="81"/>
      <c r="AE586" s="81"/>
      <c r="AF586" s="81"/>
      <c r="AG586" s="81"/>
      <c r="AH586" s="81"/>
      <c r="AI586" s="81"/>
      <c r="AJ586" s="81"/>
      <c r="AK586" s="81"/>
      <c r="AL586" s="81"/>
      <c r="AM586" s="81"/>
      <c r="AN586" s="81"/>
    </row>
    <row r="587" ht="18.0"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c r="AC587" s="81"/>
      <c r="AD587" s="81"/>
      <c r="AE587" s="81"/>
      <c r="AF587" s="81"/>
      <c r="AG587" s="81"/>
      <c r="AH587" s="81"/>
      <c r="AI587" s="81"/>
      <c r="AJ587" s="81"/>
      <c r="AK587" s="81"/>
      <c r="AL587" s="81"/>
      <c r="AM587" s="81"/>
      <c r="AN587" s="81"/>
    </row>
    <row r="588" ht="18.0"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c r="AC588" s="81"/>
      <c r="AD588" s="81"/>
      <c r="AE588" s="81"/>
      <c r="AF588" s="81"/>
      <c r="AG588" s="81"/>
      <c r="AH588" s="81"/>
      <c r="AI588" s="81"/>
      <c r="AJ588" s="81"/>
      <c r="AK588" s="81"/>
      <c r="AL588" s="81"/>
      <c r="AM588" s="81"/>
      <c r="AN588" s="81"/>
    </row>
    <row r="589" ht="18.0"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c r="AC589" s="81"/>
      <c r="AD589" s="81"/>
      <c r="AE589" s="81"/>
      <c r="AF589" s="81"/>
      <c r="AG589" s="81"/>
      <c r="AH589" s="81"/>
      <c r="AI589" s="81"/>
      <c r="AJ589" s="81"/>
      <c r="AK589" s="81"/>
      <c r="AL589" s="81"/>
      <c r="AM589" s="81"/>
      <c r="AN589" s="81"/>
    </row>
    <row r="590" ht="18.0"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c r="AC590" s="81"/>
      <c r="AD590" s="81"/>
      <c r="AE590" s="81"/>
      <c r="AF590" s="81"/>
      <c r="AG590" s="81"/>
      <c r="AH590" s="81"/>
      <c r="AI590" s="81"/>
      <c r="AJ590" s="81"/>
      <c r="AK590" s="81"/>
      <c r="AL590" s="81"/>
      <c r="AM590" s="81"/>
      <c r="AN590" s="81"/>
    </row>
    <row r="591" ht="18.0"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c r="AC591" s="81"/>
      <c r="AD591" s="81"/>
      <c r="AE591" s="81"/>
      <c r="AF591" s="81"/>
      <c r="AG591" s="81"/>
      <c r="AH591" s="81"/>
      <c r="AI591" s="81"/>
      <c r="AJ591" s="81"/>
      <c r="AK591" s="81"/>
      <c r="AL591" s="81"/>
      <c r="AM591" s="81"/>
      <c r="AN591" s="81"/>
    </row>
    <row r="592" ht="18.0"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c r="AC592" s="81"/>
      <c r="AD592" s="81"/>
      <c r="AE592" s="81"/>
      <c r="AF592" s="81"/>
      <c r="AG592" s="81"/>
      <c r="AH592" s="81"/>
      <c r="AI592" s="81"/>
      <c r="AJ592" s="81"/>
      <c r="AK592" s="81"/>
      <c r="AL592" s="81"/>
      <c r="AM592" s="81"/>
      <c r="AN592" s="81"/>
    </row>
    <row r="593" ht="18.0"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c r="AC593" s="81"/>
      <c r="AD593" s="81"/>
      <c r="AE593" s="81"/>
      <c r="AF593" s="81"/>
      <c r="AG593" s="81"/>
      <c r="AH593" s="81"/>
      <c r="AI593" s="81"/>
      <c r="AJ593" s="81"/>
      <c r="AK593" s="81"/>
      <c r="AL593" s="81"/>
      <c r="AM593" s="81"/>
      <c r="AN593" s="81"/>
    </row>
    <row r="594" ht="18.0"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c r="AC594" s="81"/>
      <c r="AD594" s="81"/>
      <c r="AE594" s="81"/>
      <c r="AF594" s="81"/>
      <c r="AG594" s="81"/>
      <c r="AH594" s="81"/>
      <c r="AI594" s="81"/>
      <c r="AJ594" s="81"/>
      <c r="AK594" s="81"/>
      <c r="AL594" s="81"/>
      <c r="AM594" s="81"/>
      <c r="AN594" s="81"/>
    </row>
    <row r="595" ht="18.0"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c r="AC595" s="81"/>
      <c r="AD595" s="81"/>
      <c r="AE595" s="81"/>
      <c r="AF595" s="81"/>
      <c r="AG595" s="81"/>
      <c r="AH595" s="81"/>
      <c r="AI595" s="81"/>
      <c r="AJ595" s="81"/>
      <c r="AK595" s="81"/>
      <c r="AL595" s="81"/>
      <c r="AM595" s="81"/>
      <c r="AN595" s="81"/>
    </row>
    <row r="596" ht="18.0"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c r="AC596" s="81"/>
      <c r="AD596" s="81"/>
      <c r="AE596" s="81"/>
      <c r="AF596" s="81"/>
      <c r="AG596" s="81"/>
      <c r="AH596" s="81"/>
      <c r="AI596" s="81"/>
      <c r="AJ596" s="81"/>
      <c r="AK596" s="81"/>
      <c r="AL596" s="81"/>
      <c r="AM596" s="81"/>
      <c r="AN596" s="81"/>
    </row>
    <row r="597" ht="18.0"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c r="AC597" s="81"/>
      <c r="AD597" s="81"/>
      <c r="AE597" s="81"/>
      <c r="AF597" s="81"/>
      <c r="AG597" s="81"/>
      <c r="AH597" s="81"/>
      <c r="AI597" s="81"/>
      <c r="AJ597" s="81"/>
      <c r="AK597" s="81"/>
      <c r="AL597" s="81"/>
      <c r="AM597" s="81"/>
      <c r="AN597" s="81"/>
    </row>
    <row r="598" ht="18.0"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c r="AC598" s="81"/>
      <c r="AD598" s="81"/>
      <c r="AE598" s="81"/>
      <c r="AF598" s="81"/>
      <c r="AG598" s="81"/>
      <c r="AH598" s="81"/>
      <c r="AI598" s="81"/>
      <c r="AJ598" s="81"/>
      <c r="AK598" s="81"/>
      <c r="AL598" s="81"/>
      <c r="AM598" s="81"/>
      <c r="AN598" s="81"/>
    </row>
    <row r="599" ht="18.0"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c r="AC599" s="81"/>
      <c r="AD599" s="81"/>
      <c r="AE599" s="81"/>
      <c r="AF599" s="81"/>
      <c r="AG599" s="81"/>
      <c r="AH599" s="81"/>
      <c r="AI599" s="81"/>
      <c r="AJ599" s="81"/>
      <c r="AK599" s="81"/>
      <c r="AL599" s="81"/>
      <c r="AM599" s="81"/>
      <c r="AN599" s="81"/>
    </row>
    <row r="600" ht="18.0"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c r="AC600" s="81"/>
      <c r="AD600" s="81"/>
      <c r="AE600" s="81"/>
      <c r="AF600" s="81"/>
      <c r="AG600" s="81"/>
      <c r="AH600" s="81"/>
      <c r="AI600" s="81"/>
      <c r="AJ600" s="81"/>
      <c r="AK600" s="81"/>
      <c r="AL600" s="81"/>
      <c r="AM600" s="81"/>
      <c r="AN600" s="81"/>
    </row>
    <row r="601" ht="18.0"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c r="AM601" s="81"/>
      <c r="AN601" s="81"/>
    </row>
    <row r="602" ht="18.0"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c r="AC602" s="81"/>
      <c r="AD602" s="81"/>
      <c r="AE602" s="81"/>
      <c r="AF602" s="81"/>
      <c r="AG602" s="81"/>
      <c r="AH602" s="81"/>
      <c r="AI602" s="81"/>
      <c r="AJ602" s="81"/>
      <c r="AK602" s="81"/>
      <c r="AL602" s="81"/>
      <c r="AM602" s="81"/>
      <c r="AN602" s="81"/>
    </row>
    <row r="603" ht="18.0"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c r="AC603" s="81"/>
      <c r="AD603" s="81"/>
      <c r="AE603" s="81"/>
      <c r="AF603" s="81"/>
      <c r="AG603" s="81"/>
      <c r="AH603" s="81"/>
      <c r="AI603" s="81"/>
      <c r="AJ603" s="81"/>
      <c r="AK603" s="81"/>
      <c r="AL603" s="81"/>
      <c r="AM603" s="81"/>
      <c r="AN603" s="81"/>
    </row>
    <row r="604" ht="18.0"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c r="AC604" s="81"/>
      <c r="AD604" s="81"/>
      <c r="AE604" s="81"/>
      <c r="AF604" s="81"/>
      <c r="AG604" s="81"/>
      <c r="AH604" s="81"/>
      <c r="AI604" s="81"/>
      <c r="AJ604" s="81"/>
      <c r="AK604" s="81"/>
      <c r="AL604" s="81"/>
      <c r="AM604" s="81"/>
      <c r="AN604" s="81"/>
    </row>
    <row r="605" ht="18.0"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81"/>
      <c r="AG605" s="81"/>
      <c r="AH605" s="81"/>
      <c r="AI605" s="81"/>
      <c r="AJ605" s="81"/>
      <c r="AK605" s="81"/>
      <c r="AL605" s="81"/>
      <c r="AM605" s="81"/>
      <c r="AN605" s="81"/>
    </row>
    <row r="606" ht="18.0"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c r="AG606" s="81"/>
      <c r="AH606" s="81"/>
      <c r="AI606" s="81"/>
      <c r="AJ606" s="81"/>
      <c r="AK606" s="81"/>
      <c r="AL606" s="81"/>
      <c r="AM606" s="81"/>
      <c r="AN606" s="81"/>
    </row>
    <row r="607" ht="18.0"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c r="AC607" s="81"/>
      <c r="AD607" s="81"/>
      <c r="AE607" s="81"/>
      <c r="AF607" s="81"/>
      <c r="AG607" s="81"/>
      <c r="AH607" s="81"/>
      <c r="AI607" s="81"/>
      <c r="AJ607" s="81"/>
      <c r="AK607" s="81"/>
      <c r="AL607" s="81"/>
      <c r="AM607" s="81"/>
      <c r="AN607" s="81"/>
    </row>
    <row r="608" ht="18.0"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c r="AC608" s="81"/>
      <c r="AD608" s="81"/>
      <c r="AE608" s="81"/>
      <c r="AF608" s="81"/>
      <c r="AG608" s="81"/>
      <c r="AH608" s="81"/>
      <c r="AI608" s="81"/>
      <c r="AJ608" s="81"/>
      <c r="AK608" s="81"/>
      <c r="AL608" s="81"/>
      <c r="AM608" s="81"/>
      <c r="AN608" s="81"/>
    </row>
    <row r="609" ht="18.0"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c r="AC609" s="81"/>
      <c r="AD609" s="81"/>
      <c r="AE609" s="81"/>
      <c r="AF609" s="81"/>
      <c r="AG609" s="81"/>
      <c r="AH609" s="81"/>
      <c r="AI609" s="81"/>
      <c r="AJ609" s="81"/>
      <c r="AK609" s="81"/>
      <c r="AL609" s="81"/>
      <c r="AM609" s="81"/>
      <c r="AN609" s="81"/>
    </row>
    <row r="610" ht="18.0"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c r="AH610" s="81"/>
      <c r="AI610" s="81"/>
      <c r="AJ610" s="81"/>
      <c r="AK610" s="81"/>
      <c r="AL610" s="81"/>
      <c r="AM610" s="81"/>
      <c r="AN610" s="81"/>
    </row>
    <row r="611" ht="18.0"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c r="AH611" s="81"/>
      <c r="AI611" s="81"/>
      <c r="AJ611" s="81"/>
      <c r="AK611" s="81"/>
      <c r="AL611" s="81"/>
      <c r="AM611" s="81"/>
      <c r="AN611" s="81"/>
    </row>
    <row r="612" ht="18.0"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c r="AH612" s="81"/>
      <c r="AI612" s="81"/>
      <c r="AJ612" s="81"/>
      <c r="AK612" s="81"/>
      <c r="AL612" s="81"/>
      <c r="AM612" s="81"/>
      <c r="AN612" s="81"/>
    </row>
    <row r="613" ht="18.0"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c r="AH613" s="81"/>
      <c r="AI613" s="81"/>
      <c r="AJ613" s="81"/>
      <c r="AK613" s="81"/>
      <c r="AL613" s="81"/>
      <c r="AM613" s="81"/>
      <c r="AN613" s="81"/>
    </row>
    <row r="614" ht="18.0"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c r="AH614" s="81"/>
      <c r="AI614" s="81"/>
      <c r="AJ614" s="81"/>
      <c r="AK614" s="81"/>
      <c r="AL614" s="81"/>
      <c r="AM614" s="81"/>
      <c r="AN614" s="81"/>
    </row>
    <row r="615" ht="18.0"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c r="AH615" s="81"/>
      <c r="AI615" s="81"/>
      <c r="AJ615" s="81"/>
      <c r="AK615" s="81"/>
      <c r="AL615" s="81"/>
      <c r="AM615" s="81"/>
      <c r="AN615" s="81"/>
    </row>
    <row r="616" ht="18.0"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c r="AH616" s="81"/>
      <c r="AI616" s="81"/>
      <c r="AJ616" s="81"/>
      <c r="AK616" s="81"/>
      <c r="AL616" s="81"/>
      <c r="AM616" s="81"/>
      <c r="AN616" s="81"/>
    </row>
    <row r="617" ht="18.0"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c r="AH617" s="81"/>
      <c r="AI617" s="81"/>
      <c r="AJ617" s="81"/>
      <c r="AK617" s="81"/>
      <c r="AL617" s="81"/>
      <c r="AM617" s="81"/>
      <c r="AN617" s="81"/>
    </row>
    <row r="618" ht="18.0"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c r="AH618" s="81"/>
      <c r="AI618" s="81"/>
      <c r="AJ618" s="81"/>
      <c r="AK618" s="81"/>
      <c r="AL618" s="81"/>
      <c r="AM618" s="81"/>
      <c r="AN618" s="81"/>
    </row>
    <row r="619" ht="18.0"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c r="AH619" s="81"/>
      <c r="AI619" s="81"/>
      <c r="AJ619" s="81"/>
      <c r="AK619" s="81"/>
      <c r="AL619" s="81"/>
      <c r="AM619" s="81"/>
      <c r="AN619" s="81"/>
    </row>
    <row r="620" ht="18.0"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c r="AH620" s="81"/>
      <c r="AI620" s="81"/>
      <c r="AJ620" s="81"/>
      <c r="AK620" s="81"/>
      <c r="AL620" s="81"/>
      <c r="AM620" s="81"/>
      <c r="AN620" s="81"/>
    </row>
    <row r="621" ht="18.0"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c r="AH621" s="81"/>
      <c r="AI621" s="81"/>
      <c r="AJ621" s="81"/>
      <c r="AK621" s="81"/>
      <c r="AL621" s="81"/>
      <c r="AM621" s="81"/>
      <c r="AN621" s="81"/>
    </row>
    <row r="622" ht="18.0"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c r="AH622" s="81"/>
      <c r="AI622" s="81"/>
      <c r="AJ622" s="81"/>
      <c r="AK622" s="81"/>
      <c r="AL622" s="81"/>
      <c r="AM622" s="81"/>
      <c r="AN622" s="81"/>
    </row>
    <row r="623" ht="18.0"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c r="AH623" s="81"/>
      <c r="AI623" s="81"/>
      <c r="AJ623" s="81"/>
      <c r="AK623" s="81"/>
      <c r="AL623" s="81"/>
      <c r="AM623" s="81"/>
      <c r="AN623" s="81"/>
    </row>
    <row r="624" ht="18.0"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c r="AH624" s="81"/>
      <c r="AI624" s="81"/>
      <c r="AJ624" s="81"/>
      <c r="AK624" s="81"/>
      <c r="AL624" s="81"/>
      <c r="AM624" s="81"/>
      <c r="AN624" s="81"/>
    </row>
    <row r="625" ht="18.0"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c r="AH625" s="81"/>
      <c r="AI625" s="81"/>
      <c r="AJ625" s="81"/>
      <c r="AK625" s="81"/>
      <c r="AL625" s="81"/>
      <c r="AM625" s="81"/>
      <c r="AN625" s="81"/>
    </row>
    <row r="626" ht="18.0"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c r="AH626" s="81"/>
      <c r="AI626" s="81"/>
      <c r="AJ626" s="81"/>
      <c r="AK626" s="81"/>
      <c r="AL626" s="81"/>
      <c r="AM626" s="81"/>
      <c r="AN626" s="81"/>
    </row>
    <row r="627" ht="18.0"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c r="AH627" s="81"/>
      <c r="AI627" s="81"/>
      <c r="AJ627" s="81"/>
      <c r="AK627" s="81"/>
      <c r="AL627" s="81"/>
      <c r="AM627" s="81"/>
      <c r="AN627" s="81"/>
    </row>
    <row r="628" ht="18.0"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c r="AH628" s="81"/>
      <c r="AI628" s="81"/>
      <c r="AJ628" s="81"/>
      <c r="AK628" s="81"/>
      <c r="AL628" s="81"/>
      <c r="AM628" s="81"/>
      <c r="AN628" s="81"/>
    </row>
    <row r="629" ht="18.0"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c r="AH629" s="81"/>
      <c r="AI629" s="81"/>
      <c r="AJ629" s="81"/>
      <c r="AK629" s="81"/>
      <c r="AL629" s="81"/>
      <c r="AM629" s="81"/>
      <c r="AN629" s="81"/>
    </row>
    <row r="630" ht="18.0"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c r="AH630" s="81"/>
      <c r="AI630" s="81"/>
      <c r="AJ630" s="81"/>
      <c r="AK630" s="81"/>
      <c r="AL630" s="81"/>
      <c r="AM630" s="81"/>
      <c r="AN630" s="81"/>
    </row>
    <row r="631" ht="18.0"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c r="AH631" s="81"/>
      <c r="AI631" s="81"/>
      <c r="AJ631" s="81"/>
      <c r="AK631" s="81"/>
      <c r="AL631" s="81"/>
      <c r="AM631" s="81"/>
      <c r="AN631" s="81"/>
    </row>
    <row r="632" ht="18.0"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c r="AH632" s="81"/>
      <c r="AI632" s="81"/>
      <c r="AJ632" s="81"/>
      <c r="AK632" s="81"/>
      <c r="AL632" s="81"/>
      <c r="AM632" s="81"/>
      <c r="AN632" s="81"/>
    </row>
    <row r="633" ht="18.0"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c r="AH633" s="81"/>
      <c r="AI633" s="81"/>
      <c r="AJ633" s="81"/>
      <c r="AK633" s="81"/>
      <c r="AL633" s="81"/>
      <c r="AM633" s="81"/>
      <c r="AN633" s="81"/>
    </row>
    <row r="634" ht="18.0"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c r="AH634" s="81"/>
      <c r="AI634" s="81"/>
      <c r="AJ634" s="81"/>
      <c r="AK634" s="81"/>
      <c r="AL634" s="81"/>
      <c r="AM634" s="81"/>
      <c r="AN634" s="81"/>
    </row>
    <row r="635" ht="18.0"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c r="AH635" s="81"/>
      <c r="AI635" s="81"/>
      <c r="AJ635" s="81"/>
      <c r="AK635" s="81"/>
      <c r="AL635" s="81"/>
      <c r="AM635" s="81"/>
      <c r="AN635" s="81"/>
    </row>
    <row r="636" ht="18.0"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c r="AH636" s="81"/>
      <c r="AI636" s="81"/>
      <c r="AJ636" s="81"/>
      <c r="AK636" s="81"/>
      <c r="AL636" s="81"/>
      <c r="AM636" s="81"/>
      <c r="AN636" s="81"/>
    </row>
    <row r="637" ht="18.0"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c r="AH637" s="81"/>
      <c r="AI637" s="81"/>
      <c r="AJ637" s="81"/>
      <c r="AK637" s="81"/>
      <c r="AL637" s="81"/>
      <c r="AM637" s="81"/>
      <c r="AN637" s="81"/>
    </row>
    <row r="638" ht="18.0"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c r="AH638" s="81"/>
      <c r="AI638" s="81"/>
      <c r="AJ638" s="81"/>
      <c r="AK638" s="81"/>
      <c r="AL638" s="81"/>
      <c r="AM638" s="81"/>
      <c r="AN638" s="81"/>
    </row>
    <row r="639" ht="18.0"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c r="AC639" s="81"/>
      <c r="AD639" s="81"/>
      <c r="AE639" s="81"/>
      <c r="AF639" s="81"/>
      <c r="AG639" s="81"/>
      <c r="AH639" s="81"/>
      <c r="AI639" s="81"/>
      <c r="AJ639" s="81"/>
      <c r="AK639" s="81"/>
      <c r="AL639" s="81"/>
      <c r="AM639" s="81"/>
      <c r="AN639" s="81"/>
    </row>
    <row r="640" ht="18.0"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c r="AC640" s="81"/>
      <c r="AD640" s="81"/>
      <c r="AE640" s="81"/>
      <c r="AF640" s="81"/>
      <c r="AG640" s="81"/>
      <c r="AH640" s="81"/>
      <c r="AI640" s="81"/>
      <c r="AJ640" s="81"/>
      <c r="AK640" s="81"/>
      <c r="AL640" s="81"/>
      <c r="AM640" s="81"/>
      <c r="AN640" s="81"/>
    </row>
    <row r="641" ht="18.0"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c r="AH641" s="81"/>
      <c r="AI641" s="81"/>
      <c r="AJ641" s="81"/>
      <c r="AK641" s="81"/>
      <c r="AL641" s="81"/>
      <c r="AM641" s="81"/>
      <c r="AN641" s="81"/>
    </row>
    <row r="642" ht="18.0"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c r="AH642" s="81"/>
      <c r="AI642" s="81"/>
      <c r="AJ642" s="81"/>
      <c r="AK642" s="81"/>
      <c r="AL642" s="81"/>
      <c r="AM642" s="81"/>
      <c r="AN642" s="81"/>
    </row>
    <row r="643" ht="18.0"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c r="AH643" s="81"/>
      <c r="AI643" s="81"/>
      <c r="AJ643" s="81"/>
      <c r="AK643" s="81"/>
      <c r="AL643" s="81"/>
      <c r="AM643" s="81"/>
      <c r="AN643" s="81"/>
    </row>
    <row r="644" ht="18.0"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c r="AH644" s="81"/>
      <c r="AI644" s="81"/>
      <c r="AJ644" s="81"/>
      <c r="AK644" s="81"/>
      <c r="AL644" s="81"/>
      <c r="AM644" s="81"/>
      <c r="AN644" s="81"/>
    </row>
    <row r="645" ht="18.0"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c r="AG645" s="81"/>
      <c r="AH645" s="81"/>
      <c r="AI645" s="81"/>
      <c r="AJ645" s="81"/>
      <c r="AK645" s="81"/>
      <c r="AL645" s="81"/>
      <c r="AM645" s="81"/>
      <c r="AN645" s="81"/>
    </row>
    <row r="646" ht="18.0"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c r="AC646" s="81"/>
      <c r="AD646" s="81"/>
      <c r="AE646" s="81"/>
      <c r="AF646" s="81"/>
      <c r="AG646" s="81"/>
      <c r="AH646" s="81"/>
      <c r="AI646" s="81"/>
      <c r="AJ646" s="81"/>
      <c r="AK646" s="81"/>
      <c r="AL646" s="81"/>
      <c r="AM646" s="81"/>
      <c r="AN646" s="81"/>
    </row>
    <row r="647" ht="18.0"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c r="AH647" s="81"/>
      <c r="AI647" s="81"/>
      <c r="AJ647" s="81"/>
      <c r="AK647" s="81"/>
      <c r="AL647" s="81"/>
      <c r="AM647" s="81"/>
      <c r="AN647" s="81"/>
    </row>
    <row r="648" ht="18.0"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c r="AH648" s="81"/>
      <c r="AI648" s="81"/>
      <c r="AJ648" s="81"/>
      <c r="AK648" s="81"/>
      <c r="AL648" s="81"/>
      <c r="AM648" s="81"/>
      <c r="AN648" s="81"/>
    </row>
    <row r="649" ht="18.0"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c r="AH649" s="81"/>
      <c r="AI649" s="81"/>
      <c r="AJ649" s="81"/>
      <c r="AK649" s="81"/>
      <c r="AL649" s="81"/>
      <c r="AM649" s="81"/>
      <c r="AN649" s="81"/>
    </row>
    <row r="650" ht="18.0"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c r="AH650" s="81"/>
      <c r="AI650" s="81"/>
      <c r="AJ650" s="81"/>
      <c r="AK650" s="81"/>
      <c r="AL650" s="81"/>
      <c r="AM650" s="81"/>
      <c r="AN650" s="81"/>
    </row>
    <row r="651" ht="18.0"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c r="AH651" s="81"/>
      <c r="AI651" s="81"/>
      <c r="AJ651" s="81"/>
      <c r="AK651" s="81"/>
      <c r="AL651" s="81"/>
      <c r="AM651" s="81"/>
      <c r="AN651" s="81"/>
    </row>
    <row r="652" ht="18.0"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c r="AH652" s="81"/>
      <c r="AI652" s="81"/>
      <c r="AJ652" s="81"/>
      <c r="AK652" s="81"/>
      <c r="AL652" s="81"/>
      <c r="AM652" s="81"/>
      <c r="AN652" s="81"/>
    </row>
    <row r="653" ht="18.0"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c r="AH653" s="81"/>
      <c r="AI653" s="81"/>
      <c r="AJ653" s="81"/>
      <c r="AK653" s="81"/>
      <c r="AL653" s="81"/>
      <c r="AM653" s="81"/>
      <c r="AN653" s="81"/>
    </row>
    <row r="654" ht="18.0"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c r="AH654" s="81"/>
      <c r="AI654" s="81"/>
      <c r="AJ654" s="81"/>
      <c r="AK654" s="81"/>
      <c r="AL654" s="81"/>
      <c r="AM654" s="81"/>
      <c r="AN654" s="81"/>
    </row>
    <row r="655" ht="18.0"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c r="AH655" s="81"/>
      <c r="AI655" s="81"/>
      <c r="AJ655" s="81"/>
      <c r="AK655" s="81"/>
      <c r="AL655" s="81"/>
      <c r="AM655" s="81"/>
      <c r="AN655" s="81"/>
    </row>
    <row r="656" ht="18.0"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c r="AH656" s="81"/>
      <c r="AI656" s="81"/>
      <c r="AJ656" s="81"/>
      <c r="AK656" s="81"/>
      <c r="AL656" s="81"/>
      <c r="AM656" s="81"/>
      <c r="AN656" s="81"/>
    </row>
    <row r="657" ht="18.0"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c r="AG657" s="81"/>
      <c r="AH657" s="81"/>
      <c r="AI657" s="81"/>
      <c r="AJ657" s="81"/>
      <c r="AK657" s="81"/>
      <c r="AL657" s="81"/>
      <c r="AM657" s="81"/>
      <c r="AN657" s="81"/>
    </row>
    <row r="658" ht="18.0"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c r="AC658" s="81"/>
      <c r="AD658" s="81"/>
      <c r="AE658" s="81"/>
      <c r="AF658" s="81"/>
      <c r="AG658" s="81"/>
      <c r="AH658" s="81"/>
      <c r="AI658" s="81"/>
      <c r="AJ658" s="81"/>
      <c r="AK658" s="81"/>
      <c r="AL658" s="81"/>
      <c r="AM658" s="81"/>
      <c r="AN658" s="81"/>
    </row>
    <row r="659" ht="18.0"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c r="AH659" s="81"/>
      <c r="AI659" s="81"/>
      <c r="AJ659" s="81"/>
      <c r="AK659" s="81"/>
      <c r="AL659" s="81"/>
      <c r="AM659" s="81"/>
      <c r="AN659" s="81"/>
    </row>
    <row r="660" ht="18.0"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c r="AH660" s="81"/>
      <c r="AI660" s="81"/>
      <c r="AJ660" s="81"/>
      <c r="AK660" s="81"/>
      <c r="AL660" s="81"/>
      <c r="AM660" s="81"/>
      <c r="AN660" s="81"/>
    </row>
    <row r="661" ht="18.0"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c r="AH661" s="81"/>
      <c r="AI661" s="81"/>
      <c r="AJ661" s="81"/>
      <c r="AK661" s="81"/>
      <c r="AL661" s="81"/>
      <c r="AM661" s="81"/>
      <c r="AN661" s="81"/>
    </row>
    <row r="662" ht="18.0"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c r="AH662" s="81"/>
      <c r="AI662" s="81"/>
      <c r="AJ662" s="81"/>
      <c r="AK662" s="81"/>
      <c r="AL662" s="81"/>
      <c r="AM662" s="81"/>
      <c r="AN662" s="81"/>
    </row>
    <row r="663" ht="18.0"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c r="AH663" s="81"/>
      <c r="AI663" s="81"/>
      <c r="AJ663" s="81"/>
      <c r="AK663" s="81"/>
      <c r="AL663" s="81"/>
      <c r="AM663" s="81"/>
      <c r="AN663" s="81"/>
    </row>
    <row r="664" ht="18.0"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c r="AH664" s="81"/>
      <c r="AI664" s="81"/>
      <c r="AJ664" s="81"/>
      <c r="AK664" s="81"/>
      <c r="AL664" s="81"/>
      <c r="AM664" s="81"/>
      <c r="AN664" s="81"/>
    </row>
    <row r="665" ht="18.0"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c r="AH665" s="81"/>
      <c r="AI665" s="81"/>
      <c r="AJ665" s="81"/>
      <c r="AK665" s="81"/>
      <c r="AL665" s="81"/>
      <c r="AM665" s="81"/>
      <c r="AN665" s="81"/>
    </row>
    <row r="666" ht="18.0"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c r="AH666" s="81"/>
      <c r="AI666" s="81"/>
      <c r="AJ666" s="81"/>
      <c r="AK666" s="81"/>
      <c r="AL666" s="81"/>
      <c r="AM666" s="81"/>
      <c r="AN666" s="81"/>
    </row>
    <row r="667" ht="18.0"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c r="AH667" s="81"/>
      <c r="AI667" s="81"/>
      <c r="AJ667" s="81"/>
      <c r="AK667" s="81"/>
      <c r="AL667" s="81"/>
      <c r="AM667" s="81"/>
      <c r="AN667" s="81"/>
    </row>
    <row r="668" ht="18.0"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81"/>
      <c r="AK668" s="81"/>
      <c r="AL668" s="81"/>
      <c r="AM668" s="81"/>
      <c r="AN668" s="81"/>
    </row>
    <row r="669" ht="18.0"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1"/>
      <c r="AF669" s="81"/>
      <c r="AG669" s="81"/>
      <c r="AH669" s="81"/>
      <c r="AI669" s="81"/>
      <c r="AJ669" s="81"/>
      <c r="AK669" s="81"/>
      <c r="AL669" s="81"/>
      <c r="AM669" s="81"/>
      <c r="AN669" s="81"/>
    </row>
    <row r="670" ht="18.0"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c r="AC670" s="81"/>
      <c r="AD670" s="81"/>
      <c r="AE670" s="81"/>
      <c r="AF670" s="81"/>
      <c r="AG670" s="81"/>
      <c r="AH670" s="81"/>
      <c r="AI670" s="81"/>
      <c r="AJ670" s="81"/>
      <c r="AK670" s="81"/>
      <c r="AL670" s="81"/>
      <c r="AM670" s="81"/>
      <c r="AN670" s="81"/>
    </row>
    <row r="671" ht="18.0"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c r="AC671" s="81"/>
      <c r="AD671" s="81"/>
      <c r="AE671" s="81"/>
      <c r="AF671" s="81"/>
      <c r="AG671" s="81"/>
      <c r="AH671" s="81"/>
      <c r="AI671" s="81"/>
      <c r="AJ671" s="81"/>
      <c r="AK671" s="81"/>
      <c r="AL671" s="81"/>
      <c r="AM671" s="81"/>
      <c r="AN671" s="81"/>
    </row>
    <row r="672" ht="18.0"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c r="AC672" s="81"/>
      <c r="AD672" s="81"/>
      <c r="AE672" s="81"/>
      <c r="AF672" s="81"/>
      <c r="AG672" s="81"/>
      <c r="AH672" s="81"/>
      <c r="AI672" s="81"/>
      <c r="AJ672" s="81"/>
      <c r="AK672" s="81"/>
      <c r="AL672" s="81"/>
      <c r="AM672" s="81"/>
      <c r="AN672" s="81"/>
    </row>
    <row r="673" ht="18.0"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1"/>
      <c r="AF673" s="81"/>
      <c r="AG673" s="81"/>
      <c r="AH673" s="81"/>
      <c r="AI673" s="81"/>
      <c r="AJ673" s="81"/>
      <c r="AK673" s="81"/>
      <c r="AL673" s="81"/>
      <c r="AM673" s="81"/>
      <c r="AN673" s="81"/>
    </row>
    <row r="674" ht="18.0"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c r="AC674" s="81"/>
      <c r="AD674" s="81"/>
      <c r="AE674" s="81"/>
      <c r="AF674" s="81"/>
      <c r="AG674" s="81"/>
      <c r="AH674" s="81"/>
      <c r="AI674" s="81"/>
      <c r="AJ674" s="81"/>
      <c r="AK674" s="81"/>
      <c r="AL674" s="81"/>
      <c r="AM674" s="81"/>
      <c r="AN674" s="81"/>
    </row>
    <row r="675" ht="18.0"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1"/>
      <c r="AF675" s="81"/>
      <c r="AG675" s="81"/>
      <c r="AH675" s="81"/>
      <c r="AI675" s="81"/>
      <c r="AJ675" s="81"/>
      <c r="AK675" s="81"/>
      <c r="AL675" s="81"/>
      <c r="AM675" s="81"/>
      <c r="AN675" s="81"/>
    </row>
    <row r="676" ht="18.0"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1"/>
      <c r="AF676" s="81"/>
      <c r="AG676" s="81"/>
      <c r="AH676" s="81"/>
      <c r="AI676" s="81"/>
      <c r="AJ676" s="81"/>
      <c r="AK676" s="81"/>
      <c r="AL676" s="81"/>
      <c r="AM676" s="81"/>
      <c r="AN676" s="81"/>
    </row>
    <row r="677" ht="18.0"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c r="AC677" s="81"/>
      <c r="AD677" s="81"/>
      <c r="AE677" s="81"/>
      <c r="AF677" s="81"/>
      <c r="AG677" s="81"/>
      <c r="AH677" s="81"/>
      <c r="AI677" s="81"/>
      <c r="AJ677" s="81"/>
      <c r="AK677" s="81"/>
      <c r="AL677" s="81"/>
      <c r="AM677" s="81"/>
      <c r="AN677" s="81"/>
    </row>
    <row r="678" ht="18.0"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c r="AC678" s="81"/>
      <c r="AD678" s="81"/>
      <c r="AE678" s="81"/>
      <c r="AF678" s="81"/>
      <c r="AG678" s="81"/>
      <c r="AH678" s="81"/>
      <c r="AI678" s="81"/>
      <c r="AJ678" s="81"/>
      <c r="AK678" s="81"/>
      <c r="AL678" s="81"/>
      <c r="AM678" s="81"/>
      <c r="AN678" s="81"/>
    </row>
    <row r="679" ht="18.0"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c r="AH679" s="81"/>
      <c r="AI679" s="81"/>
      <c r="AJ679" s="81"/>
      <c r="AK679" s="81"/>
      <c r="AL679" s="81"/>
      <c r="AM679" s="81"/>
      <c r="AN679" s="81"/>
    </row>
    <row r="680" ht="18.0"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c r="AH680" s="81"/>
      <c r="AI680" s="81"/>
      <c r="AJ680" s="81"/>
      <c r="AK680" s="81"/>
      <c r="AL680" s="81"/>
      <c r="AM680" s="81"/>
      <c r="AN680" s="81"/>
    </row>
    <row r="681" ht="18.0"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c r="AH681" s="81"/>
      <c r="AI681" s="81"/>
      <c r="AJ681" s="81"/>
      <c r="AK681" s="81"/>
      <c r="AL681" s="81"/>
      <c r="AM681" s="81"/>
      <c r="AN681" s="81"/>
    </row>
    <row r="682" ht="18.0"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c r="AH682" s="81"/>
      <c r="AI682" s="81"/>
      <c r="AJ682" s="81"/>
      <c r="AK682" s="81"/>
      <c r="AL682" s="81"/>
      <c r="AM682" s="81"/>
      <c r="AN682" s="81"/>
    </row>
    <row r="683" ht="18.0"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c r="AH683" s="81"/>
      <c r="AI683" s="81"/>
      <c r="AJ683" s="81"/>
      <c r="AK683" s="81"/>
      <c r="AL683" s="81"/>
      <c r="AM683" s="81"/>
      <c r="AN683" s="81"/>
    </row>
    <row r="684" ht="18.0"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c r="AH684" s="81"/>
      <c r="AI684" s="81"/>
      <c r="AJ684" s="81"/>
      <c r="AK684" s="81"/>
      <c r="AL684" s="81"/>
      <c r="AM684" s="81"/>
      <c r="AN684" s="81"/>
    </row>
    <row r="685" ht="18.0"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c r="AH685" s="81"/>
      <c r="AI685" s="81"/>
      <c r="AJ685" s="81"/>
      <c r="AK685" s="81"/>
      <c r="AL685" s="81"/>
      <c r="AM685" s="81"/>
      <c r="AN685" s="81"/>
    </row>
    <row r="686" ht="18.0"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c r="AH686" s="81"/>
      <c r="AI686" s="81"/>
      <c r="AJ686" s="81"/>
      <c r="AK686" s="81"/>
      <c r="AL686" s="81"/>
      <c r="AM686" s="81"/>
      <c r="AN686" s="81"/>
    </row>
    <row r="687" ht="18.0"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c r="AH687" s="81"/>
      <c r="AI687" s="81"/>
      <c r="AJ687" s="81"/>
      <c r="AK687" s="81"/>
      <c r="AL687" s="81"/>
      <c r="AM687" s="81"/>
      <c r="AN687" s="81"/>
    </row>
    <row r="688" ht="18.0"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c r="AH688" s="81"/>
      <c r="AI688" s="81"/>
      <c r="AJ688" s="81"/>
      <c r="AK688" s="81"/>
      <c r="AL688" s="81"/>
      <c r="AM688" s="81"/>
      <c r="AN688" s="81"/>
    </row>
    <row r="689" ht="18.0"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c r="AH689" s="81"/>
      <c r="AI689" s="81"/>
      <c r="AJ689" s="81"/>
      <c r="AK689" s="81"/>
      <c r="AL689" s="81"/>
      <c r="AM689" s="81"/>
      <c r="AN689" s="81"/>
    </row>
    <row r="690" ht="18.0"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c r="AH690" s="81"/>
      <c r="AI690" s="81"/>
      <c r="AJ690" s="81"/>
      <c r="AK690" s="81"/>
      <c r="AL690" s="81"/>
      <c r="AM690" s="81"/>
      <c r="AN690" s="81"/>
    </row>
    <row r="691" ht="18.0"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c r="AH691" s="81"/>
      <c r="AI691" s="81"/>
      <c r="AJ691" s="81"/>
      <c r="AK691" s="81"/>
      <c r="AL691" s="81"/>
      <c r="AM691" s="81"/>
      <c r="AN691" s="81"/>
    </row>
    <row r="692" ht="18.0"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c r="AH692" s="81"/>
      <c r="AI692" s="81"/>
      <c r="AJ692" s="81"/>
      <c r="AK692" s="81"/>
      <c r="AL692" s="81"/>
      <c r="AM692" s="81"/>
      <c r="AN692" s="81"/>
    </row>
    <row r="693" ht="18.0"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c r="AH693" s="81"/>
      <c r="AI693" s="81"/>
      <c r="AJ693" s="81"/>
      <c r="AK693" s="81"/>
      <c r="AL693" s="81"/>
      <c r="AM693" s="81"/>
      <c r="AN693" s="81"/>
    </row>
    <row r="694" ht="18.0"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c r="AH694" s="81"/>
      <c r="AI694" s="81"/>
      <c r="AJ694" s="81"/>
      <c r="AK694" s="81"/>
      <c r="AL694" s="81"/>
      <c r="AM694" s="81"/>
      <c r="AN694" s="81"/>
    </row>
    <row r="695" ht="18.0"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c r="AH695" s="81"/>
      <c r="AI695" s="81"/>
      <c r="AJ695" s="81"/>
      <c r="AK695" s="81"/>
      <c r="AL695" s="81"/>
      <c r="AM695" s="81"/>
      <c r="AN695" s="81"/>
    </row>
    <row r="696" ht="18.0"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c r="AH696" s="81"/>
      <c r="AI696" s="81"/>
      <c r="AJ696" s="81"/>
      <c r="AK696" s="81"/>
      <c r="AL696" s="81"/>
      <c r="AM696" s="81"/>
      <c r="AN696" s="81"/>
    </row>
    <row r="697" ht="18.0"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c r="AG697" s="81"/>
      <c r="AH697" s="81"/>
      <c r="AI697" s="81"/>
      <c r="AJ697" s="81"/>
      <c r="AK697" s="81"/>
      <c r="AL697" s="81"/>
      <c r="AM697" s="81"/>
      <c r="AN697" s="81"/>
    </row>
    <row r="698" ht="18.0"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c r="AC698" s="81"/>
      <c r="AD698" s="81"/>
      <c r="AE698" s="81"/>
      <c r="AF698" s="81"/>
      <c r="AG698" s="81"/>
      <c r="AH698" s="81"/>
      <c r="AI698" s="81"/>
      <c r="AJ698" s="81"/>
      <c r="AK698" s="81"/>
      <c r="AL698" s="81"/>
      <c r="AM698" s="81"/>
      <c r="AN698" s="81"/>
    </row>
    <row r="699" ht="18.0"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c r="AC699" s="81"/>
      <c r="AD699" s="81"/>
      <c r="AE699" s="81"/>
      <c r="AF699" s="81"/>
      <c r="AG699" s="81"/>
      <c r="AH699" s="81"/>
      <c r="AI699" s="81"/>
      <c r="AJ699" s="81"/>
      <c r="AK699" s="81"/>
      <c r="AL699" s="81"/>
      <c r="AM699" s="81"/>
      <c r="AN699" s="81"/>
    </row>
    <row r="700" ht="18.0"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c r="AC700" s="81"/>
      <c r="AD700" s="81"/>
      <c r="AE700" s="81"/>
      <c r="AF700" s="81"/>
      <c r="AG700" s="81"/>
      <c r="AH700" s="81"/>
      <c r="AI700" s="81"/>
      <c r="AJ700" s="81"/>
      <c r="AK700" s="81"/>
      <c r="AL700" s="81"/>
      <c r="AM700" s="81"/>
      <c r="AN700" s="81"/>
    </row>
    <row r="701" ht="18.0"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c r="AC701" s="81"/>
      <c r="AD701" s="81"/>
      <c r="AE701" s="81"/>
      <c r="AF701" s="81"/>
      <c r="AG701" s="81"/>
      <c r="AH701" s="81"/>
      <c r="AI701" s="81"/>
      <c r="AJ701" s="81"/>
      <c r="AK701" s="81"/>
      <c r="AL701" s="81"/>
      <c r="AM701" s="81"/>
      <c r="AN701" s="81"/>
    </row>
    <row r="702" ht="18.0"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c r="AC702" s="81"/>
      <c r="AD702" s="81"/>
      <c r="AE702" s="81"/>
      <c r="AF702" s="81"/>
      <c r="AG702" s="81"/>
      <c r="AH702" s="81"/>
      <c r="AI702" s="81"/>
      <c r="AJ702" s="81"/>
      <c r="AK702" s="81"/>
      <c r="AL702" s="81"/>
      <c r="AM702" s="81"/>
      <c r="AN702" s="81"/>
    </row>
    <row r="703" ht="18.0"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c r="AC703" s="81"/>
      <c r="AD703" s="81"/>
      <c r="AE703" s="81"/>
      <c r="AF703" s="81"/>
      <c r="AG703" s="81"/>
      <c r="AH703" s="81"/>
      <c r="AI703" s="81"/>
      <c r="AJ703" s="81"/>
      <c r="AK703" s="81"/>
      <c r="AL703" s="81"/>
      <c r="AM703" s="81"/>
      <c r="AN703" s="81"/>
    </row>
    <row r="704" ht="18.0"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c r="AC704" s="81"/>
      <c r="AD704" s="81"/>
      <c r="AE704" s="81"/>
      <c r="AF704" s="81"/>
      <c r="AG704" s="81"/>
      <c r="AH704" s="81"/>
      <c r="AI704" s="81"/>
      <c r="AJ704" s="81"/>
      <c r="AK704" s="81"/>
      <c r="AL704" s="81"/>
      <c r="AM704" s="81"/>
      <c r="AN704" s="81"/>
    </row>
    <row r="705" ht="18.0"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c r="AC705" s="81"/>
      <c r="AD705" s="81"/>
      <c r="AE705" s="81"/>
      <c r="AF705" s="81"/>
      <c r="AG705" s="81"/>
      <c r="AH705" s="81"/>
      <c r="AI705" s="81"/>
      <c r="AJ705" s="81"/>
      <c r="AK705" s="81"/>
      <c r="AL705" s="81"/>
      <c r="AM705" s="81"/>
      <c r="AN705" s="81"/>
    </row>
    <row r="706" ht="18.0"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c r="AC706" s="81"/>
      <c r="AD706" s="81"/>
      <c r="AE706" s="81"/>
      <c r="AF706" s="81"/>
      <c r="AG706" s="81"/>
      <c r="AH706" s="81"/>
      <c r="AI706" s="81"/>
      <c r="AJ706" s="81"/>
      <c r="AK706" s="81"/>
      <c r="AL706" s="81"/>
      <c r="AM706" s="81"/>
      <c r="AN706" s="81"/>
    </row>
    <row r="707" ht="18.0"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c r="AC707" s="81"/>
      <c r="AD707" s="81"/>
      <c r="AE707" s="81"/>
      <c r="AF707" s="81"/>
      <c r="AG707" s="81"/>
      <c r="AH707" s="81"/>
      <c r="AI707" s="81"/>
      <c r="AJ707" s="81"/>
      <c r="AK707" s="81"/>
      <c r="AL707" s="81"/>
      <c r="AM707" s="81"/>
      <c r="AN707" s="81"/>
    </row>
    <row r="708" ht="18.0"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c r="AC708" s="81"/>
      <c r="AD708" s="81"/>
      <c r="AE708" s="81"/>
      <c r="AF708" s="81"/>
      <c r="AG708" s="81"/>
      <c r="AH708" s="81"/>
      <c r="AI708" s="81"/>
      <c r="AJ708" s="81"/>
      <c r="AK708" s="81"/>
      <c r="AL708" s="81"/>
      <c r="AM708" s="81"/>
      <c r="AN708" s="81"/>
    </row>
    <row r="709" ht="18.0"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c r="AC709" s="81"/>
      <c r="AD709" s="81"/>
      <c r="AE709" s="81"/>
      <c r="AF709" s="81"/>
      <c r="AG709" s="81"/>
      <c r="AH709" s="81"/>
      <c r="AI709" s="81"/>
      <c r="AJ709" s="81"/>
      <c r="AK709" s="81"/>
      <c r="AL709" s="81"/>
      <c r="AM709" s="81"/>
      <c r="AN709" s="81"/>
    </row>
    <row r="710" ht="18.0"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c r="AC710" s="81"/>
      <c r="AD710" s="81"/>
      <c r="AE710" s="81"/>
      <c r="AF710" s="81"/>
      <c r="AG710" s="81"/>
      <c r="AH710" s="81"/>
      <c r="AI710" s="81"/>
      <c r="AJ710" s="81"/>
      <c r="AK710" s="81"/>
      <c r="AL710" s="81"/>
      <c r="AM710" s="81"/>
      <c r="AN710" s="81"/>
    </row>
    <row r="711" ht="18.0"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c r="AC711" s="81"/>
      <c r="AD711" s="81"/>
      <c r="AE711" s="81"/>
      <c r="AF711" s="81"/>
      <c r="AG711" s="81"/>
      <c r="AH711" s="81"/>
      <c r="AI711" s="81"/>
      <c r="AJ711" s="81"/>
      <c r="AK711" s="81"/>
      <c r="AL711" s="81"/>
      <c r="AM711" s="81"/>
      <c r="AN711" s="81"/>
    </row>
    <row r="712" ht="18.0"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c r="AC712" s="81"/>
      <c r="AD712" s="81"/>
      <c r="AE712" s="81"/>
      <c r="AF712" s="81"/>
      <c r="AG712" s="81"/>
      <c r="AH712" s="81"/>
      <c r="AI712" s="81"/>
      <c r="AJ712" s="81"/>
      <c r="AK712" s="81"/>
      <c r="AL712" s="81"/>
      <c r="AM712" s="81"/>
      <c r="AN712" s="81"/>
    </row>
    <row r="713" ht="18.0"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c r="AH713" s="81"/>
      <c r="AI713" s="81"/>
      <c r="AJ713" s="81"/>
      <c r="AK713" s="81"/>
      <c r="AL713" s="81"/>
      <c r="AM713" s="81"/>
      <c r="AN713" s="81"/>
    </row>
    <row r="714" ht="18.0"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c r="AH714" s="81"/>
      <c r="AI714" s="81"/>
      <c r="AJ714" s="81"/>
      <c r="AK714" s="81"/>
      <c r="AL714" s="81"/>
      <c r="AM714" s="81"/>
      <c r="AN714" s="81"/>
    </row>
    <row r="715" ht="18.0"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c r="AH715" s="81"/>
      <c r="AI715" s="81"/>
      <c r="AJ715" s="81"/>
      <c r="AK715" s="81"/>
      <c r="AL715" s="81"/>
      <c r="AM715" s="81"/>
      <c r="AN715" s="81"/>
    </row>
    <row r="716" ht="18.0"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c r="AH716" s="81"/>
      <c r="AI716" s="81"/>
      <c r="AJ716" s="81"/>
      <c r="AK716" s="81"/>
      <c r="AL716" s="81"/>
      <c r="AM716" s="81"/>
      <c r="AN716" s="81"/>
    </row>
    <row r="717" ht="18.0"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c r="AH717" s="81"/>
      <c r="AI717" s="81"/>
      <c r="AJ717" s="81"/>
      <c r="AK717" s="81"/>
      <c r="AL717" s="81"/>
      <c r="AM717" s="81"/>
      <c r="AN717" s="81"/>
    </row>
    <row r="718" ht="18.0"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c r="AH718" s="81"/>
      <c r="AI718" s="81"/>
      <c r="AJ718" s="81"/>
      <c r="AK718" s="81"/>
      <c r="AL718" s="81"/>
      <c r="AM718" s="81"/>
      <c r="AN718" s="81"/>
    </row>
    <row r="719" ht="18.0"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row>
    <row r="720" ht="18.0"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c r="AH720" s="81"/>
      <c r="AI720" s="81"/>
      <c r="AJ720" s="81"/>
      <c r="AK720" s="81"/>
      <c r="AL720" s="81"/>
      <c r="AM720" s="81"/>
      <c r="AN720" s="81"/>
    </row>
    <row r="721" ht="18.0"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c r="AH721" s="81"/>
      <c r="AI721" s="81"/>
      <c r="AJ721" s="81"/>
      <c r="AK721" s="81"/>
      <c r="AL721" s="81"/>
      <c r="AM721" s="81"/>
      <c r="AN721" s="81"/>
    </row>
    <row r="722" ht="18.0"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c r="AH722" s="81"/>
      <c r="AI722" s="81"/>
      <c r="AJ722" s="81"/>
      <c r="AK722" s="81"/>
      <c r="AL722" s="81"/>
      <c r="AM722" s="81"/>
      <c r="AN722" s="81"/>
    </row>
    <row r="723" ht="18.0"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c r="AH723" s="81"/>
      <c r="AI723" s="81"/>
      <c r="AJ723" s="81"/>
      <c r="AK723" s="81"/>
      <c r="AL723" s="81"/>
      <c r="AM723" s="81"/>
      <c r="AN723" s="81"/>
    </row>
    <row r="724" ht="18.0"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c r="AH724" s="81"/>
      <c r="AI724" s="81"/>
      <c r="AJ724" s="81"/>
      <c r="AK724" s="81"/>
      <c r="AL724" s="81"/>
      <c r="AM724" s="81"/>
      <c r="AN724" s="81"/>
    </row>
    <row r="725" ht="18.0"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c r="AH725" s="81"/>
      <c r="AI725" s="81"/>
      <c r="AJ725" s="81"/>
      <c r="AK725" s="81"/>
      <c r="AL725" s="81"/>
      <c r="AM725" s="81"/>
      <c r="AN725" s="81"/>
    </row>
    <row r="726" ht="18.0"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c r="AH726" s="81"/>
      <c r="AI726" s="81"/>
      <c r="AJ726" s="81"/>
      <c r="AK726" s="81"/>
      <c r="AL726" s="81"/>
      <c r="AM726" s="81"/>
      <c r="AN726" s="81"/>
    </row>
    <row r="727" ht="18.0"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c r="AH727" s="81"/>
      <c r="AI727" s="81"/>
      <c r="AJ727" s="81"/>
      <c r="AK727" s="81"/>
      <c r="AL727" s="81"/>
      <c r="AM727" s="81"/>
      <c r="AN727" s="81"/>
    </row>
    <row r="728" ht="18.0"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c r="AH728" s="81"/>
      <c r="AI728" s="81"/>
      <c r="AJ728" s="81"/>
      <c r="AK728" s="81"/>
      <c r="AL728" s="81"/>
      <c r="AM728" s="81"/>
      <c r="AN728" s="81"/>
    </row>
    <row r="729" ht="18.0"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c r="AH729" s="81"/>
      <c r="AI729" s="81"/>
      <c r="AJ729" s="81"/>
      <c r="AK729" s="81"/>
      <c r="AL729" s="81"/>
      <c r="AM729" s="81"/>
      <c r="AN729" s="81"/>
    </row>
    <row r="730" ht="18.0"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c r="AG730" s="81"/>
      <c r="AH730" s="81"/>
      <c r="AI730" s="81"/>
      <c r="AJ730" s="81"/>
      <c r="AK730" s="81"/>
      <c r="AL730" s="81"/>
      <c r="AM730" s="81"/>
      <c r="AN730" s="81"/>
    </row>
    <row r="731" ht="18.0"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c r="AC731" s="81"/>
      <c r="AD731" s="81"/>
      <c r="AE731" s="81"/>
      <c r="AF731" s="81"/>
      <c r="AG731" s="81"/>
      <c r="AH731" s="81"/>
      <c r="AI731" s="81"/>
      <c r="AJ731" s="81"/>
      <c r="AK731" s="81"/>
      <c r="AL731" s="81"/>
      <c r="AM731" s="81"/>
      <c r="AN731" s="81"/>
    </row>
    <row r="732" ht="18.0"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c r="AH732" s="81"/>
      <c r="AI732" s="81"/>
      <c r="AJ732" s="81"/>
      <c r="AK732" s="81"/>
      <c r="AL732" s="81"/>
      <c r="AM732" s="81"/>
      <c r="AN732" s="81"/>
    </row>
    <row r="733" ht="18.0"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c r="AH733" s="81"/>
      <c r="AI733" s="81"/>
      <c r="AJ733" s="81"/>
      <c r="AK733" s="81"/>
      <c r="AL733" s="81"/>
      <c r="AM733" s="81"/>
      <c r="AN733" s="81"/>
    </row>
    <row r="734" ht="18.0"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c r="AL734" s="81"/>
      <c r="AM734" s="81"/>
      <c r="AN734" s="81"/>
    </row>
    <row r="735" ht="18.0"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c r="AH735" s="81"/>
      <c r="AI735" s="81"/>
      <c r="AJ735" s="81"/>
      <c r="AK735" s="81"/>
      <c r="AL735" s="81"/>
      <c r="AM735" s="81"/>
      <c r="AN735" s="81"/>
    </row>
    <row r="736" ht="18.0"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c r="AH736" s="81"/>
      <c r="AI736" s="81"/>
      <c r="AJ736" s="81"/>
      <c r="AK736" s="81"/>
      <c r="AL736" s="81"/>
      <c r="AM736" s="81"/>
      <c r="AN736" s="81"/>
    </row>
    <row r="737" ht="18.0"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c r="AH737" s="81"/>
      <c r="AI737" s="81"/>
      <c r="AJ737" s="81"/>
      <c r="AK737" s="81"/>
      <c r="AL737" s="81"/>
      <c r="AM737" s="81"/>
      <c r="AN737" s="81"/>
    </row>
    <row r="738" ht="18.0"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c r="AH738" s="81"/>
      <c r="AI738" s="81"/>
      <c r="AJ738" s="81"/>
      <c r="AK738" s="81"/>
      <c r="AL738" s="81"/>
      <c r="AM738" s="81"/>
      <c r="AN738" s="81"/>
    </row>
    <row r="739" ht="18.0"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c r="AH739" s="81"/>
      <c r="AI739" s="81"/>
      <c r="AJ739" s="81"/>
      <c r="AK739" s="81"/>
      <c r="AL739" s="81"/>
      <c r="AM739" s="81"/>
      <c r="AN739" s="81"/>
    </row>
    <row r="740" ht="18.0"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c r="AH740" s="81"/>
      <c r="AI740" s="81"/>
      <c r="AJ740" s="81"/>
      <c r="AK740" s="81"/>
      <c r="AL740" s="81"/>
      <c r="AM740" s="81"/>
      <c r="AN740" s="81"/>
    </row>
    <row r="741" ht="18.0"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c r="AH741" s="81"/>
      <c r="AI741" s="81"/>
      <c r="AJ741" s="81"/>
      <c r="AK741" s="81"/>
      <c r="AL741" s="81"/>
      <c r="AM741" s="81"/>
      <c r="AN741" s="81"/>
    </row>
    <row r="742" ht="18.0"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c r="AH742" s="81"/>
      <c r="AI742" s="81"/>
      <c r="AJ742" s="81"/>
      <c r="AK742" s="81"/>
      <c r="AL742" s="81"/>
      <c r="AM742" s="81"/>
      <c r="AN742" s="81"/>
    </row>
    <row r="743" ht="18.0"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c r="AH743" s="81"/>
      <c r="AI743" s="81"/>
      <c r="AJ743" s="81"/>
      <c r="AK743" s="81"/>
      <c r="AL743" s="81"/>
      <c r="AM743" s="81"/>
      <c r="AN743" s="81"/>
    </row>
    <row r="744" ht="18.0"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c r="AH744" s="81"/>
      <c r="AI744" s="81"/>
      <c r="AJ744" s="81"/>
      <c r="AK744" s="81"/>
      <c r="AL744" s="81"/>
      <c r="AM744" s="81"/>
      <c r="AN744" s="81"/>
    </row>
    <row r="745" ht="18.0"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c r="AH745" s="81"/>
      <c r="AI745" s="81"/>
      <c r="AJ745" s="81"/>
      <c r="AK745" s="81"/>
      <c r="AL745" s="81"/>
      <c r="AM745" s="81"/>
      <c r="AN745" s="81"/>
    </row>
    <row r="746" ht="18.0"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c r="AH746" s="81"/>
      <c r="AI746" s="81"/>
      <c r="AJ746" s="81"/>
      <c r="AK746" s="81"/>
      <c r="AL746" s="81"/>
      <c r="AM746" s="81"/>
      <c r="AN746" s="81"/>
    </row>
    <row r="747" ht="18.0"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c r="AH747" s="81"/>
      <c r="AI747" s="81"/>
      <c r="AJ747" s="81"/>
      <c r="AK747" s="81"/>
      <c r="AL747" s="81"/>
      <c r="AM747" s="81"/>
      <c r="AN747" s="81"/>
    </row>
    <row r="748" ht="18.0"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c r="AH748" s="81"/>
      <c r="AI748" s="81"/>
      <c r="AJ748" s="81"/>
      <c r="AK748" s="81"/>
      <c r="AL748" s="81"/>
      <c r="AM748" s="81"/>
      <c r="AN748" s="81"/>
    </row>
    <row r="749" ht="18.0"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c r="AH749" s="81"/>
      <c r="AI749" s="81"/>
      <c r="AJ749" s="81"/>
      <c r="AK749" s="81"/>
      <c r="AL749" s="81"/>
      <c r="AM749" s="81"/>
      <c r="AN749" s="81"/>
    </row>
    <row r="750" ht="18.0"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c r="AH750" s="81"/>
      <c r="AI750" s="81"/>
      <c r="AJ750" s="81"/>
      <c r="AK750" s="81"/>
      <c r="AL750" s="81"/>
      <c r="AM750" s="81"/>
      <c r="AN750" s="81"/>
    </row>
    <row r="751" ht="18.0"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c r="AH751" s="81"/>
      <c r="AI751" s="81"/>
      <c r="AJ751" s="81"/>
      <c r="AK751" s="81"/>
      <c r="AL751" s="81"/>
      <c r="AM751" s="81"/>
      <c r="AN751" s="81"/>
    </row>
    <row r="752" ht="18.0"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c r="AL752" s="81"/>
      <c r="AM752" s="81"/>
      <c r="AN752" s="81"/>
    </row>
    <row r="753" ht="18.0"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c r="AL753" s="81"/>
      <c r="AM753" s="81"/>
      <c r="AN753" s="81"/>
    </row>
    <row r="754" ht="18.0"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c r="AH754" s="81"/>
      <c r="AI754" s="81"/>
      <c r="AJ754" s="81"/>
      <c r="AK754" s="81"/>
      <c r="AL754" s="81"/>
      <c r="AM754" s="81"/>
      <c r="AN754" s="81"/>
    </row>
    <row r="755" ht="18.0"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c r="AL755" s="81"/>
      <c r="AM755" s="81"/>
      <c r="AN755" s="81"/>
    </row>
    <row r="756" ht="18.0"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c r="AH756" s="81"/>
      <c r="AI756" s="81"/>
      <c r="AJ756" s="81"/>
      <c r="AK756" s="81"/>
      <c r="AL756" s="81"/>
      <c r="AM756" s="81"/>
      <c r="AN756" s="81"/>
    </row>
    <row r="757" ht="18.0"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c r="AG757" s="81"/>
      <c r="AH757" s="81"/>
      <c r="AI757" s="81"/>
      <c r="AJ757" s="81"/>
      <c r="AK757" s="81"/>
      <c r="AL757" s="81"/>
      <c r="AM757" s="81"/>
      <c r="AN757" s="81"/>
    </row>
    <row r="758" ht="18.0"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c r="AH758" s="81"/>
      <c r="AI758" s="81"/>
      <c r="AJ758" s="81"/>
      <c r="AK758" s="81"/>
      <c r="AL758" s="81"/>
      <c r="AM758" s="81"/>
      <c r="AN758" s="81"/>
    </row>
    <row r="759" ht="18.0"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c r="AH759" s="81"/>
      <c r="AI759" s="81"/>
      <c r="AJ759" s="81"/>
      <c r="AK759" s="81"/>
      <c r="AL759" s="81"/>
      <c r="AM759" s="81"/>
      <c r="AN759" s="81"/>
    </row>
    <row r="760" ht="18.0"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c r="AH760" s="81"/>
      <c r="AI760" s="81"/>
      <c r="AJ760" s="81"/>
      <c r="AK760" s="81"/>
      <c r="AL760" s="81"/>
      <c r="AM760" s="81"/>
      <c r="AN760" s="81"/>
    </row>
    <row r="761" ht="18.0"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c r="AH761" s="81"/>
      <c r="AI761" s="81"/>
      <c r="AJ761" s="81"/>
      <c r="AK761" s="81"/>
      <c r="AL761" s="81"/>
      <c r="AM761" s="81"/>
      <c r="AN761" s="81"/>
    </row>
    <row r="762" ht="18.0"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c r="AH762" s="81"/>
      <c r="AI762" s="81"/>
      <c r="AJ762" s="81"/>
      <c r="AK762" s="81"/>
      <c r="AL762" s="81"/>
      <c r="AM762" s="81"/>
      <c r="AN762" s="81"/>
    </row>
    <row r="763" ht="18.0"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c r="AC763" s="81"/>
      <c r="AD763" s="81"/>
      <c r="AE763" s="81"/>
      <c r="AF763" s="81"/>
      <c r="AG763" s="81"/>
      <c r="AH763" s="81"/>
      <c r="AI763" s="81"/>
      <c r="AJ763" s="81"/>
      <c r="AK763" s="81"/>
      <c r="AL763" s="81"/>
      <c r="AM763" s="81"/>
      <c r="AN763" s="81"/>
    </row>
    <row r="764" ht="18.0"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c r="AH764" s="81"/>
      <c r="AI764" s="81"/>
      <c r="AJ764" s="81"/>
      <c r="AK764" s="81"/>
      <c r="AL764" s="81"/>
      <c r="AM764" s="81"/>
      <c r="AN764" s="81"/>
    </row>
    <row r="765" ht="18.0"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c r="AH765" s="81"/>
      <c r="AI765" s="81"/>
      <c r="AJ765" s="81"/>
      <c r="AK765" s="81"/>
      <c r="AL765" s="81"/>
      <c r="AM765" s="81"/>
      <c r="AN765" s="81"/>
    </row>
    <row r="766" ht="18.0"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c r="AH766" s="81"/>
      <c r="AI766" s="81"/>
      <c r="AJ766" s="81"/>
      <c r="AK766" s="81"/>
      <c r="AL766" s="81"/>
      <c r="AM766" s="81"/>
      <c r="AN766" s="81"/>
    </row>
    <row r="767" ht="18.0"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c r="AH767" s="81"/>
      <c r="AI767" s="81"/>
      <c r="AJ767" s="81"/>
      <c r="AK767" s="81"/>
      <c r="AL767" s="81"/>
      <c r="AM767" s="81"/>
      <c r="AN767" s="81"/>
    </row>
    <row r="768" ht="18.0"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c r="AH768" s="81"/>
      <c r="AI768" s="81"/>
      <c r="AJ768" s="81"/>
      <c r="AK768" s="81"/>
      <c r="AL768" s="81"/>
      <c r="AM768" s="81"/>
      <c r="AN768" s="81"/>
    </row>
    <row r="769" ht="18.0"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c r="AH769" s="81"/>
      <c r="AI769" s="81"/>
      <c r="AJ769" s="81"/>
      <c r="AK769" s="81"/>
      <c r="AL769" s="81"/>
      <c r="AM769" s="81"/>
      <c r="AN769" s="81"/>
    </row>
    <row r="770" ht="18.0"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c r="AH770" s="81"/>
      <c r="AI770" s="81"/>
      <c r="AJ770" s="81"/>
      <c r="AK770" s="81"/>
      <c r="AL770" s="81"/>
      <c r="AM770" s="81"/>
      <c r="AN770" s="81"/>
    </row>
    <row r="771" ht="18.0"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c r="AH771" s="81"/>
      <c r="AI771" s="81"/>
      <c r="AJ771" s="81"/>
      <c r="AK771" s="81"/>
      <c r="AL771" s="81"/>
      <c r="AM771" s="81"/>
      <c r="AN771" s="81"/>
    </row>
    <row r="772" ht="18.0"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c r="AH772" s="81"/>
      <c r="AI772" s="81"/>
      <c r="AJ772" s="81"/>
      <c r="AK772" s="81"/>
      <c r="AL772" s="81"/>
      <c r="AM772" s="81"/>
      <c r="AN772" s="81"/>
    </row>
    <row r="773" ht="18.0"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c r="AH773" s="81"/>
      <c r="AI773" s="81"/>
      <c r="AJ773" s="81"/>
      <c r="AK773" s="81"/>
      <c r="AL773" s="81"/>
      <c r="AM773" s="81"/>
      <c r="AN773" s="81"/>
    </row>
    <row r="774" ht="18.0"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c r="AH774" s="81"/>
      <c r="AI774" s="81"/>
      <c r="AJ774" s="81"/>
      <c r="AK774" s="81"/>
      <c r="AL774" s="81"/>
      <c r="AM774" s="81"/>
      <c r="AN774" s="81"/>
    </row>
    <row r="775" ht="18.0"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c r="AH775" s="81"/>
      <c r="AI775" s="81"/>
      <c r="AJ775" s="81"/>
      <c r="AK775" s="81"/>
      <c r="AL775" s="81"/>
      <c r="AM775" s="81"/>
      <c r="AN775" s="81"/>
    </row>
    <row r="776" ht="18.0"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c r="AH776" s="81"/>
      <c r="AI776" s="81"/>
      <c r="AJ776" s="81"/>
      <c r="AK776" s="81"/>
      <c r="AL776" s="81"/>
      <c r="AM776" s="81"/>
      <c r="AN776" s="81"/>
    </row>
    <row r="777" ht="18.0"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c r="AH777" s="81"/>
      <c r="AI777" s="81"/>
      <c r="AJ777" s="81"/>
      <c r="AK777" s="81"/>
      <c r="AL777" s="81"/>
      <c r="AM777" s="81"/>
      <c r="AN777" s="81"/>
    </row>
    <row r="778" ht="18.0"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c r="AH778" s="81"/>
      <c r="AI778" s="81"/>
      <c r="AJ778" s="81"/>
      <c r="AK778" s="81"/>
      <c r="AL778" s="81"/>
      <c r="AM778" s="81"/>
      <c r="AN778" s="81"/>
    </row>
    <row r="779" ht="18.0"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c r="AH779" s="81"/>
      <c r="AI779" s="81"/>
      <c r="AJ779" s="81"/>
      <c r="AK779" s="81"/>
      <c r="AL779" s="81"/>
      <c r="AM779" s="81"/>
      <c r="AN779" s="81"/>
    </row>
    <row r="780" ht="18.0"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c r="AH780" s="81"/>
      <c r="AI780" s="81"/>
      <c r="AJ780" s="81"/>
      <c r="AK780" s="81"/>
      <c r="AL780" s="81"/>
      <c r="AM780" s="81"/>
      <c r="AN780" s="81"/>
    </row>
    <row r="781" ht="18.0"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c r="AC781" s="81"/>
      <c r="AD781" s="81"/>
      <c r="AE781" s="81"/>
      <c r="AF781" s="81"/>
      <c r="AG781" s="81"/>
      <c r="AH781" s="81"/>
      <c r="AI781" s="81"/>
      <c r="AJ781" s="81"/>
      <c r="AK781" s="81"/>
      <c r="AL781" s="81"/>
      <c r="AM781" s="81"/>
      <c r="AN781" s="81"/>
    </row>
    <row r="782" ht="18.0"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c r="AH782" s="81"/>
      <c r="AI782" s="81"/>
      <c r="AJ782" s="81"/>
      <c r="AK782" s="81"/>
      <c r="AL782" s="81"/>
      <c r="AM782" s="81"/>
      <c r="AN782" s="81"/>
    </row>
    <row r="783" ht="18.0"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c r="AH783" s="81"/>
      <c r="AI783" s="81"/>
      <c r="AJ783" s="81"/>
      <c r="AK783" s="81"/>
      <c r="AL783" s="81"/>
      <c r="AM783" s="81"/>
      <c r="AN783" s="81"/>
    </row>
    <row r="784" ht="18.0"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c r="AH784" s="81"/>
      <c r="AI784" s="81"/>
      <c r="AJ784" s="81"/>
      <c r="AK784" s="81"/>
      <c r="AL784" s="81"/>
      <c r="AM784" s="81"/>
      <c r="AN784" s="81"/>
    </row>
    <row r="785" ht="18.0"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c r="AH785" s="81"/>
      <c r="AI785" s="81"/>
      <c r="AJ785" s="81"/>
      <c r="AK785" s="81"/>
      <c r="AL785" s="81"/>
      <c r="AM785" s="81"/>
      <c r="AN785" s="81"/>
    </row>
    <row r="786" ht="18.0"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c r="AH786" s="81"/>
      <c r="AI786" s="81"/>
      <c r="AJ786" s="81"/>
      <c r="AK786" s="81"/>
      <c r="AL786" s="81"/>
      <c r="AM786" s="81"/>
      <c r="AN786" s="81"/>
    </row>
    <row r="787" ht="18.0"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c r="AH787" s="81"/>
      <c r="AI787" s="81"/>
      <c r="AJ787" s="81"/>
      <c r="AK787" s="81"/>
      <c r="AL787" s="81"/>
      <c r="AM787" s="81"/>
      <c r="AN787" s="81"/>
    </row>
    <row r="788" ht="18.0"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c r="AH788" s="81"/>
      <c r="AI788" s="81"/>
      <c r="AJ788" s="81"/>
      <c r="AK788" s="81"/>
      <c r="AL788" s="81"/>
      <c r="AM788" s="81"/>
      <c r="AN788" s="81"/>
    </row>
    <row r="789" ht="18.0"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c r="AH789" s="81"/>
      <c r="AI789" s="81"/>
      <c r="AJ789" s="81"/>
      <c r="AK789" s="81"/>
      <c r="AL789" s="81"/>
      <c r="AM789" s="81"/>
      <c r="AN789" s="81"/>
    </row>
    <row r="790" ht="18.0"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c r="AH790" s="81"/>
      <c r="AI790" s="81"/>
      <c r="AJ790" s="81"/>
      <c r="AK790" s="81"/>
      <c r="AL790" s="81"/>
      <c r="AM790" s="81"/>
      <c r="AN790" s="81"/>
    </row>
    <row r="791" ht="18.0"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c r="AH791" s="81"/>
      <c r="AI791" s="81"/>
      <c r="AJ791" s="81"/>
      <c r="AK791" s="81"/>
      <c r="AL791" s="81"/>
      <c r="AM791" s="81"/>
      <c r="AN791" s="81"/>
    </row>
    <row r="792" ht="18.0"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c r="AH792" s="81"/>
      <c r="AI792" s="81"/>
      <c r="AJ792" s="81"/>
      <c r="AK792" s="81"/>
      <c r="AL792" s="81"/>
      <c r="AM792" s="81"/>
      <c r="AN792" s="81"/>
    </row>
    <row r="793" ht="18.0"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c r="AH793" s="81"/>
      <c r="AI793" s="81"/>
      <c r="AJ793" s="81"/>
      <c r="AK793" s="81"/>
      <c r="AL793" s="81"/>
      <c r="AM793" s="81"/>
      <c r="AN793" s="81"/>
    </row>
    <row r="794" ht="18.0"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c r="AH794" s="81"/>
      <c r="AI794" s="81"/>
      <c r="AJ794" s="81"/>
      <c r="AK794" s="81"/>
      <c r="AL794" s="81"/>
      <c r="AM794" s="81"/>
      <c r="AN794" s="81"/>
    </row>
    <row r="795" ht="18.0"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c r="AH795" s="81"/>
      <c r="AI795" s="81"/>
      <c r="AJ795" s="81"/>
      <c r="AK795" s="81"/>
      <c r="AL795" s="81"/>
      <c r="AM795" s="81"/>
      <c r="AN795" s="81"/>
    </row>
    <row r="796" ht="18.0"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c r="AH796" s="81"/>
      <c r="AI796" s="81"/>
      <c r="AJ796" s="81"/>
      <c r="AK796" s="81"/>
      <c r="AL796" s="81"/>
      <c r="AM796" s="81"/>
      <c r="AN796" s="81"/>
    </row>
    <row r="797" ht="18.0"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c r="AH797" s="81"/>
      <c r="AI797" s="81"/>
      <c r="AJ797" s="81"/>
      <c r="AK797" s="81"/>
      <c r="AL797" s="81"/>
      <c r="AM797" s="81"/>
      <c r="AN797" s="81"/>
    </row>
    <row r="798" ht="18.0"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c r="AH798" s="81"/>
      <c r="AI798" s="81"/>
      <c r="AJ798" s="81"/>
      <c r="AK798" s="81"/>
      <c r="AL798" s="81"/>
      <c r="AM798" s="81"/>
      <c r="AN798" s="81"/>
    </row>
    <row r="799" ht="18.0"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c r="AC799" s="81"/>
      <c r="AD799" s="81"/>
      <c r="AE799" s="81"/>
      <c r="AF799" s="81"/>
      <c r="AG799" s="81"/>
      <c r="AH799" s="81"/>
      <c r="AI799" s="81"/>
      <c r="AJ799" s="81"/>
      <c r="AK799" s="81"/>
      <c r="AL799" s="81"/>
      <c r="AM799" s="81"/>
      <c r="AN799" s="81"/>
    </row>
    <row r="800" ht="18.0"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c r="AH800" s="81"/>
      <c r="AI800" s="81"/>
      <c r="AJ800" s="81"/>
      <c r="AK800" s="81"/>
      <c r="AL800" s="81"/>
      <c r="AM800" s="81"/>
      <c r="AN800" s="81"/>
    </row>
    <row r="801" ht="18.0"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c r="AG801" s="81"/>
      <c r="AH801" s="81"/>
      <c r="AI801" s="81"/>
      <c r="AJ801" s="81"/>
      <c r="AK801" s="81"/>
      <c r="AL801" s="81"/>
      <c r="AM801" s="81"/>
      <c r="AN801" s="81"/>
    </row>
    <row r="802" ht="18.0"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c r="AC802" s="81"/>
      <c r="AD802" s="81"/>
      <c r="AE802" s="81"/>
      <c r="AF802" s="81"/>
      <c r="AG802" s="81"/>
      <c r="AH802" s="81"/>
      <c r="AI802" s="81"/>
      <c r="AJ802" s="81"/>
      <c r="AK802" s="81"/>
      <c r="AL802" s="81"/>
      <c r="AM802" s="81"/>
      <c r="AN802" s="81"/>
    </row>
    <row r="803" ht="18.0"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c r="AH803" s="81"/>
      <c r="AI803" s="81"/>
      <c r="AJ803" s="81"/>
      <c r="AK803" s="81"/>
      <c r="AL803" s="81"/>
      <c r="AM803" s="81"/>
      <c r="AN803" s="81"/>
    </row>
    <row r="804" ht="18.0"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c r="AC804" s="81"/>
      <c r="AD804" s="81"/>
      <c r="AE804" s="81"/>
      <c r="AF804" s="81"/>
      <c r="AG804" s="81"/>
      <c r="AH804" s="81"/>
      <c r="AI804" s="81"/>
      <c r="AJ804" s="81"/>
      <c r="AK804" s="81"/>
      <c r="AL804" s="81"/>
      <c r="AM804" s="81"/>
      <c r="AN804" s="81"/>
    </row>
    <row r="805" ht="18.0"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c r="AC805" s="81"/>
      <c r="AD805" s="81"/>
      <c r="AE805" s="81"/>
      <c r="AF805" s="81"/>
      <c r="AG805" s="81"/>
      <c r="AH805" s="81"/>
      <c r="AI805" s="81"/>
      <c r="AJ805" s="81"/>
      <c r="AK805" s="81"/>
      <c r="AL805" s="81"/>
      <c r="AM805" s="81"/>
      <c r="AN805" s="81"/>
    </row>
    <row r="806" ht="18.0"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c r="AH806" s="81"/>
      <c r="AI806" s="81"/>
      <c r="AJ806" s="81"/>
      <c r="AK806" s="81"/>
      <c r="AL806" s="81"/>
      <c r="AM806" s="81"/>
      <c r="AN806" s="81"/>
    </row>
    <row r="807" ht="18.0"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c r="AH807" s="81"/>
      <c r="AI807" s="81"/>
      <c r="AJ807" s="81"/>
      <c r="AK807" s="81"/>
      <c r="AL807" s="81"/>
      <c r="AM807" s="81"/>
      <c r="AN807" s="81"/>
    </row>
    <row r="808" ht="18.0"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c r="AH808" s="81"/>
      <c r="AI808" s="81"/>
      <c r="AJ808" s="81"/>
      <c r="AK808" s="81"/>
      <c r="AL808" s="81"/>
      <c r="AM808" s="81"/>
      <c r="AN808" s="81"/>
    </row>
    <row r="809" ht="18.0"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c r="AH809" s="81"/>
      <c r="AI809" s="81"/>
      <c r="AJ809" s="81"/>
      <c r="AK809" s="81"/>
      <c r="AL809" s="81"/>
      <c r="AM809" s="81"/>
      <c r="AN809" s="81"/>
    </row>
    <row r="810" ht="18.0"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c r="AH810" s="81"/>
      <c r="AI810" s="81"/>
      <c r="AJ810" s="81"/>
      <c r="AK810" s="81"/>
      <c r="AL810" s="81"/>
      <c r="AM810" s="81"/>
      <c r="AN810" s="81"/>
    </row>
    <row r="811" ht="18.0"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c r="AH811" s="81"/>
      <c r="AI811" s="81"/>
      <c r="AJ811" s="81"/>
      <c r="AK811" s="81"/>
      <c r="AL811" s="81"/>
      <c r="AM811" s="81"/>
      <c r="AN811" s="81"/>
    </row>
    <row r="812" ht="18.0"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c r="AH812" s="81"/>
      <c r="AI812" s="81"/>
      <c r="AJ812" s="81"/>
      <c r="AK812" s="81"/>
      <c r="AL812" s="81"/>
      <c r="AM812" s="81"/>
      <c r="AN812" s="81"/>
    </row>
    <row r="813" ht="18.0"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c r="AH813" s="81"/>
      <c r="AI813" s="81"/>
      <c r="AJ813" s="81"/>
      <c r="AK813" s="81"/>
      <c r="AL813" s="81"/>
      <c r="AM813" s="81"/>
      <c r="AN813" s="81"/>
    </row>
    <row r="814" ht="18.0"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c r="AH814" s="81"/>
      <c r="AI814" s="81"/>
      <c r="AJ814" s="81"/>
      <c r="AK814" s="81"/>
      <c r="AL814" s="81"/>
      <c r="AM814" s="81"/>
      <c r="AN814" s="81"/>
    </row>
    <row r="815" ht="18.0"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c r="AH815" s="81"/>
      <c r="AI815" s="81"/>
      <c r="AJ815" s="81"/>
      <c r="AK815" s="81"/>
      <c r="AL815" s="81"/>
      <c r="AM815" s="81"/>
      <c r="AN815" s="81"/>
    </row>
    <row r="816" ht="18.0"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c r="AH816" s="81"/>
      <c r="AI816" s="81"/>
      <c r="AJ816" s="81"/>
      <c r="AK816" s="81"/>
      <c r="AL816" s="81"/>
      <c r="AM816" s="81"/>
      <c r="AN816" s="81"/>
    </row>
    <row r="817" ht="18.0"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c r="AH817" s="81"/>
      <c r="AI817" s="81"/>
      <c r="AJ817" s="81"/>
      <c r="AK817" s="81"/>
      <c r="AL817" s="81"/>
      <c r="AM817" s="81"/>
      <c r="AN817" s="81"/>
    </row>
    <row r="818" ht="18.0"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c r="AC818" s="81"/>
      <c r="AD818" s="81"/>
      <c r="AE818" s="81"/>
      <c r="AF818" s="81"/>
      <c r="AG818" s="81"/>
      <c r="AH818" s="81"/>
      <c r="AI818" s="81"/>
      <c r="AJ818" s="81"/>
      <c r="AK818" s="81"/>
      <c r="AL818" s="81"/>
      <c r="AM818" s="81"/>
      <c r="AN818" s="81"/>
    </row>
    <row r="819" ht="18.0"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c r="AH819" s="81"/>
      <c r="AI819" s="81"/>
      <c r="AJ819" s="81"/>
      <c r="AK819" s="81"/>
      <c r="AL819" s="81"/>
      <c r="AM819" s="81"/>
      <c r="AN819" s="81"/>
    </row>
    <row r="820" ht="18.0"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c r="AH820" s="81"/>
      <c r="AI820" s="81"/>
      <c r="AJ820" s="81"/>
      <c r="AK820" s="81"/>
      <c r="AL820" s="81"/>
      <c r="AM820" s="81"/>
      <c r="AN820" s="81"/>
    </row>
    <row r="821" ht="18.0"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c r="AH821" s="81"/>
      <c r="AI821" s="81"/>
      <c r="AJ821" s="81"/>
      <c r="AK821" s="81"/>
      <c r="AL821" s="81"/>
      <c r="AM821" s="81"/>
      <c r="AN821" s="81"/>
    </row>
    <row r="822" ht="18.0"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c r="AH822" s="81"/>
      <c r="AI822" s="81"/>
      <c r="AJ822" s="81"/>
      <c r="AK822" s="81"/>
      <c r="AL822" s="81"/>
      <c r="AM822" s="81"/>
      <c r="AN822" s="81"/>
    </row>
    <row r="823" ht="18.0"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c r="AH823" s="81"/>
      <c r="AI823" s="81"/>
      <c r="AJ823" s="81"/>
      <c r="AK823" s="81"/>
      <c r="AL823" s="81"/>
      <c r="AM823" s="81"/>
      <c r="AN823" s="81"/>
    </row>
    <row r="824" ht="18.0"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c r="AH824" s="81"/>
      <c r="AI824" s="81"/>
      <c r="AJ824" s="81"/>
      <c r="AK824" s="81"/>
      <c r="AL824" s="81"/>
      <c r="AM824" s="81"/>
      <c r="AN824" s="81"/>
    </row>
    <row r="825" ht="18.0"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c r="AH825" s="81"/>
      <c r="AI825" s="81"/>
      <c r="AJ825" s="81"/>
      <c r="AK825" s="81"/>
      <c r="AL825" s="81"/>
      <c r="AM825" s="81"/>
      <c r="AN825" s="81"/>
    </row>
    <row r="826" ht="18.0"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c r="AH826" s="81"/>
      <c r="AI826" s="81"/>
      <c r="AJ826" s="81"/>
      <c r="AK826" s="81"/>
      <c r="AL826" s="81"/>
      <c r="AM826" s="81"/>
      <c r="AN826" s="81"/>
    </row>
    <row r="827" ht="18.0"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c r="AH827" s="81"/>
      <c r="AI827" s="81"/>
      <c r="AJ827" s="81"/>
      <c r="AK827" s="81"/>
      <c r="AL827" s="81"/>
      <c r="AM827" s="81"/>
      <c r="AN827" s="81"/>
    </row>
    <row r="828" ht="18.0"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c r="AH828" s="81"/>
      <c r="AI828" s="81"/>
      <c r="AJ828" s="81"/>
      <c r="AK828" s="81"/>
      <c r="AL828" s="81"/>
      <c r="AM828" s="81"/>
      <c r="AN828" s="81"/>
    </row>
    <row r="829" ht="18.0"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c r="AH829" s="81"/>
      <c r="AI829" s="81"/>
      <c r="AJ829" s="81"/>
      <c r="AK829" s="81"/>
      <c r="AL829" s="81"/>
      <c r="AM829" s="81"/>
      <c r="AN829" s="81"/>
    </row>
    <row r="830" ht="18.0"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c r="AH830" s="81"/>
      <c r="AI830" s="81"/>
      <c r="AJ830" s="81"/>
      <c r="AK830" s="81"/>
      <c r="AL830" s="81"/>
      <c r="AM830" s="81"/>
      <c r="AN830" s="81"/>
    </row>
    <row r="831" ht="18.0"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c r="AH831" s="81"/>
      <c r="AI831" s="81"/>
      <c r="AJ831" s="81"/>
      <c r="AK831" s="81"/>
      <c r="AL831" s="81"/>
      <c r="AM831" s="81"/>
      <c r="AN831" s="81"/>
    </row>
    <row r="832" ht="18.0"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c r="AH832" s="81"/>
      <c r="AI832" s="81"/>
      <c r="AJ832" s="81"/>
      <c r="AK832" s="81"/>
      <c r="AL832" s="81"/>
      <c r="AM832" s="81"/>
      <c r="AN832" s="81"/>
    </row>
    <row r="833" ht="18.0"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c r="AH833" s="81"/>
      <c r="AI833" s="81"/>
      <c r="AJ833" s="81"/>
      <c r="AK833" s="81"/>
      <c r="AL833" s="81"/>
      <c r="AM833" s="81"/>
      <c r="AN833" s="81"/>
    </row>
    <row r="834" ht="18.0"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c r="AH834" s="81"/>
      <c r="AI834" s="81"/>
      <c r="AJ834" s="81"/>
      <c r="AK834" s="81"/>
      <c r="AL834" s="81"/>
      <c r="AM834" s="81"/>
      <c r="AN834" s="81"/>
    </row>
    <row r="835" ht="18.0"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c r="AC835" s="81"/>
      <c r="AD835" s="81"/>
      <c r="AE835" s="81"/>
      <c r="AF835" s="81"/>
      <c r="AG835" s="81"/>
      <c r="AH835" s="81"/>
      <c r="AI835" s="81"/>
      <c r="AJ835" s="81"/>
      <c r="AK835" s="81"/>
      <c r="AL835" s="81"/>
      <c r="AM835" s="81"/>
      <c r="AN835" s="81"/>
    </row>
    <row r="836" ht="18.0"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c r="AC836" s="81"/>
      <c r="AD836" s="81"/>
      <c r="AE836" s="81"/>
      <c r="AF836" s="81"/>
      <c r="AG836" s="81"/>
      <c r="AH836" s="81"/>
      <c r="AI836" s="81"/>
      <c r="AJ836" s="81"/>
      <c r="AK836" s="81"/>
      <c r="AL836" s="81"/>
      <c r="AM836" s="81"/>
      <c r="AN836" s="81"/>
    </row>
    <row r="837" ht="18.0"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c r="AH837" s="81"/>
      <c r="AI837" s="81"/>
      <c r="AJ837" s="81"/>
      <c r="AK837" s="81"/>
      <c r="AL837" s="81"/>
      <c r="AM837" s="81"/>
      <c r="AN837" s="81"/>
    </row>
    <row r="838" ht="18.0"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c r="AH838" s="81"/>
      <c r="AI838" s="81"/>
      <c r="AJ838" s="81"/>
      <c r="AK838" s="81"/>
      <c r="AL838" s="81"/>
      <c r="AM838" s="81"/>
      <c r="AN838" s="81"/>
    </row>
    <row r="839" ht="18.0"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c r="AH839" s="81"/>
      <c r="AI839" s="81"/>
      <c r="AJ839" s="81"/>
      <c r="AK839" s="81"/>
      <c r="AL839" s="81"/>
      <c r="AM839" s="81"/>
      <c r="AN839" s="81"/>
    </row>
    <row r="840" ht="18.0"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c r="AH840" s="81"/>
      <c r="AI840" s="81"/>
      <c r="AJ840" s="81"/>
      <c r="AK840" s="81"/>
      <c r="AL840" s="81"/>
      <c r="AM840" s="81"/>
      <c r="AN840" s="81"/>
    </row>
    <row r="841" ht="18.0"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c r="AH841" s="81"/>
      <c r="AI841" s="81"/>
      <c r="AJ841" s="81"/>
      <c r="AK841" s="81"/>
      <c r="AL841" s="81"/>
      <c r="AM841" s="81"/>
      <c r="AN841" s="81"/>
    </row>
    <row r="842" ht="18.0"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c r="AH842" s="81"/>
      <c r="AI842" s="81"/>
      <c r="AJ842" s="81"/>
      <c r="AK842" s="81"/>
      <c r="AL842" s="81"/>
      <c r="AM842" s="81"/>
      <c r="AN842" s="81"/>
    </row>
    <row r="843" ht="18.0"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c r="AH843" s="81"/>
      <c r="AI843" s="81"/>
      <c r="AJ843" s="81"/>
      <c r="AK843" s="81"/>
      <c r="AL843" s="81"/>
      <c r="AM843" s="81"/>
      <c r="AN843" s="81"/>
    </row>
    <row r="844" ht="18.0"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c r="AH844" s="81"/>
      <c r="AI844" s="81"/>
      <c r="AJ844" s="81"/>
      <c r="AK844" s="81"/>
      <c r="AL844" s="81"/>
      <c r="AM844" s="81"/>
      <c r="AN844" s="81"/>
    </row>
    <row r="845" ht="18.0"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c r="AH845" s="81"/>
      <c r="AI845" s="81"/>
      <c r="AJ845" s="81"/>
      <c r="AK845" s="81"/>
      <c r="AL845" s="81"/>
      <c r="AM845" s="81"/>
      <c r="AN845" s="81"/>
    </row>
    <row r="846" ht="18.0"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c r="AC846" s="81"/>
      <c r="AD846" s="81"/>
      <c r="AE846" s="81"/>
      <c r="AF846" s="81"/>
      <c r="AG846" s="81"/>
      <c r="AH846" s="81"/>
      <c r="AI846" s="81"/>
      <c r="AJ846" s="81"/>
      <c r="AK846" s="81"/>
      <c r="AL846" s="81"/>
      <c r="AM846" s="81"/>
      <c r="AN846" s="81"/>
    </row>
    <row r="847" ht="18.0"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c r="AC847" s="81"/>
      <c r="AD847" s="81"/>
      <c r="AE847" s="81"/>
      <c r="AF847" s="81"/>
      <c r="AG847" s="81"/>
      <c r="AH847" s="81"/>
      <c r="AI847" s="81"/>
      <c r="AJ847" s="81"/>
      <c r="AK847" s="81"/>
      <c r="AL847" s="81"/>
      <c r="AM847" s="81"/>
      <c r="AN847" s="81"/>
    </row>
    <row r="848" ht="18.0"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c r="AC848" s="81"/>
      <c r="AD848" s="81"/>
      <c r="AE848" s="81"/>
      <c r="AF848" s="81"/>
      <c r="AG848" s="81"/>
      <c r="AH848" s="81"/>
      <c r="AI848" s="81"/>
      <c r="AJ848" s="81"/>
      <c r="AK848" s="81"/>
      <c r="AL848" s="81"/>
      <c r="AM848" s="81"/>
      <c r="AN848" s="81"/>
    </row>
    <row r="849" ht="18.0"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c r="AC849" s="81"/>
      <c r="AD849" s="81"/>
      <c r="AE849" s="81"/>
      <c r="AF849" s="81"/>
      <c r="AG849" s="81"/>
      <c r="AH849" s="81"/>
      <c r="AI849" s="81"/>
      <c r="AJ849" s="81"/>
      <c r="AK849" s="81"/>
      <c r="AL849" s="81"/>
      <c r="AM849" s="81"/>
      <c r="AN849" s="81"/>
    </row>
    <row r="850" ht="18.0"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c r="AC850" s="81"/>
      <c r="AD850" s="81"/>
      <c r="AE850" s="81"/>
      <c r="AF850" s="81"/>
      <c r="AG850" s="81"/>
      <c r="AH850" s="81"/>
      <c r="AI850" s="81"/>
      <c r="AJ850" s="81"/>
      <c r="AK850" s="81"/>
      <c r="AL850" s="81"/>
      <c r="AM850" s="81"/>
      <c r="AN850" s="81"/>
    </row>
    <row r="851" ht="18.0"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c r="AC851" s="81"/>
      <c r="AD851" s="81"/>
      <c r="AE851" s="81"/>
      <c r="AF851" s="81"/>
      <c r="AG851" s="81"/>
      <c r="AH851" s="81"/>
      <c r="AI851" s="81"/>
      <c r="AJ851" s="81"/>
      <c r="AK851" s="81"/>
      <c r="AL851" s="81"/>
      <c r="AM851" s="81"/>
      <c r="AN851" s="81"/>
    </row>
    <row r="852" ht="18.0"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c r="AC852" s="81"/>
      <c r="AD852" s="81"/>
      <c r="AE852" s="81"/>
      <c r="AF852" s="81"/>
      <c r="AG852" s="81"/>
      <c r="AH852" s="81"/>
      <c r="AI852" s="81"/>
      <c r="AJ852" s="81"/>
      <c r="AK852" s="81"/>
      <c r="AL852" s="81"/>
      <c r="AM852" s="81"/>
      <c r="AN852" s="81"/>
    </row>
    <row r="853" ht="18.0"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c r="AC853" s="81"/>
      <c r="AD853" s="81"/>
      <c r="AE853" s="81"/>
      <c r="AF853" s="81"/>
      <c r="AG853" s="81"/>
      <c r="AH853" s="81"/>
      <c r="AI853" s="81"/>
      <c r="AJ853" s="81"/>
      <c r="AK853" s="81"/>
      <c r="AL853" s="81"/>
      <c r="AM853" s="81"/>
      <c r="AN853" s="81"/>
    </row>
    <row r="854" ht="18.0"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c r="AC854" s="81"/>
      <c r="AD854" s="81"/>
      <c r="AE854" s="81"/>
      <c r="AF854" s="81"/>
      <c r="AG854" s="81"/>
      <c r="AH854" s="81"/>
      <c r="AI854" s="81"/>
      <c r="AJ854" s="81"/>
      <c r="AK854" s="81"/>
      <c r="AL854" s="81"/>
      <c r="AM854" s="81"/>
      <c r="AN854" s="81"/>
    </row>
    <row r="855" ht="18.0"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c r="AC855" s="81"/>
      <c r="AD855" s="81"/>
      <c r="AE855" s="81"/>
      <c r="AF855" s="81"/>
      <c r="AG855" s="81"/>
      <c r="AH855" s="81"/>
      <c r="AI855" s="81"/>
      <c r="AJ855" s="81"/>
      <c r="AK855" s="81"/>
      <c r="AL855" s="81"/>
      <c r="AM855" s="81"/>
      <c r="AN855" s="81"/>
    </row>
    <row r="856" ht="18.0"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c r="AC856" s="81"/>
      <c r="AD856" s="81"/>
      <c r="AE856" s="81"/>
      <c r="AF856" s="81"/>
      <c r="AG856" s="81"/>
      <c r="AH856" s="81"/>
      <c r="AI856" s="81"/>
      <c r="AJ856" s="81"/>
      <c r="AK856" s="81"/>
      <c r="AL856" s="81"/>
      <c r="AM856" s="81"/>
      <c r="AN856" s="81"/>
    </row>
    <row r="857" ht="18.0"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c r="AC857" s="81"/>
      <c r="AD857" s="81"/>
      <c r="AE857" s="81"/>
      <c r="AF857" s="81"/>
      <c r="AG857" s="81"/>
      <c r="AH857" s="81"/>
      <c r="AI857" s="81"/>
      <c r="AJ857" s="81"/>
      <c r="AK857" s="81"/>
      <c r="AL857" s="81"/>
      <c r="AM857" s="81"/>
      <c r="AN857" s="81"/>
    </row>
    <row r="858" ht="18.0"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c r="AC858" s="81"/>
      <c r="AD858" s="81"/>
      <c r="AE858" s="81"/>
      <c r="AF858" s="81"/>
      <c r="AG858" s="81"/>
      <c r="AH858" s="81"/>
      <c r="AI858" s="81"/>
      <c r="AJ858" s="81"/>
      <c r="AK858" s="81"/>
      <c r="AL858" s="81"/>
      <c r="AM858" s="81"/>
      <c r="AN858" s="81"/>
    </row>
    <row r="859" ht="18.0"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c r="AC859" s="81"/>
      <c r="AD859" s="81"/>
      <c r="AE859" s="81"/>
      <c r="AF859" s="81"/>
      <c r="AG859" s="81"/>
      <c r="AH859" s="81"/>
      <c r="AI859" s="81"/>
      <c r="AJ859" s="81"/>
      <c r="AK859" s="81"/>
      <c r="AL859" s="81"/>
      <c r="AM859" s="81"/>
      <c r="AN859" s="81"/>
    </row>
    <row r="860" ht="18.0"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c r="AC860" s="81"/>
      <c r="AD860" s="81"/>
      <c r="AE860" s="81"/>
      <c r="AF860" s="81"/>
      <c r="AG860" s="81"/>
      <c r="AH860" s="81"/>
      <c r="AI860" s="81"/>
      <c r="AJ860" s="81"/>
      <c r="AK860" s="81"/>
      <c r="AL860" s="81"/>
      <c r="AM860" s="81"/>
      <c r="AN860" s="81"/>
    </row>
    <row r="861" ht="18.0"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c r="AC861" s="81"/>
      <c r="AD861" s="81"/>
      <c r="AE861" s="81"/>
      <c r="AF861" s="81"/>
      <c r="AG861" s="81"/>
      <c r="AH861" s="81"/>
      <c r="AI861" s="81"/>
      <c r="AJ861" s="81"/>
      <c r="AK861" s="81"/>
      <c r="AL861" s="81"/>
      <c r="AM861" s="81"/>
      <c r="AN861" s="81"/>
    </row>
    <row r="862" ht="18.0"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c r="AC862" s="81"/>
      <c r="AD862" s="81"/>
      <c r="AE862" s="81"/>
      <c r="AF862" s="81"/>
      <c r="AG862" s="81"/>
      <c r="AH862" s="81"/>
      <c r="AI862" s="81"/>
      <c r="AJ862" s="81"/>
      <c r="AK862" s="81"/>
      <c r="AL862" s="81"/>
      <c r="AM862" s="81"/>
      <c r="AN862" s="81"/>
    </row>
    <row r="863" ht="18.0"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c r="AC863" s="81"/>
      <c r="AD863" s="81"/>
      <c r="AE863" s="81"/>
      <c r="AF863" s="81"/>
      <c r="AG863" s="81"/>
      <c r="AH863" s="81"/>
      <c r="AI863" s="81"/>
      <c r="AJ863" s="81"/>
      <c r="AK863" s="81"/>
      <c r="AL863" s="81"/>
      <c r="AM863" s="81"/>
      <c r="AN863" s="81"/>
    </row>
    <row r="864" ht="18.0"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c r="AC864" s="81"/>
      <c r="AD864" s="81"/>
      <c r="AE864" s="81"/>
      <c r="AF864" s="81"/>
      <c r="AG864" s="81"/>
      <c r="AH864" s="81"/>
      <c r="AI864" s="81"/>
      <c r="AJ864" s="81"/>
      <c r="AK864" s="81"/>
      <c r="AL864" s="81"/>
      <c r="AM864" s="81"/>
      <c r="AN864" s="81"/>
    </row>
    <row r="865" ht="18.0"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c r="AC865" s="81"/>
      <c r="AD865" s="81"/>
      <c r="AE865" s="81"/>
      <c r="AF865" s="81"/>
      <c r="AG865" s="81"/>
      <c r="AH865" s="81"/>
      <c r="AI865" s="81"/>
      <c r="AJ865" s="81"/>
      <c r="AK865" s="81"/>
      <c r="AL865" s="81"/>
      <c r="AM865" s="81"/>
      <c r="AN865" s="81"/>
    </row>
    <row r="866" ht="18.0"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c r="AH866" s="81"/>
      <c r="AI866" s="81"/>
      <c r="AJ866" s="81"/>
      <c r="AK866" s="81"/>
      <c r="AL866" s="81"/>
      <c r="AM866" s="81"/>
      <c r="AN866" s="81"/>
    </row>
    <row r="867" ht="18.0"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c r="AH867" s="81"/>
      <c r="AI867" s="81"/>
      <c r="AJ867" s="81"/>
      <c r="AK867" s="81"/>
      <c r="AL867" s="81"/>
      <c r="AM867" s="81"/>
      <c r="AN867" s="81"/>
    </row>
    <row r="868" ht="18.0"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c r="AH868" s="81"/>
      <c r="AI868" s="81"/>
      <c r="AJ868" s="81"/>
      <c r="AK868" s="81"/>
      <c r="AL868" s="81"/>
      <c r="AM868" s="81"/>
      <c r="AN868" s="81"/>
    </row>
    <row r="869" ht="18.0"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c r="AH869" s="81"/>
      <c r="AI869" s="81"/>
      <c r="AJ869" s="81"/>
      <c r="AK869" s="81"/>
      <c r="AL869" s="81"/>
      <c r="AM869" s="81"/>
      <c r="AN869" s="81"/>
    </row>
    <row r="870" ht="18.0"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c r="AH870" s="81"/>
      <c r="AI870" s="81"/>
      <c r="AJ870" s="81"/>
      <c r="AK870" s="81"/>
      <c r="AL870" s="81"/>
      <c r="AM870" s="81"/>
      <c r="AN870" s="81"/>
    </row>
    <row r="871" ht="18.0"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c r="AH871" s="81"/>
      <c r="AI871" s="81"/>
      <c r="AJ871" s="81"/>
      <c r="AK871" s="81"/>
      <c r="AL871" s="81"/>
      <c r="AM871" s="81"/>
      <c r="AN871" s="81"/>
    </row>
    <row r="872" ht="18.0"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c r="AH872" s="81"/>
      <c r="AI872" s="81"/>
      <c r="AJ872" s="81"/>
      <c r="AK872" s="81"/>
      <c r="AL872" s="81"/>
      <c r="AM872" s="81"/>
      <c r="AN872" s="81"/>
    </row>
    <row r="873" ht="18.0"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c r="AH873" s="81"/>
      <c r="AI873" s="81"/>
      <c r="AJ873" s="81"/>
      <c r="AK873" s="81"/>
      <c r="AL873" s="81"/>
      <c r="AM873" s="81"/>
      <c r="AN873" s="81"/>
    </row>
    <row r="874" ht="18.0"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c r="AH874" s="81"/>
      <c r="AI874" s="81"/>
      <c r="AJ874" s="81"/>
      <c r="AK874" s="81"/>
      <c r="AL874" s="81"/>
      <c r="AM874" s="81"/>
      <c r="AN874" s="81"/>
    </row>
    <row r="875" ht="18.0"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c r="AH875" s="81"/>
      <c r="AI875" s="81"/>
      <c r="AJ875" s="81"/>
      <c r="AK875" s="81"/>
      <c r="AL875" s="81"/>
      <c r="AM875" s="81"/>
      <c r="AN875" s="81"/>
    </row>
    <row r="876" ht="18.0"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c r="AH876" s="81"/>
      <c r="AI876" s="81"/>
      <c r="AJ876" s="81"/>
      <c r="AK876" s="81"/>
      <c r="AL876" s="81"/>
      <c r="AM876" s="81"/>
      <c r="AN876" s="81"/>
    </row>
    <row r="877" ht="18.0"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c r="AH877" s="81"/>
      <c r="AI877" s="81"/>
      <c r="AJ877" s="81"/>
      <c r="AK877" s="81"/>
      <c r="AL877" s="81"/>
      <c r="AM877" s="81"/>
      <c r="AN877" s="81"/>
    </row>
    <row r="878" ht="18.0"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c r="AH878" s="81"/>
      <c r="AI878" s="81"/>
      <c r="AJ878" s="81"/>
      <c r="AK878" s="81"/>
      <c r="AL878" s="81"/>
      <c r="AM878" s="81"/>
      <c r="AN878" s="81"/>
    </row>
    <row r="879" ht="18.0"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c r="AH879" s="81"/>
      <c r="AI879" s="81"/>
      <c r="AJ879" s="81"/>
      <c r="AK879" s="81"/>
      <c r="AL879" s="81"/>
      <c r="AM879" s="81"/>
      <c r="AN879" s="81"/>
    </row>
    <row r="880" ht="18.0"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c r="AH880" s="81"/>
      <c r="AI880" s="81"/>
      <c r="AJ880" s="81"/>
      <c r="AK880" s="81"/>
      <c r="AL880" s="81"/>
      <c r="AM880" s="81"/>
      <c r="AN880" s="81"/>
    </row>
    <row r="881" ht="18.0"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c r="AH881" s="81"/>
      <c r="AI881" s="81"/>
      <c r="AJ881" s="81"/>
      <c r="AK881" s="81"/>
      <c r="AL881" s="81"/>
      <c r="AM881" s="81"/>
      <c r="AN881" s="81"/>
    </row>
    <row r="882" ht="18.0"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c r="AH882" s="81"/>
      <c r="AI882" s="81"/>
      <c r="AJ882" s="81"/>
      <c r="AK882" s="81"/>
      <c r="AL882" s="81"/>
      <c r="AM882" s="81"/>
      <c r="AN882" s="81"/>
    </row>
    <row r="883" ht="18.0"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c r="AH883" s="81"/>
      <c r="AI883" s="81"/>
      <c r="AJ883" s="81"/>
      <c r="AK883" s="81"/>
      <c r="AL883" s="81"/>
      <c r="AM883" s="81"/>
      <c r="AN883" s="81"/>
    </row>
    <row r="884" ht="18.0"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c r="AH884" s="81"/>
      <c r="AI884" s="81"/>
      <c r="AJ884" s="81"/>
      <c r="AK884" s="81"/>
      <c r="AL884" s="81"/>
      <c r="AM884" s="81"/>
      <c r="AN884" s="81"/>
    </row>
    <row r="885" ht="18.0"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c r="AH885" s="81"/>
      <c r="AI885" s="81"/>
      <c r="AJ885" s="81"/>
      <c r="AK885" s="81"/>
      <c r="AL885" s="81"/>
      <c r="AM885" s="81"/>
      <c r="AN885" s="81"/>
    </row>
    <row r="886" ht="18.0"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c r="AH886" s="81"/>
      <c r="AI886" s="81"/>
      <c r="AJ886" s="81"/>
      <c r="AK886" s="81"/>
      <c r="AL886" s="81"/>
      <c r="AM886" s="81"/>
      <c r="AN886" s="81"/>
    </row>
    <row r="887" ht="18.0"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c r="AH887" s="81"/>
      <c r="AI887" s="81"/>
      <c r="AJ887" s="81"/>
      <c r="AK887" s="81"/>
      <c r="AL887" s="81"/>
      <c r="AM887" s="81"/>
      <c r="AN887" s="81"/>
    </row>
    <row r="888" ht="18.0"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c r="AH888" s="81"/>
      <c r="AI888" s="81"/>
      <c r="AJ888" s="81"/>
      <c r="AK888" s="81"/>
      <c r="AL888" s="81"/>
      <c r="AM888" s="81"/>
      <c r="AN888" s="81"/>
    </row>
    <row r="889" ht="18.0"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c r="AH889" s="81"/>
      <c r="AI889" s="81"/>
      <c r="AJ889" s="81"/>
      <c r="AK889" s="81"/>
      <c r="AL889" s="81"/>
      <c r="AM889" s="81"/>
      <c r="AN889" s="81"/>
    </row>
    <row r="890" ht="18.0"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c r="AH890" s="81"/>
      <c r="AI890" s="81"/>
      <c r="AJ890" s="81"/>
      <c r="AK890" s="81"/>
      <c r="AL890" s="81"/>
      <c r="AM890" s="81"/>
      <c r="AN890" s="81"/>
    </row>
    <row r="891" ht="18.0"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c r="AH891" s="81"/>
      <c r="AI891" s="81"/>
      <c r="AJ891" s="81"/>
      <c r="AK891" s="81"/>
      <c r="AL891" s="81"/>
      <c r="AM891" s="81"/>
      <c r="AN891" s="81"/>
    </row>
    <row r="892" ht="18.0"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c r="AH892" s="81"/>
      <c r="AI892" s="81"/>
      <c r="AJ892" s="81"/>
      <c r="AK892" s="81"/>
      <c r="AL892" s="81"/>
      <c r="AM892" s="81"/>
      <c r="AN892" s="81"/>
    </row>
    <row r="893" ht="18.0"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c r="AH893" s="81"/>
      <c r="AI893" s="81"/>
      <c r="AJ893" s="81"/>
      <c r="AK893" s="81"/>
      <c r="AL893" s="81"/>
      <c r="AM893" s="81"/>
      <c r="AN893" s="81"/>
    </row>
    <row r="894" ht="18.0"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c r="AH894" s="81"/>
      <c r="AI894" s="81"/>
      <c r="AJ894" s="81"/>
      <c r="AK894" s="81"/>
      <c r="AL894" s="81"/>
      <c r="AM894" s="81"/>
      <c r="AN894" s="81"/>
    </row>
    <row r="895" ht="18.0"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c r="AC895" s="81"/>
      <c r="AD895" s="81"/>
      <c r="AE895" s="81"/>
      <c r="AF895" s="81"/>
      <c r="AG895" s="81"/>
      <c r="AH895" s="81"/>
      <c r="AI895" s="81"/>
      <c r="AJ895" s="81"/>
      <c r="AK895" s="81"/>
      <c r="AL895" s="81"/>
      <c r="AM895" s="81"/>
      <c r="AN895" s="81"/>
    </row>
    <row r="896" ht="18.0"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c r="AC896" s="81"/>
      <c r="AD896" s="81"/>
      <c r="AE896" s="81"/>
      <c r="AF896" s="81"/>
      <c r="AG896" s="81"/>
      <c r="AH896" s="81"/>
      <c r="AI896" s="81"/>
      <c r="AJ896" s="81"/>
      <c r="AK896" s="81"/>
      <c r="AL896" s="81"/>
      <c r="AM896" s="81"/>
      <c r="AN896" s="81"/>
    </row>
    <row r="897" ht="18.0"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c r="AC897" s="81"/>
      <c r="AD897" s="81"/>
      <c r="AE897" s="81"/>
      <c r="AF897" s="81"/>
      <c r="AG897" s="81"/>
      <c r="AH897" s="81"/>
      <c r="AI897" s="81"/>
      <c r="AJ897" s="81"/>
      <c r="AK897" s="81"/>
      <c r="AL897" s="81"/>
      <c r="AM897" s="81"/>
      <c r="AN897" s="81"/>
    </row>
    <row r="898" ht="18.0"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c r="AC898" s="81"/>
      <c r="AD898" s="81"/>
      <c r="AE898" s="81"/>
      <c r="AF898" s="81"/>
      <c r="AG898" s="81"/>
      <c r="AH898" s="81"/>
      <c r="AI898" s="81"/>
      <c r="AJ898" s="81"/>
      <c r="AK898" s="81"/>
      <c r="AL898" s="81"/>
      <c r="AM898" s="81"/>
      <c r="AN898" s="81"/>
    </row>
    <row r="899" ht="18.0"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c r="AC899" s="81"/>
      <c r="AD899" s="81"/>
      <c r="AE899" s="81"/>
      <c r="AF899" s="81"/>
      <c r="AG899" s="81"/>
      <c r="AH899" s="81"/>
      <c r="AI899" s="81"/>
      <c r="AJ899" s="81"/>
      <c r="AK899" s="81"/>
      <c r="AL899" s="81"/>
      <c r="AM899" s="81"/>
      <c r="AN899" s="81"/>
    </row>
    <row r="900" ht="18.0"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c r="AC900" s="81"/>
      <c r="AD900" s="81"/>
      <c r="AE900" s="81"/>
      <c r="AF900" s="81"/>
      <c r="AG900" s="81"/>
      <c r="AH900" s="81"/>
      <c r="AI900" s="81"/>
      <c r="AJ900" s="81"/>
      <c r="AK900" s="81"/>
      <c r="AL900" s="81"/>
      <c r="AM900" s="81"/>
      <c r="AN900" s="81"/>
    </row>
    <row r="901" ht="18.0"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c r="AC901" s="81"/>
      <c r="AD901" s="81"/>
      <c r="AE901" s="81"/>
      <c r="AF901" s="81"/>
      <c r="AG901" s="81"/>
      <c r="AH901" s="81"/>
      <c r="AI901" s="81"/>
      <c r="AJ901" s="81"/>
      <c r="AK901" s="81"/>
      <c r="AL901" s="81"/>
      <c r="AM901" s="81"/>
      <c r="AN901" s="81"/>
    </row>
    <row r="902" ht="18.0"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c r="AC902" s="81"/>
      <c r="AD902" s="81"/>
      <c r="AE902" s="81"/>
      <c r="AF902" s="81"/>
      <c r="AG902" s="81"/>
      <c r="AH902" s="81"/>
      <c r="AI902" s="81"/>
      <c r="AJ902" s="81"/>
      <c r="AK902" s="81"/>
      <c r="AL902" s="81"/>
      <c r="AM902" s="81"/>
      <c r="AN902" s="81"/>
    </row>
    <row r="903" ht="18.0"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c r="AC903" s="81"/>
      <c r="AD903" s="81"/>
      <c r="AE903" s="81"/>
      <c r="AF903" s="81"/>
      <c r="AG903" s="81"/>
      <c r="AH903" s="81"/>
      <c r="AI903" s="81"/>
      <c r="AJ903" s="81"/>
      <c r="AK903" s="81"/>
      <c r="AL903" s="81"/>
      <c r="AM903" s="81"/>
      <c r="AN903" s="81"/>
    </row>
    <row r="904" ht="18.0"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c r="AC904" s="81"/>
      <c r="AD904" s="81"/>
      <c r="AE904" s="81"/>
      <c r="AF904" s="81"/>
      <c r="AG904" s="81"/>
      <c r="AH904" s="81"/>
      <c r="AI904" s="81"/>
      <c r="AJ904" s="81"/>
      <c r="AK904" s="81"/>
      <c r="AL904" s="81"/>
      <c r="AM904" s="81"/>
      <c r="AN904" s="81"/>
    </row>
    <row r="905" ht="18.0"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c r="AC905" s="81"/>
      <c r="AD905" s="81"/>
      <c r="AE905" s="81"/>
      <c r="AF905" s="81"/>
      <c r="AG905" s="81"/>
      <c r="AH905" s="81"/>
      <c r="AI905" s="81"/>
      <c r="AJ905" s="81"/>
      <c r="AK905" s="81"/>
      <c r="AL905" s="81"/>
      <c r="AM905" s="81"/>
      <c r="AN905" s="81"/>
    </row>
    <row r="906" ht="18.0"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c r="AC906" s="81"/>
      <c r="AD906" s="81"/>
      <c r="AE906" s="81"/>
      <c r="AF906" s="81"/>
      <c r="AG906" s="81"/>
      <c r="AH906" s="81"/>
      <c r="AI906" s="81"/>
      <c r="AJ906" s="81"/>
      <c r="AK906" s="81"/>
      <c r="AL906" s="81"/>
      <c r="AM906" s="81"/>
      <c r="AN906" s="81"/>
    </row>
    <row r="907" ht="18.0"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c r="AC907" s="81"/>
      <c r="AD907" s="81"/>
      <c r="AE907" s="81"/>
      <c r="AF907" s="81"/>
      <c r="AG907" s="81"/>
      <c r="AH907" s="81"/>
      <c r="AI907" s="81"/>
      <c r="AJ907" s="81"/>
      <c r="AK907" s="81"/>
      <c r="AL907" s="81"/>
      <c r="AM907" s="81"/>
      <c r="AN907" s="81"/>
    </row>
    <row r="908" ht="18.0"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c r="AC908" s="81"/>
      <c r="AD908" s="81"/>
      <c r="AE908" s="81"/>
      <c r="AF908" s="81"/>
      <c r="AG908" s="81"/>
      <c r="AH908" s="81"/>
      <c r="AI908" s="81"/>
      <c r="AJ908" s="81"/>
      <c r="AK908" s="81"/>
      <c r="AL908" s="81"/>
      <c r="AM908" s="81"/>
      <c r="AN908" s="81"/>
    </row>
    <row r="909" ht="18.0"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c r="AC909" s="81"/>
      <c r="AD909" s="81"/>
      <c r="AE909" s="81"/>
      <c r="AF909" s="81"/>
      <c r="AG909" s="81"/>
      <c r="AH909" s="81"/>
      <c r="AI909" s="81"/>
      <c r="AJ909" s="81"/>
      <c r="AK909" s="81"/>
      <c r="AL909" s="81"/>
      <c r="AM909" s="81"/>
      <c r="AN909" s="81"/>
    </row>
    <row r="910" ht="18.0"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c r="AH910" s="81"/>
      <c r="AI910" s="81"/>
      <c r="AJ910" s="81"/>
      <c r="AK910" s="81"/>
      <c r="AL910" s="81"/>
      <c r="AM910" s="81"/>
      <c r="AN910" s="81"/>
    </row>
    <row r="911" ht="18.0"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c r="AH911" s="81"/>
      <c r="AI911" s="81"/>
      <c r="AJ911" s="81"/>
      <c r="AK911" s="81"/>
      <c r="AL911" s="81"/>
      <c r="AM911" s="81"/>
      <c r="AN911" s="81"/>
    </row>
    <row r="912" ht="18.0"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c r="AH912" s="81"/>
      <c r="AI912" s="81"/>
      <c r="AJ912" s="81"/>
      <c r="AK912" s="81"/>
      <c r="AL912" s="81"/>
      <c r="AM912" s="81"/>
      <c r="AN912" s="81"/>
    </row>
    <row r="913" ht="18.0"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c r="AH913" s="81"/>
      <c r="AI913" s="81"/>
      <c r="AJ913" s="81"/>
      <c r="AK913" s="81"/>
      <c r="AL913" s="81"/>
      <c r="AM913" s="81"/>
      <c r="AN913" s="81"/>
    </row>
    <row r="914" ht="18.0"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c r="AH914" s="81"/>
      <c r="AI914" s="81"/>
      <c r="AJ914" s="81"/>
      <c r="AK914" s="81"/>
      <c r="AL914" s="81"/>
      <c r="AM914" s="81"/>
      <c r="AN914" s="81"/>
    </row>
    <row r="915" ht="18.0"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c r="AH915" s="81"/>
      <c r="AI915" s="81"/>
      <c r="AJ915" s="81"/>
      <c r="AK915" s="81"/>
      <c r="AL915" s="81"/>
      <c r="AM915" s="81"/>
      <c r="AN915" s="81"/>
    </row>
    <row r="916" ht="18.0"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c r="AH916" s="81"/>
      <c r="AI916" s="81"/>
      <c r="AJ916" s="81"/>
      <c r="AK916" s="81"/>
      <c r="AL916" s="81"/>
      <c r="AM916" s="81"/>
      <c r="AN916" s="81"/>
    </row>
    <row r="917" ht="18.0"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c r="AH917" s="81"/>
      <c r="AI917" s="81"/>
      <c r="AJ917" s="81"/>
      <c r="AK917" s="81"/>
      <c r="AL917" s="81"/>
      <c r="AM917" s="81"/>
      <c r="AN917" s="81"/>
    </row>
    <row r="918" ht="18.0"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c r="AH918" s="81"/>
      <c r="AI918" s="81"/>
      <c r="AJ918" s="81"/>
      <c r="AK918" s="81"/>
      <c r="AL918" s="81"/>
      <c r="AM918" s="81"/>
      <c r="AN918" s="81"/>
    </row>
    <row r="919" ht="18.0"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c r="AH919" s="81"/>
      <c r="AI919" s="81"/>
      <c r="AJ919" s="81"/>
      <c r="AK919" s="81"/>
      <c r="AL919" s="81"/>
      <c r="AM919" s="81"/>
      <c r="AN919" s="81"/>
    </row>
    <row r="920" ht="18.0"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c r="AH920" s="81"/>
      <c r="AI920" s="81"/>
      <c r="AJ920" s="81"/>
      <c r="AK920" s="81"/>
      <c r="AL920" s="81"/>
      <c r="AM920" s="81"/>
      <c r="AN920" s="81"/>
    </row>
    <row r="921" ht="18.0"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c r="AH921" s="81"/>
      <c r="AI921" s="81"/>
      <c r="AJ921" s="81"/>
      <c r="AK921" s="81"/>
      <c r="AL921" s="81"/>
      <c r="AM921" s="81"/>
      <c r="AN921" s="81"/>
    </row>
    <row r="922" ht="18.0"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c r="AH922" s="81"/>
      <c r="AI922" s="81"/>
      <c r="AJ922" s="81"/>
      <c r="AK922" s="81"/>
      <c r="AL922" s="81"/>
      <c r="AM922" s="81"/>
      <c r="AN922" s="81"/>
    </row>
    <row r="923" ht="18.0"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c r="AH923" s="81"/>
      <c r="AI923" s="81"/>
      <c r="AJ923" s="81"/>
      <c r="AK923" s="81"/>
      <c r="AL923" s="81"/>
      <c r="AM923" s="81"/>
      <c r="AN923" s="81"/>
    </row>
    <row r="924" ht="18.0"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c r="AH924" s="81"/>
      <c r="AI924" s="81"/>
      <c r="AJ924" s="81"/>
      <c r="AK924" s="81"/>
      <c r="AL924" s="81"/>
      <c r="AM924" s="81"/>
      <c r="AN924" s="81"/>
    </row>
    <row r="925" ht="18.0"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c r="AH925" s="81"/>
      <c r="AI925" s="81"/>
      <c r="AJ925" s="81"/>
      <c r="AK925" s="81"/>
      <c r="AL925" s="81"/>
      <c r="AM925" s="81"/>
      <c r="AN925" s="81"/>
    </row>
    <row r="926" ht="18.0"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c r="AC926" s="81"/>
      <c r="AD926" s="81"/>
      <c r="AE926" s="81"/>
      <c r="AF926" s="81"/>
      <c r="AG926" s="81"/>
      <c r="AH926" s="81"/>
      <c r="AI926" s="81"/>
      <c r="AJ926" s="81"/>
      <c r="AK926" s="81"/>
      <c r="AL926" s="81"/>
      <c r="AM926" s="81"/>
      <c r="AN926" s="81"/>
    </row>
    <row r="927" ht="18.0"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c r="AC927" s="81"/>
      <c r="AD927" s="81"/>
      <c r="AE927" s="81"/>
      <c r="AF927" s="81"/>
      <c r="AG927" s="81"/>
      <c r="AH927" s="81"/>
      <c r="AI927" s="81"/>
      <c r="AJ927" s="81"/>
      <c r="AK927" s="81"/>
      <c r="AL927" s="81"/>
      <c r="AM927" s="81"/>
      <c r="AN927" s="81"/>
    </row>
    <row r="928" ht="18.0"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c r="AH928" s="81"/>
      <c r="AI928" s="81"/>
      <c r="AJ928" s="81"/>
      <c r="AK928" s="81"/>
      <c r="AL928" s="81"/>
      <c r="AM928" s="81"/>
      <c r="AN928" s="81"/>
    </row>
    <row r="929" ht="18.0"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c r="AH929" s="81"/>
      <c r="AI929" s="81"/>
      <c r="AJ929" s="81"/>
      <c r="AK929" s="81"/>
      <c r="AL929" s="81"/>
      <c r="AM929" s="81"/>
      <c r="AN929" s="81"/>
    </row>
    <row r="930" ht="18.0"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c r="AH930" s="81"/>
      <c r="AI930" s="81"/>
      <c r="AJ930" s="81"/>
      <c r="AK930" s="81"/>
      <c r="AL930" s="81"/>
      <c r="AM930" s="81"/>
      <c r="AN930" s="81"/>
    </row>
    <row r="931" ht="18.0"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c r="AH931" s="81"/>
      <c r="AI931" s="81"/>
      <c r="AJ931" s="81"/>
      <c r="AK931" s="81"/>
      <c r="AL931" s="81"/>
      <c r="AM931" s="81"/>
      <c r="AN931" s="81"/>
    </row>
    <row r="932" ht="18.0"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c r="AH932" s="81"/>
      <c r="AI932" s="81"/>
      <c r="AJ932" s="81"/>
      <c r="AK932" s="81"/>
      <c r="AL932" s="81"/>
      <c r="AM932" s="81"/>
      <c r="AN932" s="81"/>
    </row>
    <row r="933" ht="18.0"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c r="AH933" s="81"/>
      <c r="AI933" s="81"/>
      <c r="AJ933" s="81"/>
      <c r="AK933" s="81"/>
      <c r="AL933" s="81"/>
      <c r="AM933" s="81"/>
      <c r="AN933" s="81"/>
    </row>
    <row r="934" ht="18.0"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c r="AH934" s="81"/>
      <c r="AI934" s="81"/>
      <c r="AJ934" s="81"/>
      <c r="AK934" s="81"/>
      <c r="AL934" s="81"/>
      <c r="AM934" s="81"/>
      <c r="AN934" s="81"/>
    </row>
    <row r="935" ht="18.0"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c r="AH935" s="81"/>
      <c r="AI935" s="81"/>
      <c r="AJ935" s="81"/>
      <c r="AK935" s="81"/>
      <c r="AL935" s="81"/>
      <c r="AM935" s="81"/>
      <c r="AN935" s="81"/>
    </row>
    <row r="936" ht="18.0"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c r="AH936" s="81"/>
      <c r="AI936" s="81"/>
      <c r="AJ936" s="81"/>
      <c r="AK936" s="81"/>
      <c r="AL936" s="81"/>
      <c r="AM936" s="81"/>
      <c r="AN936" s="81"/>
    </row>
    <row r="937" ht="18.0"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c r="AH937" s="81"/>
      <c r="AI937" s="81"/>
      <c r="AJ937" s="81"/>
      <c r="AK937" s="81"/>
      <c r="AL937" s="81"/>
      <c r="AM937" s="81"/>
      <c r="AN937" s="81"/>
    </row>
    <row r="938" ht="18.0"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c r="AH938" s="81"/>
      <c r="AI938" s="81"/>
      <c r="AJ938" s="81"/>
      <c r="AK938" s="81"/>
      <c r="AL938" s="81"/>
      <c r="AM938" s="81"/>
      <c r="AN938" s="81"/>
    </row>
    <row r="939" ht="18.0"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c r="AG939" s="81"/>
      <c r="AH939" s="81"/>
      <c r="AI939" s="81"/>
      <c r="AJ939" s="81"/>
      <c r="AK939" s="81"/>
      <c r="AL939" s="81"/>
      <c r="AM939" s="81"/>
      <c r="AN939" s="81"/>
    </row>
    <row r="940" ht="18.0"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c r="AG940" s="81"/>
      <c r="AH940" s="81"/>
      <c r="AI940" s="81"/>
      <c r="AJ940" s="81"/>
      <c r="AK940" s="81"/>
      <c r="AL940" s="81"/>
      <c r="AM940" s="81"/>
      <c r="AN940" s="81"/>
    </row>
    <row r="941" ht="18.0"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c r="AG941" s="81"/>
      <c r="AH941" s="81"/>
      <c r="AI941" s="81"/>
      <c r="AJ941" s="81"/>
      <c r="AK941" s="81"/>
      <c r="AL941" s="81"/>
      <c r="AM941" s="81"/>
      <c r="AN941" s="81"/>
    </row>
    <row r="942" ht="18.0"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c r="AG942" s="81"/>
      <c r="AH942" s="81"/>
      <c r="AI942" s="81"/>
      <c r="AJ942" s="81"/>
      <c r="AK942" s="81"/>
      <c r="AL942" s="81"/>
      <c r="AM942" s="81"/>
      <c r="AN942" s="81"/>
    </row>
    <row r="943" ht="18.0"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c r="AH943" s="81"/>
      <c r="AI943" s="81"/>
      <c r="AJ943" s="81"/>
      <c r="AK943" s="81"/>
      <c r="AL943" s="81"/>
      <c r="AM943" s="81"/>
      <c r="AN943" s="81"/>
    </row>
    <row r="944" ht="18.0"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c r="AG944" s="81"/>
      <c r="AH944" s="81"/>
      <c r="AI944" s="81"/>
      <c r="AJ944" s="81"/>
      <c r="AK944" s="81"/>
      <c r="AL944" s="81"/>
      <c r="AM944" s="81"/>
      <c r="AN944" s="81"/>
    </row>
    <row r="945" ht="18.0"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c r="AG945" s="81"/>
      <c r="AH945" s="81"/>
      <c r="AI945" s="81"/>
      <c r="AJ945" s="81"/>
      <c r="AK945" s="81"/>
      <c r="AL945" s="81"/>
      <c r="AM945" s="81"/>
      <c r="AN945" s="81"/>
    </row>
    <row r="946" ht="18.0"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c r="AG946" s="81"/>
      <c r="AH946" s="81"/>
      <c r="AI946" s="81"/>
      <c r="AJ946" s="81"/>
      <c r="AK946" s="81"/>
      <c r="AL946" s="81"/>
      <c r="AM946" s="81"/>
      <c r="AN946" s="81"/>
    </row>
    <row r="947" ht="18.0"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c r="AG947" s="81"/>
      <c r="AH947" s="81"/>
      <c r="AI947" s="81"/>
      <c r="AJ947" s="81"/>
      <c r="AK947" s="81"/>
      <c r="AL947" s="81"/>
      <c r="AM947" s="81"/>
      <c r="AN947" s="81"/>
    </row>
    <row r="948" ht="18.0"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c r="AH948" s="81"/>
      <c r="AI948" s="81"/>
      <c r="AJ948" s="81"/>
      <c r="AK948" s="81"/>
      <c r="AL948" s="81"/>
      <c r="AM948" s="81"/>
      <c r="AN948" s="81"/>
    </row>
    <row r="949" ht="18.0"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c r="AG949" s="81"/>
      <c r="AH949" s="81"/>
      <c r="AI949" s="81"/>
      <c r="AJ949" s="81"/>
      <c r="AK949" s="81"/>
      <c r="AL949" s="81"/>
      <c r="AM949" s="81"/>
      <c r="AN949" s="81"/>
    </row>
    <row r="950" ht="18.0"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c r="AG950" s="81"/>
      <c r="AH950" s="81"/>
      <c r="AI950" s="81"/>
      <c r="AJ950" s="81"/>
      <c r="AK950" s="81"/>
      <c r="AL950" s="81"/>
      <c r="AM950" s="81"/>
      <c r="AN950" s="81"/>
    </row>
    <row r="951" ht="18.0"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c r="AA951" s="81"/>
      <c r="AB951" s="81"/>
      <c r="AC951" s="81"/>
      <c r="AD951" s="81"/>
      <c r="AE951" s="81"/>
      <c r="AF951" s="81"/>
      <c r="AG951" s="81"/>
      <c r="AH951" s="81"/>
      <c r="AI951" s="81"/>
      <c r="AJ951" s="81"/>
      <c r="AK951" s="81"/>
      <c r="AL951" s="81"/>
      <c r="AM951" s="81"/>
      <c r="AN951" s="81"/>
    </row>
    <row r="952" ht="18.0"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c r="AC952" s="81"/>
      <c r="AD952" s="81"/>
      <c r="AE952" s="81"/>
      <c r="AF952" s="81"/>
      <c r="AG952" s="81"/>
      <c r="AH952" s="81"/>
      <c r="AI952" s="81"/>
      <c r="AJ952" s="81"/>
      <c r="AK952" s="81"/>
      <c r="AL952" s="81"/>
      <c r="AM952" s="81"/>
      <c r="AN952" s="81"/>
    </row>
    <row r="953" ht="18.0"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c r="AH953" s="81"/>
      <c r="AI953" s="81"/>
      <c r="AJ953" s="81"/>
      <c r="AK953" s="81"/>
      <c r="AL953" s="81"/>
      <c r="AM953" s="81"/>
      <c r="AN953" s="81"/>
    </row>
    <row r="954" ht="18.0"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c r="AG954" s="81"/>
      <c r="AH954" s="81"/>
      <c r="AI954" s="81"/>
      <c r="AJ954" s="81"/>
      <c r="AK954" s="81"/>
      <c r="AL954" s="81"/>
      <c r="AM954" s="81"/>
      <c r="AN954" s="81"/>
    </row>
    <row r="955" ht="18.0"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c r="AH955" s="81"/>
      <c r="AI955" s="81"/>
      <c r="AJ955" s="81"/>
      <c r="AK955" s="81"/>
      <c r="AL955" s="81"/>
      <c r="AM955" s="81"/>
      <c r="AN955" s="81"/>
    </row>
    <row r="956" ht="18.0"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c r="AH956" s="81"/>
      <c r="AI956" s="81"/>
      <c r="AJ956" s="81"/>
      <c r="AK956" s="81"/>
      <c r="AL956" s="81"/>
      <c r="AM956" s="81"/>
      <c r="AN956" s="81"/>
    </row>
    <row r="957" ht="18.0"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c r="AH957" s="81"/>
      <c r="AI957" s="81"/>
      <c r="AJ957" s="81"/>
      <c r="AK957" s="81"/>
      <c r="AL957" s="81"/>
      <c r="AM957" s="81"/>
      <c r="AN957" s="81"/>
    </row>
    <row r="958" ht="18.0"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c r="AH958" s="81"/>
      <c r="AI958" s="81"/>
      <c r="AJ958" s="81"/>
      <c r="AK958" s="81"/>
      <c r="AL958" s="81"/>
      <c r="AM958" s="81"/>
      <c r="AN958" s="81"/>
    </row>
    <row r="959" ht="18.0"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c r="AA959" s="81"/>
      <c r="AB959" s="81"/>
      <c r="AC959" s="81"/>
      <c r="AD959" s="81"/>
      <c r="AE959" s="81"/>
      <c r="AF959" s="81"/>
      <c r="AG959" s="81"/>
      <c r="AH959" s="81"/>
      <c r="AI959" s="81"/>
      <c r="AJ959" s="81"/>
      <c r="AK959" s="81"/>
      <c r="AL959" s="81"/>
      <c r="AM959" s="81"/>
      <c r="AN959" s="81"/>
    </row>
    <row r="960" ht="18.0"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c r="AA960" s="81"/>
      <c r="AB960" s="81"/>
      <c r="AC960" s="81"/>
      <c r="AD960" s="81"/>
      <c r="AE960" s="81"/>
      <c r="AF960" s="81"/>
      <c r="AG960" s="81"/>
      <c r="AH960" s="81"/>
      <c r="AI960" s="81"/>
      <c r="AJ960" s="81"/>
      <c r="AK960" s="81"/>
      <c r="AL960" s="81"/>
      <c r="AM960" s="81"/>
      <c r="AN960" s="81"/>
    </row>
    <row r="961" ht="18.0"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c r="AA961" s="81"/>
      <c r="AB961" s="81"/>
      <c r="AC961" s="81"/>
      <c r="AD961" s="81"/>
      <c r="AE961" s="81"/>
      <c r="AF961" s="81"/>
      <c r="AG961" s="81"/>
      <c r="AH961" s="81"/>
      <c r="AI961" s="81"/>
      <c r="AJ961" s="81"/>
      <c r="AK961" s="81"/>
      <c r="AL961" s="81"/>
      <c r="AM961" s="81"/>
      <c r="AN961" s="81"/>
    </row>
    <row r="962" ht="18.0"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c r="AA962" s="81"/>
      <c r="AB962" s="81"/>
      <c r="AC962" s="81"/>
      <c r="AD962" s="81"/>
      <c r="AE962" s="81"/>
      <c r="AF962" s="81"/>
      <c r="AG962" s="81"/>
      <c r="AH962" s="81"/>
      <c r="AI962" s="81"/>
      <c r="AJ962" s="81"/>
      <c r="AK962" s="81"/>
      <c r="AL962" s="81"/>
      <c r="AM962" s="81"/>
      <c r="AN962" s="81"/>
    </row>
    <row r="963" ht="18.0"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c r="AA963" s="81"/>
      <c r="AB963" s="81"/>
      <c r="AC963" s="81"/>
      <c r="AD963" s="81"/>
      <c r="AE963" s="81"/>
      <c r="AF963" s="81"/>
      <c r="AG963" s="81"/>
      <c r="AH963" s="81"/>
      <c r="AI963" s="81"/>
      <c r="AJ963" s="81"/>
      <c r="AK963" s="81"/>
      <c r="AL963" s="81"/>
      <c r="AM963" s="81"/>
      <c r="AN963" s="81"/>
    </row>
    <row r="964" ht="18.0"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c r="AA964" s="81"/>
      <c r="AB964" s="81"/>
      <c r="AC964" s="81"/>
      <c r="AD964" s="81"/>
      <c r="AE964" s="81"/>
      <c r="AF964" s="81"/>
      <c r="AG964" s="81"/>
      <c r="AH964" s="81"/>
      <c r="AI964" s="81"/>
      <c r="AJ964" s="81"/>
      <c r="AK964" s="81"/>
      <c r="AL964" s="81"/>
      <c r="AM964" s="81"/>
      <c r="AN964" s="81"/>
    </row>
    <row r="965" ht="18.0"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c r="AA965" s="81"/>
      <c r="AB965" s="81"/>
      <c r="AC965" s="81"/>
      <c r="AD965" s="81"/>
      <c r="AE965" s="81"/>
      <c r="AF965" s="81"/>
      <c r="AG965" s="81"/>
      <c r="AH965" s="81"/>
      <c r="AI965" s="81"/>
      <c r="AJ965" s="81"/>
      <c r="AK965" s="81"/>
      <c r="AL965" s="81"/>
      <c r="AM965" s="81"/>
      <c r="AN965" s="81"/>
    </row>
    <row r="966" ht="18.0"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c r="AA966" s="81"/>
      <c r="AB966" s="81"/>
      <c r="AC966" s="81"/>
      <c r="AD966" s="81"/>
      <c r="AE966" s="81"/>
      <c r="AF966" s="81"/>
      <c r="AG966" s="81"/>
      <c r="AH966" s="81"/>
      <c r="AI966" s="81"/>
      <c r="AJ966" s="81"/>
      <c r="AK966" s="81"/>
      <c r="AL966" s="81"/>
      <c r="AM966" s="81"/>
      <c r="AN966" s="81"/>
    </row>
    <row r="967" ht="18.0"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c r="AA967" s="81"/>
      <c r="AB967" s="81"/>
      <c r="AC967" s="81"/>
      <c r="AD967" s="81"/>
      <c r="AE967" s="81"/>
      <c r="AF967" s="81"/>
      <c r="AG967" s="81"/>
      <c r="AH967" s="81"/>
      <c r="AI967" s="81"/>
      <c r="AJ967" s="81"/>
      <c r="AK967" s="81"/>
      <c r="AL967" s="81"/>
      <c r="AM967" s="81"/>
      <c r="AN967" s="81"/>
    </row>
    <row r="968" ht="18.0"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c r="AA968" s="81"/>
      <c r="AB968" s="81"/>
      <c r="AC968" s="81"/>
      <c r="AD968" s="81"/>
      <c r="AE968" s="81"/>
      <c r="AF968" s="81"/>
      <c r="AG968" s="81"/>
      <c r="AH968" s="81"/>
      <c r="AI968" s="81"/>
      <c r="AJ968" s="81"/>
      <c r="AK968" s="81"/>
      <c r="AL968" s="81"/>
      <c r="AM968" s="81"/>
      <c r="AN968" s="81"/>
    </row>
    <row r="969" ht="18.0"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c r="AA969" s="81"/>
      <c r="AB969" s="81"/>
      <c r="AC969" s="81"/>
      <c r="AD969" s="81"/>
      <c r="AE969" s="81"/>
      <c r="AF969" s="81"/>
      <c r="AG969" s="81"/>
      <c r="AH969" s="81"/>
      <c r="AI969" s="81"/>
      <c r="AJ969" s="81"/>
      <c r="AK969" s="81"/>
      <c r="AL969" s="81"/>
      <c r="AM969" s="81"/>
      <c r="AN969" s="81"/>
    </row>
    <row r="970" ht="18.0"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c r="AA970" s="81"/>
      <c r="AB970" s="81"/>
      <c r="AC970" s="81"/>
      <c r="AD970" s="81"/>
      <c r="AE970" s="81"/>
      <c r="AF970" s="81"/>
      <c r="AG970" s="81"/>
      <c r="AH970" s="81"/>
      <c r="AI970" s="81"/>
      <c r="AJ970" s="81"/>
      <c r="AK970" s="81"/>
      <c r="AL970" s="81"/>
      <c r="AM970" s="81"/>
      <c r="AN970" s="81"/>
    </row>
    <row r="971" ht="18.0"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c r="AA971" s="81"/>
      <c r="AB971" s="81"/>
      <c r="AC971" s="81"/>
      <c r="AD971" s="81"/>
      <c r="AE971" s="81"/>
      <c r="AF971" s="81"/>
      <c r="AG971" s="81"/>
      <c r="AH971" s="81"/>
      <c r="AI971" s="81"/>
      <c r="AJ971" s="81"/>
      <c r="AK971" s="81"/>
      <c r="AL971" s="81"/>
      <c r="AM971" s="81"/>
      <c r="AN971" s="81"/>
    </row>
    <row r="972" ht="18.0"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c r="AA972" s="81"/>
      <c r="AB972" s="81"/>
      <c r="AC972" s="81"/>
      <c r="AD972" s="81"/>
      <c r="AE972" s="81"/>
      <c r="AF972" s="81"/>
      <c r="AG972" s="81"/>
      <c r="AH972" s="81"/>
      <c r="AI972" s="81"/>
      <c r="AJ972" s="81"/>
      <c r="AK972" s="81"/>
      <c r="AL972" s="81"/>
      <c r="AM972" s="81"/>
      <c r="AN972" s="81"/>
    </row>
    <row r="973" ht="18.0"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c r="AA973" s="81"/>
      <c r="AB973" s="81"/>
      <c r="AC973" s="81"/>
      <c r="AD973" s="81"/>
      <c r="AE973" s="81"/>
      <c r="AF973" s="81"/>
      <c r="AG973" s="81"/>
      <c r="AH973" s="81"/>
      <c r="AI973" s="81"/>
      <c r="AJ973" s="81"/>
      <c r="AK973" s="81"/>
      <c r="AL973" s="81"/>
      <c r="AM973" s="81"/>
      <c r="AN973" s="81"/>
    </row>
    <row r="974" ht="18.0"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c r="AA974" s="81"/>
      <c r="AB974" s="81"/>
      <c r="AC974" s="81"/>
      <c r="AD974" s="81"/>
      <c r="AE974" s="81"/>
      <c r="AF974" s="81"/>
      <c r="AG974" s="81"/>
      <c r="AH974" s="81"/>
      <c r="AI974" s="81"/>
      <c r="AJ974" s="81"/>
      <c r="AK974" s="81"/>
      <c r="AL974" s="81"/>
      <c r="AM974" s="81"/>
      <c r="AN974" s="81"/>
    </row>
    <row r="975" ht="18.0"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c r="AA975" s="81"/>
      <c r="AB975" s="81"/>
      <c r="AC975" s="81"/>
      <c r="AD975" s="81"/>
      <c r="AE975" s="81"/>
      <c r="AF975" s="81"/>
      <c r="AG975" s="81"/>
      <c r="AH975" s="81"/>
      <c r="AI975" s="81"/>
      <c r="AJ975" s="81"/>
      <c r="AK975" s="81"/>
      <c r="AL975" s="81"/>
      <c r="AM975" s="81"/>
      <c r="AN975" s="81"/>
    </row>
    <row r="976" ht="18.0"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c r="AA976" s="81"/>
      <c r="AB976" s="81"/>
      <c r="AC976" s="81"/>
      <c r="AD976" s="81"/>
      <c r="AE976" s="81"/>
      <c r="AF976" s="81"/>
      <c r="AG976" s="81"/>
      <c r="AH976" s="81"/>
      <c r="AI976" s="81"/>
      <c r="AJ976" s="81"/>
      <c r="AK976" s="81"/>
      <c r="AL976" s="81"/>
      <c r="AM976" s="81"/>
      <c r="AN976" s="81"/>
    </row>
    <row r="977" ht="18.0"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c r="AA977" s="81"/>
      <c r="AB977" s="81"/>
      <c r="AC977" s="81"/>
      <c r="AD977" s="81"/>
      <c r="AE977" s="81"/>
      <c r="AF977" s="81"/>
      <c r="AG977" s="81"/>
      <c r="AH977" s="81"/>
      <c r="AI977" s="81"/>
      <c r="AJ977" s="81"/>
      <c r="AK977" s="81"/>
      <c r="AL977" s="81"/>
      <c r="AM977" s="81"/>
      <c r="AN977" s="81"/>
    </row>
    <row r="978" ht="18.0"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c r="AA978" s="81"/>
      <c r="AB978" s="81"/>
      <c r="AC978" s="81"/>
      <c r="AD978" s="81"/>
      <c r="AE978" s="81"/>
      <c r="AF978" s="81"/>
      <c r="AG978" s="81"/>
      <c r="AH978" s="81"/>
      <c r="AI978" s="81"/>
      <c r="AJ978" s="81"/>
      <c r="AK978" s="81"/>
      <c r="AL978" s="81"/>
      <c r="AM978" s="81"/>
      <c r="AN978" s="81"/>
    </row>
    <row r="979" ht="18.0"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c r="AH979" s="81"/>
      <c r="AI979" s="81"/>
      <c r="AJ979" s="81"/>
      <c r="AK979" s="81"/>
      <c r="AL979" s="81"/>
      <c r="AM979" s="81"/>
      <c r="AN979" s="81"/>
    </row>
    <row r="980" ht="18.0"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c r="AA980" s="81"/>
      <c r="AB980" s="81"/>
      <c r="AC980" s="81"/>
      <c r="AD980" s="81"/>
      <c r="AE980" s="81"/>
      <c r="AF980" s="81"/>
      <c r="AG980" s="81"/>
      <c r="AH980" s="81"/>
      <c r="AI980" s="81"/>
      <c r="AJ980" s="81"/>
      <c r="AK980" s="81"/>
      <c r="AL980" s="81"/>
      <c r="AM980" s="81"/>
      <c r="AN980" s="81"/>
    </row>
    <row r="981" ht="18.0"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c r="AA981" s="81"/>
      <c r="AB981" s="81"/>
      <c r="AC981" s="81"/>
      <c r="AD981" s="81"/>
      <c r="AE981" s="81"/>
      <c r="AF981" s="81"/>
      <c r="AG981" s="81"/>
      <c r="AH981" s="81"/>
      <c r="AI981" s="81"/>
      <c r="AJ981" s="81"/>
      <c r="AK981" s="81"/>
      <c r="AL981" s="81"/>
      <c r="AM981" s="81"/>
      <c r="AN981" s="81"/>
    </row>
    <row r="982" ht="18.0"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c r="AA982" s="81"/>
      <c r="AB982" s="81"/>
      <c r="AC982" s="81"/>
      <c r="AD982" s="81"/>
      <c r="AE982" s="81"/>
      <c r="AF982" s="81"/>
      <c r="AG982" s="81"/>
      <c r="AH982" s="81"/>
      <c r="AI982" s="81"/>
      <c r="AJ982" s="81"/>
      <c r="AK982" s="81"/>
      <c r="AL982" s="81"/>
      <c r="AM982" s="81"/>
      <c r="AN982" s="81"/>
    </row>
    <row r="983" ht="18.0"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c r="AA983" s="81"/>
      <c r="AB983" s="81"/>
      <c r="AC983" s="81"/>
      <c r="AD983" s="81"/>
      <c r="AE983" s="81"/>
      <c r="AF983" s="81"/>
      <c r="AG983" s="81"/>
      <c r="AH983" s="81"/>
      <c r="AI983" s="81"/>
      <c r="AJ983" s="81"/>
      <c r="AK983" s="81"/>
      <c r="AL983" s="81"/>
      <c r="AM983" s="81"/>
      <c r="AN983" s="81"/>
    </row>
    <row r="984" ht="18.0"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c r="AA984" s="81"/>
      <c r="AB984" s="81"/>
      <c r="AC984" s="81"/>
      <c r="AD984" s="81"/>
      <c r="AE984" s="81"/>
      <c r="AF984" s="81"/>
      <c r="AG984" s="81"/>
      <c r="AH984" s="81"/>
      <c r="AI984" s="81"/>
      <c r="AJ984" s="81"/>
      <c r="AK984" s="81"/>
      <c r="AL984" s="81"/>
      <c r="AM984" s="81"/>
      <c r="AN984" s="81"/>
    </row>
    <row r="985" ht="18.0"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c r="AA985" s="81"/>
      <c r="AB985" s="81"/>
      <c r="AC985" s="81"/>
      <c r="AD985" s="81"/>
      <c r="AE985" s="81"/>
      <c r="AF985" s="81"/>
      <c r="AG985" s="81"/>
      <c r="AH985" s="81"/>
      <c r="AI985" s="81"/>
      <c r="AJ985" s="81"/>
      <c r="AK985" s="81"/>
      <c r="AL985" s="81"/>
      <c r="AM985" s="81"/>
      <c r="AN985" s="81"/>
    </row>
    <row r="986" ht="18.0"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c r="AA986" s="81"/>
      <c r="AB986" s="81"/>
      <c r="AC986" s="81"/>
      <c r="AD986" s="81"/>
      <c r="AE986" s="81"/>
      <c r="AF986" s="81"/>
      <c r="AG986" s="81"/>
      <c r="AH986" s="81"/>
      <c r="AI986" s="81"/>
      <c r="AJ986" s="81"/>
      <c r="AK986" s="81"/>
      <c r="AL986" s="81"/>
      <c r="AM986" s="81"/>
      <c r="AN986" s="81"/>
    </row>
    <row r="987" ht="18.0"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c r="AA987" s="81"/>
      <c r="AB987" s="81"/>
      <c r="AC987" s="81"/>
      <c r="AD987" s="81"/>
      <c r="AE987" s="81"/>
      <c r="AF987" s="81"/>
      <c r="AG987" s="81"/>
      <c r="AH987" s="81"/>
      <c r="AI987" s="81"/>
      <c r="AJ987" s="81"/>
      <c r="AK987" s="81"/>
      <c r="AL987" s="81"/>
      <c r="AM987" s="81"/>
      <c r="AN987" s="81"/>
    </row>
    <row r="988" ht="18.0"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c r="AA988" s="81"/>
      <c r="AB988" s="81"/>
      <c r="AC988" s="81"/>
      <c r="AD988" s="81"/>
      <c r="AE988" s="81"/>
      <c r="AF988" s="81"/>
      <c r="AG988" s="81"/>
      <c r="AH988" s="81"/>
      <c r="AI988" s="81"/>
      <c r="AJ988" s="81"/>
      <c r="AK988" s="81"/>
      <c r="AL988" s="81"/>
      <c r="AM988" s="81"/>
      <c r="AN988" s="81"/>
    </row>
    <row r="989" ht="18.0"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c r="AA989" s="81"/>
      <c r="AB989" s="81"/>
      <c r="AC989" s="81"/>
      <c r="AD989" s="81"/>
      <c r="AE989" s="81"/>
      <c r="AF989" s="81"/>
      <c r="AG989" s="81"/>
      <c r="AH989" s="81"/>
      <c r="AI989" s="81"/>
      <c r="AJ989" s="81"/>
      <c r="AK989" s="81"/>
      <c r="AL989" s="81"/>
      <c r="AM989" s="81"/>
      <c r="AN989" s="81"/>
    </row>
    <row r="990" ht="18.0"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c r="AA990" s="81"/>
      <c r="AB990" s="81"/>
      <c r="AC990" s="81"/>
      <c r="AD990" s="81"/>
      <c r="AE990" s="81"/>
      <c r="AF990" s="81"/>
      <c r="AG990" s="81"/>
      <c r="AH990" s="81"/>
      <c r="AI990" s="81"/>
      <c r="AJ990" s="81"/>
      <c r="AK990" s="81"/>
      <c r="AL990" s="81"/>
      <c r="AM990" s="81"/>
      <c r="AN990" s="81"/>
    </row>
    <row r="991" ht="18.0"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c r="AA991" s="81"/>
      <c r="AB991" s="81"/>
      <c r="AC991" s="81"/>
      <c r="AD991" s="81"/>
      <c r="AE991" s="81"/>
      <c r="AF991" s="81"/>
      <c r="AG991" s="81"/>
      <c r="AH991" s="81"/>
      <c r="AI991" s="81"/>
      <c r="AJ991" s="81"/>
      <c r="AK991" s="81"/>
      <c r="AL991" s="81"/>
      <c r="AM991" s="81"/>
      <c r="AN991" s="81"/>
    </row>
    <row r="992" ht="18.0"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c r="AA992" s="81"/>
      <c r="AB992" s="81"/>
      <c r="AC992" s="81"/>
      <c r="AD992" s="81"/>
      <c r="AE992" s="81"/>
      <c r="AF992" s="81"/>
      <c r="AG992" s="81"/>
      <c r="AH992" s="81"/>
      <c r="AI992" s="81"/>
      <c r="AJ992" s="81"/>
      <c r="AK992" s="81"/>
      <c r="AL992" s="81"/>
      <c r="AM992" s="81"/>
      <c r="AN992" s="81"/>
    </row>
    <row r="993" ht="18.0"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c r="AA993" s="81"/>
      <c r="AB993" s="81"/>
      <c r="AC993" s="81"/>
      <c r="AD993" s="81"/>
      <c r="AE993" s="81"/>
      <c r="AF993" s="81"/>
      <c r="AG993" s="81"/>
      <c r="AH993" s="81"/>
      <c r="AI993" s="81"/>
      <c r="AJ993" s="81"/>
      <c r="AK993" s="81"/>
      <c r="AL993" s="81"/>
      <c r="AM993" s="81"/>
      <c r="AN993" s="81"/>
    </row>
    <row r="994" ht="18.0"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c r="AA994" s="81"/>
      <c r="AB994" s="81"/>
      <c r="AC994" s="81"/>
      <c r="AD994" s="81"/>
      <c r="AE994" s="81"/>
      <c r="AF994" s="81"/>
      <c r="AG994" s="81"/>
      <c r="AH994" s="81"/>
      <c r="AI994" s="81"/>
      <c r="AJ994" s="81"/>
      <c r="AK994" s="81"/>
      <c r="AL994" s="81"/>
      <c r="AM994" s="81"/>
      <c r="AN994" s="81"/>
    </row>
    <row r="995" ht="18.0"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c r="AA995" s="81"/>
      <c r="AB995" s="81"/>
      <c r="AC995" s="81"/>
      <c r="AD995" s="81"/>
      <c r="AE995" s="81"/>
      <c r="AF995" s="81"/>
      <c r="AG995" s="81"/>
      <c r="AH995" s="81"/>
      <c r="AI995" s="81"/>
      <c r="AJ995" s="81"/>
      <c r="AK995" s="81"/>
      <c r="AL995" s="81"/>
      <c r="AM995" s="81"/>
      <c r="AN995" s="81"/>
    </row>
    <row r="996" ht="18.0"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c r="AA996" s="81"/>
      <c r="AB996" s="81"/>
      <c r="AC996" s="81"/>
      <c r="AD996" s="81"/>
      <c r="AE996" s="81"/>
      <c r="AF996" s="81"/>
      <c r="AG996" s="81"/>
      <c r="AH996" s="81"/>
      <c r="AI996" s="81"/>
      <c r="AJ996" s="81"/>
      <c r="AK996" s="81"/>
      <c r="AL996" s="81"/>
      <c r="AM996" s="81"/>
      <c r="AN996" s="81"/>
    </row>
    <row r="997" ht="18.0"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c r="AA997" s="81"/>
      <c r="AB997" s="81"/>
      <c r="AC997" s="81"/>
      <c r="AD997" s="81"/>
      <c r="AE997" s="81"/>
      <c r="AF997" s="81"/>
      <c r="AG997" s="81"/>
      <c r="AH997" s="81"/>
      <c r="AI997" s="81"/>
      <c r="AJ997" s="81"/>
      <c r="AK997" s="81"/>
      <c r="AL997" s="81"/>
      <c r="AM997" s="81"/>
      <c r="AN997" s="81"/>
    </row>
    <row r="998" ht="18.0"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c r="AA998" s="81"/>
      <c r="AB998" s="81"/>
      <c r="AC998" s="81"/>
      <c r="AD998" s="81"/>
      <c r="AE998" s="81"/>
      <c r="AF998" s="81"/>
      <c r="AG998" s="81"/>
      <c r="AH998" s="81"/>
      <c r="AI998" s="81"/>
      <c r="AJ998" s="81"/>
      <c r="AK998" s="81"/>
      <c r="AL998" s="81"/>
      <c r="AM998" s="81"/>
      <c r="AN998" s="81"/>
    </row>
    <row r="999" ht="18.0"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c r="AA999" s="81"/>
      <c r="AB999" s="81"/>
      <c r="AC999" s="81"/>
      <c r="AD999" s="81"/>
      <c r="AE999" s="81"/>
      <c r="AF999" s="81"/>
      <c r="AG999" s="81"/>
      <c r="AH999" s="81"/>
      <c r="AI999" s="81"/>
      <c r="AJ999" s="81"/>
      <c r="AK999" s="81"/>
      <c r="AL999" s="81"/>
      <c r="AM999" s="81"/>
      <c r="AN999" s="81"/>
    </row>
    <row r="1000" ht="18.0"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c r="AA1000" s="81"/>
      <c r="AB1000" s="81"/>
      <c r="AC1000" s="81"/>
      <c r="AD1000" s="81"/>
      <c r="AE1000" s="81"/>
      <c r="AF1000" s="81"/>
      <c r="AG1000" s="81"/>
      <c r="AH1000" s="81"/>
      <c r="AI1000" s="81"/>
      <c r="AJ1000" s="81"/>
      <c r="AK1000" s="81"/>
      <c r="AL1000" s="81"/>
      <c r="AM1000" s="81"/>
      <c r="AN1000" s="81"/>
    </row>
  </sheetData>
  <mergeCells count="20">
    <mergeCell ref="A1:O1"/>
    <mergeCell ref="P1:AK1"/>
    <mergeCell ref="A2:O2"/>
    <mergeCell ref="P2:AK2"/>
    <mergeCell ref="A3:AK3"/>
    <mergeCell ref="H4:K4"/>
    <mergeCell ref="L4:M4"/>
    <mergeCell ref="A43:AH43"/>
    <mergeCell ref="A44:AK44"/>
    <mergeCell ref="B45:C45"/>
    <mergeCell ref="B46:F46"/>
    <mergeCell ref="B47:D47"/>
    <mergeCell ref="B48:C48"/>
    <mergeCell ref="N4:P4"/>
    <mergeCell ref="Q4:S4"/>
    <mergeCell ref="A5:A6"/>
    <mergeCell ref="B5:C6"/>
    <mergeCell ref="AI5:AI6"/>
    <mergeCell ref="AJ5:AJ6"/>
    <mergeCell ref="AK5:AK6"/>
  </mergeCells>
  <conditionalFormatting sqref="D6:AH28 D36:AH42">
    <cfRule type="expression" dxfId="0" priority="1">
      <formula>IF(D$6="CN",1,0)</formula>
    </cfRule>
  </conditionalFormatting>
  <conditionalFormatting sqref="D6:AH28 D36:AH42">
    <cfRule type="expression" dxfId="0" priority="2">
      <formula>IF(#REF!="CN",1,0)</formula>
    </cfRule>
  </conditionalFormatting>
  <conditionalFormatting sqref="D6:AH28 D36:AH42">
    <cfRule type="expression" dxfId="1" priority="3">
      <formula>IF(#REF!="CN",1,0)</formula>
    </cfRule>
  </conditionalFormatting>
  <conditionalFormatting sqref="D29:AH35">
    <cfRule type="expression" dxfId="0" priority="4">
      <formula>IF(D$6="CN",1,0)</formula>
    </cfRule>
  </conditionalFormatting>
  <conditionalFormatting sqref="D29:AH35">
    <cfRule type="expression" dxfId="0" priority="5">
      <formula>IF(#REF!="CN",1,0)</formula>
    </cfRule>
  </conditionalFormatting>
  <conditionalFormatting sqref="D29:AH35">
    <cfRule type="expression" dxfId="1" priority="6">
      <formula>IF(#REF!="CN",1,0)</formula>
    </cfRule>
  </conditionalFormatting>
  <printOptions/>
  <pageMargins bottom="0.75" footer="0.0" header="0.0" left="0.7" right="0.7" top="0.75"/>
  <pageSetup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26.43"/>
    <col customWidth="1" min="3" max="3" width="9.86"/>
    <col customWidth="1" min="4" max="34" width="4.0"/>
    <col customWidth="1" min="35" max="37" width="5.71"/>
    <col customWidth="1" min="38" max="38" width="10.86"/>
    <col customWidth="1" min="39" max="39" width="12.14"/>
    <col customWidth="1" min="40" max="40" width="10.86"/>
  </cols>
  <sheetData>
    <row r="1" ht="18.0" customHeight="1">
      <c r="A1" s="79" t="s">
        <v>78</v>
      </c>
      <c r="P1" s="80" t="s">
        <v>79</v>
      </c>
      <c r="AL1" s="81"/>
      <c r="AM1" s="81"/>
      <c r="AN1" s="81"/>
    </row>
    <row r="2" ht="18.0" customHeight="1">
      <c r="A2" s="80" t="s">
        <v>80</v>
      </c>
      <c r="P2" s="80" t="s">
        <v>81</v>
      </c>
      <c r="AL2" s="81"/>
      <c r="AM2" s="81"/>
      <c r="AN2" s="81"/>
    </row>
    <row r="3" ht="18.0" customHeight="1">
      <c r="A3" s="82" t="s">
        <v>328</v>
      </c>
      <c r="AL3" s="81"/>
      <c r="AM3" s="81"/>
      <c r="AN3" s="81"/>
    </row>
    <row r="4" ht="31.5" customHeight="1">
      <c r="A4" s="81"/>
      <c r="B4" s="83"/>
      <c r="C4" s="83"/>
      <c r="D4" s="83" t="s">
        <v>83</v>
      </c>
      <c r="E4" s="83" t="s">
        <v>83</v>
      </c>
      <c r="F4" s="83"/>
      <c r="G4" s="83"/>
      <c r="H4" s="84" t="s">
        <v>84</v>
      </c>
      <c r="I4" s="37"/>
      <c r="J4" s="37"/>
      <c r="K4" s="37"/>
      <c r="L4" s="84">
        <v>10.0</v>
      </c>
      <c r="M4" s="37"/>
      <c r="N4" s="84" t="s">
        <v>85</v>
      </c>
      <c r="O4" s="37"/>
      <c r="P4" s="37"/>
      <c r="Q4" s="84">
        <v>2021.0</v>
      </c>
      <c r="R4" s="37"/>
      <c r="S4" s="37"/>
      <c r="T4" s="83"/>
      <c r="U4" s="83"/>
      <c r="V4" s="83"/>
      <c r="W4" s="83"/>
      <c r="X4" s="83"/>
      <c r="Y4" s="83"/>
      <c r="Z4" s="83"/>
      <c r="AA4" s="83"/>
      <c r="AB4" s="83"/>
      <c r="AC4" s="83"/>
      <c r="AD4" s="83"/>
      <c r="AE4" s="83"/>
      <c r="AF4" s="83"/>
      <c r="AG4" s="83"/>
      <c r="AH4" s="83"/>
      <c r="AI4" s="83"/>
      <c r="AJ4" s="83"/>
      <c r="AK4" s="83"/>
      <c r="AL4" s="81"/>
      <c r="AM4" s="81"/>
      <c r="AN4" s="81"/>
    </row>
    <row r="5" ht="21.0" customHeight="1">
      <c r="A5" s="85" t="s">
        <v>86</v>
      </c>
      <c r="B5" s="86" t="s">
        <v>87</v>
      </c>
      <c r="C5" s="33"/>
      <c r="D5" s="87">
        <f>DATE(Q4,L4,1)</f>
        <v>44470</v>
      </c>
      <c r="E5" s="87">
        <f t="shared" ref="E5:AH5" si="1">D5+1</f>
        <v>44471</v>
      </c>
      <c r="F5" s="87">
        <f t="shared" si="1"/>
        <v>44472</v>
      </c>
      <c r="G5" s="87">
        <f t="shared" si="1"/>
        <v>44473</v>
      </c>
      <c r="H5" s="87">
        <f t="shared" si="1"/>
        <v>44474</v>
      </c>
      <c r="I5" s="87">
        <f t="shared" si="1"/>
        <v>44475</v>
      </c>
      <c r="J5" s="87">
        <f t="shared" si="1"/>
        <v>44476</v>
      </c>
      <c r="K5" s="87">
        <f t="shared" si="1"/>
        <v>44477</v>
      </c>
      <c r="L5" s="87">
        <f t="shared" si="1"/>
        <v>44478</v>
      </c>
      <c r="M5" s="87">
        <f t="shared" si="1"/>
        <v>44479</v>
      </c>
      <c r="N5" s="87">
        <f t="shared" si="1"/>
        <v>44480</v>
      </c>
      <c r="O5" s="87">
        <f t="shared" si="1"/>
        <v>44481</v>
      </c>
      <c r="P5" s="87">
        <f t="shared" si="1"/>
        <v>44482</v>
      </c>
      <c r="Q5" s="87">
        <f t="shared" si="1"/>
        <v>44483</v>
      </c>
      <c r="R5" s="87">
        <f t="shared" si="1"/>
        <v>44484</v>
      </c>
      <c r="S5" s="87">
        <f t="shared" si="1"/>
        <v>44485</v>
      </c>
      <c r="T5" s="87">
        <f t="shared" si="1"/>
        <v>44486</v>
      </c>
      <c r="U5" s="87">
        <f t="shared" si="1"/>
        <v>44487</v>
      </c>
      <c r="V5" s="87">
        <f t="shared" si="1"/>
        <v>44488</v>
      </c>
      <c r="W5" s="87">
        <f t="shared" si="1"/>
        <v>44489</v>
      </c>
      <c r="X5" s="87">
        <f t="shared" si="1"/>
        <v>44490</v>
      </c>
      <c r="Y5" s="87">
        <f t="shared" si="1"/>
        <v>44491</v>
      </c>
      <c r="Z5" s="87">
        <f t="shared" si="1"/>
        <v>44492</v>
      </c>
      <c r="AA5" s="87">
        <f t="shared" si="1"/>
        <v>44493</v>
      </c>
      <c r="AB5" s="87">
        <f t="shared" si="1"/>
        <v>44494</v>
      </c>
      <c r="AC5" s="87">
        <f t="shared" si="1"/>
        <v>44495</v>
      </c>
      <c r="AD5" s="87">
        <f t="shared" si="1"/>
        <v>44496</v>
      </c>
      <c r="AE5" s="87">
        <f t="shared" si="1"/>
        <v>44497</v>
      </c>
      <c r="AF5" s="87">
        <f t="shared" si="1"/>
        <v>44498</v>
      </c>
      <c r="AG5" s="87">
        <f t="shared" si="1"/>
        <v>44499</v>
      </c>
      <c r="AH5" s="87">
        <f t="shared" si="1"/>
        <v>44500</v>
      </c>
      <c r="AI5" s="88" t="s">
        <v>88</v>
      </c>
      <c r="AJ5" s="88" t="s">
        <v>89</v>
      </c>
      <c r="AK5" s="88" t="s">
        <v>90</v>
      </c>
      <c r="AL5" s="89"/>
      <c r="AM5" s="89"/>
      <c r="AN5" s="89"/>
    </row>
    <row r="6" ht="21.0" customHeight="1">
      <c r="A6" s="90"/>
      <c r="B6" s="36"/>
      <c r="C6" s="38"/>
      <c r="D6" s="91">
        <f t="shared" ref="D6:AH6" si="2">IF(WEEKDAY(D5)=1,"CN",WEEKDAY(D5))</f>
        <v>6</v>
      </c>
      <c r="E6" s="91">
        <f t="shared" si="2"/>
        <v>7</v>
      </c>
      <c r="F6" s="91" t="str">
        <f t="shared" si="2"/>
        <v>CN</v>
      </c>
      <c r="G6" s="91">
        <f t="shared" si="2"/>
        <v>2</v>
      </c>
      <c r="H6" s="91">
        <f t="shared" si="2"/>
        <v>3</v>
      </c>
      <c r="I6" s="91">
        <f t="shared" si="2"/>
        <v>4</v>
      </c>
      <c r="J6" s="91">
        <f t="shared" si="2"/>
        <v>5</v>
      </c>
      <c r="K6" s="91">
        <f t="shared" si="2"/>
        <v>6</v>
      </c>
      <c r="L6" s="91">
        <f t="shared" si="2"/>
        <v>7</v>
      </c>
      <c r="M6" s="91" t="str">
        <f t="shared" si="2"/>
        <v>CN</v>
      </c>
      <c r="N6" s="91">
        <f t="shared" si="2"/>
        <v>2</v>
      </c>
      <c r="O6" s="91">
        <f t="shared" si="2"/>
        <v>3</v>
      </c>
      <c r="P6" s="91">
        <f t="shared" si="2"/>
        <v>4</v>
      </c>
      <c r="Q6" s="91">
        <f t="shared" si="2"/>
        <v>5</v>
      </c>
      <c r="R6" s="91">
        <f t="shared" si="2"/>
        <v>6</v>
      </c>
      <c r="S6" s="91">
        <f t="shared" si="2"/>
        <v>7</v>
      </c>
      <c r="T6" s="91" t="str">
        <f t="shared" si="2"/>
        <v>CN</v>
      </c>
      <c r="U6" s="91">
        <f t="shared" si="2"/>
        <v>2</v>
      </c>
      <c r="V6" s="91">
        <f t="shared" si="2"/>
        <v>3</v>
      </c>
      <c r="W6" s="91">
        <f t="shared" si="2"/>
        <v>4</v>
      </c>
      <c r="X6" s="91">
        <f t="shared" si="2"/>
        <v>5</v>
      </c>
      <c r="Y6" s="91">
        <f t="shared" si="2"/>
        <v>6</v>
      </c>
      <c r="Z6" s="91">
        <f t="shared" si="2"/>
        <v>7</v>
      </c>
      <c r="AA6" s="91" t="str">
        <f t="shared" si="2"/>
        <v>CN</v>
      </c>
      <c r="AB6" s="91">
        <f t="shared" si="2"/>
        <v>2</v>
      </c>
      <c r="AC6" s="91">
        <f t="shared" si="2"/>
        <v>3</v>
      </c>
      <c r="AD6" s="91">
        <f t="shared" si="2"/>
        <v>4</v>
      </c>
      <c r="AE6" s="91">
        <f t="shared" si="2"/>
        <v>5</v>
      </c>
      <c r="AF6" s="91">
        <f t="shared" si="2"/>
        <v>6</v>
      </c>
      <c r="AG6" s="91">
        <f t="shared" si="2"/>
        <v>7</v>
      </c>
      <c r="AH6" s="91" t="str">
        <f t="shared" si="2"/>
        <v>CN</v>
      </c>
      <c r="AI6" s="90"/>
      <c r="AJ6" s="90"/>
      <c r="AK6" s="90"/>
      <c r="AL6" s="89"/>
      <c r="AM6" s="89"/>
      <c r="AN6" s="89"/>
    </row>
    <row r="7" ht="18.0" customHeight="1">
      <c r="A7" s="92">
        <v>1.0</v>
      </c>
      <c r="B7" s="93" t="s">
        <v>329</v>
      </c>
      <c r="C7" s="94" t="s">
        <v>163</v>
      </c>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98">
        <f t="shared" ref="AI7:AI33" si="3">COUNTIF(D7:AH7,"K")+2*COUNTIF(D7:AH7,"2K")+COUNTIF(D7:AH7,"TK")+COUNTIF(D7:AH7,"KT")+COUNTIF(D7:AH7,"PK")+COUNTIF(D7:AH7,"KP")+2*COUNTIF(D7:AH7,"K2")</f>
        <v>0</v>
      </c>
      <c r="AJ7" s="14">
        <f t="shared" ref="AJ7:AJ33" si="4">COUNTIF(E7:AI7,"P")+2*COUNTIF(E7:AI7,"2P")+COUNTIF(E7:AI7,"TP")+COUNTIF(E7:AI7,"PT")+COUNTIF(E7:AI7,"PK")+COUNTIF(E7:AI7,"KP")+2*COUNTIF(E7:AI7,"P2")</f>
        <v>0</v>
      </c>
      <c r="AK7" s="14">
        <f t="shared" ref="AK7:AK33" si="5">COUNTIF(D7:AH7,"T")+2*COUNTIF(D7:AH7,"2T")+2*COUNTIF(D7:AH7,"T2")+COUNTIF(D7:AH7,"PT")+COUNTIF(D7:AH7,"TP")+COUNTIF(D7:AH7,"TK")+COUNTIF(D7:AH7,"KT")</f>
        <v>0</v>
      </c>
      <c r="AL7" s="137"/>
      <c r="AM7" s="138"/>
      <c r="AN7" s="80"/>
    </row>
    <row r="8" ht="18.0" customHeight="1">
      <c r="A8" s="92">
        <v>2.0</v>
      </c>
      <c r="B8" s="93" t="s">
        <v>330</v>
      </c>
      <c r="C8" s="94" t="s">
        <v>167</v>
      </c>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98">
        <f t="shared" si="3"/>
        <v>0</v>
      </c>
      <c r="AJ8" s="14">
        <f t="shared" si="4"/>
        <v>0</v>
      </c>
      <c r="AK8" s="14">
        <f t="shared" si="5"/>
        <v>0</v>
      </c>
      <c r="AL8" s="80"/>
      <c r="AM8" s="80"/>
      <c r="AN8" s="80"/>
    </row>
    <row r="9" ht="18.0" customHeight="1">
      <c r="A9" s="92">
        <v>3.0</v>
      </c>
      <c r="B9" s="93" t="s">
        <v>331</v>
      </c>
      <c r="C9" s="94" t="s">
        <v>332</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98">
        <f t="shared" si="3"/>
        <v>0</v>
      </c>
      <c r="AJ9" s="14">
        <f t="shared" si="4"/>
        <v>0</v>
      </c>
      <c r="AK9" s="14">
        <f t="shared" si="5"/>
        <v>0</v>
      </c>
      <c r="AL9" s="80"/>
      <c r="AM9" s="80"/>
      <c r="AN9" s="80"/>
    </row>
    <row r="10" ht="18.0" customHeight="1">
      <c r="A10" s="92">
        <v>4.0</v>
      </c>
      <c r="B10" s="93" t="s">
        <v>333</v>
      </c>
      <c r="C10" s="94" t="s">
        <v>175</v>
      </c>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98">
        <f t="shared" si="3"/>
        <v>0</v>
      </c>
      <c r="AJ10" s="14">
        <f t="shared" si="4"/>
        <v>0</v>
      </c>
      <c r="AK10" s="14">
        <f t="shared" si="5"/>
        <v>0</v>
      </c>
      <c r="AL10" s="80"/>
      <c r="AM10" s="80"/>
      <c r="AN10" s="80"/>
    </row>
    <row r="11" ht="18.0" customHeight="1">
      <c r="A11" s="92">
        <v>5.0</v>
      </c>
      <c r="B11" s="93" t="s">
        <v>334</v>
      </c>
      <c r="C11" s="94" t="s">
        <v>335</v>
      </c>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98">
        <f t="shared" si="3"/>
        <v>0</v>
      </c>
      <c r="AJ11" s="14">
        <f t="shared" si="4"/>
        <v>0</v>
      </c>
      <c r="AK11" s="14">
        <f t="shared" si="5"/>
        <v>0</v>
      </c>
      <c r="AL11" s="80"/>
      <c r="AM11" s="80"/>
      <c r="AN11" s="80"/>
    </row>
    <row r="12" ht="18.0" customHeight="1">
      <c r="A12" s="92">
        <v>6.0</v>
      </c>
      <c r="B12" s="93" t="s">
        <v>336</v>
      </c>
      <c r="C12" s="94" t="s">
        <v>335</v>
      </c>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98">
        <f t="shared" si="3"/>
        <v>0</v>
      </c>
      <c r="AJ12" s="14">
        <f t="shared" si="4"/>
        <v>0</v>
      </c>
      <c r="AK12" s="14">
        <f t="shared" si="5"/>
        <v>0</v>
      </c>
      <c r="AL12" s="80"/>
      <c r="AM12" s="80"/>
      <c r="AN12" s="80"/>
    </row>
    <row r="13" ht="18.0" customHeight="1">
      <c r="A13" s="92">
        <v>7.0</v>
      </c>
      <c r="B13" s="93" t="s">
        <v>337</v>
      </c>
      <c r="C13" s="94" t="s">
        <v>338</v>
      </c>
      <c r="D13" s="129" t="s">
        <v>339</v>
      </c>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98">
        <f t="shared" si="3"/>
        <v>1</v>
      </c>
      <c r="AJ13" s="14">
        <f t="shared" si="4"/>
        <v>0</v>
      </c>
      <c r="AK13" s="14">
        <f t="shared" si="5"/>
        <v>0</v>
      </c>
      <c r="AL13" s="80"/>
      <c r="AM13" s="80"/>
      <c r="AN13" s="80"/>
    </row>
    <row r="14" ht="18.0" customHeight="1">
      <c r="A14" s="92">
        <v>8.0</v>
      </c>
      <c r="B14" s="93" t="s">
        <v>340</v>
      </c>
      <c r="C14" s="94" t="s">
        <v>341</v>
      </c>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98">
        <f t="shared" si="3"/>
        <v>0</v>
      </c>
      <c r="AJ14" s="14">
        <f t="shared" si="4"/>
        <v>0</v>
      </c>
      <c r="AK14" s="14">
        <f t="shared" si="5"/>
        <v>0</v>
      </c>
      <c r="AL14" s="80"/>
      <c r="AM14" s="80"/>
      <c r="AN14" s="80"/>
    </row>
    <row r="15" ht="18.0" customHeight="1">
      <c r="A15" s="92">
        <v>9.0</v>
      </c>
      <c r="B15" s="93" t="s">
        <v>342</v>
      </c>
      <c r="C15" s="94" t="s">
        <v>341</v>
      </c>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98">
        <f t="shared" si="3"/>
        <v>0</v>
      </c>
      <c r="AJ15" s="14">
        <f t="shared" si="4"/>
        <v>0</v>
      </c>
      <c r="AK15" s="14">
        <f t="shared" si="5"/>
        <v>0</v>
      </c>
      <c r="AL15" s="80"/>
      <c r="AM15" s="80"/>
      <c r="AN15" s="80"/>
    </row>
    <row r="16" ht="18.0" customHeight="1">
      <c r="A16" s="92">
        <v>10.0</v>
      </c>
      <c r="B16" s="93" t="s">
        <v>343</v>
      </c>
      <c r="C16" s="94" t="s">
        <v>308</v>
      </c>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98">
        <f t="shared" si="3"/>
        <v>0</v>
      </c>
      <c r="AJ16" s="14">
        <f t="shared" si="4"/>
        <v>0</v>
      </c>
      <c r="AK16" s="14">
        <f t="shared" si="5"/>
        <v>0</v>
      </c>
      <c r="AL16" s="80"/>
      <c r="AM16" s="80"/>
      <c r="AN16" s="80"/>
    </row>
    <row r="17" ht="18.0" customHeight="1">
      <c r="A17" s="92">
        <v>11.0</v>
      </c>
      <c r="B17" s="93" t="s">
        <v>344</v>
      </c>
      <c r="C17" s="94" t="s">
        <v>345</v>
      </c>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98">
        <f t="shared" si="3"/>
        <v>0</v>
      </c>
      <c r="AJ17" s="14">
        <f t="shared" si="4"/>
        <v>0</v>
      </c>
      <c r="AK17" s="14">
        <f t="shared" si="5"/>
        <v>0</v>
      </c>
      <c r="AL17" s="80"/>
      <c r="AM17" s="80"/>
      <c r="AN17" s="80"/>
    </row>
    <row r="18" ht="21.0" customHeight="1">
      <c r="A18" s="92">
        <v>12.0</v>
      </c>
      <c r="B18" s="93" t="s">
        <v>346</v>
      </c>
      <c r="C18" s="94" t="s">
        <v>312</v>
      </c>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98">
        <f t="shared" si="3"/>
        <v>0</v>
      </c>
      <c r="AJ18" s="14">
        <f t="shared" si="4"/>
        <v>0</v>
      </c>
      <c r="AK18" s="14">
        <f t="shared" si="5"/>
        <v>0</v>
      </c>
      <c r="AL18" s="80"/>
      <c r="AM18" s="80"/>
      <c r="AN18" s="80"/>
    </row>
    <row r="19" ht="21.0" customHeight="1">
      <c r="A19" s="92">
        <v>13.0</v>
      </c>
      <c r="B19" s="93" t="s">
        <v>306</v>
      </c>
      <c r="C19" s="94" t="s">
        <v>312</v>
      </c>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98">
        <f t="shared" si="3"/>
        <v>0</v>
      </c>
      <c r="AJ19" s="14">
        <f t="shared" si="4"/>
        <v>0</v>
      </c>
      <c r="AK19" s="14">
        <f t="shared" si="5"/>
        <v>0</v>
      </c>
      <c r="AL19" s="80"/>
      <c r="AM19" s="80"/>
      <c r="AN19" s="80"/>
    </row>
    <row r="20" ht="21.0" customHeight="1">
      <c r="A20" s="92">
        <v>14.0</v>
      </c>
      <c r="B20" s="93" t="s">
        <v>347</v>
      </c>
      <c r="C20" s="94" t="s">
        <v>348</v>
      </c>
      <c r="D20" s="129"/>
      <c r="E20" s="129"/>
      <c r="F20" s="129"/>
      <c r="G20" s="129"/>
      <c r="H20" s="129"/>
      <c r="I20" s="129"/>
      <c r="J20" s="129"/>
      <c r="K20" s="129"/>
      <c r="L20" s="129"/>
      <c r="M20" s="129"/>
      <c r="N20" s="129"/>
      <c r="O20" s="129"/>
      <c r="P20" s="129"/>
      <c r="Q20" s="129" t="s">
        <v>89</v>
      </c>
      <c r="R20" s="129"/>
      <c r="S20" s="129"/>
      <c r="T20" s="129"/>
      <c r="U20" s="129"/>
      <c r="V20" s="129"/>
      <c r="W20" s="129"/>
      <c r="X20" s="129"/>
      <c r="Y20" s="129"/>
      <c r="Z20" s="129"/>
      <c r="AA20" s="129"/>
      <c r="AB20" s="129"/>
      <c r="AC20" s="129"/>
      <c r="AD20" s="129"/>
      <c r="AE20" s="129"/>
      <c r="AF20" s="129"/>
      <c r="AG20" s="129"/>
      <c r="AH20" s="129"/>
      <c r="AI20" s="98">
        <f t="shared" si="3"/>
        <v>0</v>
      </c>
      <c r="AJ20" s="14">
        <f t="shared" si="4"/>
        <v>1</v>
      </c>
      <c r="AK20" s="14">
        <f t="shared" si="5"/>
        <v>0</v>
      </c>
      <c r="AL20" s="139"/>
      <c r="AN20" s="80"/>
    </row>
    <row r="21" ht="21.0" customHeight="1">
      <c r="A21" s="92">
        <v>15.0</v>
      </c>
      <c r="B21" s="93" t="s">
        <v>178</v>
      </c>
      <c r="C21" s="94" t="s">
        <v>349</v>
      </c>
      <c r="D21" s="129"/>
      <c r="E21" s="129"/>
      <c r="F21" s="129"/>
      <c r="G21" s="129"/>
      <c r="H21" s="129"/>
      <c r="I21" s="129"/>
      <c r="J21" s="129"/>
      <c r="K21" s="129"/>
      <c r="L21" s="129"/>
      <c r="M21" s="129"/>
      <c r="N21" s="129"/>
      <c r="O21" s="129"/>
      <c r="P21" s="129"/>
      <c r="Q21" s="129"/>
      <c r="R21" s="129"/>
      <c r="S21" s="129"/>
      <c r="T21" s="129"/>
      <c r="U21" s="129"/>
      <c r="V21" s="129"/>
      <c r="W21" s="129"/>
      <c r="X21" s="140" t="s">
        <v>90</v>
      </c>
      <c r="Y21" s="129"/>
      <c r="Z21" s="129"/>
      <c r="AA21" s="129"/>
      <c r="AB21" s="129"/>
      <c r="AC21" s="129"/>
      <c r="AD21" s="129"/>
      <c r="AE21" s="129"/>
      <c r="AF21" s="129"/>
      <c r="AG21" s="129"/>
      <c r="AH21" s="129"/>
      <c r="AI21" s="98">
        <f t="shared" si="3"/>
        <v>0</v>
      </c>
      <c r="AJ21" s="14">
        <f t="shared" si="4"/>
        <v>0</v>
      </c>
      <c r="AK21" s="14">
        <f t="shared" si="5"/>
        <v>1</v>
      </c>
      <c r="AL21" s="80"/>
      <c r="AM21" s="80"/>
      <c r="AN21" s="80"/>
    </row>
    <row r="22" ht="21.0" customHeight="1">
      <c r="A22" s="92">
        <v>16.0</v>
      </c>
      <c r="B22" s="93" t="s">
        <v>350</v>
      </c>
      <c r="C22" s="94" t="s">
        <v>325</v>
      </c>
      <c r="D22" s="96" t="s">
        <v>339</v>
      </c>
      <c r="E22" s="96"/>
      <c r="F22" s="96"/>
      <c r="G22" s="96"/>
      <c r="H22" s="96"/>
      <c r="I22" s="96"/>
      <c r="J22" s="96" t="s">
        <v>88</v>
      </c>
      <c r="K22" s="96" t="s">
        <v>89</v>
      </c>
      <c r="L22" s="96"/>
      <c r="M22" s="96"/>
      <c r="N22" s="96"/>
      <c r="O22" s="96"/>
      <c r="P22" s="96"/>
      <c r="Q22" s="96" t="s">
        <v>89</v>
      </c>
      <c r="R22" s="96"/>
      <c r="S22" s="96"/>
      <c r="T22" s="96"/>
      <c r="U22" s="96"/>
      <c r="V22" s="96"/>
      <c r="W22" s="96"/>
      <c r="X22" s="96"/>
      <c r="Y22" s="96"/>
      <c r="Z22" s="96"/>
      <c r="AA22" s="96"/>
      <c r="AB22" s="96"/>
      <c r="AC22" s="96"/>
      <c r="AD22" s="96"/>
      <c r="AE22" s="96"/>
      <c r="AF22" s="96"/>
      <c r="AG22" s="96"/>
      <c r="AH22" s="96"/>
      <c r="AI22" s="98">
        <f t="shared" si="3"/>
        <v>2</v>
      </c>
      <c r="AJ22" s="14">
        <f t="shared" si="4"/>
        <v>2</v>
      </c>
      <c r="AK22" s="14">
        <f t="shared" si="5"/>
        <v>0</v>
      </c>
      <c r="AL22" s="80"/>
      <c r="AM22" s="80"/>
      <c r="AN22" s="80"/>
    </row>
    <row r="23" ht="21.0" customHeight="1">
      <c r="A23" s="92">
        <v>17.0</v>
      </c>
      <c r="B23" s="93" t="s">
        <v>351</v>
      </c>
      <c r="C23" s="94" t="s">
        <v>352</v>
      </c>
      <c r="D23" s="96"/>
      <c r="E23" s="96"/>
      <c r="F23" s="96"/>
      <c r="G23" s="96"/>
      <c r="H23" s="96"/>
      <c r="I23" s="96"/>
      <c r="J23" s="96" t="s">
        <v>88</v>
      </c>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8">
        <f t="shared" si="3"/>
        <v>1</v>
      </c>
      <c r="AJ23" s="14">
        <f t="shared" si="4"/>
        <v>0</v>
      </c>
      <c r="AK23" s="14">
        <f t="shared" si="5"/>
        <v>0</v>
      </c>
      <c r="AL23" s="80"/>
      <c r="AM23" s="80"/>
      <c r="AN23" s="80"/>
    </row>
    <row r="24" ht="21.0" customHeight="1">
      <c r="A24" s="92">
        <v>18.0</v>
      </c>
      <c r="B24" s="93" t="s">
        <v>353</v>
      </c>
      <c r="C24" s="94" t="s">
        <v>352</v>
      </c>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8">
        <f t="shared" si="3"/>
        <v>0</v>
      </c>
      <c r="AJ24" s="14">
        <f t="shared" si="4"/>
        <v>0</v>
      </c>
      <c r="AK24" s="14">
        <f t="shared" si="5"/>
        <v>0</v>
      </c>
      <c r="AL24" s="80"/>
      <c r="AM24" s="80"/>
      <c r="AN24" s="80"/>
    </row>
    <row r="25" ht="18.0" customHeight="1">
      <c r="A25" s="92"/>
      <c r="B25" s="93"/>
      <c r="C25" s="94"/>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98">
        <f t="shared" si="3"/>
        <v>0</v>
      </c>
      <c r="AJ25" s="14">
        <f t="shared" si="4"/>
        <v>0</v>
      </c>
      <c r="AK25" s="14">
        <f t="shared" si="5"/>
        <v>0</v>
      </c>
      <c r="AL25" s="81"/>
      <c r="AM25" s="81"/>
      <c r="AN25" s="81"/>
    </row>
    <row r="26" ht="18.0" customHeight="1">
      <c r="A26" s="92"/>
      <c r="B26" s="93"/>
      <c r="C26" s="94"/>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98">
        <f t="shared" si="3"/>
        <v>0</v>
      </c>
      <c r="AJ26" s="14">
        <f t="shared" si="4"/>
        <v>0</v>
      </c>
      <c r="AK26" s="14">
        <f t="shared" si="5"/>
        <v>0</v>
      </c>
      <c r="AL26" s="81"/>
      <c r="AM26" s="81"/>
      <c r="AN26" s="81"/>
    </row>
    <row r="27" ht="18.0" customHeight="1">
      <c r="A27" s="92"/>
      <c r="B27" s="93"/>
      <c r="C27" s="94"/>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98">
        <f t="shared" si="3"/>
        <v>0</v>
      </c>
      <c r="AJ27" s="14">
        <f t="shared" si="4"/>
        <v>0</v>
      </c>
      <c r="AK27" s="14">
        <f t="shared" si="5"/>
        <v>0</v>
      </c>
      <c r="AL27" s="81"/>
      <c r="AM27" s="81"/>
      <c r="AN27" s="81"/>
    </row>
    <row r="28" ht="18.0" customHeight="1">
      <c r="A28" s="92"/>
      <c r="B28" s="93"/>
      <c r="C28" s="94"/>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98">
        <f t="shared" si="3"/>
        <v>0</v>
      </c>
      <c r="AJ28" s="14">
        <f t="shared" si="4"/>
        <v>0</v>
      </c>
      <c r="AK28" s="14">
        <f t="shared" si="5"/>
        <v>0</v>
      </c>
      <c r="AL28" s="81"/>
      <c r="AM28" s="81"/>
      <c r="AN28" s="81"/>
    </row>
    <row r="29" ht="18.0" customHeight="1">
      <c r="A29" s="92"/>
      <c r="B29" s="93"/>
      <c r="C29" s="94"/>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98">
        <f t="shared" si="3"/>
        <v>0</v>
      </c>
      <c r="AJ29" s="14">
        <f t="shared" si="4"/>
        <v>0</v>
      </c>
      <c r="AK29" s="14">
        <f t="shared" si="5"/>
        <v>0</v>
      </c>
      <c r="AL29" s="81"/>
      <c r="AM29" s="81"/>
      <c r="AN29" s="81"/>
    </row>
    <row r="30" ht="18.0" customHeight="1">
      <c r="A30" s="92"/>
      <c r="B30" s="93"/>
      <c r="C30" s="94"/>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98">
        <f t="shared" si="3"/>
        <v>0</v>
      </c>
      <c r="AJ30" s="14">
        <f t="shared" si="4"/>
        <v>0</v>
      </c>
      <c r="AK30" s="14">
        <f t="shared" si="5"/>
        <v>0</v>
      </c>
      <c r="AL30" s="81"/>
      <c r="AM30" s="81"/>
      <c r="AN30" s="81"/>
    </row>
    <row r="31" ht="18.0" customHeight="1">
      <c r="A31" s="92"/>
      <c r="B31" s="93"/>
      <c r="C31" s="94"/>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8">
        <f t="shared" si="3"/>
        <v>0</v>
      </c>
      <c r="AJ31" s="14">
        <f t="shared" si="4"/>
        <v>0</v>
      </c>
      <c r="AK31" s="14">
        <f t="shared" si="5"/>
        <v>0</v>
      </c>
      <c r="AL31" s="81"/>
      <c r="AM31" s="81"/>
      <c r="AN31" s="81"/>
    </row>
    <row r="32" ht="18.0" customHeight="1">
      <c r="A32" s="92"/>
      <c r="B32" s="93"/>
      <c r="C32" s="94"/>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8">
        <f t="shared" si="3"/>
        <v>0</v>
      </c>
      <c r="AJ32" s="14">
        <f t="shared" si="4"/>
        <v>0</v>
      </c>
      <c r="AK32" s="14">
        <f t="shared" si="5"/>
        <v>0</v>
      </c>
      <c r="AL32" s="81"/>
      <c r="AM32" s="81"/>
      <c r="AN32" s="81"/>
    </row>
    <row r="33" ht="18.0" customHeight="1">
      <c r="A33" s="92"/>
      <c r="B33" s="93"/>
      <c r="C33" s="94"/>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8">
        <f t="shared" si="3"/>
        <v>0</v>
      </c>
      <c r="AJ33" s="14">
        <f t="shared" si="4"/>
        <v>0</v>
      </c>
      <c r="AK33" s="14">
        <f t="shared" si="5"/>
        <v>0</v>
      </c>
      <c r="AL33" s="81"/>
      <c r="AM33" s="81"/>
      <c r="AN33" s="81"/>
    </row>
    <row r="34" ht="18.0" customHeight="1">
      <c r="A34" s="101" t="s">
        <v>128</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1"/>
      <c r="AI34" s="98">
        <f t="shared" ref="AI34:AK34" si="6">SUM(AI31:AI33)</f>
        <v>0</v>
      </c>
      <c r="AJ34" s="98">
        <f t="shared" si="6"/>
        <v>0</v>
      </c>
      <c r="AK34" s="98">
        <f t="shared" si="6"/>
        <v>0</v>
      </c>
      <c r="AL34" s="81"/>
      <c r="AM34" s="81"/>
      <c r="AN34" s="81"/>
    </row>
    <row r="35" ht="18.0" customHeight="1">
      <c r="A35" s="102" t="s">
        <v>129</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1"/>
      <c r="AL35" s="81"/>
      <c r="AM35" s="81"/>
      <c r="AN35" s="81"/>
    </row>
    <row r="36" ht="18.0" customHeight="1">
      <c r="A36" s="81"/>
      <c r="B36" s="103"/>
      <c r="E36" s="81"/>
      <c r="F36" s="81"/>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81"/>
      <c r="AM36" s="81"/>
      <c r="AN36" s="81"/>
    </row>
    <row r="37" ht="18.0" customHeight="1">
      <c r="A37" s="81"/>
      <c r="B37" s="103"/>
      <c r="D37" s="81"/>
      <c r="E37" s="81"/>
      <c r="F37" s="81"/>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81"/>
      <c r="AM37" s="81"/>
      <c r="AN37" s="81"/>
    </row>
    <row r="38" ht="18.0" customHeight="1">
      <c r="A38" s="81"/>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row>
    <row r="39" ht="18.0" customHeight="1">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row>
    <row r="40" ht="18.0" customHeight="1">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row>
    <row r="41" ht="18.0" customHeight="1">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row>
    <row r="42" ht="18.0" customHeight="1">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row>
    <row r="43" ht="18.0" customHeight="1">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row>
    <row r="44" ht="18.0" customHeight="1">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row>
    <row r="45" ht="18.0" customHeight="1">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row>
    <row r="46" ht="18.0" customHeight="1">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row>
    <row r="47" ht="18.0" customHeight="1">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row>
    <row r="48" ht="18.0" customHeight="1">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row>
    <row r="49" ht="18.0" customHeight="1">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row>
    <row r="50" ht="18.0" customHeight="1">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row>
    <row r="51" ht="18.0" customHeight="1">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row>
    <row r="52" ht="18.0" customHeight="1">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row>
    <row r="53" ht="18.0" customHeight="1">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row>
    <row r="54" ht="18.0" customHeight="1">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row>
    <row r="55" ht="18.0" customHeight="1">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row>
    <row r="56" ht="18.0" customHeight="1">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row>
    <row r="57" ht="18.0" customHeight="1">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row>
    <row r="58" ht="18.0" customHeight="1">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row>
    <row r="59" ht="18.0" customHeight="1">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row>
    <row r="60" ht="18.0" customHeight="1">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row>
    <row r="61" ht="18.0" customHeight="1">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row>
    <row r="62" ht="18.0"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row>
    <row r="63" ht="18.0"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row>
    <row r="64" ht="18.0"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row>
    <row r="65" ht="18.0" customHeight="1">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row>
    <row r="66" ht="18.0"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row>
    <row r="67" ht="18.0"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row>
    <row r="68" ht="18.0"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row>
    <row r="69" ht="18.0" customHeight="1">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row>
    <row r="70" ht="18.0"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row>
    <row r="71" ht="18.0"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row>
    <row r="72" ht="18.0"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row>
    <row r="73" ht="18.0"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row>
    <row r="74" ht="18.0"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row>
    <row r="75" ht="18.0"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row>
    <row r="76" ht="18.0"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row>
    <row r="77" ht="18.0"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row>
    <row r="78" ht="18.0"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row>
    <row r="79" ht="18.0"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row>
    <row r="80" ht="18.0"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row>
    <row r="81" ht="18.0"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row>
    <row r="82" ht="18.0"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row>
    <row r="83" ht="18.0"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row>
    <row r="84" ht="18.0"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row>
    <row r="85" ht="18.0"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row>
    <row r="86" ht="18.0"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row>
    <row r="87" ht="18.0"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row>
    <row r="88" ht="18.0"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row>
    <row r="89" ht="18.0"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row>
    <row r="90" ht="18.0"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row>
    <row r="91" ht="18.0"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row>
    <row r="92" ht="18.0"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row>
    <row r="93" ht="18.0"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row>
    <row r="94" ht="18.0"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row>
    <row r="95" ht="18.0"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row>
    <row r="96" ht="18.0"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row>
    <row r="97" ht="18.0"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row>
    <row r="98" ht="18.0"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row>
    <row r="99" ht="18.0"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row>
    <row r="100" ht="18.0"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row>
    <row r="101" ht="18.0"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row>
    <row r="102" ht="18.0"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row>
    <row r="103" ht="18.0"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row>
    <row r="104" ht="18.0"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row>
    <row r="105" ht="18.0"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row>
    <row r="106" ht="18.0"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row>
    <row r="107" ht="18.0"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row>
    <row r="108" ht="18.0"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row>
    <row r="109" ht="18.0"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row>
    <row r="110" ht="18.0"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row>
    <row r="111" ht="18.0"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row>
    <row r="112" ht="18.0"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row>
    <row r="113" ht="18.0"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row>
    <row r="114" ht="18.0"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row>
    <row r="115" ht="18.0"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row>
    <row r="116" ht="18.0"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row>
    <row r="117" ht="18.0"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row>
    <row r="118" ht="18.0"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row>
    <row r="119" ht="18.0"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row>
    <row r="120" ht="18.0"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row>
    <row r="121" ht="18.0"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row>
    <row r="122" ht="18.0"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row>
    <row r="123" ht="18.0"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row>
    <row r="124" ht="18.0"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row>
    <row r="125" ht="18.0"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row>
    <row r="126" ht="18.0"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row>
    <row r="127" ht="18.0"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row>
    <row r="128" ht="18.0"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row>
    <row r="129" ht="18.0"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row>
    <row r="130" ht="18.0"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row>
    <row r="131" ht="18.0"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row>
    <row r="132" ht="18.0"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row>
    <row r="133" ht="18.0"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row>
    <row r="134" ht="18.0"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row>
    <row r="135" ht="18.0"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row>
    <row r="136" ht="18.0"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row>
    <row r="137" ht="18.0"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row>
    <row r="138" ht="18.0"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row>
    <row r="139" ht="18.0"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row>
    <row r="140" ht="18.0"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row>
    <row r="141" ht="18.0"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row>
    <row r="142" ht="18.0"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row>
    <row r="143" ht="18.0"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row>
    <row r="144" ht="18.0"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row>
    <row r="145" ht="18.0"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row>
    <row r="146" ht="18.0"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row>
    <row r="147" ht="18.0"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row>
    <row r="148" ht="18.0"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row>
    <row r="149" ht="18.0"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row>
    <row r="150" ht="18.0"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row>
    <row r="151" ht="18.0"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row>
    <row r="152" ht="18.0"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row>
    <row r="153" ht="18.0"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row>
    <row r="154" ht="18.0"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row>
    <row r="155" ht="18.0"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row>
    <row r="156" ht="18.0"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row>
    <row r="157" ht="18.0"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row>
    <row r="158" ht="18.0"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row>
    <row r="159" ht="18.0"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row>
    <row r="160" ht="18.0"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row>
    <row r="161" ht="18.0"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row>
    <row r="162" ht="18.0"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row>
    <row r="163" ht="18.0"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row>
    <row r="164" ht="18.0"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row>
    <row r="165" ht="18.0"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row>
    <row r="166" ht="18.0"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row>
    <row r="167" ht="18.0"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row>
    <row r="168" ht="18.0"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row>
    <row r="169" ht="18.0"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row>
    <row r="170" ht="18.0"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row>
    <row r="171" ht="18.0"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row>
    <row r="172" ht="18.0"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row>
    <row r="173" ht="18.0"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row>
    <row r="174" ht="18.0"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row>
    <row r="175" ht="18.0"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row>
    <row r="176" ht="18.0"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row>
    <row r="177" ht="18.0"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row>
    <row r="178" ht="18.0"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row>
    <row r="179" ht="18.0"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row>
    <row r="180" ht="18.0"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row>
    <row r="181" ht="18.0"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row>
    <row r="182" ht="18.0"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row>
    <row r="183" ht="18.0"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row>
    <row r="184" ht="18.0"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row>
    <row r="185" ht="18.0"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row>
    <row r="186" ht="18.0"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row>
    <row r="187" ht="18.0"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row>
    <row r="188" ht="18.0"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row>
    <row r="189" ht="18.0"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row>
    <row r="190" ht="18.0"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row>
    <row r="191" ht="18.0"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row>
    <row r="192" ht="18.0"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row>
    <row r="193" ht="18.0"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row>
    <row r="194" ht="18.0"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row>
    <row r="195" ht="18.0"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row>
    <row r="196" ht="18.0"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row>
    <row r="197" ht="18.0"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row>
    <row r="198" ht="18.0"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row>
    <row r="199" ht="18.0"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row>
    <row r="200" ht="18.0"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row>
    <row r="201" ht="18.0"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row>
    <row r="202" ht="18.0"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row>
    <row r="203" ht="18.0"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row>
    <row r="204" ht="18.0"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row>
    <row r="205" ht="18.0"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row>
    <row r="206" ht="18.0"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row>
    <row r="207" ht="18.0"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row>
    <row r="208" ht="18.0"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row>
    <row r="209" ht="18.0"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row>
    <row r="210" ht="18.0"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row>
    <row r="211" ht="18.0"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row>
    <row r="212" ht="18.0"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row>
    <row r="213" ht="18.0"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row>
    <row r="214" ht="18.0"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row>
    <row r="215" ht="18.0"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row>
    <row r="216" ht="18.0"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row>
    <row r="217" ht="18.0"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row>
    <row r="218" ht="18.0"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row>
    <row r="219" ht="18.0"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row>
    <row r="220" ht="18.0"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row>
    <row r="221" ht="18.0"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row>
    <row r="222" ht="18.0"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row>
    <row r="223" ht="18.0"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row>
    <row r="224" ht="18.0"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row>
    <row r="225" ht="18.0"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row>
    <row r="226" ht="18.0"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row>
    <row r="227" ht="18.0"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row>
    <row r="228" ht="18.0"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row>
    <row r="229" ht="18.0"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row>
    <row r="230" ht="18.0"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row>
    <row r="231" ht="18.0"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row>
    <row r="232" ht="18.0"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row>
    <row r="233" ht="18.0"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row>
    <row r="234" ht="18.0"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row>
    <row r="235" ht="18.0"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row>
    <row r="236" ht="18.0"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row>
    <row r="237" ht="18.0"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row>
    <row r="238" ht="18.0"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row>
    <row r="239" ht="18.0"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row>
    <row r="240" ht="18.0"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row>
    <row r="241" ht="18.0"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row>
    <row r="242" ht="18.0"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row>
    <row r="243" ht="18.0"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row>
    <row r="244" ht="18.0"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row>
    <row r="245" ht="18.0"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row>
    <row r="246" ht="18.0"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row>
    <row r="247" ht="18.0"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row>
    <row r="248" ht="18.0"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row>
    <row r="249" ht="18.0"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row>
    <row r="250" ht="18.0"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row>
    <row r="251" ht="18.0"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row>
    <row r="252" ht="18.0"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row>
    <row r="253" ht="18.0"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row>
    <row r="254" ht="18.0"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row>
    <row r="255" ht="18.0"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row>
    <row r="256" ht="18.0"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row>
    <row r="257" ht="18.0"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row>
    <row r="258" ht="18.0"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row>
    <row r="259" ht="18.0"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row>
    <row r="260" ht="18.0"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row>
    <row r="261" ht="18.0"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row>
    <row r="262" ht="18.0"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row>
    <row r="263" ht="18.0"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row>
    <row r="264" ht="18.0"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row>
    <row r="265" ht="18.0"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row>
    <row r="266" ht="18.0"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row>
    <row r="267" ht="18.0"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row>
    <row r="268" ht="18.0"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row>
    <row r="269" ht="18.0"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row>
    <row r="270" ht="18.0"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row>
    <row r="271" ht="18.0"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row>
    <row r="272" ht="18.0"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row>
    <row r="273" ht="18.0"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row>
    <row r="274" ht="18.0"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row>
    <row r="275" ht="18.0"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row>
    <row r="276" ht="18.0"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row>
    <row r="277" ht="18.0"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row>
    <row r="278" ht="18.0"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row>
    <row r="279" ht="18.0"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row>
    <row r="280" ht="18.0"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row>
    <row r="281" ht="18.0"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row>
    <row r="282" ht="18.0"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row>
    <row r="283" ht="18.0"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row>
    <row r="284" ht="18.0"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row>
    <row r="285" ht="18.0"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row>
    <row r="286" ht="18.0"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row>
    <row r="287" ht="18.0"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row>
    <row r="288" ht="18.0"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row>
    <row r="289" ht="18.0"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row>
    <row r="290" ht="18.0"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row>
    <row r="291" ht="18.0"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row>
    <row r="292" ht="18.0"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row>
    <row r="293" ht="18.0"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row>
    <row r="294" ht="18.0"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row>
    <row r="295" ht="18.0"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row>
    <row r="296" ht="18.0"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row>
    <row r="297" ht="18.0"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row>
    <row r="298" ht="18.0"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row>
    <row r="299" ht="18.0"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row>
    <row r="300" ht="18.0"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row>
    <row r="301" ht="18.0"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row>
    <row r="302" ht="18.0"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row>
    <row r="303" ht="18.0"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row>
    <row r="304" ht="18.0"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row>
    <row r="305" ht="18.0"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row>
    <row r="306" ht="18.0"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row>
    <row r="307" ht="18.0"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row>
    <row r="308" ht="18.0"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row>
    <row r="309" ht="18.0"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row>
    <row r="310" ht="18.0"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row>
    <row r="311" ht="18.0"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row>
    <row r="312" ht="18.0"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L312" s="81"/>
      <c r="AM312" s="81"/>
      <c r="AN312" s="81"/>
    </row>
    <row r="313" ht="18.0"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81"/>
      <c r="AL313" s="81"/>
      <c r="AM313" s="81"/>
      <c r="AN313" s="81"/>
    </row>
    <row r="314" ht="18.0"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row>
    <row r="315" ht="18.0"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row>
    <row r="316" ht="18.0"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row>
    <row r="317" ht="18.0"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row>
    <row r="318" ht="18.0"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row>
    <row r="319" ht="18.0"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row>
    <row r="320" ht="18.0"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row>
    <row r="321" ht="18.0"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row>
    <row r="322" ht="18.0"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row>
    <row r="323" ht="18.0"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row>
    <row r="324" ht="18.0"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row>
    <row r="325" ht="18.0"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row>
    <row r="326" ht="18.0"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row>
    <row r="327" ht="18.0"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c r="AL327" s="81"/>
      <c r="AM327" s="81"/>
      <c r="AN327" s="81"/>
    </row>
    <row r="328" ht="18.0"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row>
    <row r="329" ht="18.0"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row>
    <row r="330" ht="18.0"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row>
    <row r="331" ht="18.0"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row>
    <row r="332" ht="18.0"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row>
    <row r="333" ht="18.0"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row>
    <row r="334" ht="18.0"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row>
    <row r="335" ht="18.0"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row>
    <row r="336" ht="18.0"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row>
    <row r="337" ht="18.0"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row>
    <row r="338" ht="18.0"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row>
    <row r="339" ht="18.0"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row>
    <row r="340" ht="18.0"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row>
    <row r="341" ht="18.0"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row>
    <row r="342" ht="18.0"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row>
    <row r="343" ht="18.0"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row>
    <row r="344" ht="18.0"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row>
    <row r="345" ht="18.0"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row>
    <row r="346" ht="18.0"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row>
    <row r="347" ht="18.0"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row>
    <row r="348" ht="18.0"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row>
    <row r="349" ht="18.0"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row>
    <row r="350" ht="18.0"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row>
    <row r="351" ht="18.0"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row>
    <row r="352" ht="18.0"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row>
    <row r="353" ht="18.0"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row>
    <row r="354" ht="18.0"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row>
    <row r="355" ht="18.0"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row>
    <row r="356" ht="18.0"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c r="AL356" s="81"/>
      <c r="AM356" s="81"/>
      <c r="AN356" s="81"/>
    </row>
    <row r="357" ht="18.0"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c r="AL357" s="81"/>
      <c r="AM357" s="81"/>
      <c r="AN357" s="81"/>
    </row>
    <row r="358" ht="18.0"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row>
    <row r="359" ht="18.0"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row>
    <row r="360" ht="18.0"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row>
    <row r="361" ht="18.0"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row>
    <row r="362" ht="18.0"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row>
    <row r="363" ht="18.0"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c r="AL363" s="81"/>
      <c r="AM363" s="81"/>
      <c r="AN363" s="81"/>
    </row>
    <row r="364" ht="18.0"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row>
    <row r="365" ht="18.0"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row>
    <row r="366" ht="18.0"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row>
    <row r="367" ht="18.0"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row>
    <row r="368" ht="18.0"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row>
    <row r="369" ht="18.0"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row>
    <row r="370" ht="18.0"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row>
    <row r="371" ht="18.0"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row>
    <row r="372" ht="18.0"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row>
    <row r="373" ht="18.0"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row>
    <row r="374" ht="18.0"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row>
    <row r="375" ht="18.0"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row>
    <row r="376" ht="18.0"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row>
    <row r="377" ht="18.0"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row>
    <row r="378" ht="18.0"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row>
    <row r="379" ht="18.0"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row>
    <row r="380" ht="18.0"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row>
    <row r="381" ht="18.0"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row>
    <row r="382" ht="18.0"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row>
    <row r="383" ht="18.0"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c r="AL383" s="81"/>
      <c r="AM383" s="81"/>
      <c r="AN383" s="81"/>
    </row>
    <row r="384" ht="18.0"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row>
    <row r="385" ht="18.0"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c r="AL385" s="81"/>
      <c r="AM385" s="81"/>
      <c r="AN385" s="81"/>
    </row>
    <row r="386" ht="18.0"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c r="AL386" s="81"/>
      <c r="AM386" s="81"/>
      <c r="AN386" s="81"/>
    </row>
    <row r="387" ht="18.0"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c r="AL387" s="81"/>
      <c r="AM387" s="81"/>
      <c r="AN387" s="81"/>
    </row>
    <row r="388" ht="18.0"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row>
    <row r="389" ht="18.0"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c r="AL389" s="81"/>
      <c r="AM389" s="81"/>
      <c r="AN389" s="81"/>
    </row>
    <row r="390" ht="18.0"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c r="AL390" s="81"/>
      <c r="AM390" s="81"/>
      <c r="AN390" s="81"/>
    </row>
    <row r="391" ht="18.0"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c r="AL391" s="81"/>
      <c r="AM391" s="81"/>
      <c r="AN391" s="81"/>
    </row>
    <row r="392" ht="18.0"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row>
    <row r="393" ht="18.0"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c r="AL393" s="81"/>
      <c r="AM393" s="81"/>
      <c r="AN393" s="81"/>
    </row>
    <row r="394" ht="18.0"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row>
    <row r="395" ht="18.0"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81"/>
      <c r="AN395" s="81"/>
    </row>
    <row r="396" ht="18.0"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c r="AL396" s="81"/>
      <c r="AM396" s="81"/>
      <c r="AN396" s="81"/>
    </row>
    <row r="397" ht="18.0"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row>
    <row r="398" ht="18.0"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c r="AL398" s="81"/>
      <c r="AM398" s="81"/>
      <c r="AN398" s="81"/>
    </row>
    <row r="399" ht="18.0"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c r="AL399" s="81"/>
      <c r="AM399" s="81"/>
      <c r="AN399" s="81"/>
    </row>
    <row r="400" ht="18.0"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row>
    <row r="401" ht="18.0"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row>
    <row r="402" ht="18.0"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c r="AL402" s="81"/>
      <c r="AM402" s="81"/>
      <c r="AN402" s="81"/>
    </row>
    <row r="403" ht="18.0"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row>
    <row r="404" ht="18.0"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row>
    <row r="405" ht="18.0"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row>
    <row r="406" ht="18.0"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row>
    <row r="407" ht="18.0"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c r="AL407" s="81"/>
      <c r="AM407" s="81"/>
      <c r="AN407" s="81"/>
    </row>
    <row r="408" ht="18.0"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c r="AL408" s="81"/>
      <c r="AM408" s="81"/>
      <c r="AN408" s="81"/>
    </row>
    <row r="409" ht="18.0"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row>
    <row r="410" ht="18.0"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row>
    <row r="411" ht="18.0"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c r="AL411" s="81"/>
      <c r="AM411" s="81"/>
      <c r="AN411" s="81"/>
    </row>
    <row r="412" ht="18.0"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row>
    <row r="413" ht="18.0"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c r="AL413" s="81"/>
      <c r="AM413" s="81"/>
      <c r="AN413" s="81"/>
    </row>
    <row r="414" ht="18.0"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c r="AL414" s="81"/>
      <c r="AM414" s="81"/>
      <c r="AN414" s="81"/>
    </row>
    <row r="415" ht="18.0"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row>
    <row r="416" ht="18.0"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row>
    <row r="417" ht="18.0"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c r="AL417" s="81"/>
      <c r="AM417" s="81"/>
      <c r="AN417" s="81"/>
    </row>
    <row r="418" ht="18.0"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row>
    <row r="419" ht="18.0"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c r="AL419" s="81"/>
      <c r="AM419" s="81"/>
      <c r="AN419" s="81"/>
    </row>
    <row r="420" ht="18.0"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1"/>
      <c r="AL420" s="81"/>
      <c r="AM420" s="81"/>
      <c r="AN420" s="81"/>
    </row>
    <row r="421" ht="18.0"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row>
    <row r="422" ht="18.0"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1"/>
      <c r="AL422" s="81"/>
      <c r="AM422" s="81"/>
      <c r="AN422" s="81"/>
    </row>
    <row r="423" ht="18.0"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1"/>
      <c r="AL423" s="81"/>
      <c r="AM423" s="81"/>
      <c r="AN423" s="81"/>
    </row>
    <row r="424" ht="18.0"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row>
    <row r="425" ht="18.0"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row>
    <row r="426" ht="18.0"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row>
    <row r="427" ht="18.0"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row>
    <row r="428" ht="18.0"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row>
    <row r="429" ht="18.0"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c r="AL429" s="81"/>
      <c r="AM429" s="81"/>
      <c r="AN429" s="81"/>
    </row>
    <row r="430" ht="18.0"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c r="AL430" s="81"/>
      <c r="AM430" s="81"/>
      <c r="AN430" s="81"/>
    </row>
    <row r="431" ht="18.0"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row>
    <row r="432" ht="18.0"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c r="AL432" s="81"/>
      <c r="AM432" s="81"/>
      <c r="AN432" s="81"/>
    </row>
    <row r="433" ht="18.0"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c r="AL433" s="81"/>
      <c r="AM433" s="81"/>
      <c r="AN433" s="81"/>
    </row>
    <row r="434" ht="18.0"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c r="AL434" s="81"/>
      <c r="AM434" s="81"/>
      <c r="AN434" s="81"/>
    </row>
    <row r="435" ht="18.0"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c r="AL435" s="81"/>
      <c r="AM435" s="81"/>
      <c r="AN435" s="81"/>
    </row>
    <row r="436" ht="18.0"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c r="AL436" s="81"/>
      <c r="AM436" s="81"/>
      <c r="AN436" s="81"/>
    </row>
    <row r="437" ht="18.0"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row>
    <row r="438" ht="18.0"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row>
    <row r="439" ht="18.0"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c r="AL439" s="81"/>
      <c r="AM439" s="81"/>
      <c r="AN439" s="81"/>
    </row>
    <row r="440" ht="18.0"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c r="AL440" s="81"/>
      <c r="AM440" s="81"/>
      <c r="AN440" s="81"/>
    </row>
    <row r="441" ht="18.0"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c r="AL441" s="81"/>
      <c r="AM441" s="81"/>
      <c r="AN441" s="81"/>
    </row>
    <row r="442" ht="18.0"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row>
    <row r="443" ht="18.0"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row>
    <row r="444" ht="18.0"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row>
    <row r="445" ht="18.0"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row>
    <row r="446" ht="18.0"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c r="AL446" s="81"/>
      <c r="AM446" s="81"/>
      <c r="AN446" s="81"/>
    </row>
    <row r="447" ht="18.0"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row>
    <row r="448" ht="18.0"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row>
    <row r="449" ht="18.0"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row>
    <row r="450" ht="18.0"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c r="AL450" s="81"/>
      <c r="AM450" s="81"/>
      <c r="AN450" s="81"/>
    </row>
    <row r="451" ht="18.0"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row>
    <row r="452" ht="18.0"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row>
    <row r="453" ht="18.0"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c r="AL453" s="81"/>
      <c r="AM453" s="81"/>
      <c r="AN453" s="81"/>
    </row>
    <row r="454" ht="18.0"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row>
    <row r="455" ht="18.0"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c r="AL455" s="81"/>
      <c r="AM455" s="81"/>
      <c r="AN455" s="81"/>
    </row>
    <row r="456" ht="18.0"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c r="AL456" s="81"/>
      <c r="AM456" s="81"/>
      <c r="AN456" s="81"/>
    </row>
    <row r="457" ht="18.0"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row>
    <row r="458" ht="18.0"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c r="AL458" s="81"/>
      <c r="AM458" s="81"/>
      <c r="AN458" s="81"/>
    </row>
    <row r="459" ht="18.0"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c r="AL459" s="81"/>
      <c r="AM459" s="81"/>
      <c r="AN459" s="81"/>
    </row>
    <row r="460" ht="18.0"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row>
    <row r="461" ht="18.0"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c r="AL461" s="81"/>
      <c r="AM461" s="81"/>
      <c r="AN461" s="81"/>
    </row>
    <row r="462" ht="18.0"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row>
    <row r="463" ht="18.0"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row>
    <row r="464" ht="18.0"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row>
    <row r="465" ht="18.0"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row>
    <row r="466" ht="18.0"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row>
    <row r="467" ht="18.0"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row>
    <row r="468" ht="18.0"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row>
    <row r="469" ht="18.0"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row>
    <row r="470" ht="18.0"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row>
    <row r="471" ht="18.0"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row>
    <row r="472" ht="18.0"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row>
    <row r="473" ht="18.0"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row>
    <row r="474" ht="18.0"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row>
    <row r="475" ht="18.0"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row>
    <row r="476" ht="18.0"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row>
    <row r="477" ht="18.0"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row>
    <row r="478" ht="18.0"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row>
    <row r="479" ht="18.0"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row>
    <row r="480" ht="18.0"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row>
    <row r="481" ht="18.0"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row>
    <row r="482" ht="18.0"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row>
    <row r="483" ht="18.0"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row>
    <row r="484" ht="18.0"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row>
    <row r="485" ht="18.0"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row>
    <row r="486" ht="18.0"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row>
    <row r="487" ht="18.0"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row>
    <row r="488" ht="18.0"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row>
    <row r="489" ht="18.0"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row>
    <row r="490" ht="18.0"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row>
    <row r="491" ht="18.0"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row>
    <row r="492" ht="18.0"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row>
    <row r="493" ht="18.0"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row>
    <row r="494" ht="18.0"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c r="AL494" s="81"/>
      <c r="AM494" s="81"/>
      <c r="AN494" s="81"/>
    </row>
    <row r="495" ht="18.0"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c r="AL495" s="81"/>
      <c r="AM495" s="81"/>
      <c r="AN495" s="81"/>
    </row>
    <row r="496" ht="18.0"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c r="AL496" s="81"/>
      <c r="AM496" s="81"/>
      <c r="AN496" s="81"/>
    </row>
    <row r="497" ht="18.0"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c r="AL497" s="81"/>
      <c r="AM497" s="81"/>
      <c r="AN497" s="81"/>
    </row>
    <row r="498" ht="18.0"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c r="AL498" s="81"/>
      <c r="AM498" s="81"/>
      <c r="AN498" s="81"/>
    </row>
    <row r="499" ht="18.0"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c r="AL499" s="81"/>
      <c r="AM499" s="81"/>
      <c r="AN499" s="81"/>
    </row>
    <row r="500" ht="18.0"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row>
    <row r="501" ht="18.0"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c r="AL501" s="81"/>
      <c r="AM501" s="81"/>
      <c r="AN501" s="81"/>
    </row>
    <row r="502" ht="18.0"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c r="AL502" s="81"/>
      <c r="AM502" s="81"/>
      <c r="AN502" s="81"/>
    </row>
    <row r="503" ht="18.0"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row>
    <row r="504" ht="18.0"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row>
    <row r="505" ht="18.0"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row>
    <row r="506" ht="18.0"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row>
    <row r="507" ht="18.0"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row>
    <row r="508" ht="18.0"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c r="AL508" s="81"/>
      <c r="AM508" s="81"/>
      <c r="AN508" s="81"/>
    </row>
    <row r="509" ht="18.0"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c r="AL509" s="81"/>
      <c r="AM509" s="81"/>
      <c r="AN509" s="81"/>
    </row>
    <row r="510" ht="18.0"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row>
    <row r="511" ht="18.0"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row>
    <row r="512" ht="18.0"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row>
    <row r="513" ht="18.0"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row>
    <row r="514" ht="18.0"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c r="AL514" s="81"/>
      <c r="AM514" s="81"/>
      <c r="AN514" s="81"/>
    </row>
    <row r="515" ht="18.0"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c r="AC515" s="81"/>
      <c r="AD515" s="81"/>
      <c r="AE515" s="81"/>
      <c r="AF515" s="81"/>
      <c r="AG515" s="81"/>
      <c r="AH515" s="81"/>
      <c r="AI515" s="81"/>
      <c r="AJ515" s="81"/>
      <c r="AK515" s="81"/>
      <c r="AL515" s="81"/>
      <c r="AM515" s="81"/>
      <c r="AN515" s="81"/>
    </row>
    <row r="516" ht="18.0"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c r="AC516" s="81"/>
      <c r="AD516" s="81"/>
      <c r="AE516" s="81"/>
      <c r="AF516" s="81"/>
      <c r="AG516" s="81"/>
      <c r="AH516" s="81"/>
      <c r="AI516" s="81"/>
      <c r="AJ516" s="81"/>
      <c r="AK516" s="81"/>
      <c r="AL516" s="81"/>
      <c r="AM516" s="81"/>
      <c r="AN516" s="81"/>
    </row>
    <row r="517" ht="18.0"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81"/>
      <c r="AG517" s="81"/>
      <c r="AH517" s="81"/>
      <c r="AI517" s="81"/>
      <c r="AJ517" s="81"/>
      <c r="AK517" s="81"/>
      <c r="AL517" s="81"/>
      <c r="AM517" s="81"/>
      <c r="AN517" s="81"/>
    </row>
    <row r="518" ht="18.0"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81"/>
      <c r="AG518" s="81"/>
      <c r="AH518" s="81"/>
      <c r="AI518" s="81"/>
      <c r="AJ518" s="81"/>
      <c r="AK518" s="81"/>
      <c r="AL518" s="81"/>
      <c r="AM518" s="81"/>
      <c r="AN518" s="81"/>
    </row>
    <row r="519" ht="18.0"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81"/>
      <c r="AG519" s="81"/>
      <c r="AH519" s="81"/>
      <c r="AI519" s="81"/>
      <c r="AJ519" s="81"/>
      <c r="AK519" s="81"/>
      <c r="AL519" s="81"/>
      <c r="AM519" s="81"/>
      <c r="AN519" s="81"/>
    </row>
    <row r="520" ht="18.0"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81"/>
      <c r="AG520" s="81"/>
      <c r="AH520" s="81"/>
      <c r="AI520" s="81"/>
      <c r="AJ520" s="81"/>
      <c r="AK520" s="81"/>
      <c r="AL520" s="81"/>
      <c r="AM520" s="81"/>
      <c r="AN520" s="81"/>
    </row>
    <row r="521" ht="18.0"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81"/>
      <c r="AG521" s="81"/>
      <c r="AH521" s="81"/>
      <c r="AI521" s="81"/>
      <c r="AJ521" s="81"/>
      <c r="AK521" s="81"/>
      <c r="AL521" s="81"/>
      <c r="AM521" s="81"/>
      <c r="AN521" s="81"/>
    </row>
    <row r="522" ht="18.0"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81"/>
      <c r="AG522" s="81"/>
      <c r="AH522" s="81"/>
      <c r="AI522" s="81"/>
      <c r="AJ522" s="81"/>
      <c r="AK522" s="81"/>
      <c r="AL522" s="81"/>
      <c r="AM522" s="81"/>
      <c r="AN522" s="81"/>
    </row>
    <row r="523" ht="18.0"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81"/>
      <c r="AG523" s="81"/>
      <c r="AH523" s="81"/>
      <c r="AI523" s="81"/>
      <c r="AJ523" s="81"/>
      <c r="AK523" s="81"/>
      <c r="AL523" s="81"/>
      <c r="AM523" s="81"/>
      <c r="AN523" s="81"/>
    </row>
    <row r="524" ht="18.0"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c r="AC524" s="81"/>
      <c r="AD524" s="81"/>
      <c r="AE524" s="81"/>
      <c r="AF524" s="81"/>
      <c r="AG524" s="81"/>
      <c r="AH524" s="81"/>
      <c r="AI524" s="81"/>
      <c r="AJ524" s="81"/>
      <c r="AK524" s="81"/>
      <c r="AL524" s="81"/>
      <c r="AM524" s="81"/>
      <c r="AN524" s="81"/>
    </row>
    <row r="525" ht="18.0"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c r="AC525" s="81"/>
      <c r="AD525" s="81"/>
      <c r="AE525" s="81"/>
      <c r="AF525" s="81"/>
      <c r="AG525" s="81"/>
      <c r="AH525" s="81"/>
      <c r="AI525" s="81"/>
      <c r="AJ525" s="81"/>
      <c r="AK525" s="81"/>
      <c r="AL525" s="81"/>
      <c r="AM525" s="81"/>
      <c r="AN525" s="81"/>
    </row>
    <row r="526" ht="18.0"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c r="AC526" s="81"/>
      <c r="AD526" s="81"/>
      <c r="AE526" s="81"/>
      <c r="AF526" s="81"/>
      <c r="AG526" s="81"/>
      <c r="AH526" s="81"/>
      <c r="AI526" s="81"/>
      <c r="AJ526" s="81"/>
      <c r="AK526" s="81"/>
      <c r="AL526" s="81"/>
      <c r="AM526" s="81"/>
      <c r="AN526" s="81"/>
    </row>
    <row r="527" ht="18.0"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c r="AC527" s="81"/>
      <c r="AD527" s="81"/>
      <c r="AE527" s="81"/>
      <c r="AF527" s="81"/>
      <c r="AG527" s="81"/>
      <c r="AH527" s="81"/>
      <c r="AI527" s="81"/>
      <c r="AJ527" s="81"/>
      <c r="AK527" s="81"/>
      <c r="AL527" s="81"/>
      <c r="AM527" s="81"/>
      <c r="AN527" s="81"/>
    </row>
    <row r="528" ht="18.0"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c r="AC528" s="81"/>
      <c r="AD528" s="81"/>
      <c r="AE528" s="81"/>
      <c r="AF528" s="81"/>
      <c r="AG528" s="81"/>
      <c r="AH528" s="81"/>
      <c r="AI528" s="81"/>
      <c r="AJ528" s="81"/>
      <c r="AK528" s="81"/>
      <c r="AL528" s="81"/>
      <c r="AM528" s="81"/>
      <c r="AN528" s="81"/>
    </row>
    <row r="529" ht="18.0"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c r="AC529" s="81"/>
      <c r="AD529" s="81"/>
      <c r="AE529" s="81"/>
      <c r="AF529" s="81"/>
      <c r="AG529" s="81"/>
      <c r="AH529" s="81"/>
      <c r="AI529" s="81"/>
      <c r="AJ529" s="81"/>
      <c r="AK529" s="81"/>
      <c r="AL529" s="81"/>
      <c r="AM529" s="81"/>
      <c r="AN529" s="81"/>
    </row>
    <row r="530" ht="18.0"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c r="AC530" s="81"/>
      <c r="AD530" s="81"/>
      <c r="AE530" s="81"/>
      <c r="AF530" s="81"/>
      <c r="AG530" s="81"/>
      <c r="AH530" s="81"/>
      <c r="AI530" s="81"/>
      <c r="AJ530" s="81"/>
      <c r="AK530" s="81"/>
      <c r="AL530" s="81"/>
      <c r="AM530" s="81"/>
      <c r="AN530" s="81"/>
    </row>
    <row r="531" ht="18.0"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c r="AC531" s="81"/>
      <c r="AD531" s="81"/>
      <c r="AE531" s="81"/>
      <c r="AF531" s="81"/>
      <c r="AG531" s="81"/>
      <c r="AH531" s="81"/>
      <c r="AI531" s="81"/>
      <c r="AJ531" s="81"/>
      <c r="AK531" s="81"/>
      <c r="AL531" s="81"/>
      <c r="AM531" s="81"/>
      <c r="AN531" s="81"/>
    </row>
    <row r="532" ht="18.0"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c r="AC532" s="81"/>
      <c r="AD532" s="81"/>
      <c r="AE532" s="81"/>
      <c r="AF532" s="81"/>
      <c r="AG532" s="81"/>
      <c r="AH532" s="81"/>
      <c r="AI532" s="81"/>
      <c r="AJ532" s="81"/>
      <c r="AK532" s="81"/>
      <c r="AL532" s="81"/>
      <c r="AM532" s="81"/>
      <c r="AN532" s="81"/>
    </row>
    <row r="533" ht="18.0"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81"/>
      <c r="AF533" s="81"/>
      <c r="AG533" s="81"/>
      <c r="AH533" s="81"/>
      <c r="AI533" s="81"/>
      <c r="AJ533" s="81"/>
      <c r="AK533" s="81"/>
      <c r="AL533" s="81"/>
      <c r="AM533" s="81"/>
      <c r="AN533" s="81"/>
    </row>
    <row r="534" ht="18.0"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81"/>
      <c r="AF534" s="81"/>
      <c r="AG534" s="81"/>
      <c r="AH534" s="81"/>
      <c r="AI534" s="81"/>
      <c r="AJ534" s="81"/>
      <c r="AK534" s="81"/>
      <c r="AL534" s="81"/>
      <c r="AM534" s="81"/>
      <c r="AN534" s="81"/>
    </row>
    <row r="535" ht="18.0"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c r="AL535" s="81"/>
      <c r="AM535" s="81"/>
      <c r="AN535" s="81"/>
    </row>
    <row r="536" ht="18.0"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81"/>
      <c r="AF536" s="81"/>
      <c r="AG536" s="81"/>
      <c r="AH536" s="81"/>
      <c r="AI536" s="81"/>
      <c r="AJ536" s="81"/>
      <c r="AK536" s="81"/>
      <c r="AL536" s="81"/>
      <c r="AM536" s="81"/>
      <c r="AN536" s="81"/>
    </row>
    <row r="537" ht="18.0"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81"/>
      <c r="AF537" s="81"/>
      <c r="AG537" s="81"/>
      <c r="AH537" s="81"/>
      <c r="AI537" s="81"/>
      <c r="AJ537" s="81"/>
      <c r="AK537" s="81"/>
      <c r="AL537" s="81"/>
      <c r="AM537" s="81"/>
      <c r="AN537" s="81"/>
    </row>
    <row r="538" ht="18.0"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81"/>
      <c r="AF538" s="81"/>
      <c r="AG538" s="81"/>
      <c r="AH538" s="81"/>
      <c r="AI538" s="81"/>
      <c r="AJ538" s="81"/>
      <c r="AK538" s="81"/>
      <c r="AL538" s="81"/>
      <c r="AM538" s="81"/>
      <c r="AN538" s="81"/>
    </row>
    <row r="539" ht="18.0"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c r="AG539" s="81"/>
      <c r="AH539" s="81"/>
      <c r="AI539" s="81"/>
      <c r="AJ539" s="81"/>
      <c r="AK539" s="81"/>
      <c r="AL539" s="81"/>
      <c r="AM539" s="81"/>
      <c r="AN539" s="81"/>
    </row>
    <row r="540" ht="18.0"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c r="AC540" s="81"/>
      <c r="AD540" s="81"/>
      <c r="AE540" s="81"/>
      <c r="AF540" s="81"/>
      <c r="AG540" s="81"/>
      <c r="AH540" s="81"/>
      <c r="AI540" s="81"/>
      <c r="AJ540" s="81"/>
      <c r="AK540" s="81"/>
      <c r="AL540" s="81"/>
      <c r="AM540" s="81"/>
      <c r="AN540" s="81"/>
    </row>
    <row r="541" ht="18.0"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c r="AC541" s="81"/>
      <c r="AD541" s="81"/>
      <c r="AE541" s="81"/>
      <c r="AF541" s="81"/>
      <c r="AG541" s="81"/>
      <c r="AH541" s="81"/>
      <c r="AI541" s="81"/>
      <c r="AJ541" s="81"/>
      <c r="AK541" s="81"/>
      <c r="AL541" s="81"/>
      <c r="AM541" s="81"/>
      <c r="AN541" s="81"/>
    </row>
    <row r="542" ht="18.0"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c r="AC542" s="81"/>
      <c r="AD542" s="81"/>
      <c r="AE542" s="81"/>
      <c r="AF542" s="81"/>
      <c r="AG542" s="81"/>
      <c r="AH542" s="81"/>
      <c r="AI542" s="81"/>
      <c r="AJ542" s="81"/>
      <c r="AK542" s="81"/>
      <c r="AL542" s="81"/>
      <c r="AM542" s="81"/>
      <c r="AN542" s="81"/>
    </row>
    <row r="543" ht="18.0"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c r="AC543" s="81"/>
      <c r="AD543" s="81"/>
      <c r="AE543" s="81"/>
      <c r="AF543" s="81"/>
      <c r="AG543" s="81"/>
      <c r="AH543" s="81"/>
      <c r="AI543" s="81"/>
      <c r="AJ543" s="81"/>
      <c r="AK543" s="81"/>
      <c r="AL543" s="81"/>
      <c r="AM543" s="81"/>
      <c r="AN543" s="81"/>
    </row>
    <row r="544" ht="18.0"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c r="AC544" s="81"/>
      <c r="AD544" s="81"/>
      <c r="AE544" s="81"/>
      <c r="AF544" s="81"/>
      <c r="AG544" s="81"/>
      <c r="AH544" s="81"/>
      <c r="AI544" s="81"/>
      <c r="AJ544" s="81"/>
      <c r="AK544" s="81"/>
      <c r="AL544" s="81"/>
      <c r="AM544" s="81"/>
      <c r="AN544" s="81"/>
    </row>
    <row r="545" ht="18.0"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c r="AG545" s="81"/>
      <c r="AH545" s="81"/>
      <c r="AI545" s="81"/>
      <c r="AJ545" s="81"/>
      <c r="AK545" s="81"/>
      <c r="AL545" s="81"/>
      <c r="AM545" s="81"/>
      <c r="AN545" s="81"/>
    </row>
    <row r="546" ht="18.0"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c r="AC546" s="81"/>
      <c r="AD546" s="81"/>
      <c r="AE546" s="81"/>
      <c r="AF546" s="81"/>
      <c r="AG546" s="81"/>
      <c r="AH546" s="81"/>
      <c r="AI546" s="81"/>
      <c r="AJ546" s="81"/>
      <c r="AK546" s="81"/>
      <c r="AL546" s="81"/>
      <c r="AM546" s="81"/>
      <c r="AN546" s="81"/>
    </row>
    <row r="547" ht="18.0"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c r="AC547" s="81"/>
      <c r="AD547" s="81"/>
      <c r="AE547" s="81"/>
      <c r="AF547" s="81"/>
      <c r="AG547" s="81"/>
      <c r="AH547" s="81"/>
      <c r="AI547" s="81"/>
      <c r="AJ547" s="81"/>
      <c r="AK547" s="81"/>
      <c r="AL547" s="81"/>
      <c r="AM547" s="81"/>
      <c r="AN547" s="81"/>
    </row>
    <row r="548" ht="18.0"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c r="AG548" s="81"/>
      <c r="AH548" s="81"/>
      <c r="AI548" s="81"/>
      <c r="AJ548" s="81"/>
      <c r="AK548" s="81"/>
      <c r="AL548" s="81"/>
      <c r="AM548" s="81"/>
      <c r="AN548" s="81"/>
    </row>
    <row r="549" ht="18.0"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c r="AG549" s="81"/>
      <c r="AH549" s="81"/>
      <c r="AI549" s="81"/>
      <c r="AJ549" s="81"/>
      <c r="AK549" s="81"/>
      <c r="AL549" s="81"/>
      <c r="AM549" s="81"/>
      <c r="AN549" s="81"/>
    </row>
    <row r="550" ht="18.0"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c r="AC550" s="81"/>
      <c r="AD550" s="81"/>
      <c r="AE550" s="81"/>
      <c r="AF550" s="81"/>
      <c r="AG550" s="81"/>
      <c r="AH550" s="81"/>
      <c r="AI550" s="81"/>
      <c r="AJ550" s="81"/>
      <c r="AK550" s="81"/>
      <c r="AL550" s="81"/>
      <c r="AM550" s="81"/>
      <c r="AN550" s="81"/>
    </row>
    <row r="551" ht="18.0"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c r="AC551" s="81"/>
      <c r="AD551" s="81"/>
      <c r="AE551" s="81"/>
      <c r="AF551" s="81"/>
      <c r="AG551" s="81"/>
      <c r="AH551" s="81"/>
      <c r="AI551" s="81"/>
      <c r="AJ551" s="81"/>
      <c r="AK551" s="81"/>
      <c r="AL551" s="81"/>
      <c r="AM551" s="81"/>
      <c r="AN551" s="81"/>
    </row>
    <row r="552" ht="18.0"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c r="AC552" s="81"/>
      <c r="AD552" s="81"/>
      <c r="AE552" s="81"/>
      <c r="AF552" s="81"/>
      <c r="AG552" s="81"/>
      <c r="AH552" s="81"/>
      <c r="AI552" s="81"/>
      <c r="AJ552" s="81"/>
      <c r="AK552" s="81"/>
      <c r="AL552" s="81"/>
      <c r="AM552" s="81"/>
      <c r="AN552" s="81"/>
    </row>
    <row r="553" ht="18.0"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c r="AC553" s="81"/>
      <c r="AD553" s="81"/>
      <c r="AE553" s="81"/>
      <c r="AF553" s="81"/>
      <c r="AG553" s="81"/>
      <c r="AH553" s="81"/>
      <c r="AI553" s="81"/>
      <c r="AJ553" s="81"/>
      <c r="AK553" s="81"/>
      <c r="AL553" s="81"/>
      <c r="AM553" s="81"/>
      <c r="AN553" s="81"/>
    </row>
    <row r="554" ht="18.0"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c r="AC554" s="81"/>
      <c r="AD554" s="81"/>
      <c r="AE554" s="81"/>
      <c r="AF554" s="81"/>
      <c r="AG554" s="81"/>
      <c r="AH554" s="81"/>
      <c r="AI554" s="81"/>
      <c r="AJ554" s="81"/>
      <c r="AK554" s="81"/>
      <c r="AL554" s="81"/>
      <c r="AM554" s="81"/>
      <c r="AN554" s="81"/>
    </row>
    <row r="555" ht="18.0"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c r="AC555" s="81"/>
      <c r="AD555" s="81"/>
      <c r="AE555" s="81"/>
      <c r="AF555" s="81"/>
      <c r="AG555" s="81"/>
      <c r="AH555" s="81"/>
      <c r="AI555" s="81"/>
      <c r="AJ555" s="81"/>
      <c r="AK555" s="81"/>
      <c r="AL555" s="81"/>
      <c r="AM555" s="81"/>
      <c r="AN555" s="81"/>
    </row>
    <row r="556" ht="18.0"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c r="AC556" s="81"/>
      <c r="AD556" s="81"/>
      <c r="AE556" s="81"/>
      <c r="AF556" s="81"/>
      <c r="AG556" s="81"/>
      <c r="AH556" s="81"/>
      <c r="AI556" s="81"/>
      <c r="AJ556" s="81"/>
      <c r="AK556" s="81"/>
      <c r="AL556" s="81"/>
      <c r="AM556" s="81"/>
      <c r="AN556" s="81"/>
    </row>
    <row r="557" ht="18.0"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c r="AC557" s="81"/>
      <c r="AD557" s="81"/>
      <c r="AE557" s="81"/>
      <c r="AF557" s="81"/>
      <c r="AG557" s="81"/>
      <c r="AH557" s="81"/>
      <c r="AI557" s="81"/>
      <c r="AJ557" s="81"/>
      <c r="AK557" s="81"/>
      <c r="AL557" s="81"/>
      <c r="AM557" s="81"/>
      <c r="AN557" s="81"/>
    </row>
    <row r="558" ht="18.0"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c r="AC558" s="81"/>
      <c r="AD558" s="81"/>
      <c r="AE558" s="81"/>
      <c r="AF558" s="81"/>
      <c r="AG558" s="81"/>
      <c r="AH558" s="81"/>
      <c r="AI558" s="81"/>
      <c r="AJ558" s="81"/>
      <c r="AK558" s="81"/>
      <c r="AL558" s="81"/>
      <c r="AM558" s="81"/>
      <c r="AN558" s="81"/>
    </row>
    <row r="559" ht="18.0"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c r="AC559" s="81"/>
      <c r="AD559" s="81"/>
      <c r="AE559" s="81"/>
      <c r="AF559" s="81"/>
      <c r="AG559" s="81"/>
      <c r="AH559" s="81"/>
      <c r="AI559" s="81"/>
      <c r="AJ559" s="81"/>
      <c r="AK559" s="81"/>
      <c r="AL559" s="81"/>
      <c r="AM559" s="81"/>
      <c r="AN559" s="81"/>
    </row>
    <row r="560" ht="18.0"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c r="AC560" s="81"/>
      <c r="AD560" s="81"/>
      <c r="AE560" s="81"/>
      <c r="AF560" s="81"/>
      <c r="AG560" s="81"/>
      <c r="AH560" s="81"/>
      <c r="AI560" s="81"/>
      <c r="AJ560" s="81"/>
      <c r="AK560" s="81"/>
      <c r="AL560" s="81"/>
      <c r="AM560" s="81"/>
      <c r="AN560" s="81"/>
    </row>
    <row r="561" ht="18.0"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c r="AC561" s="81"/>
      <c r="AD561" s="81"/>
      <c r="AE561" s="81"/>
      <c r="AF561" s="81"/>
      <c r="AG561" s="81"/>
      <c r="AH561" s="81"/>
      <c r="AI561" s="81"/>
      <c r="AJ561" s="81"/>
      <c r="AK561" s="81"/>
      <c r="AL561" s="81"/>
      <c r="AM561" s="81"/>
      <c r="AN561" s="81"/>
    </row>
    <row r="562" ht="18.0"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c r="AC562" s="81"/>
      <c r="AD562" s="81"/>
      <c r="AE562" s="81"/>
      <c r="AF562" s="81"/>
      <c r="AG562" s="81"/>
      <c r="AH562" s="81"/>
      <c r="AI562" s="81"/>
      <c r="AJ562" s="81"/>
      <c r="AK562" s="81"/>
      <c r="AL562" s="81"/>
      <c r="AM562" s="81"/>
      <c r="AN562" s="81"/>
    </row>
    <row r="563" ht="18.0"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c r="AC563" s="81"/>
      <c r="AD563" s="81"/>
      <c r="AE563" s="81"/>
      <c r="AF563" s="81"/>
      <c r="AG563" s="81"/>
      <c r="AH563" s="81"/>
      <c r="AI563" s="81"/>
      <c r="AJ563" s="81"/>
      <c r="AK563" s="81"/>
      <c r="AL563" s="81"/>
      <c r="AM563" s="81"/>
      <c r="AN563" s="81"/>
    </row>
    <row r="564" ht="18.0"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c r="AC564" s="81"/>
      <c r="AD564" s="81"/>
      <c r="AE564" s="81"/>
      <c r="AF564" s="81"/>
      <c r="AG564" s="81"/>
      <c r="AH564" s="81"/>
      <c r="AI564" s="81"/>
      <c r="AJ564" s="81"/>
      <c r="AK564" s="81"/>
      <c r="AL564" s="81"/>
      <c r="AM564" s="81"/>
      <c r="AN564" s="81"/>
    </row>
    <row r="565" ht="18.0"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c r="AC565" s="81"/>
      <c r="AD565" s="81"/>
      <c r="AE565" s="81"/>
      <c r="AF565" s="81"/>
      <c r="AG565" s="81"/>
      <c r="AH565" s="81"/>
      <c r="AI565" s="81"/>
      <c r="AJ565" s="81"/>
      <c r="AK565" s="81"/>
      <c r="AL565" s="81"/>
      <c r="AM565" s="81"/>
      <c r="AN565" s="81"/>
    </row>
    <row r="566" ht="18.0"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c r="AC566" s="81"/>
      <c r="AD566" s="81"/>
      <c r="AE566" s="81"/>
      <c r="AF566" s="81"/>
      <c r="AG566" s="81"/>
      <c r="AH566" s="81"/>
      <c r="AI566" s="81"/>
      <c r="AJ566" s="81"/>
      <c r="AK566" s="81"/>
      <c r="AL566" s="81"/>
      <c r="AM566" s="81"/>
      <c r="AN566" s="81"/>
    </row>
    <row r="567" ht="18.0"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c r="AC567" s="81"/>
      <c r="AD567" s="81"/>
      <c r="AE567" s="81"/>
      <c r="AF567" s="81"/>
      <c r="AG567" s="81"/>
      <c r="AH567" s="81"/>
      <c r="AI567" s="81"/>
      <c r="AJ567" s="81"/>
      <c r="AK567" s="81"/>
      <c r="AL567" s="81"/>
      <c r="AM567" s="81"/>
      <c r="AN567" s="81"/>
    </row>
    <row r="568" ht="18.0"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81"/>
      <c r="AK568" s="81"/>
      <c r="AL568" s="81"/>
      <c r="AM568" s="81"/>
      <c r="AN568" s="81"/>
    </row>
    <row r="569" ht="18.0"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c r="AC569" s="81"/>
      <c r="AD569" s="81"/>
      <c r="AE569" s="81"/>
      <c r="AF569" s="81"/>
      <c r="AG569" s="81"/>
      <c r="AH569" s="81"/>
      <c r="AI569" s="81"/>
      <c r="AJ569" s="81"/>
      <c r="AK569" s="81"/>
      <c r="AL569" s="81"/>
      <c r="AM569" s="81"/>
      <c r="AN569" s="81"/>
    </row>
    <row r="570" ht="18.0"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c r="AC570" s="81"/>
      <c r="AD570" s="81"/>
      <c r="AE570" s="81"/>
      <c r="AF570" s="81"/>
      <c r="AG570" s="81"/>
      <c r="AH570" s="81"/>
      <c r="AI570" s="81"/>
      <c r="AJ570" s="81"/>
      <c r="AK570" s="81"/>
      <c r="AL570" s="81"/>
      <c r="AM570" s="81"/>
      <c r="AN570" s="81"/>
    </row>
    <row r="571" ht="18.0"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c r="AC571" s="81"/>
      <c r="AD571" s="81"/>
      <c r="AE571" s="81"/>
      <c r="AF571" s="81"/>
      <c r="AG571" s="81"/>
      <c r="AH571" s="81"/>
      <c r="AI571" s="81"/>
      <c r="AJ571" s="81"/>
      <c r="AK571" s="81"/>
      <c r="AL571" s="81"/>
      <c r="AM571" s="81"/>
      <c r="AN571" s="81"/>
    </row>
    <row r="572" ht="18.0"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c r="AC572" s="81"/>
      <c r="AD572" s="81"/>
      <c r="AE572" s="81"/>
      <c r="AF572" s="81"/>
      <c r="AG572" s="81"/>
      <c r="AH572" s="81"/>
      <c r="AI572" s="81"/>
      <c r="AJ572" s="81"/>
      <c r="AK572" s="81"/>
      <c r="AL572" s="81"/>
      <c r="AM572" s="81"/>
      <c r="AN572" s="81"/>
    </row>
    <row r="573" ht="18.0"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c r="AC573" s="81"/>
      <c r="AD573" s="81"/>
      <c r="AE573" s="81"/>
      <c r="AF573" s="81"/>
      <c r="AG573" s="81"/>
      <c r="AH573" s="81"/>
      <c r="AI573" s="81"/>
      <c r="AJ573" s="81"/>
      <c r="AK573" s="81"/>
      <c r="AL573" s="81"/>
      <c r="AM573" s="81"/>
      <c r="AN573" s="81"/>
    </row>
    <row r="574" ht="18.0"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c r="AC574" s="81"/>
      <c r="AD574" s="81"/>
      <c r="AE574" s="81"/>
      <c r="AF574" s="81"/>
      <c r="AG574" s="81"/>
      <c r="AH574" s="81"/>
      <c r="AI574" s="81"/>
      <c r="AJ574" s="81"/>
      <c r="AK574" s="81"/>
      <c r="AL574" s="81"/>
      <c r="AM574" s="81"/>
      <c r="AN574" s="81"/>
    </row>
    <row r="575" ht="18.0"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c r="AC575" s="81"/>
      <c r="AD575" s="81"/>
      <c r="AE575" s="81"/>
      <c r="AF575" s="81"/>
      <c r="AG575" s="81"/>
      <c r="AH575" s="81"/>
      <c r="AI575" s="81"/>
      <c r="AJ575" s="81"/>
      <c r="AK575" s="81"/>
      <c r="AL575" s="81"/>
      <c r="AM575" s="81"/>
      <c r="AN575" s="81"/>
    </row>
    <row r="576" ht="18.0"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c r="AG576" s="81"/>
      <c r="AH576" s="81"/>
      <c r="AI576" s="81"/>
      <c r="AJ576" s="81"/>
      <c r="AK576" s="81"/>
      <c r="AL576" s="81"/>
      <c r="AM576" s="81"/>
      <c r="AN576" s="81"/>
    </row>
    <row r="577" ht="18.0"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c r="AG577" s="81"/>
      <c r="AH577" s="81"/>
      <c r="AI577" s="81"/>
      <c r="AJ577" s="81"/>
      <c r="AK577" s="81"/>
      <c r="AL577" s="81"/>
      <c r="AM577" s="81"/>
      <c r="AN577" s="81"/>
    </row>
    <row r="578" ht="18.0"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c r="AC578" s="81"/>
      <c r="AD578" s="81"/>
      <c r="AE578" s="81"/>
      <c r="AF578" s="81"/>
      <c r="AG578" s="81"/>
      <c r="AH578" s="81"/>
      <c r="AI578" s="81"/>
      <c r="AJ578" s="81"/>
      <c r="AK578" s="81"/>
      <c r="AL578" s="81"/>
      <c r="AM578" s="81"/>
      <c r="AN578" s="81"/>
    </row>
    <row r="579" ht="18.0"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c r="AC579" s="81"/>
      <c r="AD579" s="81"/>
      <c r="AE579" s="81"/>
      <c r="AF579" s="81"/>
      <c r="AG579" s="81"/>
      <c r="AH579" s="81"/>
      <c r="AI579" s="81"/>
      <c r="AJ579" s="81"/>
      <c r="AK579" s="81"/>
      <c r="AL579" s="81"/>
      <c r="AM579" s="81"/>
      <c r="AN579" s="81"/>
    </row>
    <row r="580" ht="18.0"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c r="AC580" s="81"/>
      <c r="AD580" s="81"/>
      <c r="AE580" s="81"/>
      <c r="AF580" s="81"/>
      <c r="AG580" s="81"/>
      <c r="AH580" s="81"/>
      <c r="AI580" s="81"/>
      <c r="AJ580" s="81"/>
      <c r="AK580" s="81"/>
      <c r="AL580" s="81"/>
      <c r="AM580" s="81"/>
      <c r="AN580" s="81"/>
    </row>
    <row r="581" ht="18.0"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c r="AC581" s="81"/>
      <c r="AD581" s="81"/>
      <c r="AE581" s="81"/>
      <c r="AF581" s="81"/>
      <c r="AG581" s="81"/>
      <c r="AH581" s="81"/>
      <c r="AI581" s="81"/>
      <c r="AJ581" s="81"/>
      <c r="AK581" s="81"/>
      <c r="AL581" s="81"/>
      <c r="AM581" s="81"/>
      <c r="AN581" s="81"/>
    </row>
    <row r="582" ht="18.0"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c r="AC582" s="81"/>
      <c r="AD582" s="81"/>
      <c r="AE582" s="81"/>
      <c r="AF582" s="81"/>
      <c r="AG582" s="81"/>
      <c r="AH582" s="81"/>
      <c r="AI582" s="81"/>
      <c r="AJ582" s="81"/>
      <c r="AK582" s="81"/>
      <c r="AL582" s="81"/>
      <c r="AM582" s="81"/>
      <c r="AN582" s="81"/>
    </row>
    <row r="583" ht="18.0"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c r="AC583" s="81"/>
      <c r="AD583" s="81"/>
      <c r="AE583" s="81"/>
      <c r="AF583" s="81"/>
      <c r="AG583" s="81"/>
      <c r="AH583" s="81"/>
      <c r="AI583" s="81"/>
      <c r="AJ583" s="81"/>
      <c r="AK583" s="81"/>
      <c r="AL583" s="81"/>
      <c r="AM583" s="81"/>
      <c r="AN583" s="81"/>
    </row>
    <row r="584" ht="18.0"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c r="AC584" s="81"/>
      <c r="AD584" s="81"/>
      <c r="AE584" s="81"/>
      <c r="AF584" s="81"/>
      <c r="AG584" s="81"/>
      <c r="AH584" s="81"/>
      <c r="AI584" s="81"/>
      <c r="AJ584" s="81"/>
      <c r="AK584" s="81"/>
      <c r="AL584" s="81"/>
      <c r="AM584" s="81"/>
      <c r="AN584" s="81"/>
    </row>
    <row r="585" ht="18.0"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c r="AC585" s="81"/>
      <c r="AD585" s="81"/>
      <c r="AE585" s="81"/>
      <c r="AF585" s="81"/>
      <c r="AG585" s="81"/>
      <c r="AH585" s="81"/>
      <c r="AI585" s="81"/>
      <c r="AJ585" s="81"/>
      <c r="AK585" s="81"/>
      <c r="AL585" s="81"/>
      <c r="AM585" s="81"/>
      <c r="AN585" s="81"/>
    </row>
    <row r="586" ht="18.0"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c r="AC586" s="81"/>
      <c r="AD586" s="81"/>
      <c r="AE586" s="81"/>
      <c r="AF586" s="81"/>
      <c r="AG586" s="81"/>
      <c r="AH586" s="81"/>
      <c r="AI586" s="81"/>
      <c r="AJ586" s="81"/>
      <c r="AK586" s="81"/>
      <c r="AL586" s="81"/>
      <c r="AM586" s="81"/>
      <c r="AN586" s="81"/>
    </row>
    <row r="587" ht="18.0"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c r="AC587" s="81"/>
      <c r="AD587" s="81"/>
      <c r="AE587" s="81"/>
      <c r="AF587" s="81"/>
      <c r="AG587" s="81"/>
      <c r="AH587" s="81"/>
      <c r="AI587" s="81"/>
      <c r="AJ587" s="81"/>
      <c r="AK587" s="81"/>
      <c r="AL587" s="81"/>
      <c r="AM587" s="81"/>
      <c r="AN587" s="81"/>
    </row>
    <row r="588" ht="18.0"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c r="AC588" s="81"/>
      <c r="AD588" s="81"/>
      <c r="AE588" s="81"/>
      <c r="AF588" s="81"/>
      <c r="AG588" s="81"/>
      <c r="AH588" s="81"/>
      <c r="AI588" s="81"/>
      <c r="AJ588" s="81"/>
      <c r="AK588" s="81"/>
      <c r="AL588" s="81"/>
      <c r="AM588" s="81"/>
      <c r="AN588" s="81"/>
    </row>
    <row r="589" ht="18.0"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c r="AC589" s="81"/>
      <c r="AD589" s="81"/>
      <c r="AE589" s="81"/>
      <c r="AF589" s="81"/>
      <c r="AG589" s="81"/>
      <c r="AH589" s="81"/>
      <c r="AI589" s="81"/>
      <c r="AJ589" s="81"/>
      <c r="AK589" s="81"/>
      <c r="AL589" s="81"/>
      <c r="AM589" s="81"/>
      <c r="AN589" s="81"/>
    </row>
    <row r="590" ht="18.0"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c r="AC590" s="81"/>
      <c r="AD590" s="81"/>
      <c r="AE590" s="81"/>
      <c r="AF590" s="81"/>
      <c r="AG590" s="81"/>
      <c r="AH590" s="81"/>
      <c r="AI590" s="81"/>
      <c r="AJ590" s="81"/>
      <c r="AK590" s="81"/>
      <c r="AL590" s="81"/>
      <c r="AM590" s="81"/>
      <c r="AN590" s="81"/>
    </row>
    <row r="591" ht="18.0"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c r="AC591" s="81"/>
      <c r="AD591" s="81"/>
      <c r="AE591" s="81"/>
      <c r="AF591" s="81"/>
      <c r="AG591" s="81"/>
      <c r="AH591" s="81"/>
      <c r="AI591" s="81"/>
      <c r="AJ591" s="81"/>
      <c r="AK591" s="81"/>
      <c r="AL591" s="81"/>
      <c r="AM591" s="81"/>
      <c r="AN591" s="81"/>
    </row>
    <row r="592" ht="18.0"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c r="AC592" s="81"/>
      <c r="AD592" s="81"/>
      <c r="AE592" s="81"/>
      <c r="AF592" s="81"/>
      <c r="AG592" s="81"/>
      <c r="AH592" s="81"/>
      <c r="AI592" s="81"/>
      <c r="AJ592" s="81"/>
      <c r="AK592" s="81"/>
      <c r="AL592" s="81"/>
      <c r="AM592" s="81"/>
      <c r="AN592" s="81"/>
    </row>
    <row r="593" ht="18.0"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c r="AC593" s="81"/>
      <c r="AD593" s="81"/>
      <c r="AE593" s="81"/>
      <c r="AF593" s="81"/>
      <c r="AG593" s="81"/>
      <c r="AH593" s="81"/>
      <c r="AI593" s="81"/>
      <c r="AJ593" s="81"/>
      <c r="AK593" s="81"/>
      <c r="AL593" s="81"/>
      <c r="AM593" s="81"/>
      <c r="AN593" s="81"/>
    </row>
    <row r="594" ht="18.0"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c r="AC594" s="81"/>
      <c r="AD594" s="81"/>
      <c r="AE594" s="81"/>
      <c r="AF594" s="81"/>
      <c r="AG594" s="81"/>
      <c r="AH594" s="81"/>
      <c r="AI594" s="81"/>
      <c r="AJ594" s="81"/>
      <c r="AK594" s="81"/>
      <c r="AL594" s="81"/>
      <c r="AM594" s="81"/>
      <c r="AN594" s="81"/>
    </row>
    <row r="595" ht="18.0"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c r="AC595" s="81"/>
      <c r="AD595" s="81"/>
      <c r="AE595" s="81"/>
      <c r="AF595" s="81"/>
      <c r="AG595" s="81"/>
      <c r="AH595" s="81"/>
      <c r="AI595" s="81"/>
      <c r="AJ595" s="81"/>
      <c r="AK595" s="81"/>
      <c r="AL595" s="81"/>
      <c r="AM595" s="81"/>
      <c r="AN595" s="81"/>
    </row>
    <row r="596" ht="18.0"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c r="AC596" s="81"/>
      <c r="AD596" s="81"/>
      <c r="AE596" s="81"/>
      <c r="AF596" s="81"/>
      <c r="AG596" s="81"/>
      <c r="AH596" s="81"/>
      <c r="AI596" s="81"/>
      <c r="AJ596" s="81"/>
      <c r="AK596" s="81"/>
      <c r="AL596" s="81"/>
      <c r="AM596" s="81"/>
      <c r="AN596" s="81"/>
    </row>
    <row r="597" ht="18.0"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c r="AC597" s="81"/>
      <c r="AD597" s="81"/>
      <c r="AE597" s="81"/>
      <c r="AF597" s="81"/>
      <c r="AG597" s="81"/>
      <c r="AH597" s="81"/>
      <c r="AI597" s="81"/>
      <c r="AJ597" s="81"/>
      <c r="AK597" s="81"/>
      <c r="AL597" s="81"/>
      <c r="AM597" s="81"/>
      <c r="AN597" s="81"/>
    </row>
    <row r="598" ht="18.0"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c r="AC598" s="81"/>
      <c r="AD598" s="81"/>
      <c r="AE598" s="81"/>
      <c r="AF598" s="81"/>
      <c r="AG598" s="81"/>
      <c r="AH598" s="81"/>
      <c r="AI598" s="81"/>
      <c r="AJ598" s="81"/>
      <c r="AK598" s="81"/>
      <c r="AL598" s="81"/>
      <c r="AM598" s="81"/>
      <c r="AN598" s="81"/>
    </row>
    <row r="599" ht="18.0"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c r="AC599" s="81"/>
      <c r="AD599" s="81"/>
      <c r="AE599" s="81"/>
      <c r="AF599" s="81"/>
      <c r="AG599" s="81"/>
      <c r="AH599" s="81"/>
      <c r="AI599" s="81"/>
      <c r="AJ599" s="81"/>
      <c r="AK599" s="81"/>
      <c r="AL599" s="81"/>
      <c r="AM599" s="81"/>
      <c r="AN599" s="81"/>
    </row>
    <row r="600" ht="18.0"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c r="AC600" s="81"/>
      <c r="AD600" s="81"/>
      <c r="AE600" s="81"/>
      <c r="AF600" s="81"/>
      <c r="AG600" s="81"/>
      <c r="AH600" s="81"/>
      <c r="AI600" s="81"/>
      <c r="AJ600" s="81"/>
      <c r="AK600" s="81"/>
      <c r="AL600" s="81"/>
      <c r="AM600" s="81"/>
      <c r="AN600" s="81"/>
    </row>
    <row r="601" ht="18.0"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c r="AM601" s="81"/>
      <c r="AN601" s="81"/>
    </row>
    <row r="602" ht="18.0"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c r="AC602" s="81"/>
      <c r="AD602" s="81"/>
      <c r="AE602" s="81"/>
      <c r="AF602" s="81"/>
      <c r="AG602" s="81"/>
      <c r="AH602" s="81"/>
      <c r="AI602" s="81"/>
      <c r="AJ602" s="81"/>
      <c r="AK602" s="81"/>
      <c r="AL602" s="81"/>
      <c r="AM602" s="81"/>
      <c r="AN602" s="81"/>
    </row>
    <row r="603" ht="18.0"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c r="AC603" s="81"/>
      <c r="AD603" s="81"/>
      <c r="AE603" s="81"/>
      <c r="AF603" s="81"/>
      <c r="AG603" s="81"/>
      <c r="AH603" s="81"/>
      <c r="AI603" s="81"/>
      <c r="AJ603" s="81"/>
      <c r="AK603" s="81"/>
      <c r="AL603" s="81"/>
      <c r="AM603" s="81"/>
      <c r="AN603" s="81"/>
    </row>
    <row r="604" ht="18.0"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c r="AC604" s="81"/>
      <c r="AD604" s="81"/>
      <c r="AE604" s="81"/>
      <c r="AF604" s="81"/>
      <c r="AG604" s="81"/>
      <c r="AH604" s="81"/>
      <c r="AI604" s="81"/>
      <c r="AJ604" s="81"/>
      <c r="AK604" s="81"/>
      <c r="AL604" s="81"/>
      <c r="AM604" s="81"/>
      <c r="AN604" s="81"/>
    </row>
    <row r="605" ht="18.0"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81"/>
      <c r="AG605" s="81"/>
      <c r="AH605" s="81"/>
      <c r="AI605" s="81"/>
      <c r="AJ605" s="81"/>
      <c r="AK605" s="81"/>
      <c r="AL605" s="81"/>
      <c r="AM605" s="81"/>
      <c r="AN605" s="81"/>
    </row>
    <row r="606" ht="18.0"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c r="AG606" s="81"/>
      <c r="AH606" s="81"/>
      <c r="AI606" s="81"/>
      <c r="AJ606" s="81"/>
      <c r="AK606" s="81"/>
      <c r="AL606" s="81"/>
      <c r="AM606" s="81"/>
      <c r="AN606" s="81"/>
    </row>
    <row r="607" ht="18.0"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c r="AC607" s="81"/>
      <c r="AD607" s="81"/>
      <c r="AE607" s="81"/>
      <c r="AF607" s="81"/>
      <c r="AG607" s="81"/>
      <c r="AH607" s="81"/>
      <c r="AI607" s="81"/>
      <c r="AJ607" s="81"/>
      <c r="AK607" s="81"/>
      <c r="AL607" s="81"/>
      <c r="AM607" s="81"/>
      <c r="AN607" s="81"/>
    </row>
    <row r="608" ht="18.0"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c r="AC608" s="81"/>
      <c r="AD608" s="81"/>
      <c r="AE608" s="81"/>
      <c r="AF608" s="81"/>
      <c r="AG608" s="81"/>
      <c r="AH608" s="81"/>
      <c r="AI608" s="81"/>
      <c r="AJ608" s="81"/>
      <c r="AK608" s="81"/>
      <c r="AL608" s="81"/>
      <c r="AM608" s="81"/>
      <c r="AN608" s="81"/>
    </row>
    <row r="609" ht="18.0"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c r="AC609" s="81"/>
      <c r="AD609" s="81"/>
      <c r="AE609" s="81"/>
      <c r="AF609" s="81"/>
      <c r="AG609" s="81"/>
      <c r="AH609" s="81"/>
      <c r="AI609" s="81"/>
      <c r="AJ609" s="81"/>
      <c r="AK609" s="81"/>
      <c r="AL609" s="81"/>
      <c r="AM609" s="81"/>
      <c r="AN609" s="81"/>
    </row>
    <row r="610" ht="18.0"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c r="AH610" s="81"/>
      <c r="AI610" s="81"/>
      <c r="AJ610" s="81"/>
      <c r="AK610" s="81"/>
      <c r="AL610" s="81"/>
      <c r="AM610" s="81"/>
      <c r="AN610" s="81"/>
    </row>
    <row r="611" ht="18.0"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c r="AH611" s="81"/>
      <c r="AI611" s="81"/>
      <c r="AJ611" s="81"/>
      <c r="AK611" s="81"/>
      <c r="AL611" s="81"/>
      <c r="AM611" s="81"/>
      <c r="AN611" s="81"/>
    </row>
    <row r="612" ht="18.0"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c r="AH612" s="81"/>
      <c r="AI612" s="81"/>
      <c r="AJ612" s="81"/>
      <c r="AK612" s="81"/>
      <c r="AL612" s="81"/>
      <c r="AM612" s="81"/>
      <c r="AN612" s="81"/>
    </row>
    <row r="613" ht="18.0"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c r="AH613" s="81"/>
      <c r="AI613" s="81"/>
      <c r="AJ613" s="81"/>
      <c r="AK613" s="81"/>
      <c r="AL613" s="81"/>
      <c r="AM613" s="81"/>
      <c r="AN613" s="81"/>
    </row>
    <row r="614" ht="18.0"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c r="AH614" s="81"/>
      <c r="AI614" s="81"/>
      <c r="AJ614" s="81"/>
      <c r="AK614" s="81"/>
      <c r="AL614" s="81"/>
      <c r="AM614" s="81"/>
      <c r="AN614" s="81"/>
    </row>
    <row r="615" ht="18.0"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c r="AH615" s="81"/>
      <c r="AI615" s="81"/>
      <c r="AJ615" s="81"/>
      <c r="AK615" s="81"/>
      <c r="AL615" s="81"/>
      <c r="AM615" s="81"/>
      <c r="AN615" s="81"/>
    </row>
    <row r="616" ht="18.0"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c r="AH616" s="81"/>
      <c r="AI616" s="81"/>
      <c r="AJ616" s="81"/>
      <c r="AK616" s="81"/>
      <c r="AL616" s="81"/>
      <c r="AM616" s="81"/>
      <c r="AN616" s="81"/>
    </row>
    <row r="617" ht="18.0"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c r="AH617" s="81"/>
      <c r="AI617" s="81"/>
      <c r="AJ617" s="81"/>
      <c r="AK617" s="81"/>
      <c r="AL617" s="81"/>
      <c r="AM617" s="81"/>
      <c r="AN617" s="81"/>
    </row>
    <row r="618" ht="18.0"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c r="AH618" s="81"/>
      <c r="AI618" s="81"/>
      <c r="AJ618" s="81"/>
      <c r="AK618" s="81"/>
      <c r="AL618" s="81"/>
      <c r="AM618" s="81"/>
      <c r="AN618" s="81"/>
    </row>
    <row r="619" ht="18.0"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c r="AH619" s="81"/>
      <c r="AI619" s="81"/>
      <c r="AJ619" s="81"/>
      <c r="AK619" s="81"/>
      <c r="AL619" s="81"/>
      <c r="AM619" s="81"/>
      <c r="AN619" s="81"/>
    </row>
    <row r="620" ht="18.0"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c r="AH620" s="81"/>
      <c r="AI620" s="81"/>
      <c r="AJ620" s="81"/>
      <c r="AK620" s="81"/>
      <c r="AL620" s="81"/>
      <c r="AM620" s="81"/>
      <c r="AN620" s="81"/>
    </row>
    <row r="621" ht="18.0"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c r="AH621" s="81"/>
      <c r="AI621" s="81"/>
      <c r="AJ621" s="81"/>
      <c r="AK621" s="81"/>
      <c r="AL621" s="81"/>
      <c r="AM621" s="81"/>
      <c r="AN621" s="81"/>
    </row>
    <row r="622" ht="18.0"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c r="AH622" s="81"/>
      <c r="AI622" s="81"/>
      <c r="AJ622" s="81"/>
      <c r="AK622" s="81"/>
      <c r="AL622" s="81"/>
      <c r="AM622" s="81"/>
      <c r="AN622" s="81"/>
    </row>
    <row r="623" ht="18.0"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c r="AH623" s="81"/>
      <c r="AI623" s="81"/>
      <c r="AJ623" s="81"/>
      <c r="AK623" s="81"/>
      <c r="AL623" s="81"/>
      <c r="AM623" s="81"/>
      <c r="AN623" s="81"/>
    </row>
    <row r="624" ht="18.0"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c r="AH624" s="81"/>
      <c r="AI624" s="81"/>
      <c r="AJ624" s="81"/>
      <c r="AK624" s="81"/>
      <c r="AL624" s="81"/>
      <c r="AM624" s="81"/>
      <c r="AN624" s="81"/>
    </row>
    <row r="625" ht="18.0"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c r="AH625" s="81"/>
      <c r="AI625" s="81"/>
      <c r="AJ625" s="81"/>
      <c r="AK625" s="81"/>
      <c r="AL625" s="81"/>
      <c r="AM625" s="81"/>
      <c r="AN625" s="81"/>
    </row>
    <row r="626" ht="18.0"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c r="AH626" s="81"/>
      <c r="AI626" s="81"/>
      <c r="AJ626" s="81"/>
      <c r="AK626" s="81"/>
      <c r="AL626" s="81"/>
      <c r="AM626" s="81"/>
      <c r="AN626" s="81"/>
    </row>
    <row r="627" ht="18.0"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c r="AH627" s="81"/>
      <c r="AI627" s="81"/>
      <c r="AJ627" s="81"/>
      <c r="AK627" s="81"/>
      <c r="AL627" s="81"/>
      <c r="AM627" s="81"/>
      <c r="AN627" s="81"/>
    </row>
    <row r="628" ht="18.0"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c r="AH628" s="81"/>
      <c r="AI628" s="81"/>
      <c r="AJ628" s="81"/>
      <c r="AK628" s="81"/>
      <c r="AL628" s="81"/>
      <c r="AM628" s="81"/>
      <c r="AN628" s="81"/>
    </row>
    <row r="629" ht="18.0"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c r="AH629" s="81"/>
      <c r="AI629" s="81"/>
      <c r="AJ629" s="81"/>
      <c r="AK629" s="81"/>
      <c r="AL629" s="81"/>
      <c r="AM629" s="81"/>
      <c r="AN629" s="81"/>
    </row>
    <row r="630" ht="18.0"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c r="AH630" s="81"/>
      <c r="AI630" s="81"/>
      <c r="AJ630" s="81"/>
      <c r="AK630" s="81"/>
      <c r="AL630" s="81"/>
      <c r="AM630" s="81"/>
      <c r="AN630" s="81"/>
    </row>
    <row r="631" ht="18.0"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c r="AH631" s="81"/>
      <c r="AI631" s="81"/>
      <c r="AJ631" s="81"/>
      <c r="AK631" s="81"/>
      <c r="AL631" s="81"/>
      <c r="AM631" s="81"/>
      <c r="AN631" s="81"/>
    </row>
    <row r="632" ht="18.0"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c r="AH632" s="81"/>
      <c r="AI632" s="81"/>
      <c r="AJ632" s="81"/>
      <c r="AK632" s="81"/>
      <c r="AL632" s="81"/>
      <c r="AM632" s="81"/>
      <c r="AN632" s="81"/>
    </row>
    <row r="633" ht="18.0"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c r="AH633" s="81"/>
      <c r="AI633" s="81"/>
      <c r="AJ633" s="81"/>
      <c r="AK633" s="81"/>
      <c r="AL633" s="81"/>
      <c r="AM633" s="81"/>
      <c r="AN633" s="81"/>
    </row>
    <row r="634" ht="18.0"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c r="AH634" s="81"/>
      <c r="AI634" s="81"/>
      <c r="AJ634" s="81"/>
      <c r="AK634" s="81"/>
      <c r="AL634" s="81"/>
      <c r="AM634" s="81"/>
      <c r="AN634" s="81"/>
    </row>
    <row r="635" ht="18.0"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c r="AH635" s="81"/>
      <c r="AI635" s="81"/>
      <c r="AJ635" s="81"/>
      <c r="AK635" s="81"/>
      <c r="AL635" s="81"/>
      <c r="AM635" s="81"/>
      <c r="AN635" s="81"/>
    </row>
    <row r="636" ht="18.0"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c r="AH636" s="81"/>
      <c r="AI636" s="81"/>
      <c r="AJ636" s="81"/>
      <c r="AK636" s="81"/>
      <c r="AL636" s="81"/>
      <c r="AM636" s="81"/>
      <c r="AN636" s="81"/>
    </row>
    <row r="637" ht="18.0"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c r="AH637" s="81"/>
      <c r="AI637" s="81"/>
      <c r="AJ637" s="81"/>
      <c r="AK637" s="81"/>
      <c r="AL637" s="81"/>
      <c r="AM637" s="81"/>
      <c r="AN637" s="81"/>
    </row>
    <row r="638" ht="18.0"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c r="AH638" s="81"/>
      <c r="AI638" s="81"/>
      <c r="AJ638" s="81"/>
      <c r="AK638" s="81"/>
      <c r="AL638" s="81"/>
      <c r="AM638" s="81"/>
      <c r="AN638" s="81"/>
    </row>
    <row r="639" ht="18.0"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c r="AC639" s="81"/>
      <c r="AD639" s="81"/>
      <c r="AE639" s="81"/>
      <c r="AF639" s="81"/>
      <c r="AG639" s="81"/>
      <c r="AH639" s="81"/>
      <c r="AI639" s="81"/>
      <c r="AJ639" s="81"/>
      <c r="AK639" s="81"/>
      <c r="AL639" s="81"/>
      <c r="AM639" s="81"/>
      <c r="AN639" s="81"/>
    </row>
    <row r="640" ht="18.0"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c r="AC640" s="81"/>
      <c r="AD640" s="81"/>
      <c r="AE640" s="81"/>
      <c r="AF640" s="81"/>
      <c r="AG640" s="81"/>
      <c r="AH640" s="81"/>
      <c r="AI640" s="81"/>
      <c r="AJ640" s="81"/>
      <c r="AK640" s="81"/>
      <c r="AL640" s="81"/>
      <c r="AM640" s="81"/>
      <c r="AN640" s="81"/>
    </row>
    <row r="641" ht="18.0"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c r="AH641" s="81"/>
      <c r="AI641" s="81"/>
      <c r="AJ641" s="81"/>
      <c r="AK641" s="81"/>
      <c r="AL641" s="81"/>
      <c r="AM641" s="81"/>
      <c r="AN641" s="81"/>
    </row>
    <row r="642" ht="18.0"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c r="AH642" s="81"/>
      <c r="AI642" s="81"/>
      <c r="AJ642" s="81"/>
      <c r="AK642" s="81"/>
      <c r="AL642" s="81"/>
      <c r="AM642" s="81"/>
      <c r="AN642" s="81"/>
    </row>
    <row r="643" ht="18.0"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c r="AH643" s="81"/>
      <c r="AI643" s="81"/>
      <c r="AJ643" s="81"/>
      <c r="AK643" s="81"/>
      <c r="AL643" s="81"/>
      <c r="AM643" s="81"/>
      <c r="AN643" s="81"/>
    </row>
    <row r="644" ht="18.0"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c r="AH644" s="81"/>
      <c r="AI644" s="81"/>
      <c r="AJ644" s="81"/>
      <c r="AK644" s="81"/>
      <c r="AL644" s="81"/>
      <c r="AM644" s="81"/>
      <c r="AN644" s="81"/>
    </row>
    <row r="645" ht="18.0"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c r="AG645" s="81"/>
      <c r="AH645" s="81"/>
      <c r="AI645" s="81"/>
      <c r="AJ645" s="81"/>
      <c r="AK645" s="81"/>
      <c r="AL645" s="81"/>
      <c r="AM645" s="81"/>
      <c r="AN645" s="81"/>
    </row>
    <row r="646" ht="18.0"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c r="AC646" s="81"/>
      <c r="AD646" s="81"/>
      <c r="AE646" s="81"/>
      <c r="AF646" s="81"/>
      <c r="AG646" s="81"/>
      <c r="AH646" s="81"/>
      <c r="AI646" s="81"/>
      <c r="AJ646" s="81"/>
      <c r="AK646" s="81"/>
      <c r="AL646" s="81"/>
      <c r="AM646" s="81"/>
      <c r="AN646" s="81"/>
    </row>
    <row r="647" ht="18.0"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c r="AH647" s="81"/>
      <c r="AI647" s="81"/>
      <c r="AJ647" s="81"/>
      <c r="AK647" s="81"/>
      <c r="AL647" s="81"/>
      <c r="AM647" s="81"/>
      <c r="AN647" s="81"/>
    </row>
    <row r="648" ht="18.0"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c r="AH648" s="81"/>
      <c r="AI648" s="81"/>
      <c r="AJ648" s="81"/>
      <c r="AK648" s="81"/>
      <c r="AL648" s="81"/>
      <c r="AM648" s="81"/>
      <c r="AN648" s="81"/>
    </row>
    <row r="649" ht="18.0"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c r="AH649" s="81"/>
      <c r="AI649" s="81"/>
      <c r="AJ649" s="81"/>
      <c r="AK649" s="81"/>
      <c r="AL649" s="81"/>
      <c r="AM649" s="81"/>
      <c r="AN649" s="81"/>
    </row>
    <row r="650" ht="18.0"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c r="AH650" s="81"/>
      <c r="AI650" s="81"/>
      <c r="AJ650" s="81"/>
      <c r="AK650" s="81"/>
      <c r="AL650" s="81"/>
      <c r="AM650" s="81"/>
      <c r="AN650" s="81"/>
    </row>
    <row r="651" ht="18.0"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c r="AH651" s="81"/>
      <c r="AI651" s="81"/>
      <c r="AJ651" s="81"/>
      <c r="AK651" s="81"/>
      <c r="AL651" s="81"/>
      <c r="AM651" s="81"/>
      <c r="AN651" s="81"/>
    </row>
    <row r="652" ht="18.0"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c r="AH652" s="81"/>
      <c r="AI652" s="81"/>
      <c r="AJ652" s="81"/>
      <c r="AK652" s="81"/>
      <c r="AL652" s="81"/>
      <c r="AM652" s="81"/>
      <c r="AN652" s="81"/>
    </row>
    <row r="653" ht="18.0"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c r="AH653" s="81"/>
      <c r="AI653" s="81"/>
      <c r="AJ653" s="81"/>
      <c r="AK653" s="81"/>
      <c r="AL653" s="81"/>
      <c r="AM653" s="81"/>
      <c r="AN653" s="81"/>
    </row>
    <row r="654" ht="18.0"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c r="AH654" s="81"/>
      <c r="AI654" s="81"/>
      <c r="AJ654" s="81"/>
      <c r="AK654" s="81"/>
      <c r="AL654" s="81"/>
      <c r="AM654" s="81"/>
      <c r="AN654" s="81"/>
    </row>
    <row r="655" ht="18.0"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c r="AH655" s="81"/>
      <c r="AI655" s="81"/>
      <c r="AJ655" s="81"/>
      <c r="AK655" s="81"/>
      <c r="AL655" s="81"/>
      <c r="AM655" s="81"/>
      <c r="AN655" s="81"/>
    </row>
    <row r="656" ht="18.0"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c r="AH656" s="81"/>
      <c r="AI656" s="81"/>
      <c r="AJ656" s="81"/>
      <c r="AK656" s="81"/>
      <c r="AL656" s="81"/>
      <c r="AM656" s="81"/>
      <c r="AN656" s="81"/>
    </row>
    <row r="657" ht="18.0"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c r="AG657" s="81"/>
      <c r="AH657" s="81"/>
      <c r="AI657" s="81"/>
      <c r="AJ657" s="81"/>
      <c r="AK657" s="81"/>
      <c r="AL657" s="81"/>
      <c r="AM657" s="81"/>
      <c r="AN657" s="81"/>
    </row>
    <row r="658" ht="18.0"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c r="AC658" s="81"/>
      <c r="AD658" s="81"/>
      <c r="AE658" s="81"/>
      <c r="AF658" s="81"/>
      <c r="AG658" s="81"/>
      <c r="AH658" s="81"/>
      <c r="AI658" s="81"/>
      <c r="AJ658" s="81"/>
      <c r="AK658" s="81"/>
      <c r="AL658" s="81"/>
      <c r="AM658" s="81"/>
      <c r="AN658" s="81"/>
    </row>
    <row r="659" ht="18.0"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c r="AH659" s="81"/>
      <c r="AI659" s="81"/>
      <c r="AJ659" s="81"/>
      <c r="AK659" s="81"/>
      <c r="AL659" s="81"/>
      <c r="AM659" s="81"/>
      <c r="AN659" s="81"/>
    </row>
    <row r="660" ht="18.0"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c r="AH660" s="81"/>
      <c r="AI660" s="81"/>
      <c r="AJ660" s="81"/>
      <c r="AK660" s="81"/>
      <c r="AL660" s="81"/>
      <c r="AM660" s="81"/>
      <c r="AN660" s="81"/>
    </row>
    <row r="661" ht="18.0"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c r="AH661" s="81"/>
      <c r="AI661" s="81"/>
      <c r="AJ661" s="81"/>
      <c r="AK661" s="81"/>
      <c r="AL661" s="81"/>
      <c r="AM661" s="81"/>
      <c r="AN661" s="81"/>
    </row>
    <row r="662" ht="18.0"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c r="AH662" s="81"/>
      <c r="AI662" s="81"/>
      <c r="AJ662" s="81"/>
      <c r="AK662" s="81"/>
      <c r="AL662" s="81"/>
      <c r="AM662" s="81"/>
      <c r="AN662" s="81"/>
    </row>
    <row r="663" ht="18.0"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c r="AH663" s="81"/>
      <c r="AI663" s="81"/>
      <c r="AJ663" s="81"/>
      <c r="AK663" s="81"/>
      <c r="AL663" s="81"/>
      <c r="AM663" s="81"/>
      <c r="AN663" s="81"/>
    </row>
    <row r="664" ht="18.0"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c r="AH664" s="81"/>
      <c r="AI664" s="81"/>
      <c r="AJ664" s="81"/>
      <c r="AK664" s="81"/>
      <c r="AL664" s="81"/>
      <c r="AM664" s="81"/>
      <c r="AN664" s="81"/>
    </row>
    <row r="665" ht="18.0"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c r="AH665" s="81"/>
      <c r="AI665" s="81"/>
      <c r="AJ665" s="81"/>
      <c r="AK665" s="81"/>
      <c r="AL665" s="81"/>
      <c r="AM665" s="81"/>
      <c r="AN665" s="81"/>
    </row>
    <row r="666" ht="18.0"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c r="AH666" s="81"/>
      <c r="AI666" s="81"/>
      <c r="AJ666" s="81"/>
      <c r="AK666" s="81"/>
      <c r="AL666" s="81"/>
      <c r="AM666" s="81"/>
      <c r="AN666" s="81"/>
    </row>
    <row r="667" ht="18.0"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c r="AH667" s="81"/>
      <c r="AI667" s="81"/>
      <c r="AJ667" s="81"/>
      <c r="AK667" s="81"/>
      <c r="AL667" s="81"/>
      <c r="AM667" s="81"/>
      <c r="AN667" s="81"/>
    </row>
    <row r="668" ht="18.0"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81"/>
      <c r="AK668" s="81"/>
      <c r="AL668" s="81"/>
      <c r="AM668" s="81"/>
      <c r="AN668" s="81"/>
    </row>
    <row r="669" ht="18.0"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1"/>
      <c r="AF669" s="81"/>
      <c r="AG669" s="81"/>
      <c r="AH669" s="81"/>
      <c r="AI669" s="81"/>
      <c r="AJ669" s="81"/>
      <c r="AK669" s="81"/>
      <c r="AL669" s="81"/>
      <c r="AM669" s="81"/>
      <c r="AN669" s="81"/>
    </row>
    <row r="670" ht="18.0"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c r="AC670" s="81"/>
      <c r="AD670" s="81"/>
      <c r="AE670" s="81"/>
      <c r="AF670" s="81"/>
      <c r="AG670" s="81"/>
      <c r="AH670" s="81"/>
      <c r="AI670" s="81"/>
      <c r="AJ670" s="81"/>
      <c r="AK670" s="81"/>
      <c r="AL670" s="81"/>
      <c r="AM670" s="81"/>
      <c r="AN670" s="81"/>
    </row>
    <row r="671" ht="18.0"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c r="AC671" s="81"/>
      <c r="AD671" s="81"/>
      <c r="AE671" s="81"/>
      <c r="AF671" s="81"/>
      <c r="AG671" s="81"/>
      <c r="AH671" s="81"/>
      <c r="AI671" s="81"/>
      <c r="AJ671" s="81"/>
      <c r="AK671" s="81"/>
      <c r="AL671" s="81"/>
      <c r="AM671" s="81"/>
      <c r="AN671" s="81"/>
    </row>
    <row r="672" ht="18.0"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c r="AC672" s="81"/>
      <c r="AD672" s="81"/>
      <c r="AE672" s="81"/>
      <c r="AF672" s="81"/>
      <c r="AG672" s="81"/>
      <c r="AH672" s="81"/>
      <c r="AI672" s="81"/>
      <c r="AJ672" s="81"/>
      <c r="AK672" s="81"/>
      <c r="AL672" s="81"/>
      <c r="AM672" s="81"/>
      <c r="AN672" s="81"/>
    </row>
    <row r="673" ht="18.0"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1"/>
      <c r="AF673" s="81"/>
      <c r="AG673" s="81"/>
      <c r="AH673" s="81"/>
      <c r="AI673" s="81"/>
      <c r="AJ673" s="81"/>
      <c r="AK673" s="81"/>
      <c r="AL673" s="81"/>
      <c r="AM673" s="81"/>
      <c r="AN673" s="81"/>
    </row>
    <row r="674" ht="18.0"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c r="AC674" s="81"/>
      <c r="AD674" s="81"/>
      <c r="AE674" s="81"/>
      <c r="AF674" s="81"/>
      <c r="AG674" s="81"/>
      <c r="AH674" s="81"/>
      <c r="AI674" s="81"/>
      <c r="AJ674" s="81"/>
      <c r="AK674" s="81"/>
      <c r="AL674" s="81"/>
      <c r="AM674" s="81"/>
      <c r="AN674" s="81"/>
    </row>
    <row r="675" ht="18.0"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1"/>
      <c r="AF675" s="81"/>
      <c r="AG675" s="81"/>
      <c r="AH675" s="81"/>
      <c r="AI675" s="81"/>
      <c r="AJ675" s="81"/>
      <c r="AK675" s="81"/>
      <c r="AL675" s="81"/>
      <c r="AM675" s="81"/>
      <c r="AN675" s="81"/>
    </row>
    <row r="676" ht="18.0"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1"/>
      <c r="AF676" s="81"/>
      <c r="AG676" s="81"/>
      <c r="AH676" s="81"/>
      <c r="AI676" s="81"/>
      <c r="AJ676" s="81"/>
      <c r="AK676" s="81"/>
      <c r="AL676" s="81"/>
      <c r="AM676" s="81"/>
      <c r="AN676" s="81"/>
    </row>
    <row r="677" ht="18.0"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c r="AC677" s="81"/>
      <c r="AD677" s="81"/>
      <c r="AE677" s="81"/>
      <c r="AF677" s="81"/>
      <c r="AG677" s="81"/>
      <c r="AH677" s="81"/>
      <c r="AI677" s="81"/>
      <c r="AJ677" s="81"/>
      <c r="AK677" s="81"/>
      <c r="AL677" s="81"/>
      <c r="AM677" s="81"/>
      <c r="AN677" s="81"/>
    </row>
    <row r="678" ht="18.0"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c r="AC678" s="81"/>
      <c r="AD678" s="81"/>
      <c r="AE678" s="81"/>
      <c r="AF678" s="81"/>
      <c r="AG678" s="81"/>
      <c r="AH678" s="81"/>
      <c r="AI678" s="81"/>
      <c r="AJ678" s="81"/>
      <c r="AK678" s="81"/>
      <c r="AL678" s="81"/>
      <c r="AM678" s="81"/>
      <c r="AN678" s="81"/>
    </row>
    <row r="679" ht="18.0"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c r="AH679" s="81"/>
      <c r="AI679" s="81"/>
      <c r="AJ679" s="81"/>
      <c r="AK679" s="81"/>
      <c r="AL679" s="81"/>
      <c r="AM679" s="81"/>
      <c r="AN679" s="81"/>
    </row>
    <row r="680" ht="18.0"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c r="AH680" s="81"/>
      <c r="AI680" s="81"/>
      <c r="AJ680" s="81"/>
      <c r="AK680" s="81"/>
      <c r="AL680" s="81"/>
      <c r="AM680" s="81"/>
      <c r="AN680" s="81"/>
    </row>
    <row r="681" ht="18.0"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c r="AH681" s="81"/>
      <c r="AI681" s="81"/>
      <c r="AJ681" s="81"/>
      <c r="AK681" s="81"/>
      <c r="AL681" s="81"/>
      <c r="AM681" s="81"/>
      <c r="AN681" s="81"/>
    </row>
    <row r="682" ht="18.0"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c r="AH682" s="81"/>
      <c r="AI682" s="81"/>
      <c r="AJ682" s="81"/>
      <c r="AK682" s="81"/>
      <c r="AL682" s="81"/>
      <c r="AM682" s="81"/>
      <c r="AN682" s="81"/>
    </row>
    <row r="683" ht="18.0"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c r="AH683" s="81"/>
      <c r="AI683" s="81"/>
      <c r="AJ683" s="81"/>
      <c r="AK683" s="81"/>
      <c r="AL683" s="81"/>
      <c r="AM683" s="81"/>
      <c r="AN683" s="81"/>
    </row>
    <row r="684" ht="18.0"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c r="AH684" s="81"/>
      <c r="AI684" s="81"/>
      <c r="AJ684" s="81"/>
      <c r="AK684" s="81"/>
      <c r="AL684" s="81"/>
      <c r="AM684" s="81"/>
      <c r="AN684" s="81"/>
    </row>
    <row r="685" ht="18.0"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c r="AH685" s="81"/>
      <c r="AI685" s="81"/>
      <c r="AJ685" s="81"/>
      <c r="AK685" s="81"/>
      <c r="AL685" s="81"/>
      <c r="AM685" s="81"/>
      <c r="AN685" s="81"/>
    </row>
    <row r="686" ht="18.0"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c r="AH686" s="81"/>
      <c r="AI686" s="81"/>
      <c r="AJ686" s="81"/>
      <c r="AK686" s="81"/>
      <c r="AL686" s="81"/>
      <c r="AM686" s="81"/>
      <c r="AN686" s="81"/>
    </row>
    <row r="687" ht="18.0"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c r="AH687" s="81"/>
      <c r="AI687" s="81"/>
      <c r="AJ687" s="81"/>
      <c r="AK687" s="81"/>
      <c r="AL687" s="81"/>
      <c r="AM687" s="81"/>
      <c r="AN687" s="81"/>
    </row>
    <row r="688" ht="18.0"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c r="AH688" s="81"/>
      <c r="AI688" s="81"/>
      <c r="AJ688" s="81"/>
      <c r="AK688" s="81"/>
      <c r="AL688" s="81"/>
      <c r="AM688" s="81"/>
      <c r="AN688" s="81"/>
    </row>
    <row r="689" ht="18.0"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c r="AH689" s="81"/>
      <c r="AI689" s="81"/>
      <c r="AJ689" s="81"/>
      <c r="AK689" s="81"/>
      <c r="AL689" s="81"/>
      <c r="AM689" s="81"/>
      <c r="AN689" s="81"/>
    </row>
    <row r="690" ht="18.0"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c r="AH690" s="81"/>
      <c r="AI690" s="81"/>
      <c r="AJ690" s="81"/>
      <c r="AK690" s="81"/>
      <c r="AL690" s="81"/>
      <c r="AM690" s="81"/>
      <c r="AN690" s="81"/>
    </row>
    <row r="691" ht="18.0"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c r="AH691" s="81"/>
      <c r="AI691" s="81"/>
      <c r="AJ691" s="81"/>
      <c r="AK691" s="81"/>
      <c r="AL691" s="81"/>
      <c r="AM691" s="81"/>
      <c r="AN691" s="81"/>
    </row>
    <row r="692" ht="18.0"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c r="AH692" s="81"/>
      <c r="AI692" s="81"/>
      <c r="AJ692" s="81"/>
      <c r="AK692" s="81"/>
      <c r="AL692" s="81"/>
      <c r="AM692" s="81"/>
      <c r="AN692" s="81"/>
    </row>
    <row r="693" ht="18.0"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c r="AH693" s="81"/>
      <c r="AI693" s="81"/>
      <c r="AJ693" s="81"/>
      <c r="AK693" s="81"/>
      <c r="AL693" s="81"/>
      <c r="AM693" s="81"/>
      <c r="AN693" s="81"/>
    </row>
    <row r="694" ht="18.0"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c r="AH694" s="81"/>
      <c r="AI694" s="81"/>
      <c r="AJ694" s="81"/>
      <c r="AK694" s="81"/>
      <c r="AL694" s="81"/>
      <c r="AM694" s="81"/>
      <c r="AN694" s="81"/>
    </row>
    <row r="695" ht="18.0"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c r="AH695" s="81"/>
      <c r="AI695" s="81"/>
      <c r="AJ695" s="81"/>
      <c r="AK695" s="81"/>
      <c r="AL695" s="81"/>
      <c r="AM695" s="81"/>
      <c r="AN695" s="81"/>
    </row>
    <row r="696" ht="18.0"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c r="AH696" s="81"/>
      <c r="AI696" s="81"/>
      <c r="AJ696" s="81"/>
      <c r="AK696" s="81"/>
      <c r="AL696" s="81"/>
      <c r="AM696" s="81"/>
      <c r="AN696" s="81"/>
    </row>
    <row r="697" ht="18.0"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c r="AG697" s="81"/>
      <c r="AH697" s="81"/>
      <c r="AI697" s="81"/>
      <c r="AJ697" s="81"/>
      <c r="AK697" s="81"/>
      <c r="AL697" s="81"/>
      <c r="AM697" s="81"/>
      <c r="AN697" s="81"/>
    </row>
    <row r="698" ht="18.0"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c r="AC698" s="81"/>
      <c r="AD698" s="81"/>
      <c r="AE698" s="81"/>
      <c r="AF698" s="81"/>
      <c r="AG698" s="81"/>
      <c r="AH698" s="81"/>
      <c r="AI698" s="81"/>
      <c r="AJ698" s="81"/>
      <c r="AK698" s="81"/>
      <c r="AL698" s="81"/>
      <c r="AM698" s="81"/>
      <c r="AN698" s="81"/>
    </row>
    <row r="699" ht="18.0"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c r="AC699" s="81"/>
      <c r="AD699" s="81"/>
      <c r="AE699" s="81"/>
      <c r="AF699" s="81"/>
      <c r="AG699" s="81"/>
      <c r="AH699" s="81"/>
      <c r="AI699" s="81"/>
      <c r="AJ699" s="81"/>
      <c r="AK699" s="81"/>
      <c r="AL699" s="81"/>
      <c r="AM699" s="81"/>
      <c r="AN699" s="81"/>
    </row>
    <row r="700" ht="18.0"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c r="AC700" s="81"/>
      <c r="AD700" s="81"/>
      <c r="AE700" s="81"/>
      <c r="AF700" s="81"/>
      <c r="AG700" s="81"/>
      <c r="AH700" s="81"/>
      <c r="AI700" s="81"/>
      <c r="AJ700" s="81"/>
      <c r="AK700" s="81"/>
      <c r="AL700" s="81"/>
      <c r="AM700" s="81"/>
      <c r="AN700" s="81"/>
    </row>
    <row r="701" ht="18.0"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c r="AC701" s="81"/>
      <c r="AD701" s="81"/>
      <c r="AE701" s="81"/>
      <c r="AF701" s="81"/>
      <c r="AG701" s="81"/>
      <c r="AH701" s="81"/>
      <c r="AI701" s="81"/>
      <c r="AJ701" s="81"/>
      <c r="AK701" s="81"/>
      <c r="AL701" s="81"/>
      <c r="AM701" s="81"/>
      <c r="AN701" s="81"/>
    </row>
    <row r="702" ht="18.0"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c r="AC702" s="81"/>
      <c r="AD702" s="81"/>
      <c r="AE702" s="81"/>
      <c r="AF702" s="81"/>
      <c r="AG702" s="81"/>
      <c r="AH702" s="81"/>
      <c r="AI702" s="81"/>
      <c r="AJ702" s="81"/>
      <c r="AK702" s="81"/>
      <c r="AL702" s="81"/>
      <c r="AM702" s="81"/>
      <c r="AN702" s="81"/>
    </row>
    <row r="703" ht="18.0"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c r="AC703" s="81"/>
      <c r="AD703" s="81"/>
      <c r="AE703" s="81"/>
      <c r="AF703" s="81"/>
      <c r="AG703" s="81"/>
      <c r="AH703" s="81"/>
      <c r="AI703" s="81"/>
      <c r="AJ703" s="81"/>
      <c r="AK703" s="81"/>
      <c r="AL703" s="81"/>
      <c r="AM703" s="81"/>
      <c r="AN703" s="81"/>
    </row>
    <row r="704" ht="18.0"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c r="AC704" s="81"/>
      <c r="AD704" s="81"/>
      <c r="AE704" s="81"/>
      <c r="AF704" s="81"/>
      <c r="AG704" s="81"/>
      <c r="AH704" s="81"/>
      <c r="AI704" s="81"/>
      <c r="AJ704" s="81"/>
      <c r="AK704" s="81"/>
      <c r="AL704" s="81"/>
      <c r="AM704" s="81"/>
      <c r="AN704" s="81"/>
    </row>
    <row r="705" ht="18.0"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c r="AC705" s="81"/>
      <c r="AD705" s="81"/>
      <c r="AE705" s="81"/>
      <c r="AF705" s="81"/>
      <c r="AG705" s="81"/>
      <c r="AH705" s="81"/>
      <c r="AI705" s="81"/>
      <c r="AJ705" s="81"/>
      <c r="AK705" s="81"/>
      <c r="AL705" s="81"/>
      <c r="AM705" s="81"/>
      <c r="AN705" s="81"/>
    </row>
    <row r="706" ht="18.0"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c r="AC706" s="81"/>
      <c r="AD706" s="81"/>
      <c r="AE706" s="81"/>
      <c r="AF706" s="81"/>
      <c r="AG706" s="81"/>
      <c r="AH706" s="81"/>
      <c r="AI706" s="81"/>
      <c r="AJ706" s="81"/>
      <c r="AK706" s="81"/>
      <c r="AL706" s="81"/>
      <c r="AM706" s="81"/>
      <c r="AN706" s="81"/>
    </row>
    <row r="707" ht="18.0"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c r="AC707" s="81"/>
      <c r="AD707" s="81"/>
      <c r="AE707" s="81"/>
      <c r="AF707" s="81"/>
      <c r="AG707" s="81"/>
      <c r="AH707" s="81"/>
      <c r="AI707" s="81"/>
      <c r="AJ707" s="81"/>
      <c r="AK707" s="81"/>
      <c r="AL707" s="81"/>
      <c r="AM707" s="81"/>
      <c r="AN707" s="81"/>
    </row>
    <row r="708" ht="18.0"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c r="AC708" s="81"/>
      <c r="AD708" s="81"/>
      <c r="AE708" s="81"/>
      <c r="AF708" s="81"/>
      <c r="AG708" s="81"/>
      <c r="AH708" s="81"/>
      <c r="AI708" s="81"/>
      <c r="AJ708" s="81"/>
      <c r="AK708" s="81"/>
      <c r="AL708" s="81"/>
      <c r="AM708" s="81"/>
      <c r="AN708" s="81"/>
    </row>
    <row r="709" ht="18.0"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c r="AC709" s="81"/>
      <c r="AD709" s="81"/>
      <c r="AE709" s="81"/>
      <c r="AF709" s="81"/>
      <c r="AG709" s="81"/>
      <c r="AH709" s="81"/>
      <c r="AI709" s="81"/>
      <c r="AJ709" s="81"/>
      <c r="AK709" s="81"/>
      <c r="AL709" s="81"/>
      <c r="AM709" s="81"/>
      <c r="AN709" s="81"/>
    </row>
    <row r="710" ht="18.0"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c r="AC710" s="81"/>
      <c r="AD710" s="81"/>
      <c r="AE710" s="81"/>
      <c r="AF710" s="81"/>
      <c r="AG710" s="81"/>
      <c r="AH710" s="81"/>
      <c r="AI710" s="81"/>
      <c r="AJ710" s="81"/>
      <c r="AK710" s="81"/>
      <c r="AL710" s="81"/>
      <c r="AM710" s="81"/>
      <c r="AN710" s="81"/>
    </row>
    <row r="711" ht="18.0"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c r="AC711" s="81"/>
      <c r="AD711" s="81"/>
      <c r="AE711" s="81"/>
      <c r="AF711" s="81"/>
      <c r="AG711" s="81"/>
      <c r="AH711" s="81"/>
      <c r="AI711" s="81"/>
      <c r="AJ711" s="81"/>
      <c r="AK711" s="81"/>
      <c r="AL711" s="81"/>
      <c r="AM711" s="81"/>
      <c r="AN711" s="81"/>
    </row>
    <row r="712" ht="18.0"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c r="AC712" s="81"/>
      <c r="AD712" s="81"/>
      <c r="AE712" s="81"/>
      <c r="AF712" s="81"/>
      <c r="AG712" s="81"/>
      <c r="AH712" s="81"/>
      <c r="AI712" s="81"/>
      <c r="AJ712" s="81"/>
      <c r="AK712" s="81"/>
      <c r="AL712" s="81"/>
      <c r="AM712" s="81"/>
      <c r="AN712" s="81"/>
    </row>
    <row r="713" ht="18.0"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c r="AH713" s="81"/>
      <c r="AI713" s="81"/>
      <c r="AJ713" s="81"/>
      <c r="AK713" s="81"/>
      <c r="AL713" s="81"/>
      <c r="AM713" s="81"/>
      <c r="AN713" s="81"/>
    </row>
    <row r="714" ht="18.0"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c r="AH714" s="81"/>
      <c r="AI714" s="81"/>
      <c r="AJ714" s="81"/>
      <c r="AK714" s="81"/>
      <c r="AL714" s="81"/>
      <c r="AM714" s="81"/>
      <c r="AN714" s="81"/>
    </row>
    <row r="715" ht="18.0"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c r="AH715" s="81"/>
      <c r="AI715" s="81"/>
      <c r="AJ715" s="81"/>
      <c r="AK715" s="81"/>
      <c r="AL715" s="81"/>
      <c r="AM715" s="81"/>
      <c r="AN715" s="81"/>
    </row>
    <row r="716" ht="18.0"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c r="AH716" s="81"/>
      <c r="AI716" s="81"/>
      <c r="AJ716" s="81"/>
      <c r="AK716" s="81"/>
      <c r="AL716" s="81"/>
      <c r="AM716" s="81"/>
      <c r="AN716" s="81"/>
    </row>
    <row r="717" ht="18.0"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c r="AH717" s="81"/>
      <c r="AI717" s="81"/>
      <c r="AJ717" s="81"/>
      <c r="AK717" s="81"/>
      <c r="AL717" s="81"/>
      <c r="AM717" s="81"/>
      <c r="AN717" s="81"/>
    </row>
    <row r="718" ht="18.0"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c r="AH718" s="81"/>
      <c r="AI718" s="81"/>
      <c r="AJ718" s="81"/>
      <c r="AK718" s="81"/>
      <c r="AL718" s="81"/>
      <c r="AM718" s="81"/>
      <c r="AN718" s="81"/>
    </row>
    <row r="719" ht="18.0"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row>
    <row r="720" ht="18.0"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c r="AH720" s="81"/>
      <c r="AI720" s="81"/>
      <c r="AJ720" s="81"/>
      <c r="AK720" s="81"/>
      <c r="AL720" s="81"/>
      <c r="AM720" s="81"/>
      <c r="AN720" s="81"/>
    </row>
    <row r="721" ht="18.0"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c r="AH721" s="81"/>
      <c r="AI721" s="81"/>
      <c r="AJ721" s="81"/>
      <c r="AK721" s="81"/>
      <c r="AL721" s="81"/>
      <c r="AM721" s="81"/>
      <c r="AN721" s="81"/>
    </row>
    <row r="722" ht="18.0"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c r="AH722" s="81"/>
      <c r="AI722" s="81"/>
      <c r="AJ722" s="81"/>
      <c r="AK722" s="81"/>
      <c r="AL722" s="81"/>
      <c r="AM722" s="81"/>
      <c r="AN722" s="81"/>
    </row>
    <row r="723" ht="18.0"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c r="AH723" s="81"/>
      <c r="AI723" s="81"/>
      <c r="AJ723" s="81"/>
      <c r="AK723" s="81"/>
      <c r="AL723" s="81"/>
      <c r="AM723" s="81"/>
      <c r="AN723" s="81"/>
    </row>
    <row r="724" ht="18.0"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c r="AH724" s="81"/>
      <c r="AI724" s="81"/>
      <c r="AJ724" s="81"/>
      <c r="AK724" s="81"/>
      <c r="AL724" s="81"/>
      <c r="AM724" s="81"/>
      <c r="AN724" s="81"/>
    </row>
    <row r="725" ht="18.0"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c r="AH725" s="81"/>
      <c r="AI725" s="81"/>
      <c r="AJ725" s="81"/>
      <c r="AK725" s="81"/>
      <c r="AL725" s="81"/>
      <c r="AM725" s="81"/>
      <c r="AN725" s="81"/>
    </row>
    <row r="726" ht="18.0"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c r="AH726" s="81"/>
      <c r="AI726" s="81"/>
      <c r="AJ726" s="81"/>
      <c r="AK726" s="81"/>
      <c r="AL726" s="81"/>
      <c r="AM726" s="81"/>
      <c r="AN726" s="81"/>
    </row>
    <row r="727" ht="18.0"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c r="AH727" s="81"/>
      <c r="AI727" s="81"/>
      <c r="AJ727" s="81"/>
      <c r="AK727" s="81"/>
      <c r="AL727" s="81"/>
      <c r="AM727" s="81"/>
      <c r="AN727" s="81"/>
    </row>
    <row r="728" ht="18.0"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c r="AH728" s="81"/>
      <c r="AI728" s="81"/>
      <c r="AJ728" s="81"/>
      <c r="AK728" s="81"/>
      <c r="AL728" s="81"/>
      <c r="AM728" s="81"/>
      <c r="AN728" s="81"/>
    </row>
    <row r="729" ht="18.0"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c r="AH729" s="81"/>
      <c r="AI729" s="81"/>
      <c r="AJ729" s="81"/>
      <c r="AK729" s="81"/>
      <c r="AL729" s="81"/>
      <c r="AM729" s="81"/>
      <c r="AN729" s="81"/>
    </row>
    <row r="730" ht="18.0"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c r="AG730" s="81"/>
      <c r="AH730" s="81"/>
      <c r="AI730" s="81"/>
      <c r="AJ730" s="81"/>
      <c r="AK730" s="81"/>
      <c r="AL730" s="81"/>
      <c r="AM730" s="81"/>
      <c r="AN730" s="81"/>
    </row>
    <row r="731" ht="18.0"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c r="AC731" s="81"/>
      <c r="AD731" s="81"/>
      <c r="AE731" s="81"/>
      <c r="AF731" s="81"/>
      <c r="AG731" s="81"/>
      <c r="AH731" s="81"/>
      <c r="AI731" s="81"/>
      <c r="AJ731" s="81"/>
      <c r="AK731" s="81"/>
      <c r="AL731" s="81"/>
      <c r="AM731" s="81"/>
      <c r="AN731" s="81"/>
    </row>
    <row r="732" ht="18.0"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c r="AH732" s="81"/>
      <c r="AI732" s="81"/>
      <c r="AJ732" s="81"/>
      <c r="AK732" s="81"/>
      <c r="AL732" s="81"/>
      <c r="AM732" s="81"/>
      <c r="AN732" s="81"/>
    </row>
    <row r="733" ht="18.0"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c r="AH733" s="81"/>
      <c r="AI733" s="81"/>
      <c r="AJ733" s="81"/>
      <c r="AK733" s="81"/>
      <c r="AL733" s="81"/>
      <c r="AM733" s="81"/>
      <c r="AN733" s="81"/>
    </row>
    <row r="734" ht="18.0"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c r="AL734" s="81"/>
      <c r="AM734" s="81"/>
      <c r="AN734" s="81"/>
    </row>
    <row r="735" ht="18.0"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c r="AH735" s="81"/>
      <c r="AI735" s="81"/>
      <c r="AJ735" s="81"/>
      <c r="AK735" s="81"/>
      <c r="AL735" s="81"/>
      <c r="AM735" s="81"/>
      <c r="AN735" s="81"/>
    </row>
    <row r="736" ht="18.0"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c r="AH736" s="81"/>
      <c r="AI736" s="81"/>
      <c r="AJ736" s="81"/>
      <c r="AK736" s="81"/>
      <c r="AL736" s="81"/>
      <c r="AM736" s="81"/>
      <c r="AN736" s="81"/>
    </row>
    <row r="737" ht="18.0"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c r="AH737" s="81"/>
      <c r="AI737" s="81"/>
      <c r="AJ737" s="81"/>
      <c r="AK737" s="81"/>
      <c r="AL737" s="81"/>
      <c r="AM737" s="81"/>
      <c r="AN737" s="81"/>
    </row>
    <row r="738" ht="18.0"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c r="AH738" s="81"/>
      <c r="AI738" s="81"/>
      <c r="AJ738" s="81"/>
      <c r="AK738" s="81"/>
      <c r="AL738" s="81"/>
      <c r="AM738" s="81"/>
      <c r="AN738" s="81"/>
    </row>
    <row r="739" ht="18.0"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c r="AH739" s="81"/>
      <c r="AI739" s="81"/>
      <c r="AJ739" s="81"/>
      <c r="AK739" s="81"/>
      <c r="AL739" s="81"/>
      <c r="AM739" s="81"/>
      <c r="AN739" s="81"/>
    </row>
    <row r="740" ht="18.0"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c r="AH740" s="81"/>
      <c r="AI740" s="81"/>
      <c r="AJ740" s="81"/>
      <c r="AK740" s="81"/>
      <c r="AL740" s="81"/>
      <c r="AM740" s="81"/>
      <c r="AN740" s="81"/>
    </row>
    <row r="741" ht="18.0"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c r="AH741" s="81"/>
      <c r="AI741" s="81"/>
      <c r="AJ741" s="81"/>
      <c r="AK741" s="81"/>
      <c r="AL741" s="81"/>
      <c r="AM741" s="81"/>
      <c r="AN741" s="81"/>
    </row>
    <row r="742" ht="18.0"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c r="AH742" s="81"/>
      <c r="AI742" s="81"/>
      <c r="AJ742" s="81"/>
      <c r="AK742" s="81"/>
      <c r="AL742" s="81"/>
      <c r="AM742" s="81"/>
      <c r="AN742" s="81"/>
    </row>
    <row r="743" ht="18.0"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c r="AH743" s="81"/>
      <c r="AI743" s="81"/>
      <c r="AJ743" s="81"/>
      <c r="AK743" s="81"/>
      <c r="AL743" s="81"/>
      <c r="AM743" s="81"/>
      <c r="AN743" s="81"/>
    </row>
    <row r="744" ht="18.0"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c r="AH744" s="81"/>
      <c r="AI744" s="81"/>
      <c r="AJ744" s="81"/>
      <c r="AK744" s="81"/>
      <c r="AL744" s="81"/>
      <c r="AM744" s="81"/>
      <c r="AN744" s="81"/>
    </row>
    <row r="745" ht="18.0"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c r="AH745" s="81"/>
      <c r="AI745" s="81"/>
      <c r="AJ745" s="81"/>
      <c r="AK745" s="81"/>
      <c r="AL745" s="81"/>
      <c r="AM745" s="81"/>
      <c r="AN745" s="81"/>
    </row>
    <row r="746" ht="18.0"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c r="AH746" s="81"/>
      <c r="AI746" s="81"/>
      <c r="AJ746" s="81"/>
      <c r="AK746" s="81"/>
      <c r="AL746" s="81"/>
      <c r="AM746" s="81"/>
      <c r="AN746" s="81"/>
    </row>
    <row r="747" ht="18.0"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c r="AH747" s="81"/>
      <c r="AI747" s="81"/>
      <c r="AJ747" s="81"/>
      <c r="AK747" s="81"/>
      <c r="AL747" s="81"/>
      <c r="AM747" s="81"/>
      <c r="AN747" s="81"/>
    </row>
    <row r="748" ht="18.0"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c r="AH748" s="81"/>
      <c r="AI748" s="81"/>
      <c r="AJ748" s="81"/>
      <c r="AK748" s="81"/>
      <c r="AL748" s="81"/>
      <c r="AM748" s="81"/>
      <c r="AN748" s="81"/>
    </row>
    <row r="749" ht="18.0"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c r="AH749" s="81"/>
      <c r="AI749" s="81"/>
      <c r="AJ749" s="81"/>
      <c r="AK749" s="81"/>
      <c r="AL749" s="81"/>
      <c r="AM749" s="81"/>
      <c r="AN749" s="81"/>
    </row>
    <row r="750" ht="18.0"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c r="AH750" s="81"/>
      <c r="AI750" s="81"/>
      <c r="AJ750" s="81"/>
      <c r="AK750" s="81"/>
      <c r="AL750" s="81"/>
      <c r="AM750" s="81"/>
      <c r="AN750" s="81"/>
    </row>
    <row r="751" ht="18.0"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c r="AH751" s="81"/>
      <c r="AI751" s="81"/>
      <c r="AJ751" s="81"/>
      <c r="AK751" s="81"/>
      <c r="AL751" s="81"/>
      <c r="AM751" s="81"/>
      <c r="AN751" s="81"/>
    </row>
    <row r="752" ht="18.0"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c r="AL752" s="81"/>
      <c r="AM752" s="81"/>
      <c r="AN752" s="81"/>
    </row>
    <row r="753" ht="18.0"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c r="AL753" s="81"/>
      <c r="AM753" s="81"/>
      <c r="AN753" s="81"/>
    </row>
    <row r="754" ht="18.0"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c r="AH754" s="81"/>
      <c r="AI754" s="81"/>
      <c r="AJ754" s="81"/>
      <c r="AK754" s="81"/>
      <c r="AL754" s="81"/>
      <c r="AM754" s="81"/>
      <c r="AN754" s="81"/>
    </row>
    <row r="755" ht="18.0"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c r="AL755" s="81"/>
      <c r="AM755" s="81"/>
      <c r="AN755" s="81"/>
    </row>
    <row r="756" ht="18.0"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c r="AH756" s="81"/>
      <c r="AI756" s="81"/>
      <c r="AJ756" s="81"/>
      <c r="AK756" s="81"/>
      <c r="AL756" s="81"/>
      <c r="AM756" s="81"/>
      <c r="AN756" s="81"/>
    </row>
    <row r="757" ht="18.0"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c r="AG757" s="81"/>
      <c r="AH757" s="81"/>
      <c r="AI757" s="81"/>
      <c r="AJ757" s="81"/>
      <c r="AK757" s="81"/>
      <c r="AL757" s="81"/>
      <c r="AM757" s="81"/>
      <c r="AN757" s="81"/>
    </row>
    <row r="758" ht="18.0"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c r="AH758" s="81"/>
      <c r="AI758" s="81"/>
      <c r="AJ758" s="81"/>
      <c r="AK758" s="81"/>
      <c r="AL758" s="81"/>
      <c r="AM758" s="81"/>
      <c r="AN758" s="81"/>
    </row>
    <row r="759" ht="18.0"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c r="AH759" s="81"/>
      <c r="AI759" s="81"/>
      <c r="AJ759" s="81"/>
      <c r="AK759" s="81"/>
      <c r="AL759" s="81"/>
      <c r="AM759" s="81"/>
      <c r="AN759" s="81"/>
    </row>
    <row r="760" ht="18.0"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c r="AH760" s="81"/>
      <c r="AI760" s="81"/>
      <c r="AJ760" s="81"/>
      <c r="AK760" s="81"/>
      <c r="AL760" s="81"/>
      <c r="AM760" s="81"/>
      <c r="AN760" s="81"/>
    </row>
    <row r="761" ht="18.0"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c r="AH761" s="81"/>
      <c r="AI761" s="81"/>
      <c r="AJ761" s="81"/>
      <c r="AK761" s="81"/>
      <c r="AL761" s="81"/>
      <c r="AM761" s="81"/>
      <c r="AN761" s="81"/>
    </row>
    <row r="762" ht="18.0"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c r="AH762" s="81"/>
      <c r="AI762" s="81"/>
      <c r="AJ762" s="81"/>
      <c r="AK762" s="81"/>
      <c r="AL762" s="81"/>
      <c r="AM762" s="81"/>
      <c r="AN762" s="81"/>
    </row>
    <row r="763" ht="18.0"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c r="AC763" s="81"/>
      <c r="AD763" s="81"/>
      <c r="AE763" s="81"/>
      <c r="AF763" s="81"/>
      <c r="AG763" s="81"/>
      <c r="AH763" s="81"/>
      <c r="AI763" s="81"/>
      <c r="AJ763" s="81"/>
      <c r="AK763" s="81"/>
      <c r="AL763" s="81"/>
      <c r="AM763" s="81"/>
      <c r="AN763" s="81"/>
    </row>
    <row r="764" ht="18.0"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c r="AH764" s="81"/>
      <c r="AI764" s="81"/>
      <c r="AJ764" s="81"/>
      <c r="AK764" s="81"/>
      <c r="AL764" s="81"/>
      <c r="AM764" s="81"/>
      <c r="AN764" s="81"/>
    </row>
    <row r="765" ht="18.0"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c r="AH765" s="81"/>
      <c r="AI765" s="81"/>
      <c r="AJ765" s="81"/>
      <c r="AK765" s="81"/>
      <c r="AL765" s="81"/>
      <c r="AM765" s="81"/>
      <c r="AN765" s="81"/>
    </row>
    <row r="766" ht="18.0"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c r="AH766" s="81"/>
      <c r="AI766" s="81"/>
      <c r="AJ766" s="81"/>
      <c r="AK766" s="81"/>
      <c r="AL766" s="81"/>
      <c r="AM766" s="81"/>
      <c r="AN766" s="81"/>
    </row>
    <row r="767" ht="18.0"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c r="AH767" s="81"/>
      <c r="AI767" s="81"/>
      <c r="AJ767" s="81"/>
      <c r="AK767" s="81"/>
      <c r="AL767" s="81"/>
      <c r="AM767" s="81"/>
      <c r="AN767" s="81"/>
    </row>
    <row r="768" ht="18.0"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c r="AH768" s="81"/>
      <c r="AI768" s="81"/>
      <c r="AJ768" s="81"/>
      <c r="AK768" s="81"/>
      <c r="AL768" s="81"/>
      <c r="AM768" s="81"/>
      <c r="AN768" s="81"/>
    </row>
    <row r="769" ht="18.0"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c r="AH769" s="81"/>
      <c r="AI769" s="81"/>
      <c r="AJ769" s="81"/>
      <c r="AK769" s="81"/>
      <c r="AL769" s="81"/>
      <c r="AM769" s="81"/>
      <c r="AN769" s="81"/>
    </row>
    <row r="770" ht="18.0"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c r="AH770" s="81"/>
      <c r="AI770" s="81"/>
      <c r="AJ770" s="81"/>
      <c r="AK770" s="81"/>
      <c r="AL770" s="81"/>
      <c r="AM770" s="81"/>
      <c r="AN770" s="81"/>
    </row>
    <row r="771" ht="18.0"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c r="AH771" s="81"/>
      <c r="AI771" s="81"/>
      <c r="AJ771" s="81"/>
      <c r="AK771" s="81"/>
      <c r="AL771" s="81"/>
      <c r="AM771" s="81"/>
      <c r="AN771" s="81"/>
    </row>
    <row r="772" ht="18.0"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c r="AH772" s="81"/>
      <c r="AI772" s="81"/>
      <c r="AJ772" s="81"/>
      <c r="AK772" s="81"/>
      <c r="AL772" s="81"/>
      <c r="AM772" s="81"/>
      <c r="AN772" s="81"/>
    </row>
    <row r="773" ht="18.0"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c r="AH773" s="81"/>
      <c r="AI773" s="81"/>
      <c r="AJ773" s="81"/>
      <c r="AK773" s="81"/>
      <c r="AL773" s="81"/>
      <c r="AM773" s="81"/>
      <c r="AN773" s="81"/>
    </row>
    <row r="774" ht="18.0"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c r="AH774" s="81"/>
      <c r="AI774" s="81"/>
      <c r="AJ774" s="81"/>
      <c r="AK774" s="81"/>
      <c r="AL774" s="81"/>
      <c r="AM774" s="81"/>
      <c r="AN774" s="81"/>
    </row>
    <row r="775" ht="18.0"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c r="AH775" s="81"/>
      <c r="AI775" s="81"/>
      <c r="AJ775" s="81"/>
      <c r="AK775" s="81"/>
      <c r="AL775" s="81"/>
      <c r="AM775" s="81"/>
      <c r="AN775" s="81"/>
    </row>
    <row r="776" ht="18.0"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c r="AH776" s="81"/>
      <c r="AI776" s="81"/>
      <c r="AJ776" s="81"/>
      <c r="AK776" s="81"/>
      <c r="AL776" s="81"/>
      <c r="AM776" s="81"/>
      <c r="AN776" s="81"/>
    </row>
    <row r="777" ht="18.0"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c r="AH777" s="81"/>
      <c r="AI777" s="81"/>
      <c r="AJ777" s="81"/>
      <c r="AK777" s="81"/>
      <c r="AL777" s="81"/>
      <c r="AM777" s="81"/>
      <c r="AN777" s="81"/>
    </row>
    <row r="778" ht="18.0"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c r="AH778" s="81"/>
      <c r="AI778" s="81"/>
      <c r="AJ778" s="81"/>
      <c r="AK778" s="81"/>
      <c r="AL778" s="81"/>
      <c r="AM778" s="81"/>
      <c r="AN778" s="81"/>
    </row>
    <row r="779" ht="18.0"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c r="AH779" s="81"/>
      <c r="AI779" s="81"/>
      <c r="AJ779" s="81"/>
      <c r="AK779" s="81"/>
      <c r="AL779" s="81"/>
      <c r="AM779" s="81"/>
      <c r="AN779" s="81"/>
    </row>
    <row r="780" ht="18.0"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c r="AH780" s="81"/>
      <c r="AI780" s="81"/>
      <c r="AJ780" s="81"/>
      <c r="AK780" s="81"/>
      <c r="AL780" s="81"/>
      <c r="AM780" s="81"/>
      <c r="AN780" s="81"/>
    </row>
    <row r="781" ht="18.0"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c r="AC781" s="81"/>
      <c r="AD781" s="81"/>
      <c r="AE781" s="81"/>
      <c r="AF781" s="81"/>
      <c r="AG781" s="81"/>
      <c r="AH781" s="81"/>
      <c r="AI781" s="81"/>
      <c r="AJ781" s="81"/>
      <c r="AK781" s="81"/>
      <c r="AL781" s="81"/>
      <c r="AM781" s="81"/>
      <c r="AN781" s="81"/>
    </row>
    <row r="782" ht="18.0"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c r="AH782" s="81"/>
      <c r="AI782" s="81"/>
      <c r="AJ782" s="81"/>
      <c r="AK782" s="81"/>
      <c r="AL782" s="81"/>
      <c r="AM782" s="81"/>
      <c r="AN782" s="81"/>
    </row>
    <row r="783" ht="18.0"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c r="AH783" s="81"/>
      <c r="AI783" s="81"/>
      <c r="AJ783" s="81"/>
      <c r="AK783" s="81"/>
      <c r="AL783" s="81"/>
      <c r="AM783" s="81"/>
      <c r="AN783" s="81"/>
    </row>
    <row r="784" ht="18.0"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c r="AH784" s="81"/>
      <c r="AI784" s="81"/>
      <c r="AJ784" s="81"/>
      <c r="AK784" s="81"/>
      <c r="AL784" s="81"/>
      <c r="AM784" s="81"/>
      <c r="AN784" s="81"/>
    </row>
    <row r="785" ht="18.0"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c r="AH785" s="81"/>
      <c r="AI785" s="81"/>
      <c r="AJ785" s="81"/>
      <c r="AK785" s="81"/>
      <c r="AL785" s="81"/>
      <c r="AM785" s="81"/>
      <c r="AN785" s="81"/>
    </row>
    <row r="786" ht="18.0"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c r="AH786" s="81"/>
      <c r="AI786" s="81"/>
      <c r="AJ786" s="81"/>
      <c r="AK786" s="81"/>
      <c r="AL786" s="81"/>
      <c r="AM786" s="81"/>
      <c r="AN786" s="81"/>
    </row>
    <row r="787" ht="18.0"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c r="AH787" s="81"/>
      <c r="AI787" s="81"/>
      <c r="AJ787" s="81"/>
      <c r="AK787" s="81"/>
      <c r="AL787" s="81"/>
      <c r="AM787" s="81"/>
      <c r="AN787" s="81"/>
    </row>
    <row r="788" ht="18.0"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c r="AH788" s="81"/>
      <c r="AI788" s="81"/>
      <c r="AJ788" s="81"/>
      <c r="AK788" s="81"/>
      <c r="AL788" s="81"/>
      <c r="AM788" s="81"/>
      <c r="AN788" s="81"/>
    </row>
    <row r="789" ht="18.0"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c r="AH789" s="81"/>
      <c r="AI789" s="81"/>
      <c r="AJ789" s="81"/>
      <c r="AK789" s="81"/>
      <c r="AL789" s="81"/>
      <c r="AM789" s="81"/>
      <c r="AN789" s="81"/>
    </row>
    <row r="790" ht="18.0"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c r="AH790" s="81"/>
      <c r="AI790" s="81"/>
      <c r="AJ790" s="81"/>
      <c r="AK790" s="81"/>
      <c r="AL790" s="81"/>
      <c r="AM790" s="81"/>
      <c r="AN790" s="81"/>
    </row>
    <row r="791" ht="18.0"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c r="AH791" s="81"/>
      <c r="AI791" s="81"/>
      <c r="AJ791" s="81"/>
      <c r="AK791" s="81"/>
      <c r="AL791" s="81"/>
      <c r="AM791" s="81"/>
      <c r="AN791" s="81"/>
    </row>
    <row r="792" ht="18.0"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c r="AH792" s="81"/>
      <c r="AI792" s="81"/>
      <c r="AJ792" s="81"/>
      <c r="AK792" s="81"/>
      <c r="AL792" s="81"/>
      <c r="AM792" s="81"/>
      <c r="AN792" s="81"/>
    </row>
    <row r="793" ht="18.0"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c r="AH793" s="81"/>
      <c r="AI793" s="81"/>
      <c r="AJ793" s="81"/>
      <c r="AK793" s="81"/>
      <c r="AL793" s="81"/>
      <c r="AM793" s="81"/>
      <c r="AN793" s="81"/>
    </row>
    <row r="794" ht="18.0"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c r="AH794" s="81"/>
      <c r="AI794" s="81"/>
      <c r="AJ794" s="81"/>
      <c r="AK794" s="81"/>
      <c r="AL794" s="81"/>
      <c r="AM794" s="81"/>
      <c r="AN794" s="81"/>
    </row>
    <row r="795" ht="18.0"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c r="AH795" s="81"/>
      <c r="AI795" s="81"/>
      <c r="AJ795" s="81"/>
      <c r="AK795" s="81"/>
      <c r="AL795" s="81"/>
      <c r="AM795" s="81"/>
      <c r="AN795" s="81"/>
    </row>
    <row r="796" ht="18.0"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c r="AH796" s="81"/>
      <c r="AI796" s="81"/>
      <c r="AJ796" s="81"/>
      <c r="AK796" s="81"/>
      <c r="AL796" s="81"/>
      <c r="AM796" s="81"/>
      <c r="AN796" s="81"/>
    </row>
    <row r="797" ht="18.0"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c r="AH797" s="81"/>
      <c r="AI797" s="81"/>
      <c r="AJ797" s="81"/>
      <c r="AK797" s="81"/>
      <c r="AL797" s="81"/>
      <c r="AM797" s="81"/>
      <c r="AN797" s="81"/>
    </row>
    <row r="798" ht="18.0"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c r="AH798" s="81"/>
      <c r="AI798" s="81"/>
      <c r="AJ798" s="81"/>
      <c r="AK798" s="81"/>
      <c r="AL798" s="81"/>
      <c r="AM798" s="81"/>
      <c r="AN798" s="81"/>
    </row>
    <row r="799" ht="18.0"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c r="AC799" s="81"/>
      <c r="AD799" s="81"/>
      <c r="AE799" s="81"/>
      <c r="AF799" s="81"/>
      <c r="AG799" s="81"/>
      <c r="AH799" s="81"/>
      <c r="AI799" s="81"/>
      <c r="AJ799" s="81"/>
      <c r="AK799" s="81"/>
      <c r="AL799" s="81"/>
      <c r="AM799" s="81"/>
      <c r="AN799" s="81"/>
    </row>
    <row r="800" ht="18.0"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c r="AH800" s="81"/>
      <c r="AI800" s="81"/>
      <c r="AJ800" s="81"/>
      <c r="AK800" s="81"/>
      <c r="AL800" s="81"/>
      <c r="AM800" s="81"/>
      <c r="AN800" s="81"/>
    </row>
    <row r="801" ht="18.0"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c r="AG801" s="81"/>
      <c r="AH801" s="81"/>
      <c r="AI801" s="81"/>
      <c r="AJ801" s="81"/>
      <c r="AK801" s="81"/>
      <c r="AL801" s="81"/>
      <c r="AM801" s="81"/>
      <c r="AN801" s="81"/>
    </row>
    <row r="802" ht="18.0"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c r="AC802" s="81"/>
      <c r="AD802" s="81"/>
      <c r="AE802" s="81"/>
      <c r="AF802" s="81"/>
      <c r="AG802" s="81"/>
      <c r="AH802" s="81"/>
      <c r="AI802" s="81"/>
      <c r="AJ802" s="81"/>
      <c r="AK802" s="81"/>
      <c r="AL802" s="81"/>
      <c r="AM802" s="81"/>
      <c r="AN802" s="81"/>
    </row>
    <row r="803" ht="18.0"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c r="AH803" s="81"/>
      <c r="AI803" s="81"/>
      <c r="AJ803" s="81"/>
      <c r="AK803" s="81"/>
      <c r="AL803" s="81"/>
      <c r="AM803" s="81"/>
      <c r="AN803" s="81"/>
    </row>
    <row r="804" ht="18.0"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c r="AC804" s="81"/>
      <c r="AD804" s="81"/>
      <c r="AE804" s="81"/>
      <c r="AF804" s="81"/>
      <c r="AG804" s="81"/>
      <c r="AH804" s="81"/>
      <c r="AI804" s="81"/>
      <c r="AJ804" s="81"/>
      <c r="AK804" s="81"/>
      <c r="AL804" s="81"/>
      <c r="AM804" s="81"/>
      <c r="AN804" s="81"/>
    </row>
    <row r="805" ht="18.0"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c r="AC805" s="81"/>
      <c r="AD805" s="81"/>
      <c r="AE805" s="81"/>
      <c r="AF805" s="81"/>
      <c r="AG805" s="81"/>
      <c r="AH805" s="81"/>
      <c r="AI805" s="81"/>
      <c r="AJ805" s="81"/>
      <c r="AK805" s="81"/>
      <c r="AL805" s="81"/>
      <c r="AM805" s="81"/>
      <c r="AN805" s="81"/>
    </row>
    <row r="806" ht="18.0"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c r="AH806" s="81"/>
      <c r="AI806" s="81"/>
      <c r="AJ806" s="81"/>
      <c r="AK806" s="81"/>
      <c r="AL806" s="81"/>
      <c r="AM806" s="81"/>
      <c r="AN806" s="81"/>
    </row>
    <row r="807" ht="18.0"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c r="AH807" s="81"/>
      <c r="AI807" s="81"/>
      <c r="AJ807" s="81"/>
      <c r="AK807" s="81"/>
      <c r="AL807" s="81"/>
      <c r="AM807" s="81"/>
      <c r="AN807" s="81"/>
    </row>
    <row r="808" ht="18.0"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c r="AH808" s="81"/>
      <c r="AI808" s="81"/>
      <c r="AJ808" s="81"/>
      <c r="AK808" s="81"/>
      <c r="AL808" s="81"/>
      <c r="AM808" s="81"/>
      <c r="AN808" s="81"/>
    </row>
    <row r="809" ht="18.0"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c r="AH809" s="81"/>
      <c r="AI809" s="81"/>
      <c r="AJ809" s="81"/>
      <c r="AK809" s="81"/>
      <c r="AL809" s="81"/>
      <c r="AM809" s="81"/>
      <c r="AN809" s="81"/>
    </row>
    <row r="810" ht="18.0"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c r="AH810" s="81"/>
      <c r="AI810" s="81"/>
      <c r="AJ810" s="81"/>
      <c r="AK810" s="81"/>
      <c r="AL810" s="81"/>
      <c r="AM810" s="81"/>
      <c r="AN810" s="81"/>
    </row>
    <row r="811" ht="18.0"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c r="AH811" s="81"/>
      <c r="AI811" s="81"/>
      <c r="AJ811" s="81"/>
      <c r="AK811" s="81"/>
      <c r="AL811" s="81"/>
      <c r="AM811" s="81"/>
      <c r="AN811" s="81"/>
    </row>
    <row r="812" ht="18.0"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c r="AH812" s="81"/>
      <c r="AI812" s="81"/>
      <c r="AJ812" s="81"/>
      <c r="AK812" s="81"/>
      <c r="AL812" s="81"/>
      <c r="AM812" s="81"/>
      <c r="AN812" s="81"/>
    </row>
    <row r="813" ht="18.0"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c r="AH813" s="81"/>
      <c r="AI813" s="81"/>
      <c r="AJ813" s="81"/>
      <c r="AK813" s="81"/>
      <c r="AL813" s="81"/>
      <c r="AM813" s="81"/>
      <c r="AN813" s="81"/>
    </row>
    <row r="814" ht="18.0"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c r="AH814" s="81"/>
      <c r="AI814" s="81"/>
      <c r="AJ814" s="81"/>
      <c r="AK814" s="81"/>
      <c r="AL814" s="81"/>
      <c r="AM814" s="81"/>
      <c r="AN814" s="81"/>
    </row>
    <row r="815" ht="18.0"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c r="AH815" s="81"/>
      <c r="AI815" s="81"/>
      <c r="AJ815" s="81"/>
      <c r="AK815" s="81"/>
      <c r="AL815" s="81"/>
      <c r="AM815" s="81"/>
      <c r="AN815" s="81"/>
    </row>
    <row r="816" ht="18.0"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c r="AH816" s="81"/>
      <c r="AI816" s="81"/>
      <c r="AJ816" s="81"/>
      <c r="AK816" s="81"/>
      <c r="AL816" s="81"/>
      <c r="AM816" s="81"/>
      <c r="AN816" s="81"/>
    </row>
    <row r="817" ht="18.0"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c r="AH817" s="81"/>
      <c r="AI817" s="81"/>
      <c r="AJ817" s="81"/>
      <c r="AK817" s="81"/>
      <c r="AL817" s="81"/>
      <c r="AM817" s="81"/>
      <c r="AN817" s="81"/>
    </row>
    <row r="818" ht="18.0"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c r="AC818" s="81"/>
      <c r="AD818" s="81"/>
      <c r="AE818" s="81"/>
      <c r="AF818" s="81"/>
      <c r="AG818" s="81"/>
      <c r="AH818" s="81"/>
      <c r="AI818" s="81"/>
      <c r="AJ818" s="81"/>
      <c r="AK818" s="81"/>
      <c r="AL818" s="81"/>
      <c r="AM818" s="81"/>
      <c r="AN818" s="81"/>
    </row>
    <row r="819" ht="18.0"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c r="AH819" s="81"/>
      <c r="AI819" s="81"/>
      <c r="AJ819" s="81"/>
      <c r="AK819" s="81"/>
      <c r="AL819" s="81"/>
      <c r="AM819" s="81"/>
      <c r="AN819" s="81"/>
    </row>
    <row r="820" ht="18.0"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c r="AH820" s="81"/>
      <c r="AI820" s="81"/>
      <c r="AJ820" s="81"/>
      <c r="AK820" s="81"/>
      <c r="AL820" s="81"/>
      <c r="AM820" s="81"/>
      <c r="AN820" s="81"/>
    </row>
    <row r="821" ht="18.0"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c r="AH821" s="81"/>
      <c r="AI821" s="81"/>
      <c r="AJ821" s="81"/>
      <c r="AK821" s="81"/>
      <c r="AL821" s="81"/>
      <c r="AM821" s="81"/>
      <c r="AN821" s="81"/>
    </row>
    <row r="822" ht="18.0"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c r="AH822" s="81"/>
      <c r="AI822" s="81"/>
      <c r="AJ822" s="81"/>
      <c r="AK822" s="81"/>
      <c r="AL822" s="81"/>
      <c r="AM822" s="81"/>
      <c r="AN822" s="81"/>
    </row>
    <row r="823" ht="18.0"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c r="AH823" s="81"/>
      <c r="AI823" s="81"/>
      <c r="AJ823" s="81"/>
      <c r="AK823" s="81"/>
      <c r="AL823" s="81"/>
      <c r="AM823" s="81"/>
      <c r="AN823" s="81"/>
    </row>
    <row r="824" ht="18.0"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c r="AH824" s="81"/>
      <c r="AI824" s="81"/>
      <c r="AJ824" s="81"/>
      <c r="AK824" s="81"/>
      <c r="AL824" s="81"/>
      <c r="AM824" s="81"/>
      <c r="AN824" s="81"/>
    </row>
    <row r="825" ht="18.0"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c r="AH825" s="81"/>
      <c r="AI825" s="81"/>
      <c r="AJ825" s="81"/>
      <c r="AK825" s="81"/>
      <c r="AL825" s="81"/>
      <c r="AM825" s="81"/>
      <c r="AN825" s="81"/>
    </row>
    <row r="826" ht="18.0"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c r="AH826" s="81"/>
      <c r="AI826" s="81"/>
      <c r="AJ826" s="81"/>
      <c r="AK826" s="81"/>
      <c r="AL826" s="81"/>
      <c r="AM826" s="81"/>
      <c r="AN826" s="81"/>
    </row>
    <row r="827" ht="18.0"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c r="AH827" s="81"/>
      <c r="AI827" s="81"/>
      <c r="AJ827" s="81"/>
      <c r="AK827" s="81"/>
      <c r="AL827" s="81"/>
      <c r="AM827" s="81"/>
      <c r="AN827" s="81"/>
    </row>
    <row r="828" ht="18.0"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c r="AH828" s="81"/>
      <c r="AI828" s="81"/>
      <c r="AJ828" s="81"/>
      <c r="AK828" s="81"/>
      <c r="AL828" s="81"/>
      <c r="AM828" s="81"/>
      <c r="AN828" s="81"/>
    </row>
    <row r="829" ht="18.0"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c r="AH829" s="81"/>
      <c r="AI829" s="81"/>
      <c r="AJ829" s="81"/>
      <c r="AK829" s="81"/>
      <c r="AL829" s="81"/>
      <c r="AM829" s="81"/>
      <c r="AN829" s="81"/>
    </row>
    <row r="830" ht="18.0"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c r="AH830" s="81"/>
      <c r="AI830" s="81"/>
      <c r="AJ830" s="81"/>
      <c r="AK830" s="81"/>
      <c r="AL830" s="81"/>
      <c r="AM830" s="81"/>
      <c r="AN830" s="81"/>
    </row>
    <row r="831" ht="18.0"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c r="AH831" s="81"/>
      <c r="AI831" s="81"/>
      <c r="AJ831" s="81"/>
      <c r="AK831" s="81"/>
      <c r="AL831" s="81"/>
      <c r="AM831" s="81"/>
      <c r="AN831" s="81"/>
    </row>
    <row r="832" ht="18.0"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c r="AH832" s="81"/>
      <c r="AI832" s="81"/>
      <c r="AJ832" s="81"/>
      <c r="AK832" s="81"/>
      <c r="AL832" s="81"/>
      <c r="AM832" s="81"/>
      <c r="AN832" s="81"/>
    </row>
    <row r="833" ht="18.0"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c r="AH833" s="81"/>
      <c r="AI833" s="81"/>
      <c r="AJ833" s="81"/>
      <c r="AK833" s="81"/>
      <c r="AL833" s="81"/>
      <c r="AM833" s="81"/>
      <c r="AN833" s="81"/>
    </row>
    <row r="834" ht="18.0"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c r="AH834" s="81"/>
      <c r="AI834" s="81"/>
      <c r="AJ834" s="81"/>
      <c r="AK834" s="81"/>
      <c r="AL834" s="81"/>
      <c r="AM834" s="81"/>
      <c r="AN834" s="81"/>
    </row>
    <row r="835" ht="18.0"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c r="AC835" s="81"/>
      <c r="AD835" s="81"/>
      <c r="AE835" s="81"/>
      <c r="AF835" s="81"/>
      <c r="AG835" s="81"/>
      <c r="AH835" s="81"/>
      <c r="AI835" s="81"/>
      <c r="AJ835" s="81"/>
      <c r="AK835" s="81"/>
      <c r="AL835" s="81"/>
      <c r="AM835" s="81"/>
      <c r="AN835" s="81"/>
    </row>
    <row r="836" ht="18.0"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c r="AC836" s="81"/>
      <c r="AD836" s="81"/>
      <c r="AE836" s="81"/>
      <c r="AF836" s="81"/>
      <c r="AG836" s="81"/>
      <c r="AH836" s="81"/>
      <c r="AI836" s="81"/>
      <c r="AJ836" s="81"/>
      <c r="AK836" s="81"/>
      <c r="AL836" s="81"/>
      <c r="AM836" s="81"/>
      <c r="AN836" s="81"/>
    </row>
    <row r="837" ht="18.0"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c r="AH837" s="81"/>
      <c r="AI837" s="81"/>
      <c r="AJ837" s="81"/>
      <c r="AK837" s="81"/>
      <c r="AL837" s="81"/>
      <c r="AM837" s="81"/>
      <c r="AN837" s="81"/>
    </row>
    <row r="838" ht="18.0"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c r="AH838" s="81"/>
      <c r="AI838" s="81"/>
      <c r="AJ838" s="81"/>
      <c r="AK838" s="81"/>
      <c r="AL838" s="81"/>
      <c r="AM838" s="81"/>
      <c r="AN838" s="81"/>
    </row>
    <row r="839" ht="18.0"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c r="AH839" s="81"/>
      <c r="AI839" s="81"/>
      <c r="AJ839" s="81"/>
      <c r="AK839" s="81"/>
      <c r="AL839" s="81"/>
      <c r="AM839" s="81"/>
      <c r="AN839" s="81"/>
    </row>
    <row r="840" ht="18.0"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c r="AH840" s="81"/>
      <c r="AI840" s="81"/>
      <c r="AJ840" s="81"/>
      <c r="AK840" s="81"/>
      <c r="AL840" s="81"/>
      <c r="AM840" s="81"/>
      <c r="AN840" s="81"/>
    </row>
    <row r="841" ht="18.0"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c r="AH841" s="81"/>
      <c r="AI841" s="81"/>
      <c r="AJ841" s="81"/>
      <c r="AK841" s="81"/>
      <c r="AL841" s="81"/>
      <c r="AM841" s="81"/>
      <c r="AN841" s="81"/>
    </row>
    <row r="842" ht="18.0"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c r="AH842" s="81"/>
      <c r="AI842" s="81"/>
      <c r="AJ842" s="81"/>
      <c r="AK842" s="81"/>
      <c r="AL842" s="81"/>
      <c r="AM842" s="81"/>
      <c r="AN842" s="81"/>
    </row>
    <row r="843" ht="18.0"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c r="AH843" s="81"/>
      <c r="AI843" s="81"/>
      <c r="AJ843" s="81"/>
      <c r="AK843" s="81"/>
      <c r="AL843" s="81"/>
      <c r="AM843" s="81"/>
      <c r="AN843" s="81"/>
    </row>
    <row r="844" ht="18.0"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c r="AH844" s="81"/>
      <c r="AI844" s="81"/>
      <c r="AJ844" s="81"/>
      <c r="AK844" s="81"/>
      <c r="AL844" s="81"/>
      <c r="AM844" s="81"/>
      <c r="AN844" s="81"/>
    </row>
    <row r="845" ht="18.0"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c r="AH845" s="81"/>
      <c r="AI845" s="81"/>
      <c r="AJ845" s="81"/>
      <c r="AK845" s="81"/>
      <c r="AL845" s="81"/>
      <c r="AM845" s="81"/>
      <c r="AN845" s="81"/>
    </row>
    <row r="846" ht="18.0"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c r="AC846" s="81"/>
      <c r="AD846" s="81"/>
      <c r="AE846" s="81"/>
      <c r="AF846" s="81"/>
      <c r="AG846" s="81"/>
      <c r="AH846" s="81"/>
      <c r="AI846" s="81"/>
      <c r="AJ846" s="81"/>
      <c r="AK846" s="81"/>
      <c r="AL846" s="81"/>
      <c r="AM846" s="81"/>
      <c r="AN846" s="81"/>
    </row>
    <row r="847" ht="18.0"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c r="AC847" s="81"/>
      <c r="AD847" s="81"/>
      <c r="AE847" s="81"/>
      <c r="AF847" s="81"/>
      <c r="AG847" s="81"/>
      <c r="AH847" s="81"/>
      <c r="AI847" s="81"/>
      <c r="AJ847" s="81"/>
      <c r="AK847" s="81"/>
      <c r="AL847" s="81"/>
      <c r="AM847" s="81"/>
      <c r="AN847" s="81"/>
    </row>
    <row r="848" ht="18.0"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c r="AC848" s="81"/>
      <c r="AD848" s="81"/>
      <c r="AE848" s="81"/>
      <c r="AF848" s="81"/>
      <c r="AG848" s="81"/>
      <c r="AH848" s="81"/>
      <c r="AI848" s="81"/>
      <c r="AJ848" s="81"/>
      <c r="AK848" s="81"/>
      <c r="AL848" s="81"/>
      <c r="AM848" s="81"/>
      <c r="AN848" s="81"/>
    </row>
    <row r="849" ht="18.0"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c r="AC849" s="81"/>
      <c r="AD849" s="81"/>
      <c r="AE849" s="81"/>
      <c r="AF849" s="81"/>
      <c r="AG849" s="81"/>
      <c r="AH849" s="81"/>
      <c r="AI849" s="81"/>
      <c r="AJ849" s="81"/>
      <c r="AK849" s="81"/>
      <c r="AL849" s="81"/>
      <c r="AM849" s="81"/>
      <c r="AN849" s="81"/>
    </row>
    <row r="850" ht="18.0"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c r="AC850" s="81"/>
      <c r="AD850" s="81"/>
      <c r="AE850" s="81"/>
      <c r="AF850" s="81"/>
      <c r="AG850" s="81"/>
      <c r="AH850" s="81"/>
      <c r="AI850" s="81"/>
      <c r="AJ850" s="81"/>
      <c r="AK850" s="81"/>
      <c r="AL850" s="81"/>
      <c r="AM850" s="81"/>
      <c r="AN850" s="81"/>
    </row>
    <row r="851" ht="18.0"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c r="AC851" s="81"/>
      <c r="AD851" s="81"/>
      <c r="AE851" s="81"/>
      <c r="AF851" s="81"/>
      <c r="AG851" s="81"/>
      <c r="AH851" s="81"/>
      <c r="AI851" s="81"/>
      <c r="AJ851" s="81"/>
      <c r="AK851" s="81"/>
      <c r="AL851" s="81"/>
      <c r="AM851" s="81"/>
      <c r="AN851" s="81"/>
    </row>
    <row r="852" ht="18.0"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c r="AC852" s="81"/>
      <c r="AD852" s="81"/>
      <c r="AE852" s="81"/>
      <c r="AF852" s="81"/>
      <c r="AG852" s="81"/>
      <c r="AH852" s="81"/>
      <c r="AI852" s="81"/>
      <c r="AJ852" s="81"/>
      <c r="AK852" s="81"/>
      <c r="AL852" s="81"/>
      <c r="AM852" s="81"/>
      <c r="AN852" s="81"/>
    </row>
    <row r="853" ht="18.0"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c r="AC853" s="81"/>
      <c r="AD853" s="81"/>
      <c r="AE853" s="81"/>
      <c r="AF853" s="81"/>
      <c r="AG853" s="81"/>
      <c r="AH853" s="81"/>
      <c r="AI853" s="81"/>
      <c r="AJ853" s="81"/>
      <c r="AK853" s="81"/>
      <c r="AL853" s="81"/>
      <c r="AM853" s="81"/>
      <c r="AN853" s="81"/>
    </row>
    <row r="854" ht="18.0"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c r="AC854" s="81"/>
      <c r="AD854" s="81"/>
      <c r="AE854" s="81"/>
      <c r="AF854" s="81"/>
      <c r="AG854" s="81"/>
      <c r="AH854" s="81"/>
      <c r="AI854" s="81"/>
      <c r="AJ854" s="81"/>
      <c r="AK854" s="81"/>
      <c r="AL854" s="81"/>
      <c r="AM854" s="81"/>
      <c r="AN854" s="81"/>
    </row>
    <row r="855" ht="18.0"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c r="AC855" s="81"/>
      <c r="AD855" s="81"/>
      <c r="AE855" s="81"/>
      <c r="AF855" s="81"/>
      <c r="AG855" s="81"/>
      <c r="AH855" s="81"/>
      <c r="AI855" s="81"/>
      <c r="AJ855" s="81"/>
      <c r="AK855" s="81"/>
      <c r="AL855" s="81"/>
      <c r="AM855" s="81"/>
      <c r="AN855" s="81"/>
    </row>
    <row r="856" ht="18.0"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c r="AC856" s="81"/>
      <c r="AD856" s="81"/>
      <c r="AE856" s="81"/>
      <c r="AF856" s="81"/>
      <c r="AG856" s="81"/>
      <c r="AH856" s="81"/>
      <c r="AI856" s="81"/>
      <c r="AJ856" s="81"/>
      <c r="AK856" s="81"/>
      <c r="AL856" s="81"/>
      <c r="AM856" s="81"/>
      <c r="AN856" s="81"/>
    </row>
    <row r="857" ht="18.0"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c r="AC857" s="81"/>
      <c r="AD857" s="81"/>
      <c r="AE857" s="81"/>
      <c r="AF857" s="81"/>
      <c r="AG857" s="81"/>
      <c r="AH857" s="81"/>
      <c r="AI857" s="81"/>
      <c r="AJ857" s="81"/>
      <c r="AK857" s="81"/>
      <c r="AL857" s="81"/>
      <c r="AM857" s="81"/>
      <c r="AN857" s="81"/>
    </row>
    <row r="858" ht="18.0"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c r="AC858" s="81"/>
      <c r="AD858" s="81"/>
      <c r="AE858" s="81"/>
      <c r="AF858" s="81"/>
      <c r="AG858" s="81"/>
      <c r="AH858" s="81"/>
      <c r="AI858" s="81"/>
      <c r="AJ858" s="81"/>
      <c r="AK858" s="81"/>
      <c r="AL858" s="81"/>
      <c r="AM858" s="81"/>
      <c r="AN858" s="81"/>
    </row>
    <row r="859" ht="18.0"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c r="AC859" s="81"/>
      <c r="AD859" s="81"/>
      <c r="AE859" s="81"/>
      <c r="AF859" s="81"/>
      <c r="AG859" s="81"/>
      <c r="AH859" s="81"/>
      <c r="AI859" s="81"/>
      <c r="AJ859" s="81"/>
      <c r="AK859" s="81"/>
      <c r="AL859" s="81"/>
      <c r="AM859" s="81"/>
      <c r="AN859" s="81"/>
    </row>
    <row r="860" ht="18.0"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c r="AC860" s="81"/>
      <c r="AD860" s="81"/>
      <c r="AE860" s="81"/>
      <c r="AF860" s="81"/>
      <c r="AG860" s="81"/>
      <c r="AH860" s="81"/>
      <c r="AI860" s="81"/>
      <c r="AJ860" s="81"/>
      <c r="AK860" s="81"/>
      <c r="AL860" s="81"/>
      <c r="AM860" s="81"/>
      <c r="AN860" s="81"/>
    </row>
    <row r="861" ht="18.0"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c r="AC861" s="81"/>
      <c r="AD861" s="81"/>
      <c r="AE861" s="81"/>
      <c r="AF861" s="81"/>
      <c r="AG861" s="81"/>
      <c r="AH861" s="81"/>
      <c r="AI861" s="81"/>
      <c r="AJ861" s="81"/>
      <c r="AK861" s="81"/>
      <c r="AL861" s="81"/>
      <c r="AM861" s="81"/>
      <c r="AN861" s="81"/>
    </row>
    <row r="862" ht="18.0"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c r="AC862" s="81"/>
      <c r="AD862" s="81"/>
      <c r="AE862" s="81"/>
      <c r="AF862" s="81"/>
      <c r="AG862" s="81"/>
      <c r="AH862" s="81"/>
      <c r="AI862" s="81"/>
      <c r="AJ862" s="81"/>
      <c r="AK862" s="81"/>
      <c r="AL862" s="81"/>
      <c r="AM862" s="81"/>
      <c r="AN862" s="81"/>
    </row>
    <row r="863" ht="18.0"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c r="AC863" s="81"/>
      <c r="AD863" s="81"/>
      <c r="AE863" s="81"/>
      <c r="AF863" s="81"/>
      <c r="AG863" s="81"/>
      <c r="AH863" s="81"/>
      <c r="AI863" s="81"/>
      <c r="AJ863" s="81"/>
      <c r="AK863" s="81"/>
      <c r="AL863" s="81"/>
      <c r="AM863" s="81"/>
      <c r="AN863" s="81"/>
    </row>
    <row r="864" ht="18.0"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c r="AC864" s="81"/>
      <c r="AD864" s="81"/>
      <c r="AE864" s="81"/>
      <c r="AF864" s="81"/>
      <c r="AG864" s="81"/>
      <c r="AH864" s="81"/>
      <c r="AI864" s="81"/>
      <c r="AJ864" s="81"/>
      <c r="AK864" s="81"/>
      <c r="AL864" s="81"/>
      <c r="AM864" s="81"/>
      <c r="AN864" s="81"/>
    </row>
    <row r="865" ht="18.0"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c r="AC865" s="81"/>
      <c r="AD865" s="81"/>
      <c r="AE865" s="81"/>
      <c r="AF865" s="81"/>
      <c r="AG865" s="81"/>
      <c r="AH865" s="81"/>
      <c r="AI865" s="81"/>
      <c r="AJ865" s="81"/>
      <c r="AK865" s="81"/>
      <c r="AL865" s="81"/>
      <c r="AM865" s="81"/>
      <c r="AN865" s="81"/>
    </row>
    <row r="866" ht="18.0"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c r="AH866" s="81"/>
      <c r="AI866" s="81"/>
      <c r="AJ866" s="81"/>
      <c r="AK866" s="81"/>
      <c r="AL866" s="81"/>
      <c r="AM866" s="81"/>
      <c r="AN866" s="81"/>
    </row>
    <row r="867" ht="18.0"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c r="AH867" s="81"/>
      <c r="AI867" s="81"/>
      <c r="AJ867" s="81"/>
      <c r="AK867" s="81"/>
      <c r="AL867" s="81"/>
      <c r="AM867" s="81"/>
      <c r="AN867" s="81"/>
    </row>
    <row r="868" ht="18.0"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c r="AH868" s="81"/>
      <c r="AI868" s="81"/>
      <c r="AJ868" s="81"/>
      <c r="AK868" s="81"/>
      <c r="AL868" s="81"/>
      <c r="AM868" s="81"/>
      <c r="AN868" s="81"/>
    </row>
    <row r="869" ht="18.0"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c r="AH869" s="81"/>
      <c r="AI869" s="81"/>
      <c r="AJ869" s="81"/>
      <c r="AK869" s="81"/>
      <c r="AL869" s="81"/>
      <c r="AM869" s="81"/>
      <c r="AN869" s="81"/>
    </row>
    <row r="870" ht="18.0"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c r="AH870" s="81"/>
      <c r="AI870" s="81"/>
      <c r="AJ870" s="81"/>
      <c r="AK870" s="81"/>
      <c r="AL870" s="81"/>
      <c r="AM870" s="81"/>
      <c r="AN870" s="81"/>
    </row>
    <row r="871" ht="18.0"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c r="AH871" s="81"/>
      <c r="AI871" s="81"/>
      <c r="AJ871" s="81"/>
      <c r="AK871" s="81"/>
      <c r="AL871" s="81"/>
      <c r="AM871" s="81"/>
      <c r="AN871" s="81"/>
    </row>
    <row r="872" ht="18.0"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c r="AH872" s="81"/>
      <c r="AI872" s="81"/>
      <c r="AJ872" s="81"/>
      <c r="AK872" s="81"/>
      <c r="AL872" s="81"/>
      <c r="AM872" s="81"/>
      <c r="AN872" s="81"/>
    </row>
    <row r="873" ht="18.0"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c r="AH873" s="81"/>
      <c r="AI873" s="81"/>
      <c r="AJ873" s="81"/>
      <c r="AK873" s="81"/>
      <c r="AL873" s="81"/>
      <c r="AM873" s="81"/>
      <c r="AN873" s="81"/>
    </row>
    <row r="874" ht="18.0"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c r="AH874" s="81"/>
      <c r="AI874" s="81"/>
      <c r="AJ874" s="81"/>
      <c r="AK874" s="81"/>
      <c r="AL874" s="81"/>
      <c r="AM874" s="81"/>
      <c r="AN874" s="81"/>
    </row>
    <row r="875" ht="18.0"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c r="AH875" s="81"/>
      <c r="AI875" s="81"/>
      <c r="AJ875" s="81"/>
      <c r="AK875" s="81"/>
      <c r="AL875" s="81"/>
      <c r="AM875" s="81"/>
      <c r="AN875" s="81"/>
    </row>
    <row r="876" ht="18.0"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c r="AH876" s="81"/>
      <c r="AI876" s="81"/>
      <c r="AJ876" s="81"/>
      <c r="AK876" s="81"/>
      <c r="AL876" s="81"/>
      <c r="AM876" s="81"/>
      <c r="AN876" s="81"/>
    </row>
    <row r="877" ht="18.0"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c r="AH877" s="81"/>
      <c r="AI877" s="81"/>
      <c r="AJ877" s="81"/>
      <c r="AK877" s="81"/>
      <c r="AL877" s="81"/>
      <c r="AM877" s="81"/>
      <c r="AN877" s="81"/>
    </row>
    <row r="878" ht="18.0"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c r="AH878" s="81"/>
      <c r="AI878" s="81"/>
      <c r="AJ878" s="81"/>
      <c r="AK878" s="81"/>
      <c r="AL878" s="81"/>
      <c r="AM878" s="81"/>
      <c r="AN878" s="81"/>
    </row>
    <row r="879" ht="18.0"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c r="AH879" s="81"/>
      <c r="AI879" s="81"/>
      <c r="AJ879" s="81"/>
      <c r="AK879" s="81"/>
      <c r="AL879" s="81"/>
      <c r="AM879" s="81"/>
      <c r="AN879" s="81"/>
    </row>
    <row r="880" ht="18.0"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c r="AH880" s="81"/>
      <c r="AI880" s="81"/>
      <c r="AJ880" s="81"/>
      <c r="AK880" s="81"/>
      <c r="AL880" s="81"/>
      <c r="AM880" s="81"/>
      <c r="AN880" s="81"/>
    </row>
    <row r="881" ht="18.0"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c r="AH881" s="81"/>
      <c r="AI881" s="81"/>
      <c r="AJ881" s="81"/>
      <c r="AK881" s="81"/>
      <c r="AL881" s="81"/>
      <c r="AM881" s="81"/>
      <c r="AN881" s="81"/>
    </row>
    <row r="882" ht="18.0"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c r="AH882" s="81"/>
      <c r="AI882" s="81"/>
      <c r="AJ882" s="81"/>
      <c r="AK882" s="81"/>
      <c r="AL882" s="81"/>
      <c r="AM882" s="81"/>
      <c r="AN882" s="81"/>
    </row>
    <row r="883" ht="18.0"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c r="AH883" s="81"/>
      <c r="AI883" s="81"/>
      <c r="AJ883" s="81"/>
      <c r="AK883" s="81"/>
      <c r="AL883" s="81"/>
      <c r="AM883" s="81"/>
      <c r="AN883" s="81"/>
    </row>
    <row r="884" ht="18.0"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c r="AH884" s="81"/>
      <c r="AI884" s="81"/>
      <c r="AJ884" s="81"/>
      <c r="AK884" s="81"/>
      <c r="AL884" s="81"/>
      <c r="AM884" s="81"/>
      <c r="AN884" s="81"/>
    </row>
    <row r="885" ht="18.0"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c r="AH885" s="81"/>
      <c r="AI885" s="81"/>
      <c r="AJ885" s="81"/>
      <c r="AK885" s="81"/>
      <c r="AL885" s="81"/>
      <c r="AM885" s="81"/>
      <c r="AN885" s="81"/>
    </row>
    <row r="886" ht="18.0"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c r="AH886" s="81"/>
      <c r="AI886" s="81"/>
      <c r="AJ886" s="81"/>
      <c r="AK886" s="81"/>
      <c r="AL886" s="81"/>
      <c r="AM886" s="81"/>
      <c r="AN886" s="81"/>
    </row>
    <row r="887" ht="18.0"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c r="AH887" s="81"/>
      <c r="AI887" s="81"/>
      <c r="AJ887" s="81"/>
      <c r="AK887" s="81"/>
      <c r="AL887" s="81"/>
      <c r="AM887" s="81"/>
      <c r="AN887" s="81"/>
    </row>
    <row r="888" ht="18.0"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c r="AH888" s="81"/>
      <c r="AI888" s="81"/>
      <c r="AJ888" s="81"/>
      <c r="AK888" s="81"/>
      <c r="AL888" s="81"/>
      <c r="AM888" s="81"/>
      <c r="AN888" s="81"/>
    </row>
    <row r="889" ht="18.0"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c r="AH889" s="81"/>
      <c r="AI889" s="81"/>
      <c r="AJ889" s="81"/>
      <c r="AK889" s="81"/>
      <c r="AL889" s="81"/>
      <c r="AM889" s="81"/>
      <c r="AN889" s="81"/>
    </row>
    <row r="890" ht="18.0"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c r="AH890" s="81"/>
      <c r="AI890" s="81"/>
      <c r="AJ890" s="81"/>
      <c r="AK890" s="81"/>
      <c r="AL890" s="81"/>
      <c r="AM890" s="81"/>
      <c r="AN890" s="81"/>
    </row>
    <row r="891" ht="18.0"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c r="AH891" s="81"/>
      <c r="AI891" s="81"/>
      <c r="AJ891" s="81"/>
      <c r="AK891" s="81"/>
      <c r="AL891" s="81"/>
      <c r="AM891" s="81"/>
      <c r="AN891" s="81"/>
    </row>
    <row r="892" ht="18.0"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c r="AH892" s="81"/>
      <c r="AI892" s="81"/>
      <c r="AJ892" s="81"/>
      <c r="AK892" s="81"/>
      <c r="AL892" s="81"/>
      <c r="AM892" s="81"/>
      <c r="AN892" s="81"/>
    </row>
    <row r="893" ht="18.0"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c r="AH893" s="81"/>
      <c r="AI893" s="81"/>
      <c r="AJ893" s="81"/>
      <c r="AK893" s="81"/>
      <c r="AL893" s="81"/>
      <c r="AM893" s="81"/>
      <c r="AN893" s="81"/>
    </row>
    <row r="894" ht="18.0"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c r="AH894" s="81"/>
      <c r="AI894" s="81"/>
      <c r="AJ894" s="81"/>
      <c r="AK894" s="81"/>
      <c r="AL894" s="81"/>
      <c r="AM894" s="81"/>
      <c r="AN894" s="81"/>
    </row>
    <row r="895" ht="18.0"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c r="AC895" s="81"/>
      <c r="AD895" s="81"/>
      <c r="AE895" s="81"/>
      <c r="AF895" s="81"/>
      <c r="AG895" s="81"/>
      <c r="AH895" s="81"/>
      <c r="AI895" s="81"/>
      <c r="AJ895" s="81"/>
      <c r="AK895" s="81"/>
      <c r="AL895" s="81"/>
      <c r="AM895" s="81"/>
      <c r="AN895" s="81"/>
    </row>
    <row r="896" ht="18.0"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c r="AC896" s="81"/>
      <c r="AD896" s="81"/>
      <c r="AE896" s="81"/>
      <c r="AF896" s="81"/>
      <c r="AG896" s="81"/>
      <c r="AH896" s="81"/>
      <c r="AI896" s="81"/>
      <c r="AJ896" s="81"/>
      <c r="AK896" s="81"/>
      <c r="AL896" s="81"/>
      <c r="AM896" s="81"/>
      <c r="AN896" s="81"/>
    </row>
    <row r="897" ht="18.0"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c r="AC897" s="81"/>
      <c r="AD897" s="81"/>
      <c r="AE897" s="81"/>
      <c r="AF897" s="81"/>
      <c r="AG897" s="81"/>
      <c r="AH897" s="81"/>
      <c r="AI897" s="81"/>
      <c r="AJ897" s="81"/>
      <c r="AK897" s="81"/>
      <c r="AL897" s="81"/>
      <c r="AM897" s="81"/>
      <c r="AN897" s="81"/>
    </row>
    <row r="898" ht="18.0"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c r="AC898" s="81"/>
      <c r="AD898" s="81"/>
      <c r="AE898" s="81"/>
      <c r="AF898" s="81"/>
      <c r="AG898" s="81"/>
      <c r="AH898" s="81"/>
      <c r="AI898" s="81"/>
      <c r="AJ898" s="81"/>
      <c r="AK898" s="81"/>
      <c r="AL898" s="81"/>
      <c r="AM898" s="81"/>
      <c r="AN898" s="81"/>
    </row>
    <row r="899" ht="18.0"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c r="AC899" s="81"/>
      <c r="AD899" s="81"/>
      <c r="AE899" s="81"/>
      <c r="AF899" s="81"/>
      <c r="AG899" s="81"/>
      <c r="AH899" s="81"/>
      <c r="AI899" s="81"/>
      <c r="AJ899" s="81"/>
      <c r="AK899" s="81"/>
      <c r="AL899" s="81"/>
      <c r="AM899" s="81"/>
      <c r="AN899" s="81"/>
    </row>
    <row r="900" ht="18.0"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c r="AC900" s="81"/>
      <c r="AD900" s="81"/>
      <c r="AE900" s="81"/>
      <c r="AF900" s="81"/>
      <c r="AG900" s="81"/>
      <c r="AH900" s="81"/>
      <c r="AI900" s="81"/>
      <c r="AJ900" s="81"/>
      <c r="AK900" s="81"/>
      <c r="AL900" s="81"/>
      <c r="AM900" s="81"/>
      <c r="AN900" s="81"/>
    </row>
    <row r="901" ht="18.0"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c r="AC901" s="81"/>
      <c r="AD901" s="81"/>
      <c r="AE901" s="81"/>
      <c r="AF901" s="81"/>
      <c r="AG901" s="81"/>
      <c r="AH901" s="81"/>
      <c r="AI901" s="81"/>
      <c r="AJ901" s="81"/>
      <c r="AK901" s="81"/>
      <c r="AL901" s="81"/>
      <c r="AM901" s="81"/>
      <c r="AN901" s="81"/>
    </row>
    <row r="902" ht="18.0"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c r="AC902" s="81"/>
      <c r="AD902" s="81"/>
      <c r="AE902" s="81"/>
      <c r="AF902" s="81"/>
      <c r="AG902" s="81"/>
      <c r="AH902" s="81"/>
      <c r="AI902" s="81"/>
      <c r="AJ902" s="81"/>
      <c r="AK902" s="81"/>
      <c r="AL902" s="81"/>
      <c r="AM902" s="81"/>
      <c r="AN902" s="81"/>
    </row>
    <row r="903" ht="18.0"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c r="AC903" s="81"/>
      <c r="AD903" s="81"/>
      <c r="AE903" s="81"/>
      <c r="AF903" s="81"/>
      <c r="AG903" s="81"/>
      <c r="AH903" s="81"/>
      <c r="AI903" s="81"/>
      <c r="AJ903" s="81"/>
      <c r="AK903" s="81"/>
      <c r="AL903" s="81"/>
      <c r="AM903" s="81"/>
      <c r="AN903" s="81"/>
    </row>
    <row r="904" ht="18.0"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c r="AC904" s="81"/>
      <c r="AD904" s="81"/>
      <c r="AE904" s="81"/>
      <c r="AF904" s="81"/>
      <c r="AG904" s="81"/>
      <c r="AH904" s="81"/>
      <c r="AI904" s="81"/>
      <c r="AJ904" s="81"/>
      <c r="AK904" s="81"/>
      <c r="AL904" s="81"/>
      <c r="AM904" s="81"/>
      <c r="AN904" s="81"/>
    </row>
    <row r="905" ht="18.0"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c r="AC905" s="81"/>
      <c r="AD905" s="81"/>
      <c r="AE905" s="81"/>
      <c r="AF905" s="81"/>
      <c r="AG905" s="81"/>
      <c r="AH905" s="81"/>
      <c r="AI905" s="81"/>
      <c r="AJ905" s="81"/>
      <c r="AK905" s="81"/>
      <c r="AL905" s="81"/>
      <c r="AM905" s="81"/>
      <c r="AN905" s="81"/>
    </row>
    <row r="906" ht="18.0"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c r="AC906" s="81"/>
      <c r="AD906" s="81"/>
      <c r="AE906" s="81"/>
      <c r="AF906" s="81"/>
      <c r="AG906" s="81"/>
      <c r="AH906" s="81"/>
      <c r="AI906" s="81"/>
      <c r="AJ906" s="81"/>
      <c r="AK906" s="81"/>
      <c r="AL906" s="81"/>
      <c r="AM906" s="81"/>
      <c r="AN906" s="81"/>
    </row>
    <row r="907" ht="18.0"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c r="AC907" s="81"/>
      <c r="AD907" s="81"/>
      <c r="AE907" s="81"/>
      <c r="AF907" s="81"/>
      <c r="AG907" s="81"/>
      <c r="AH907" s="81"/>
      <c r="AI907" s="81"/>
      <c r="AJ907" s="81"/>
      <c r="AK907" s="81"/>
      <c r="AL907" s="81"/>
      <c r="AM907" s="81"/>
      <c r="AN907" s="81"/>
    </row>
    <row r="908" ht="18.0"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c r="AC908" s="81"/>
      <c r="AD908" s="81"/>
      <c r="AE908" s="81"/>
      <c r="AF908" s="81"/>
      <c r="AG908" s="81"/>
      <c r="AH908" s="81"/>
      <c r="AI908" s="81"/>
      <c r="AJ908" s="81"/>
      <c r="AK908" s="81"/>
      <c r="AL908" s="81"/>
      <c r="AM908" s="81"/>
      <c r="AN908" s="81"/>
    </row>
    <row r="909" ht="18.0"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c r="AC909" s="81"/>
      <c r="AD909" s="81"/>
      <c r="AE909" s="81"/>
      <c r="AF909" s="81"/>
      <c r="AG909" s="81"/>
      <c r="AH909" s="81"/>
      <c r="AI909" s="81"/>
      <c r="AJ909" s="81"/>
      <c r="AK909" s="81"/>
      <c r="AL909" s="81"/>
      <c r="AM909" s="81"/>
      <c r="AN909" s="81"/>
    </row>
    <row r="910" ht="18.0"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c r="AH910" s="81"/>
      <c r="AI910" s="81"/>
      <c r="AJ910" s="81"/>
      <c r="AK910" s="81"/>
      <c r="AL910" s="81"/>
      <c r="AM910" s="81"/>
      <c r="AN910" s="81"/>
    </row>
    <row r="911" ht="18.0"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c r="AH911" s="81"/>
      <c r="AI911" s="81"/>
      <c r="AJ911" s="81"/>
      <c r="AK911" s="81"/>
      <c r="AL911" s="81"/>
      <c r="AM911" s="81"/>
      <c r="AN911" s="81"/>
    </row>
    <row r="912" ht="18.0"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c r="AH912" s="81"/>
      <c r="AI912" s="81"/>
      <c r="AJ912" s="81"/>
      <c r="AK912" s="81"/>
      <c r="AL912" s="81"/>
      <c r="AM912" s="81"/>
      <c r="AN912" s="81"/>
    </row>
    <row r="913" ht="18.0"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c r="AH913" s="81"/>
      <c r="AI913" s="81"/>
      <c r="AJ913" s="81"/>
      <c r="AK913" s="81"/>
      <c r="AL913" s="81"/>
      <c r="AM913" s="81"/>
      <c r="AN913" s="81"/>
    </row>
    <row r="914" ht="18.0"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c r="AH914" s="81"/>
      <c r="AI914" s="81"/>
      <c r="AJ914" s="81"/>
      <c r="AK914" s="81"/>
      <c r="AL914" s="81"/>
      <c r="AM914" s="81"/>
      <c r="AN914" s="81"/>
    </row>
    <row r="915" ht="18.0"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c r="AH915" s="81"/>
      <c r="AI915" s="81"/>
      <c r="AJ915" s="81"/>
      <c r="AK915" s="81"/>
      <c r="AL915" s="81"/>
      <c r="AM915" s="81"/>
      <c r="AN915" s="81"/>
    </row>
    <row r="916" ht="18.0"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c r="AH916" s="81"/>
      <c r="AI916" s="81"/>
      <c r="AJ916" s="81"/>
      <c r="AK916" s="81"/>
      <c r="AL916" s="81"/>
      <c r="AM916" s="81"/>
      <c r="AN916" s="81"/>
    </row>
    <row r="917" ht="18.0"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c r="AH917" s="81"/>
      <c r="AI917" s="81"/>
      <c r="AJ917" s="81"/>
      <c r="AK917" s="81"/>
      <c r="AL917" s="81"/>
      <c r="AM917" s="81"/>
      <c r="AN917" s="81"/>
    </row>
    <row r="918" ht="18.0"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c r="AH918" s="81"/>
      <c r="AI918" s="81"/>
      <c r="AJ918" s="81"/>
      <c r="AK918" s="81"/>
      <c r="AL918" s="81"/>
      <c r="AM918" s="81"/>
      <c r="AN918" s="81"/>
    </row>
    <row r="919" ht="18.0"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c r="AH919" s="81"/>
      <c r="AI919" s="81"/>
      <c r="AJ919" s="81"/>
      <c r="AK919" s="81"/>
      <c r="AL919" s="81"/>
      <c r="AM919" s="81"/>
      <c r="AN919" s="81"/>
    </row>
    <row r="920" ht="18.0"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c r="AH920" s="81"/>
      <c r="AI920" s="81"/>
      <c r="AJ920" s="81"/>
      <c r="AK920" s="81"/>
      <c r="AL920" s="81"/>
      <c r="AM920" s="81"/>
      <c r="AN920" s="81"/>
    </row>
    <row r="921" ht="18.0"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c r="AH921" s="81"/>
      <c r="AI921" s="81"/>
      <c r="AJ921" s="81"/>
      <c r="AK921" s="81"/>
      <c r="AL921" s="81"/>
      <c r="AM921" s="81"/>
      <c r="AN921" s="81"/>
    </row>
    <row r="922" ht="18.0"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c r="AH922" s="81"/>
      <c r="AI922" s="81"/>
      <c r="AJ922" s="81"/>
      <c r="AK922" s="81"/>
      <c r="AL922" s="81"/>
      <c r="AM922" s="81"/>
      <c r="AN922" s="81"/>
    </row>
    <row r="923" ht="18.0"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c r="AH923" s="81"/>
      <c r="AI923" s="81"/>
      <c r="AJ923" s="81"/>
      <c r="AK923" s="81"/>
      <c r="AL923" s="81"/>
      <c r="AM923" s="81"/>
      <c r="AN923" s="81"/>
    </row>
    <row r="924" ht="18.0"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c r="AH924" s="81"/>
      <c r="AI924" s="81"/>
      <c r="AJ924" s="81"/>
      <c r="AK924" s="81"/>
      <c r="AL924" s="81"/>
      <c r="AM924" s="81"/>
      <c r="AN924" s="81"/>
    </row>
    <row r="925" ht="18.0"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c r="AH925" s="81"/>
      <c r="AI925" s="81"/>
      <c r="AJ925" s="81"/>
      <c r="AK925" s="81"/>
      <c r="AL925" s="81"/>
      <c r="AM925" s="81"/>
      <c r="AN925" s="81"/>
    </row>
    <row r="926" ht="18.0"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c r="AC926" s="81"/>
      <c r="AD926" s="81"/>
      <c r="AE926" s="81"/>
      <c r="AF926" s="81"/>
      <c r="AG926" s="81"/>
      <c r="AH926" s="81"/>
      <c r="AI926" s="81"/>
      <c r="AJ926" s="81"/>
      <c r="AK926" s="81"/>
      <c r="AL926" s="81"/>
      <c r="AM926" s="81"/>
      <c r="AN926" s="81"/>
    </row>
    <row r="927" ht="18.0"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c r="AC927" s="81"/>
      <c r="AD927" s="81"/>
      <c r="AE927" s="81"/>
      <c r="AF927" s="81"/>
      <c r="AG927" s="81"/>
      <c r="AH927" s="81"/>
      <c r="AI927" s="81"/>
      <c r="AJ927" s="81"/>
      <c r="AK927" s="81"/>
      <c r="AL927" s="81"/>
      <c r="AM927" s="81"/>
      <c r="AN927" s="81"/>
    </row>
    <row r="928" ht="18.0"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c r="AH928" s="81"/>
      <c r="AI928" s="81"/>
      <c r="AJ928" s="81"/>
      <c r="AK928" s="81"/>
      <c r="AL928" s="81"/>
      <c r="AM928" s="81"/>
      <c r="AN928" s="81"/>
    </row>
    <row r="929" ht="18.0"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c r="AH929" s="81"/>
      <c r="AI929" s="81"/>
      <c r="AJ929" s="81"/>
      <c r="AK929" s="81"/>
      <c r="AL929" s="81"/>
      <c r="AM929" s="81"/>
      <c r="AN929" s="81"/>
    </row>
    <row r="930" ht="18.0"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c r="AH930" s="81"/>
      <c r="AI930" s="81"/>
      <c r="AJ930" s="81"/>
      <c r="AK930" s="81"/>
      <c r="AL930" s="81"/>
      <c r="AM930" s="81"/>
      <c r="AN930" s="81"/>
    </row>
    <row r="931" ht="18.0"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c r="AH931" s="81"/>
      <c r="AI931" s="81"/>
      <c r="AJ931" s="81"/>
      <c r="AK931" s="81"/>
      <c r="AL931" s="81"/>
      <c r="AM931" s="81"/>
      <c r="AN931" s="81"/>
    </row>
    <row r="932" ht="18.0"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c r="AH932" s="81"/>
      <c r="AI932" s="81"/>
      <c r="AJ932" s="81"/>
      <c r="AK932" s="81"/>
      <c r="AL932" s="81"/>
      <c r="AM932" s="81"/>
      <c r="AN932" s="81"/>
    </row>
    <row r="933" ht="18.0"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c r="AH933" s="81"/>
      <c r="AI933" s="81"/>
      <c r="AJ933" s="81"/>
      <c r="AK933" s="81"/>
      <c r="AL933" s="81"/>
      <c r="AM933" s="81"/>
      <c r="AN933" s="81"/>
    </row>
    <row r="934" ht="18.0"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c r="AH934" s="81"/>
      <c r="AI934" s="81"/>
      <c r="AJ934" s="81"/>
      <c r="AK934" s="81"/>
      <c r="AL934" s="81"/>
      <c r="AM934" s="81"/>
      <c r="AN934" s="81"/>
    </row>
    <row r="935" ht="18.0"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c r="AH935" s="81"/>
      <c r="AI935" s="81"/>
      <c r="AJ935" s="81"/>
      <c r="AK935" s="81"/>
      <c r="AL935" s="81"/>
      <c r="AM935" s="81"/>
      <c r="AN935" s="81"/>
    </row>
    <row r="936" ht="18.0"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c r="AH936" s="81"/>
      <c r="AI936" s="81"/>
      <c r="AJ936" s="81"/>
      <c r="AK936" s="81"/>
      <c r="AL936" s="81"/>
      <c r="AM936" s="81"/>
      <c r="AN936" s="81"/>
    </row>
    <row r="937" ht="18.0"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c r="AH937" s="81"/>
      <c r="AI937" s="81"/>
      <c r="AJ937" s="81"/>
      <c r="AK937" s="81"/>
      <c r="AL937" s="81"/>
      <c r="AM937" s="81"/>
      <c r="AN937" s="81"/>
    </row>
    <row r="938" ht="18.0"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c r="AH938" s="81"/>
      <c r="AI938" s="81"/>
      <c r="AJ938" s="81"/>
      <c r="AK938" s="81"/>
      <c r="AL938" s="81"/>
      <c r="AM938" s="81"/>
      <c r="AN938" s="81"/>
    </row>
    <row r="939" ht="18.0"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c r="AG939" s="81"/>
      <c r="AH939" s="81"/>
      <c r="AI939" s="81"/>
      <c r="AJ939" s="81"/>
      <c r="AK939" s="81"/>
      <c r="AL939" s="81"/>
      <c r="AM939" s="81"/>
      <c r="AN939" s="81"/>
    </row>
    <row r="940" ht="18.0"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c r="AG940" s="81"/>
      <c r="AH940" s="81"/>
      <c r="AI940" s="81"/>
      <c r="AJ940" s="81"/>
      <c r="AK940" s="81"/>
      <c r="AL940" s="81"/>
      <c r="AM940" s="81"/>
      <c r="AN940" s="81"/>
    </row>
    <row r="941" ht="18.0"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c r="AG941" s="81"/>
      <c r="AH941" s="81"/>
      <c r="AI941" s="81"/>
      <c r="AJ941" s="81"/>
      <c r="AK941" s="81"/>
      <c r="AL941" s="81"/>
      <c r="AM941" s="81"/>
      <c r="AN941" s="81"/>
    </row>
    <row r="942" ht="18.0"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c r="AG942" s="81"/>
      <c r="AH942" s="81"/>
      <c r="AI942" s="81"/>
      <c r="AJ942" s="81"/>
      <c r="AK942" s="81"/>
      <c r="AL942" s="81"/>
      <c r="AM942" s="81"/>
      <c r="AN942" s="81"/>
    </row>
    <row r="943" ht="18.0"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c r="AH943" s="81"/>
      <c r="AI943" s="81"/>
      <c r="AJ943" s="81"/>
      <c r="AK943" s="81"/>
      <c r="AL943" s="81"/>
      <c r="AM943" s="81"/>
      <c r="AN943" s="81"/>
    </row>
    <row r="944" ht="18.0"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c r="AG944" s="81"/>
      <c r="AH944" s="81"/>
      <c r="AI944" s="81"/>
      <c r="AJ944" s="81"/>
      <c r="AK944" s="81"/>
      <c r="AL944" s="81"/>
      <c r="AM944" s="81"/>
      <c r="AN944" s="81"/>
    </row>
    <row r="945" ht="18.0"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c r="AG945" s="81"/>
      <c r="AH945" s="81"/>
      <c r="AI945" s="81"/>
      <c r="AJ945" s="81"/>
      <c r="AK945" s="81"/>
      <c r="AL945" s="81"/>
      <c r="AM945" s="81"/>
      <c r="AN945" s="81"/>
    </row>
    <row r="946" ht="18.0"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c r="AG946" s="81"/>
      <c r="AH946" s="81"/>
      <c r="AI946" s="81"/>
      <c r="AJ946" s="81"/>
      <c r="AK946" s="81"/>
      <c r="AL946" s="81"/>
      <c r="AM946" s="81"/>
      <c r="AN946" s="81"/>
    </row>
    <row r="947" ht="18.0"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c r="AG947" s="81"/>
      <c r="AH947" s="81"/>
      <c r="AI947" s="81"/>
      <c r="AJ947" s="81"/>
      <c r="AK947" s="81"/>
      <c r="AL947" s="81"/>
      <c r="AM947" s="81"/>
      <c r="AN947" s="81"/>
    </row>
    <row r="948" ht="18.0"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c r="AH948" s="81"/>
      <c r="AI948" s="81"/>
      <c r="AJ948" s="81"/>
      <c r="AK948" s="81"/>
      <c r="AL948" s="81"/>
      <c r="AM948" s="81"/>
      <c r="AN948" s="81"/>
    </row>
    <row r="949" ht="18.0"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c r="AG949" s="81"/>
      <c r="AH949" s="81"/>
      <c r="AI949" s="81"/>
      <c r="AJ949" s="81"/>
      <c r="AK949" s="81"/>
      <c r="AL949" s="81"/>
      <c r="AM949" s="81"/>
      <c r="AN949" s="81"/>
    </row>
    <row r="950" ht="18.0"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c r="AG950" s="81"/>
      <c r="AH950" s="81"/>
      <c r="AI950" s="81"/>
      <c r="AJ950" s="81"/>
      <c r="AK950" s="81"/>
      <c r="AL950" s="81"/>
      <c r="AM950" s="81"/>
      <c r="AN950" s="81"/>
    </row>
    <row r="951" ht="18.0"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c r="AA951" s="81"/>
      <c r="AB951" s="81"/>
      <c r="AC951" s="81"/>
      <c r="AD951" s="81"/>
      <c r="AE951" s="81"/>
      <c r="AF951" s="81"/>
      <c r="AG951" s="81"/>
      <c r="AH951" s="81"/>
      <c r="AI951" s="81"/>
      <c r="AJ951" s="81"/>
      <c r="AK951" s="81"/>
      <c r="AL951" s="81"/>
      <c r="AM951" s="81"/>
      <c r="AN951" s="81"/>
    </row>
    <row r="952" ht="18.0"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c r="AC952" s="81"/>
      <c r="AD952" s="81"/>
      <c r="AE952" s="81"/>
      <c r="AF952" s="81"/>
      <c r="AG952" s="81"/>
      <c r="AH952" s="81"/>
      <c r="AI952" s="81"/>
      <c r="AJ952" s="81"/>
      <c r="AK952" s="81"/>
      <c r="AL952" s="81"/>
      <c r="AM952" s="81"/>
      <c r="AN952" s="81"/>
    </row>
    <row r="953" ht="18.0"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c r="AH953" s="81"/>
      <c r="AI953" s="81"/>
      <c r="AJ953" s="81"/>
      <c r="AK953" s="81"/>
      <c r="AL953" s="81"/>
      <c r="AM953" s="81"/>
      <c r="AN953" s="81"/>
    </row>
    <row r="954" ht="18.0"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c r="AG954" s="81"/>
      <c r="AH954" s="81"/>
      <c r="AI954" s="81"/>
      <c r="AJ954" s="81"/>
      <c r="AK954" s="81"/>
      <c r="AL954" s="81"/>
      <c r="AM954" s="81"/>
      <c r="AN954" s="81"/>
    </row>
    <row r="955" ht="18.0"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c r="AH955" s="81"/>
      <c r="AI955" s="81"/>
      <c r="AJ955" s="81"/>
      <c r="AK955" s="81"/>
      <c r="AL955" s="81"/>
      <c r="AM955" s="81"/>
      <c r="AN955" s="81"/>
    </row>
    <row r="956" ht="18.0"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c r="AH956" s="81"/>
      <c r="AI956" s="81"/>
      <c r="AJ956" s="81"/>
      <c r="AK956" s="81"/>
      <c r="AL956" s="81"/>
      <c r="AM956" s="81"/>
      <c r="AN956" s="81"/>
    </row>
    <row r="957" ht="18.0"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c r="AH957" s="81"/>
      <c r="AI957" s="81"/>
      <c r="AJ957" s="81"/>
      <c r="AK957" s="81"/>
      <c r="AL957" s="81"/>
      <c r="AM957" s="81"/>
      <c r="AN957" s="81"/>
    </row>
    <row r="958" ht="18.0"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c r="AH958" s="81"/>
      <c r="AI958" s="81"/>
      <c r="AJ958" s="81"/>
      <c r="AK958" s="81"/>
      <c r="AL958" s="81"/>
      <c r="AM958" s="81"/>
      <c r="AN958" s="81"/>
    </row>
    <row r="959" ht="18.0"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c r="AA959" s="81"/>
      <c r="AB959" s="81"/>
      <c r="AC959" s="81"/>
      <c r="AD959" s="81"/>
      <c r="AE959" s="81"/>
      <c r="AF959" s="81"/>
      <c r="AG959" s="81"/>
      <c r="AH959" s="81"/>
      <c r="AI959" s="81"/>
      <c r="AJ959" s="81"/>
      <c r="AK959" s="81"/>
      <c r="AL959" s="81"/>
      <c r="AM959" s="81"/>
      <c r="AN959" s="81"/>
    </row>
    <row r="960" ht="18.0"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c r="AA960" s="81"/>
      <c r="AB960" s="81"/>
      <c r="AC960" s="81"/>
      <c r="AD960" s="81"/>
      <c r="AE960" s="81"/>
      <c r="AF960" s="81"/>
      <c r="AG960" s="81"/>
      <c r="AH960" s="81"/>
      <c r="AI960" s="81"/>
      <c r="AJ960" s="81"/>
      <c r="AK960" s="81"/>
      <c r="AL960" s="81"/>
      <c r="AM960" s="81"/>
      <c r="AN960" s="81"/>
    </row>
    <row r="961" ht="18.0"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c r="AA961" s="81"/>
      <c r="AB961" s="81"/>
      <c r="AC961" s="81"/>
      <c r="AD961" s="81"/>
      <c r="AE961" s="81"/>
      <c r="AF961" s="81"/>
      <c r="AG961" s="81"/>
      <c r="AH961" s="81"/>
      <c r="AI961" s="81"/>
      <c r="AJ961" s="81"/>
      <c r="AK961" s="81"/>
      <c r="AL961" s="81"/>
      <c r="AM961" s="81"/>
      <c r="AN961" s="81"/>
    </row>
    <row r="962" ht="18.0"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c r="AA962" s="81"/>
      <c r="AB962" s="81"/>
      <c r="AC962" s="81"/>
      <c r="AD962" s="81"/>
      <c r="AE962" s="81"/>
      <c r="AF962" s="81"/>
      <c r="AG962" s="81"/>
      <c r="AH962" s="81"/>
      <c r="AI962" s="81"/>
      <c r="AJ962" s="81"/>
      <c r="AK962" s="81"/>
      <c r="AL962" s="81"/>
      <c r="AM962" s="81"/>
      <c r="AN962" s="81"/>
    </row>
    <row r="963" ht="18.0"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c r="AA963" s="81"/>
      <c r="AB963" s="81"/>
      <c r="AC963" s="81"/>
      <c r="AD963" s="81"/>
      <c r="AE963" s="81"/>
      <c r="AF963" s="81"/>
      <c r="AG963" s="81"/>
      <c r="AH963" s="81"/>
      <c r="AI963" s="81"/>
      <c r="AJ963" s="81"/>
      <c r="AK963" s="81"/>
      <c r="AL963" s="81"/>
      <c r="AM963" s="81"/>
      <c r="AN963" s="81"/>
    </row>
    <row r="964" ht="18.0"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c r="AA964" s="81"/>
      <c r="AB964" s="81"/>
      <c r="AC964" s="81"/>
      <c r="AD964" s="81"/>
      <c r="AE964" s="81"/>
      <c r="AF964" s="81"/>
      <c r="AG964" s="81"/>
      <c r="AH964" s="81"/>
      <c r="AI964" s="81"/>
      <c r="AJ964" s="81"/>
      <c r="AK964" s="81"/>
      <c r="AL964" s="81"/>
      <c r="AM964" s="81"/>
      <c r="AN964" s="81"/>
    </row>
    <row r="965" ht="18.0"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c r="AA965" s="81"/>
      <c r="AB965" s="81"/>
      <c r="AC965" s="81"/>
      <c r="AD965" s="81"/>
      <c r="AE965" s="81"/>
      <c r="AF965" s="81"/>
      <c r="AG965" s="81"/>
      <c r="AH965" s="81"/>
      <c r="AI965" s="81"/>
      <c r="AJ965" s="81"/>
      <c r="AK965" s="81"/>
      <c r="AL965" s="81"/>
      <c r="AM965" s="81"/>
      <c r="AN965" s="81"/>
    </row>
    <row r="966" ht="18.0"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c r="AA966" s="81"/>
      <c r="AB966" s="81"/>
      <c r="AC966" s="81"/>
      <c r="AD966" s="81"/>
      <c r="AE966" s="81"/>
      <c r="AF966" s="81"/>
      <c r="AG966" s="81"/>
      <c r="AH966" s="81"/>
      <c r="AI966" s="81"/>
      <c r="AJ966" s="81"/>
      <c r="AK966" s="81"/>
      <c r="AL966" s="81"/>
      <c r="AM966" s="81"/>
      <c r="AN966" s="81"/>
    </row>
    <row r="967" ht="18.0"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c r="AA967" s="81"/>
      <c r="AB967" s="81"/>
      <c r="AC967" s="81"/>
      <c r="AD967" s="81"/>
      <c r="AE967" s="81"/>
      <c r="AF967" s="81"/>
      <c r="AG967" s="81"/>
      <c r="AH967" s="81"/>
      <c r="AI967" s="81"/>
      <c r="AJ967" s="81"/>
      <c r="AK967" s="81"/>
      <c r="AL967" s="81"/>
      <c r="AM967" s="81"/>
      <c r="AN967" s="81"/>
    </row>
    <row r="968" ht="18.0"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c r="AA968" s="81"/>
      <c r="AB968" s="81"/>
      <c r="AC968" s="81"/>
      <c r="AD968" s="81"/>
      <c r="AE968" s="81"/>
      <c r="AF968" s="81"/>
      <c r="AG968" s="81"/>
      <c r="AH968" s="81"/>
      <c r="AI968" s="81"/>
      <c r="AJ968" s="81"/>
      <c r="AK968" s="81"/>
      <c r="AL968" s="81"/>
      <c r="AM968" s="81"/>
      <c r="AN968" s="81"/>
    </row>
    <row r="969" ht="18.0"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c r="AA969" s="81"/>
      <c r="AB969" s="81"/>
      <c r="AC969" s="81"/>
      <c r="AD969" s="81"/>
      <c r="AE969" s="81"/>
      <c r="AF969" s="81"/>
      <c r="AG969" s="81"/>
      <c r="AH969" s="81"/>
      <c r="AI969" s="81"/>
      <c r="AJ969" s="81"/>
      <c r="AK969" s="81"/>
      <c r="AL969" s="81"/>
      <c r="AM969" s="81"/>
      <c r="AN969" s="81"/>
    </row>
    <row r="970" ht="18.0"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c r="AA970" s="81"/>
      <c r="AB970" s="81"/>
      <c r="AC970" s="81"/>
      <c r="AD970" s="81"/>
      <c r="AE970" s="81"/>
      <c r="AF970" s="81"/>
      <c r="AG970" s="81"/>
      <c r="AH970" s="81"/>
      <c r="AI970" s="81"/>
      <c r="AJ970" s="81"/>
      <c r="AK970" s="81"/>
      <c r="AL970" s="81"/>
      <c r="AM970" s="81"/>
      <c r="AN970" s="81"/>
    </row>
    <row r="971" ht="18.0"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c r="AA971" s="81"/>
      <c r="AB971" s="81"/>
      <c r="AC971" s="81"/>
      <c r="AD971" s="81"/>
      <c r="AE971" s="81"/>
      <c r="AF971" s="81"/>
      <c r="AG971" s="81"/>
      <c r="AH971" s="81"/>
      <c r="AI971" s="81"/>
      <c r="AJ971" s="81"/>
      <c r="AK971" s="81"/>
      <c r="AL971" s="81"/>
      <c r="AM971" s="81"/>
      <c r="AN971" s="81"/>
    </row>
    <row r="972" ht="18.0"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c r="AA972" s="81"/>
      <c r="AB972" s="81"/>
      <c r="AC972" s="81"/>
      <c r="AD972" s="81"/>
      <c r="AE972" s="81"/>
      <c r="AF972" s="81"/>
      <c r="AG972" s="81"/>
      <c r="AH972" s="81"/>
      <c r="AI972" s="81"/>
      <c r="AJ972" s="81"/>
      <c r="AK972" s="81"/>
      <c r="AL972" s="81"/>
      <c r="AM972" s="81"/>
      <c r="AN972" s="81"/>
    </row>
    <row r="973" ht="18.0"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c r="AA973" s="81"/>
      <c r="AB973" s="81"/>
      <c r="AC973" s="81"/>
      <c r="AD973" s="81"/>
      <c r="AE973" s="81"/>
      <c r="AF973" s="81"/>
      <c r="AG973" s="81"/>
      <c r="AH973" s="81"/>
      <c r="AI973" s="81"/>
      <c r="AJ973" s="81"/>
      <c r="AK973" s="81"/>
      <c r="AL973" s="81"/>
      <c r="AM973" s="81"/>
      <c r="AN973" s="81"/>
    </row>
    <row r="974" ht="18.0"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c r="AA974" s="81"/>
      <c r="AB974" s="81"/>
      <c r="AC974" s="81"/>
      <c r="AD974" s="81"/>
      <c r="AE974" s="81"/>
      <c r="AF974" s="81"/>
      <c r="AG974" s="81"/>
      <c r="AH974" s="81"/>
      <c r="AI974" s="81"/>
      <c r="AJ974" s="81"/>
      <c r="AK974" s="81"/>
      <c r="AL974" s="81"/>
      <c r="AM974" s="81"/>
      <c r="AN974" s="81"/>
    </row>
    <row r="975" ht="18.0"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c r="AA975" s="81"/>
      <c r="AB975" s="81"/>
      <c r="AC975" s="81"/>
      <c r="AD975" s="81"/>
      <c r="AE975" s="81"/>
      <c r="AF975" s="81"/>
      <c r="AG975" s="81"/>
      <c r="AH975" s="81"/>
      <c r="AI975" s="81"/>
      <c r="AJ975" s="81"/>
      <c r="AK975" s="81"/>
      <c r="AL975" s="81"/>
      <c r="AM975" s="81"/>
      <c r="AN975" s="81"/>
    </row>
    <row r="976" ht="18.0"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c r="AA976" s="81"/>
      <c r="AB976" s="81"/>
      <c r="AC976" s="81"/>
      <c r="AD976" s="81"/>
      <c r="AE976" s="81"/>
      <c r="AF976" s="81"/>
      <c r="AG976" s="81"/>
      <c r="AH976" s="81"/>
      <c r="AI976" s="81"/>
      <c r="AJ976" s="81"/>
      <c r="AK976" s="81"/>
      <c r="AL976" s="81"/>
      <c r="AM976" s="81"/>
      <c r="AN976" s="81"/>
    </row>
    <row r="977" ht="18.0"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c r="AA977" s="81"/>
      <c r="AB977" s="81"/>
      <c r="AC977" s="81"/>
      <c r="AD977" s="81"/>
      <c r="AE977" s="81"/>
      <c r="AF977" s="81"/>
      <c r="AG977" s="81"/>
      <c r="AH977" s="81"/>
      <c r="AI977" s="81"/>
      <c r="AJ977" s="81"/>
      <c r="AK977" s="81"/>
      <c r="AL977" s="81"/>
      <c r="AM977" s="81"/>
      <c r="AN977" s="81"/>
    </row>
    <row r="978" ht="18.0"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c r="AA978" s="81"/>
      <c r="AB978" s="81"/>
      <c r="AC978" s="81"/>
      <c r="AD978" s="81"/>
      <c r="AE978" s="81"/>
      <c r="AF978" s="81"/>
      <c r="AG978" s="81"/>
      <c r="AH978" s="81"/>
      <c r="AI978" s="81"/>
      <c r="AJ978" s="81"/>
      <c r="AK978" s="81"/>
      <c r="AL978" s="81"/>
      <c r="AM978" s="81"/>
      <c r="AN978" s="81"/>
    </row>
    <row r="979" ht="18.0"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c r="AH979" s="81"/>
      <c r="AI979" s="81"/>
      <c r="AJ979" s="81"/>
      <c r="AK979" s="81"/>
      <c r="AL979" s="81"/>
      <c r="AM979" s="81"/>
      <c r="AN979" s="81"/>
    </row>
    <row r="980" ht="18.0"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c r="AA980" s="81"/>
      <c r="AB980" s="81"/>
      <c r="AC980" s="81"/>
      <c r="AD980" s="81"/>
      <c r="AE980" s="81"/>
      <c r="AF980" s="81"/>
      <c r="AG980" s="81"/>
      <c r="AH980" s="81"/>
      <c r="AI980" s="81"/>
      <c r="AJ980" s="81"/>
      <c r="AK980" s="81"/>
      <c r="AL980" s="81"/>
      <c r="AM980" s="81"/>
      <c r="AN980" s="81"/>
    </row>
    <row r="981" ht="18.0"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c r="AA981" s="81"/>
      <c r="AB981" s="81"/>
      <c r="AC981" s="81"/>
      <c r="AD981" s="81"/>
      <c r="AE981" s="81"/>
      <c r="AF981" s="81"/>
      <c r="AG981" s="81"/>
      <c r="AH981" s="81"/>
      <c r="AI981" s="81"/>
      <c r="AJ981" s="81"/>
      <c r="AK981" s="81"/>
      <c r="AL981" s="81"/>
      <c r="AM981" s="81"/>
      <c r="AN981" s="81"/>
    </row>
    <row r="982" ht="18.0"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c r="AA982" s="81"/>
      <c r="AB982" s="81"/>
      <c r="AC982" s="81"/>
      <c r="AD982" s="81"/>
      <c r="AE982" s="81"/>
      <c r="AF982" s="81"/>
      <c r="AG982" s="81"/>
      <c r="AH982" s="81"/>
      <c r="AI982" s="81"/>
      <c r="AJ982" s="81"/>
      <c r="AK982" s="81"/>
      <c r="AL982" s="81"/>
      <c r="AM982" s="81"/>
      <c r="AN982" s="81"/>
    </row>
    <row r="983" ht="18.0"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c r="AA983" s="81"/>
      <c r="AB983" s="81"/>
      <c r="AC983" s="81"/>
      <c r="AD983" s="81"/>
      <c r="AE983" s="81"/>
      <c r="AF983" s="81"/>
      <c r="AG983" s="81"/>
      <c r="AH983" s="81"/>
      <c r="AI983" s="81"/>
      <c r="AJ983" s="81"/>
      <c r="AK983" s="81"/>
      <c r="AL983" s="81"/>
      <c r="AM983" s="81"/>
      <c r="AN983" s="81"/>
    </row>
    <row r="984" ht="18.0"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c r="AA984" s="81"/>
      <c r="AB984" s="81"/>
      <c r="AC984" s="81"/>
      <c r="AD984" s="81"/>
      <c r="AE984" s="81"/>
      <c r="AF984" s="81"/>
      <c r="AG984" s="81"/>
      <c r="AH984" s="81"/>
      <c r="AI984" s="81"/>
      <c r="AJ984" s="81"/>
      <c r="AK984" s="81"/>
      <c r="AL984" s="81"/>
      <c r="AM984" s="81"/>
      <c r="AN984" s="81"/>
    </row>
    <row r="985" ht="18.0"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c r="AA985" s="81"/>
      <c r="AB985" s="81"/>
      <c r="AC985" s="81"/>
      <c r="AD985" s="81"/>
      <c r="AE985" s="81"/>
      <c r="AF985" s="81"/>
      <c r="AG985" s="81"/>
      <c r="AH985" s="81"/>
      <c r="AI985" s="81"/>
      <c r="AJ985" s="81"/>
      <c r="AK985" s="81"/>
      <c r="AL985" s="81"/>
      <c r="AM985" s="81"/>
      <c r="AN985" s="81"/>
    </row>
    <row r="986" ht="18.0"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c r="AA986" s="81"/>
      <c r="AB986" s="81"/>
      <c r="AC986" s="81"/>
      <c r="AD986" s="81"/>
      <c r="AE986" s="81"/>
      <c r="AF986" s="81"/>
      <c r="AG986" s="81"/>
      <c r="AH986" s="81"/>
      <c r="AI986" s="81"/>
      <c r="AJ986" s="81"/>
      <c r="AK986" s="81"/>
      <c r="AL986" s="81"/>
      <c r="AM986" s="81"/>
      <c r="AN986" s="81"/>
    </row>
    <row r="987" ht="18.0"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c r="AA987" s="81"/>
      <c r="AB987" s="81"/>
      <c r="AC987" s="81"/>
      <c r="AD987" s="81"/>
      <c r="AE987" s="81"/>
      <c r="AF987" s="81"/>
      <c r="AG987" s="81"/>
      <c r="AH987" s="81"/>
      <c r="AI987" s="81"/>
      <c r="AJ987" s="81"/>
      <c r="AK987" s="81"/>
      <c r="AL987" s="81"/>
      <c r="AM987" s="81"/>
      <c r="AN987" s="81"/>
    </row>
    <row r="988" ht="18.0"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c r="AA988" s="81"/>
      <c r="AB988" s="81"/>
      <c r="AC988" s="81"/>
      <c r="AD988" s="81"/>
      <c r="AE988" s="81"/>
      <c r="AF988" s="81"/>
      <c r="AG988" s="81"/>
      <c r="AH988" s="81"/>
      <c r="AI988" s="81"/>
      <c r="AJ988" s="81"/>
      <c r="AK988" s="81"/>
      <c r="AL988" s="81"/>
      <c r="AM988" s="81"/>
      <c r="AN988" s="81"/>
    </row>
    <row r="989" ht="18.0"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c r="AA989" s="81"/>
      <c r="AB989" s="81"/>
      <c r="AC989" s="81"/>
      <c r="AD989" s="81"/>
      <c r="AE989" s="81"/>
      <c r="AF989" s="81"/>
      <c r="AG989" s="81"/>
      <c r="AH989" s="81"/>
      <c r="AI989" s="81"/>
      <c r="AJ989" s="81"/>
      <c r="AK989" s="81"/>
      <c r="AL989" s="81"/>
      <c r="AM989" s="81"/>
      <c r="AN989" s="81"/>
    </row>
    <row r="990" ht="18.0"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c r="AA990" s="81"/>
      <c r="AB990" s="81"/>
      <c r="AC990" s="81"/>
      <c r="AD990" s="81"/>
      <c r="AE990" s="81"/>
      <c r="AF990" s="81"/>
      <c r="AG990" s="81"/>
      <c r="AH990" s="81"/>
      <c r="AI990" s="81"/>
      <c r="AJ990" s="81"/>
      <c r="AK990" s="81"/>
      <c r="AL990" s="81"/>
      <c r="AM990" s="81"/>
      <c r="AN990" s="81"/>
    </row>
    <row r="991" ht="18.0"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c r="AA991" s="81"/>
      <c r="AB991" s="81"/>
      <c r="AC991" s="81"/>
      <c r="AD991" s="81"/>
      <c r="AE991" s="81"/>
      <c r="AF991" s="81"/>
      <c r="AG991" s="81"/>
      <c r="AH991" s="81"/>
      <c r="AI991" s="81"/>
      <c r="AJ991" s="81"/>
      <c r="AK991" s="81"/>
      <c r="AL991" s="81"/>
      <c r="AM991" s="81"/>
      <c r="AN991" s="81"/>
    </row>
    <row r="992" ht="18.0"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c r="AA992" s="81"/>
      <c r="AB992" s="81"/>
      <c r="AC992" s="81"/>
      <c r="AD992" s="81"/>
      <c r="AE992" s="81"/>
      <c r="AF992" s="81"/>
      <c r="AG992" s="81"/>
      <c r="AH992" s="81"/>
      <c r="AI992" s="81"/>
      <c r="AJ992" s="81"/>
      <c r="AK992" s="81"/>
      <c r="AL992" s="81"/>
      <c r="AM992" s="81"/>
      <c r="AN992" s="81"/>
    </row>
    <row r="993" ht="18.0"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c r="AA993" s="81"/>
      <c r="AB993" s="81"/>
      <c r="AC993" s="81"/>
      <c r="AD993" s="81"/>
      <c r="AE993" s="81"/>
      <c r="AF993" s="81"/>
      <c r="AG993" s="81"/>
      <c r="AH993" s="81"/>
      <c r="AI993" s="81"/>
      <c r="AJ993" s="81"/>
      <c r="AK993" s="81"/>
      <c r="AL993" s="81"/>
      <c r="AM993" s="81"/>
      <c r="AN993" s="81"/>
    </row>
    <row r="994" ht="18.0"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c r="AA994" s="81"/>
      <c r="AB994" s="81"/>
      <c r="AC994" s="81"/>
      <c r="AD994" s="81"/>
      <c r="AE994" s="81"/>
      <c r="AF994" s="81"/>
      <c r="AG994" s="81"/>
      <c r="AH994" s="81"/>
      <c r="AI994" s="81"/>
      <c r="AJ994" s="81"/>
      <c r="AK994" s="81"/>
      <c r="AL994" s="81"/>
      <c r="AM994" s="81"/>
      <c r="AN994" s="81"/>
    </row>
    <row r="995" ht="18.0"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c r="AA995" s="81"/>
      <c r="AB995" s="81"/>
      <c r="AC995" s="81"/>
      <c r="AD995" s="81"/>
      <c r="AE995" s="81"/>
      <c r="AF995" s="81"/>
      <c r="AG995" s="81"/>
      <c r="AH995" s="81"/>
      <c r="AI995" s="81"/>
      <c r="AJ995" s="81"/>
      <c r="AK995" s="81"/>
      <c r="AL995" s="81"/>
      <c r="AM995" s="81"/>
      <c r="AN995" s="81"/>
    </row>
    <row r="996" ht="18.0"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c r="AA996" s="81"/>
      <c r="AB996" s="81"/>
      <c r="AC996" s="81"/>
      <c r="AD996" s="81"/>
      <c r="AE996" s="81"/>
      <c r="AF996" s="81"/>
      <c r="AG996" s="81"/>
      <c r="AH996" s="81"/>
      <c r="AI996" s="81"/>
      <c r="AJ996" s="81"/>
      <c r="AK996" s="81"/>
      <c r="AL996" s="81"/>
      <c r="AM996" s="81"/>
      <c r="AN996" s="81"/>
    </row>
    <row r="997" ht="18.0"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c r="AA997" s="81"/>
      <c r="AB997" s="81"/>
      <c r="AC997" s="81"/>
      <c r="AD997" s="81"/>
      <c r="AE997" s="81"/>
      <c r="AF997" s="81"/>
      <c r="AG997" s="81"/>
      <c r="AH997" s="81"/>
      <c r="AI997" s="81"/>
      <c r="AJ997" s="81"/>
      <c r="AK997" s="81"/>
      <c r="AL997" s="81"/>
      <c r="AM997" s="81"/>
      <c r="AN997" s="81"/>
    </row>
    <row r="998" ht="18.0"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c r="AA998" s="81"/>
      <c r="AB998" s="81"/>
      <c r="AC998" s="81"/>
      <c r="AD998" s="81"/>
      <c r="AE998" s="81"/>
      <c r="AF998" s="81"/>
      <c r="AG998" s="81"/>
      <c r="AH998" s="81"/>
      <c r="AI998" s="81"/>
      <c r="AJ998" s="81"/>
      <c r="AK998" s="81"/>
      <c r="AL998" s="81"/>
      <c r="AM998" s="81"/>
      <c r="AN998" s="81"/>
    </row>
    <row r="999" ht="18.0"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c r="AA999" s="81"/>
      <c r="AB999" s="81"/>
      <c r="AC999" s="81"/>
      <c r="AD999" s="81"/>
      <c r="AE999" s="81"/>
      <c r="AF999" s="81"/>
      <c r="AG999" s="81"/>
      <c r="AH999" s="81"/>
      <c r="AI999" s="81"/>
      <c r="AJ999" s="81"/>
      <c r="AK999" s="81"/>
      <c r="AL999" s="81"/>
      <c r="AM999" s="81"/>
      <c r="AN999" s="81"/>
    </row>
    <row r="1000" ht="18.0"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c r="AA1000" s="81"/>
      <c r="AB1000" s="81"/>
      <c r="AC1000" s="81"/>
      <c r="AD1000" s="81"/>
      <c r="AE1000" s="81"/>
      <c r="AF1000" s="81"/>
      <c r="AG1000" s="81"/>
      <c r="AH1000" s="81"/>
      <c r="AI1000" s="81"/>
      <c r="AJ1000" s="81"/>
      <c r="AK1000" s="81"/>
      <c r="AL1000" s="81"/>
      <c r="AM1000" s="81"/>
      <c r="AN1000" s="81"/>
    </row>
  </sheetData>
  <mergeCells count="19">
    <mergeCell ref="A1:O1"/>
    <mergeCell ref="P1:AK1"/>
    <mergeCell ref="A2:O2"/>
    <mergeCell ref="P2:AK2"/>
    <mergeCell ref="A3:AK3"/>
    <mergeCell ref="H4:K4"/>
    <mergeCell ref="L4:M4"/>
    <mergeCell ref="AL20:AM20"/>
    <mergeCell ref="A34:AH34"/>
    <mergeCell ref="A35:AK35"/>
    <mergeCell ref="B36:D36"/>
    <mergeCell ref="B37:C37"/>
    <mergeCell ref="N4:P4"/>
    <mergeCell ref="Q4:S4"/>
    <mergeCell ref="A5:A6"/>
    <mergeCell ref="B5:C6"/>
    <mergeCell ref="AI5:AI6"/>
    <mergeCell ref="AJ5:AJ6"/>
    <mergeCell ref="AK5:AK6"/>
  </mergeCells>
  <conditionalFormatting sqref="D6:AH15 D25:AH33">
    <cfRule type="expression" dxfId="0" priority="1">
      <formula>IF(D$6="CN",1,0)</formula>
    </cfRule>
  </conditionalFormatting>
  <conditionalFormatting sqref="D6:AH15 D25:AH30">
    <cfRule type="expression" dxfId="0" priority="2">
      <formula>IF(#REF!="CN",1,0)</formula>
    </cfRule>
  </conditionalFormatting>
  <conditionalFormatting sqref="D6:AH15 D25:AH30">
    <cfRule type="expression" dxfId="1" priority="3">
      <formula>IF(#REF!="CN",1,0)</formula>
    </cfRule>
  </conditionalFormatting>
  <conditionalFormatting sqref="D16:AH24">
    <cfRule type="expression" dxfId="0" priority="4">
      <formula>IF(D$6="CN",1,0)</formula>
    </cfRule>
  </conditionalFormatting>
  <conditionalFormatting sqref="D16:AH21">
    <cfRule type="expression" dxfId="0" priority="5">
      <formula>IF(#REF!="CN",1,0)</formula>
    </cfRule>
  </conditionalFormatting>
  <conditionalFormatting sqref="D16:AH21">
    <cfRule type="expression" dxfId="1" priority="6">
      <formula>IF(#REF!="CN",1,0)</formula>
    </cfRule>
  </conditionalFormatting>
  <printOptions/>
  <pageMargins bottom="0.75" footer="0.0" header="0.0" left="0.7" right="0.7" top="0.75"/>
  <pageSetup orientation="landscape"/>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354</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355</v>
      </c>
      <c r="C4" s="10"/>
      <c r="D4" s="10"/>
      <c r="E4" s="10"/>
      <c r="F4" s="10"/>
      <c r="G4" s="10"/>
      <c r="H4" s="10"/>
      <c r="I4" s="10"/>
      <c r="J4" s="10"/>
      <c r="K4" s="10"/>
      <c r="L4" s="10"/>
      <c r="M4" s="10"/>
      <c r="N4" s="10"/>
      <c r="O4" s="10"/>
      <c r="P4" s="10"/>
      <c r="Q4" s="10"/>
      <c r="R4" s="10"/>
      <c r="S4" s="10"/>
      <c r="T4" s="10"/>
      <c r="U4" s="10"/>
      <c r="V4" s="10"/>
      <c r="W4" s="10"/>
      <c r="X4" s="10"/>
      <c r="Y4" s="11"/>
      <c r="Z4" s="8"/>
    </row>
    <row r="5" ht="33.0" customHeight="1">
      <c r="A5" s="12"/>
      <c r="B5" s="13" t="s">
        <v>6</v>
      </c>
      <c r="C5" s="14" t="s">
        <v>7</v>
      </c>
      <c r="D5" s="13" t="s">
        <v>8</v>
      </c>
      <c r="E5" s="15" t="s">
        <v>9</v>
      </c>
      <c r="F5" s="15" t="s">
        <v>10</v>
      </c>
      <c r="G5" s="15" t="s">
        <v>11</v>
      </c>
      <c r="H5" s="13" t="s">
        <v>6</v>
      </c>
      <c r="I5" s="14" t="s">
        <v>7</v>
      </c>
      <c r="J5" s="13" t="s">
        <v>8</v>
      </c>
      <c r="K5" s="15" t="s">
        <v>9</v>
      </c>
      <c r="L5" s="15" t="s">
        <v>10</v>
      </c>
      <c r="M5" s="61"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1.0</v>
      </c>
      <c r="I6" s="23" t="s">
        <v>65</v>
      </c>
      <c r="J6" s="19">
        <v>35.0</v>
      </c>
      <c r="K6" s="20" t="str">
        <f t="shared" ref="K6:M6" si="2">#REF!</f>
        <v>#REF!</v>
      </c>
      <c r="L6" s="21" t="str">
        <f t="shared" si="2"/>
        <v>#REF!</v>
      </c>
      <c r="M6" s="22" t="str">
        <f t="shared" si="2"/>
        <v>#REF!</v>
      </c>
      <c r="N6" s="17">
        <v>1.0</v>
      </c>
      <c r="O6" s="18" t="s">
        <v>36</v>
      </c>
      <c r="P6" s="19">
        <v>24.0</v>
      </c>
      <c r="Q6" s="20" t="str">
        <f t="shared" ref="Q6:S6" si="3">#REF!</f>
        <v>#REF!</v>
      </c>
      <c r="R6" s="21" t="str">
        <f t="shared" si="3"/>
        <v>#REF!</v>
      </c>
      <c r="S6" s="22" t="str">
        <f t="shared" si="3"/>
        <v>#REF!</v>
      </c>
      <c r="T6" s="17">
        <v>1.0</v>
      </c>
      <c r="U6" s="23" t="s">
        <v>25</v>
      </c>
      <c r="V6" s="19">
        <v>27.0</v>
      </c>
      <c r="W6" s="20" t="str">
        <f t="shared" ref="W6:Y6" si="4">#REF!</f>
        <v>#REF!</v>
      </c>
      <c r="X6" s="21" t="str">
        <f t="shared" si="4"/>
        <v>#REF!</v>
      </c>
      <c r="Y6" s="22" t="str">
        <f t="shared" si="4"/>
        <v>#REF!</v>
      </c>
      <c r="Z6" s="16"/>
    </row>
    <row r="7" ht="21.0" customHeight="1">
      <c r="A7" s="16"/>
      <c r="B7" s="17">
        <v>2.0</v>
      </c>
      <c r="C7" s="18" t="s">
        <v>16</v>
      </c>
      <c r="D7" s="19">
        <v>28.0</v>
      </c>
      <c r="E7" s="20" t="str">
        <f t="shared" ref="E7:G7" si="5">#REF!</f>
        <v>#REF!</v>
      </c>
      <c r="F7" s="21" t="str">
        <f t="shared" si="5"/>
        <v>#REF!</v>
      </c>
      <c r="G7" s="22" t="str">
        <f t="shared" si="5"/>
        <v>#REF!</v>
      </c>
      <c r="H7" s="17">
        <v>2.0</v>
      </c>
      <c r="I7" s="23" t="s">
        <v>13</v>
      </c>
      <c r="J7" s="19">
        <v>34.0</v>
      </c>
      <c r="K7" s="20" t="str">
        <f t="shared" ref="K7:M7" si="6">#REF!</f>
        <v>#REF!</v>
      </c>
      <c r="L7" s="21" t="str">
        <f t="shared" si="6"/>
        <v>#REF!</v>
      </c>
      <c r="M7" s="22" t="str">
        <f t="shared" si="6"/>
        <v>#REF!</v>
      </c>
      <c r="N7" s="17">
        <v>2.0</v>
      </c>
      <c r="O7" s="18" t="s">
        <v>40</v>
      </c>
      <c r="P7" s="19">
        <v>22.0</v>
      </c>
      <c r="Q7" s="20" t="str">
        <f t="shared" ref="Q7:S7" si="7">#REF!</f>
        <v>#REF!</v>
      </c>
      <c r="R7" s="21" t="str">
        <f t="shared" si="7"/>
        <v>#REF!</v>
      </c>
      <c r="S7" s="22" t="str">
        <f t="shared" si="7"/>
        <v>#REF!</v>
      </c>
      <c r="T7" s="17">
        <v>2.0</v>
      </c>
      <c r="U7" s="23" t="s">
        <v>29</v>
      </c>
      <c r="V7" s="17">
        <v>25.0</v>
      </c>
      <c r="W7" s="20" t="str">
        <f t="shared" ref="W7:Y7" si="8">#REF!</f>
        <v>#REF!</v>
      </c>
      <c r="X7" s="21" t="str">
        <f t="shared" si="8"/>
        <v>#REF!</v>
      </c>
      <c r="Y7" s="22" t="str">
        <f t="shared" si="8"/>
        <v>#REF!</v>
      </c>
      <c r="Z7" s="16"/>
    </row>
    <row r="8" ht="21.0" customHeight="1">
      <c r="A8" s="16"/>
      <c r="B8" s="17">
        <v>3.0</v>
      </c>
      <c r="C8" s="18" t="s">
        <v>20</v>
      </c>
      <c r="D8" s="19">
        <v>29.0</v>
      </c>
      <c r="E8" s="20" t="str">
        <f t="shared" ref="E8:G8" si="9">#REF!</f>
        <v>#REF!</v>
      </c>
      <c r="F8" s="21" t="str">
        <f t="shared" si="9"/>
        <v>#REF!</v>
      </c>
      <c r="G8" s="22" t="str">
        <f t="shared" si="9"/>
        <v>#REF!</v>
      </c>
      <c r="H8" s="17">
        <v>3.0</v>
      </c>
      <c r="I8" s="23" t="s">
        <v>17</v>
      </c>
      <c r="J8" s="19">
        <v>28.0</v>
      </c>
      <c r="K8" s="20" t="str">
        <f t="shared" ref="K8:M8" si="10">#REF!</f>
        <v>#REF!</v>
      </c>
      <c r="L8" s="21" t="str">
        <f t="shared" si="10"/>
        <v>#REF!</v>
      </c>
      <c r="M8" s="22" t="str">
        <f t="shared" si="10"/>
        <v>#REF!</v>
      </c>
      <c r="N8" s="17">
        <v>3.0</v>
      </c>
      <c r="O8" s="18" t="s">
        <v>44</v>
      </c>
      <c r="P8" s="19">
        <v>25.0</v>
      </c>
      <c r="Q8" s="20" t="str">
        <f t="shared" ref="Q8:S8" si="11">#REF!</f>
        <v>#REF!</v>
      </c>
      <c r="R8" s="21" t="str">
        <f t="shared" si="11"/>
        <v>#REF!</v>
      </c>
      <c r="S8" s="22" t="str">
        <f t="shared" si="11"/>
        <v>#REF!</v>
      </c>
      <c r="T8" s="17">
        <v>3.0</v>
      </c>
      <c r="U8" s="23" t="s">
        <v>33</v>
      </c>
      <c r="V8" s="19">
        <v>27.0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4.0</v>
      </c>
      <c r="I9" s="23" t="s">
        <v>21</v>
      </c>
      <c r="J9" s="19">
        <v>21.0</v>
      </c>
      <c r="K9" s="20" t="str">
        <f t="shared" ref="K9:M9" si="14">#REF!</f>
        <v>#REF!</v>
      </c>
      <c r="L9" s="21" t="str">
        <f t="shared" si="14"/>
        <v>#REF!</v>
      </c>
      <c r="M9" s="22" t="str">
        <f t="shared" si="14"/>
        <v>#REF!</v>
      </c>
      <c r="N9" s="17">
        <v>4.0</v>
      </c>
      <c r="O9" s="18" t="s">
        <v>48</v>
      </c>
      <c r="P9" s="19">
        <v>25.0</v>
      </c>
      <c r="Q9" s="20" t="str">
        <f t="shared" ref="Q9:S9" si="15">#REF!</f>
        <v>#REF!</v>
      </c>
      <c r="R9" s="21" t="str">
        <f t="shared" si="15"/>
        <v>#REF!</v>
      </c>
      <c r="S9" s="22" t="str">
        <f t="shared" si="15"/>
        <v>#REF!</v>
      </c>
      <c r="T9" s="17">
        <v>4.0</v>
      </c>
      <c r="U9" s="23" t="s">
        <v>37</v>
      </c>
      <c r="V9" s="19">
        <v>17.0</v>
      </c>
      <c r="W9" s="20" t="str">
        <f t="shared" ref="W9:Y9" si="16">#REF!</f>
        <v>#REF!</v>
      </c>
      <c r="X9" s="21" t="str">
        <f t="shared" si="16"/>
        <v>#REF!</v>
      </c>
      <c r="Y9" s="22"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5.0</v>
      </c>
      <c r="I10" s="24" t="s">
        <v>35</v>
      </c>
      <c r="J10" s="17">
        <v>26.0</v>
      </c>
      <c r="K10" s="28">
        <f>TBN21.3!AI34</f>
        <v>0</v>
      </c>
      <c r="L10" s="29">
        <f>TBN21.3!AJ34</f>
        <v>0</v>
      </c>
      <c r="M10" s="30">
        <f>TBN21.3!AK34</f>
        <v>0</v>
      </c>
      <c r="N10" s="17">
        <v>5.0</v>
      </c>
      <c r="O10" s="18" t="s">
        <v>52</v>
      </c>
      <c r="P10" s="19">
        <v>18.0</v>
      </c>
      <c r="Q10" s="20" t="str">
        <f t="shared" ref="Q10:S10" si="18">#REF!</f>
        <v>#REF!</v>
      </c>
      <c r="R10" s="21" t="str">
        <f t="shared" si="18"/>
        <v>#REF!</v>
      </c>
      <c r="S10" s="22" t="str">
        <f t="shared" si="18"/>
        <v>#REF!</v>
      </c>
      <c r="T10" s="17">
        <v>5.0</v>
      </c>
      <c r="U10" s="23" t="s">
        <v>41</v>
      </c>
      <c r="V10" s="19">
        <v>27.0</v>
      </c>
      <c r="W10" s="20" t="str">
        <f t="shared" ref="W10:Y10" si="19">#REF!</f>
        <v>#REF!</v>
      </c>
      <c r="X10" s="21" t="str">
        <f t="shared" si="19"/>
        <v>#REF!</v>
      </c>
      <c r="Y10" s="22" t="str">
        <f t="shared" si="19"/>
        <v>#REF!</v>
      </c>
      <c r="Z10" s="16"/>
    </row>
    <row r="11" ht="21.0" customHeight="1">
      <c r="A11" s="16"/>
      <c r="B11" s="17">
        <v>6.0</v>
      </c>
      <c r="C11" s="18" t="s">
        <v>32</v>
      </c>
      <c r="D11" s="19">
        <v>23.0</v>
      </c>
      <c r="E11" s="20" t="str">
        <f t="shared" ref="E11:G11" si="20">#REF!</f>
        <v>#REF!</v>
      </c>
      <c r="F11" s="21" t="str">
        <f t="shared" si="20"/>
        <v>#REF!</v>
      </c>
      <c r="G11" s="22" t="str">
        <f t="shared" si="20"/>
        <v>#REF!</v>
      </c>
      <c r="H11" s="17">
        <v>6.0</v>
      </c>
      <c r="I11" s="24" t="s">
        <v>39</v>
      </c>
      <c r="J11" s="17">
        <v>24.0</v>
      </c>
      <c r="K11" s="28" t="str">
        <f t="shared" ref="K11:M11" si="21">#REF!</f>
        <v>#REF!</v>
      </c>
      <c r="L11" s="29" t="str">
        <f t="shared" si="21"/>
        <v>#REF!</v>
      </c>
      <c r="M11" s="30" t="str">
        <f t="shared" si="21"/>
        <v>#REF!</v>
      </c>
      <c r="N11" s="17">
        <v>6.0</v>
      </c>
      <c r="O11" s="18" t="s">
        <v>56</v>
      </c>
      <c r="P11" s="19">
        <v>26.0</v>
      </c>
      <c r="Q11" s="20" t="str">
        <f t="shared" ref="Q11:S11" si="22">#REF!</f>
        <v>#REF!</v>
      </c>
      <c r="R11" s="21" t="str">
        <f t="shared" si="22"/>
        <v>#REF!</v>
      </c>
      <c r="S11" s="22" t="str">
        <f t="shared" si="22"/>
        <v>#REF!</v>
      </c>
      <c r="T11" s="17">
        <v>6.0</v>
      </c>
      <c r="U11" s="23" t="s">
        <v>45</v>
      </c>
      <c r="V11" s="19">
        <v>22.0</v>
      </c>
      <c r="W11" s="20" t="str">
        <f t="shared" ref="W11:Y11" si="23">#REF!</f>
        <v>#REF!</v>
      </c>
      <c r="X11" s="21" t="str">
        <f t="shared" si="23"/>
        <v>#REF!</v>
      </c>
      <c r="Y11" s="22" t="str">
        <f t="shared" si="23"/>
        <v>#REF!</v>
      </c>
      <c r="Z11" s="16"/>
    </row>
    <row r="12" ht="21.0" customHeight="1">
      <c r="A12" s="16"/>
      <c r="B12" s="17">
        <v>7.0</v>
      </c>
      <c r="C12" s="24" t="s">
        <v>14</v>
      </c>
      <c r="D12" s="17">
        <v>21.0</v>
      </c>
      <c r="E12" s="25" t="str">
        <f t="shared" ref="E12:G12" si="24">#REF!</f>
        <v>#REF!</v>
      </c>
      <c r="F12" s="26" t="str">
        <f t="shared" si="24"/>
        <v>#REF!</v>
      </c>
      <c r="G12" s="41" t="str">
        <f t="shared" si="24"/>
        <v>#REF!</v>
      </c>
      <c r="H12" s="17">
        <v>7.0</v>
      </c>
      <c r="I12" s="24" t="s">
        <v>43</v>
      </c>
      <c r="J12" s="17">
        <v>20.0</v>
      </c>
      <c r="K12" s="28">
        <f>TQW21.2!AI43</f>
        <v>0</v>
      </c>
      <c r="L12" s="29">
        <f>TQW21.2!AJ43</f>
        <v>0</v>
      </c>
      <c r="M12" s="30">
        <f>TQW21.2!AK43</f>
        <v>0</v>
      </c>
      <c r="N12" s="17">
        <v>7.0</v>
      </c>
      <c r="O12" s="18" t="s">
        <v>59</v>
      </c>
      <c r="P12" s="19">
        <v>19.0</v>
      </c>
      <c r="Q12" s="20" t="str">
        <f t="shared" ref="Q12:S12" si="25">#REF!</f>
        <v>#REF!</v>
      </c>
      <c r="R12" s="21" t="str">
        <f t="shared" si="25"/>
        <v>#REF!</v>
      </c>
      <c r="S12" s="22" t="str">
        <f t="shared" si="25"/>
        <v>#REF!</v>
      </c>
      <c r="T12" s="17">
        <v>7.0</v>
      </c>
      <c r="U12" s="24" t="s">
        <v>49</v>
      </c>
      <c r="V12" s="19">
        <v>10.0</v>
      </c>
      <c r="W12" s="20" t="str">
        <f t="shared" ref="W12:Y12" si="26">#REF!</f>
        <v>#REF!</v>
      </c>
      <c r="X12" s="21" t="str">
        <f t="shared" si="26"/>
        <v>#REF!</v>
      </c>
      <c r="Y12" s="22" t="str">
        <f t="shared" si="26"/>
        <v>#REF!</v>
      </c>
      <c r="Z12" s="16"/>
    </row>
    <row r="13" ht="21.0" customHeight="1">
      <c r="A13" s="16"/>
      <c r="B13" s="17">
        <v>8.0</v>
      </c>
      <c r="C13" s="24" t="s">
        <v>18</v>
      </c>
      <c r="D13" s="17">
        <v>24.0</v>
      </c>
      <c r="E13" s="25" t="str">
        <f t="shared" ref="E13:G13" si="27">#REF!</f>
        <v>#REF!</v>
      </c>
      <c r="F13" s="26" t="str">
        <f t="shared" si="27"/>
        <v>#REF!</v>
      </c>
      <c r="G13" s="41" t="str">
        <f t="shared" si="27"/>
        <v>#REF!</v>
      </c>
      <c r="H13" s="17">
        <v>8.0</v>
      </c>
      <c r="I13" s="24" t="s">
        <v>47</v>
      </c>
      <c r="J13" s="17">
        <v>33.0</v>
      </c>
      <c r="K13" s="28" t="str">
        <f t="shared" ref="K13:M13" si="28">#REF!</f>
        <v>#REF!</v>
      </c>
      <c r="L13" s="29" t="str">
        <f t="shared" si="28"/>
        <v>#REF!</v>
      </c>
      <c r="M13" s="30" t="str">
        <f t="shared" si="28"/>
        <v>#REF!</v>
      </c>
      <c r="N13" s="17">
        <v>8.0</v>
      </c>
      <c r="O13" s="18" t="s">
        <v>62</v>
      </c>
      <c r="P13" s="19">
        <v>19.0</v>
      </c>
      <c r="Q13" s="20" t="str">
        <f t="shared" ref="Q13:S13" si="29">#REF!</f>
        <v>#REF!</v>
      </c>
      <c r="R13" s="21" t="str">
        <f t="shared" si="29"/>
        <v>#REF!</v>
      </c>
      <c r="S13" s="22" t="str">
        <f t="shared" si="29"/>
        <v>#REF!</v>
      </c>
      <c r="T13" s="17">
        <v>8.0</v>
      </c>
      <c r="U13" s="23" t="s">
        <v>53</v>
      </c>
      <c r="V13" s="19">
        <v>25.0</v>
      </c>
      <c r="W13" s="20" t="str">
        <f t="shared" ref="W13:Y13" si="30">#REF!</f>
        <v>#REF!</v>
      </c>
      <c r="X13" s="21" t="str">
        <f t="shared" si="30"/>
        <v>#REF!</v>
      </c>
      <c r="Y13" s="22" t="str">
        <f t="shared" si="30"/>
        <v>#REF!</v>
      </c>
      <c r="Z13" s="16"/>
    </row>
    <row r="14" ht="21.0" customHeight="1">
      <c r="A14" s="16"/>
      <c r="B14" s="17">
        <v>9.0</v>
      </c>
      <c r="C14" s="24" t="s">
        <v>22</v>
      </c>
      <c r="D14" s="17">
        <v>35.0</v>
      </c>
      <c r="E14" s="25" t="str">
        <f t="shared" ref="E14:G14" si="31">#REF!</f>
        <v>#REF!</v>
      </c>
      <c r="F14" s="26" t="str">
        <f t="shared" si="31"/>
        <v>#REF!</v>
      </c>
      <c r="G14" s="41" t="str">
        <f t="shared" si="31"/>
        <v>#REF!</v>
      </c>
      <c r="H14" s="17">
        <v>9.0</v>
      </c>
      <c r="I14" s="24" t="s">
        <v>51</v>
      </c>
      <c r="J14" s="17">
        <v>33.0</v>
      </c>
      <c r="K14" s="28" t="str">
        <f t="shared" ref="K14:M14" si="32">#REF!</f>
        <v>#REF!</v>
      </c>
      <c r="L14" s="29" t="str">
        <f t="shared" si="32"/>
        <v>#REF!</v>
      </c>
      <c r="M14" s="30" t="str">
        <f t="shared" si="32"/>
        <v>#REF!</v>
      </c>
      <c r="N14" s="17">
        <v>9.0</v>
      </c>
      <c r="O14" s="24" t="s">
        <v>38</v>
      </c>
      <c r="P14" s="17">
        <v>36.0</v>
      </c>
      <c r="Q14" s="25">
        <f>BHST20.3!AI55</f>
        <v>0</v>
      </c>
      <c r="R14" s="26">
        <f>BHST20.3!AJ55</f>
        <v>0</v>
      </c>
      <c r="S14" s="27">
        <f>BHST20.3!AK55</f>
        <v>0</v>
      </c>
      <c r="T14" s="17">
        <v>9.0</v>
      </c>
      <c r="U14" s="24" t="s">
        <v>60</v>
      </c>
      <c r="V14" s="17">
        <v>36.0</v>
      </c>
      <c r="W14" s="25" t="str">
        <f t="shared" ref="W14:Y14" si="33">#REF!</f>
        <v>#REF!</v>
      </c>
      <c r="X14" s="26" t="str">
        <f t="shared" si="33"/>
        <v>#REF!</v>
      </c>
      <c r="Y14" s="27" t="str">
        <f t="shared" si="33"/>
        <v>#REF!</v>
      </c>
      <c r="Z14" s="16"/>
    </row>
    <row r="15" ht="21.0" customHeight="1">
      <c r="A15" s="16"/>
      <c r="B15" s="17">
        <v>10.0</v>
      </c>
      <c r="C15" s="24" t="s">
        <v>26</v>
      </c>
      <c r="D15" s="17">
        <v>33.0</v>
      </c>
      <c r="E15" s="25" t="str">
        <f t="shared" ref="E15:G15" si="34">#REF!</f>
        <v>#REF!</v>
      </c>
      <c r="F15" s="26" t="str">
        <f t="shared" si="34"/>
        <v>#REF!</v>
      </c>
      <c r="G15" s="41" t="str">
        <f t="shared" si="34"/>
        <v>#REF!</v>
      </c>
      <c r="H15" s="17">
        <v>10.0</v>
      </c>
      <c r="I15" s="24" t="s">
        <v>55</v>
      </c>
      <c r="J15" s="17">
        <v>36.0</v>
      </c>
      <c r="K15" s="28" t="str">
        <f t="shared" ref="K15:M15" si="35">#REF!</f>
        <v>#REF!</v>
      </c>
      <c r="L15" s="29" t="str">
        <f t="shared" si="35"/>
        <v>#REF!</v>
      </c>
      <c r="M15" s="30" t="str">
        <f t="shared" si="35"/>
        <v>#REF!</v>
      </c>
      <c r="N15" s="17">
        <v>10.0</v>
      </c>
      <c r="O15" s="24" t="s">
        <v>42</v>
      </c>
      <c r="P15" s="17">
        <v>39.0</v>
      </c>
      <c r="Q15" s="25" t="str">
        <f t="shared" ref="Q15:S15" si="36">#REF!</f>
        <v>#REF!</v>
      </c>
      <c r="R15" s="26" t="str">
        <f t="shared" si="36"/>
        <v>#REF!</v>
      </c>
      <c r="S15" s="27" t="str">
        <f t="shared" si="36"/>
        <v>#REF!</v>
      </c>
      <c r="T15" s="17">
        <v>10.0</v>
      </c>
      <c r="U15" s="24" t="s">
        <v>63</v>
      </c>
      <c r="V15" s="17">
        <v>37.0</v>
      </c>
      <c r="W15" s="25" t="str">
        <f t="shared" ref="W15:Y15" si="37">#REF!</f>
        <v>#REF!</v>
      </c>
      <c r="X15" s="26" t="str">
        <f t="shared" si="37"/>
        <v>#REF!</v>
      </c>
      <c r="Y15" s="27" t="str">
        <f t="shared" si="37"/>
        <v>#REF!</v>
      </c>
      <c r="Z15" s="16"/>
    </row>
    <row r="16" ht="21.0" customHeight="1">
      <c r="A16" s="16"/>
      <c r="B16" s="17">
        <v>11.0</v>
      </c>
      <c r="C16" s="24" t="s">
        <v>30</v>
      </c>
      <c r="D16" s="17">
        <v>28.0</v>
      </c>
      <c r="E16" s="25" t="str">
        <f t="shared" ref="E16:G16" si="38">#REF!</f>
        <v>#REF!</v>
      </c>
      <c r="F16" s="26" t="str">
        <f t="shared" si="38"/>
        <v>#REF!</v>
      </c>
      <c r="G16" s="41" t="str">
        <f t="shared" si="38"/>
        <v>#REF!</v>
      </c>
      <c r="H16" s="17">
        <v>11.0</v>
      </c>
      <c r="I16" s="24" t="s">
        <v>58</v>
      </c>
      <c r="J16" s="17">
        <v>25.0</v>
      </c>
      <c r="K16" s="28" t="str">
        <f t="shared" ref="K16:M16" si="39">#REF!</f>
        <v>#REF!</v>
      </c>
      <c r="L16" s="29" t="str">
        <f t="shared" si="39"/>
        <v>#REF!</v>
      </c>
      <c r="M16" s="30" t="str">
        <f t="shared" si="39"/>
        <v>#REF!</v>
      </c>
      <c r="N16" s="17">
        <v>11.0</v>
      </c>
      <c r="O16" s="24" t="s">
        <v>46</v>
      </c>
      <c r="P16" s="17">
        <v>24.0</v>
      </c>
      <c r="Q16" s="25" t="str">
        <f t="shared" ref="Q16:S16" si="40">#REF!</f>
        <v>#REF!</v>
      </c>
      <c r="R16" s="26" t="str">
        <f t="shared" si="40"/>
        <v>#REF!</v>
      </c>
      <c r="S16" s="27" t="str">
        <f t="shared" si="40"/>
        <v>#REF!</v>
      </c>
      <c r="T16" s="17">
        <v>11.0</v>
      </c>
      <c r="U16" s="24" t="s">
        <v>66</v>
      </c>
      <c r="V16" s="17">
        <v>23.0</v>
      </c>
      <c r="W16" s="25" t="str">
        <f t="shared" ref="W16:Y16" si="41">#REF!</f>
        <v>#REF!</v>
      </c>
      <c r="X16" s="26" t="str">
        <f t="shared" si="41"/>
        <v>#REF!</v>
      </c>
      <c r="Y16" s="27" t="str">
        <f t="shared" si="41"/>
        <v>#REF!</v>
      </c>
      <c r="Z16" s="16"/>
    </row>
    <row r="17" ht="21.0" customHeight="1">
      <c r="A17" s="16"/>
      <c r="B17" s="17">
        <v>12.0</v>
      </c>
      <c r="C17" s="24" t="s">
        <v>34</v>
      </c>
      <c r="D17" s="17">
        <v>34.0</v>
      </c>
      <c r="E17" s="25" t="str">
        <f t="shared" ref="E17:G17" si="42">#REF!</f>
        <v>#REF!</v>
      </c>
      <c r="F17" s="26" t="str">
        <f t="shared" si="42"/>
        <v>#REF!</v>
      </c>
      <c r="G17" s="41" t="str">
        <f t="shared" si="42"/>
        <v>#REF!</v>
      </c>
      <c r="H17" s="17">
        <v>12.0</v>
      </c>
      <c r="I17" s="24" t="s">
        <v>61</v>
      </c>
      <c r="J17" s="17">
        <v>29.0</v>
      </c>
      <c r="K17" s="28">
        <f>TQW21.1!AI55</f>
        <v>4</v>
      </c>
      <c r="L17" s="29">
        <f>TQW21.1!AJ55</f>
        <v>0</v>
      </c>
      <c r="M17" s="30">
        <f>TQW21.1!AK55</f>
        <v>0</v>
      </c>
      <c r="N17" s="17">
        <v>12.0</v>
      </c>
      <c r="O17" s="24" t="s">
        <v>50</v>
      </c>
      <c r="P17" s="17">
        <v>24.0</v>
      </c>
      <c r="Q17" s="25" t="str">
        <f t="shared" ref="Q17:S17" si="43">#REF!</f>
        <v>#REF!</v>
      </c>
      <c r="R17" s="26" t="str">
        <f t="shared" si="43"/>
        <v>#REF!</v>
      </c>
      <c r="S17" s="27" t="str">
        <f t="shared" si="43"/>
        <v>#REF!</v>
      </c>
      <c r="T17" s="17">
        <v>12.0</v>
      </c>
      <c r="U17" s="24" t="s">
        <v>15</v>
      </c>
      <c r="V17" s="17">
        <v>32.0</v>
      </c>
      <c r="W17" s="25" t="str">
        <f t="shared" ref="W17:Y17" si="44">#REF!</f>
        <v>#REF!</v>
      </c>
      <c r="X17" s="26" t="str">
        <f t="shared" si="44"/>
        <v>#REF!</v>
      </c>
      <c r="Y17" s="27" t="str">
        <f t="shared" si="44"/>
        <v>#REF!</v>
      </c>
      <c r="Z17" s="16"/>
    </row>
    <row r="18" ht="21.0" customHeight="1">
      <c r="A18" s="16"/>
      <c r="B18" s="44" t="s">
        <v>67</v>
      </c>
      <c r="C18" s="10"/>
      <c r="D18" s="10"/>
      <c r="E18" s="10"/>
      <c r="F18" s="10"/>
      <c r="G18" s="11"/>
      <c r="H18" s="17">
        <v>13.0</v>
      </c>
      <c r="I18" s="24" t="s">
        <v>64</v>
      </c>
      <c r="J18" s="17">
        <v>26.0</v>
      </c>
      <c r="K18" s="28" t="str">
        <f t="shared" ref="K18:M18" si="45">#REF!</f>
        <v>#REF!</v>
      </c>
      <c r="L18" s="29" t="str">
        <f t="shared" si="45"/>
        <v>#REF!</v>
      </c>
      <c r="M18" s="30" t="str">
        <f t="shared" si="45"/>
        <v>#REF!</v>
      </c>
      <c r="N18" s="17">
        <v>13.0</v>
      </c>
      <c r="O18" s="24" t="s">
        <v>54</v>
      </c>
      <c r="P18" s="17">
        <v>26.0</v>
      </c>
      <c r="Q18" s="25">
        <f>BHST21.4!AI40</f>
        <v>3</v>
      </c>
      <c r="R18" s="26">
        <f>BHST21.4!AJ40</f>
        <v>6</v>
      </c>
      <c r="S18" s="27">
        <f>BHST21.4!AK40</f>
        <v>0</v>
      </c>
      <c r="T18" s="17">
        <v>13.0</v>
      </c>
      <c r="U18" s="24" t="s">
        <v>19</v>
      </c>
      <c r="V18" s="17">
        <v>19.0</v>
      </c>
      <c r="W18" s="25" t="str">
        <f t="shared" ref="W18:Y18" si="46">#REF!</f>
        <v>#REF!</v>
      </c>
      <c r="X18" s="26" t="str">
        <f t="shared" si="46"/>
        <v>#REF!</v>
      </c>
      <c r="Y18" s="27" t="str">
        <f t="shared" si="46"/>
        <v>#REF!</v>
      </c>
      <c r="Z18" s="16"/>
    </row>
    <row r="19" ht="21.0" customHeight="1">
      <c r="A19" s="16"/>
      <c r="B19" s="46" t="str">
        <f>"Tổng HS vắng không phép "&amp;SUM(E6:E17)+SUM(E12:E17)</f>
        <v>#REF!</v>
      </c>
      <c r="C19" s="10"/>
      <c r="D19" s="10"/>
      <c r="E19" s="10"/>
      <c r="F19" s="10"/>
      <c r="G19" s="11"/>
      <c r="H19" s="65" t="s">
        <v>70</v>
      </c>
      <c r="I19" s="6"/>
      <c r="J19" s="6"/>
      <c r="K19" s="6"/>
      <c r="L19" s="6"/>
      <c r="M19" s="58"/>
      <c r="N19" s="17">
        <v>14.0</v>
      </c>
      <c r="O19" s="24" t="s">
        <v>57</v>
      </c>
      <c r="P19" s="17">
        <v>39.0</v>
      </c>
      <c r="Q19" s="25">
        <f>LGT21.2!AI53</f>
        <v>0</v>
      </c>
      <c r="R19" s="26">
        <f>LGT21.2!AJ53</f>
        <v>0</v>
      </c>
      <c r="S19" s="27">
        <f>LGT21.2!AK53</f>
        <v>0</v>
      </c>
      <c r="T19" s="17">
        <v>14.0</v>
      </c>
      <c r="U19" s="24" t="s">
        <v>23</v>
      </c>
      <c r="V19" s="17">
        <v>33.0</v>
      </c>
      <c r="W19" s="25" t="str">
        <f t="shared" ref="W19:Y19" si="47">#REF!</f>
        <v>#REF!</v>
      </c>
      <c r="X19" s="26" t="str">
        <f t="shared" si="47"/>
        <v>#REF!</v>
      </c>
      <c r="Y19" s="27" t="str">
        <f t="shared" si="47"/>
        <v>#REF!</v>
      </c>
      <c r="Z19" s="16"/>
    </row>
    <row r="20" ht="21.0" customHeight="1">
      <c r="A20" s="16"/>
      <c r="B20" s="47" t="str">
        <f>"Tổng HS vắng có phép "&amp;SUM(F6:F17)+SUM(F12:F17)</f>
        <v>#REF!</v>
      </c>
      <c r="C20" s="10"/>
      <c r="D20" s="10"/>
      <c r="E20" s="10"/>
      <c r="F20" s="10"/>
      <c r="G20" s="11"/>
      <c r="H20" s="46" t="str">
        <f>"Tổng HS vắng không phép " &amp;SUM(K6:K18)</f>
        <v>#REF!</v>
      </c>
      <c r="I20" s="10"/>
      <c r="J20" s="10"/>
      <c r="K20" s="10"/>
      <c r="L20" s="10"/>
      <c r="M20" s="11"/>
      <c r="N20" s="44" t="s">
        <v>68</v>
      </c>
      <c r="O20" s="10"/>
      <c r="P20" s="10"/>
      <c r="Q20" s="10"/>
      <c r="R20" s="10"/>
      <c r="S20" s="11"/>
      <c r="T20" s="17">
        <v>15.0</v>
      </c>
      <c r="U20" s="24" t="s">
        <v>27</v>
      </c>
      <c r="V20" s="17">
        <v>27.0</v>
      </c>
      <c r="W20" s="25" t="str">
        <f t="shared" ref="W20:Y20" si="48">#REF!</f>
        <v>#REF!</v>
      </c>
      <c r="X20" s="26" t="str">
        <f t="shared" si="48"/>
        <v>#REF!</v>
      </c>
      <c r="Y20" s="27" t="str">
        <f t="shared" si="48"/>
        <v>#REF!</v>
      </c>
      <c r="Z20" s="16"/>
    </row>
    <row r="21" ht="21.0" customHeight="1">
      <c r="A21" s="16"/>
      <c r="B21" s="48" t="str">
        <f>"Tổng HS đi học trễ "&amp;SUM(G6:G11)+SUM(G6:G17)</f>
        <v>#REF!</v>
      </c>
      <c r="C21" s="10"/>
      <c r="D21" s="10"/>
      <c r="E21" s="10"/>
      <c r="F21" s="10"/>
      <c r="G21" s="11"/>
      <c r="H21" s="47" t="str">
        <f>"Tổng HS vắng có phép " &amp;SUM(L6:L18)</f>
        <v>#REF!</v>
      </c>
      <c r="I21" s="10"/>
      <c r="J21" s="10"/>
      <c r="K21" s="10"/>
      <c r="L21" s="10"/>
      <c r="M21" s="11"/>
      <c r="N21" s="66" t="s">
        <v>74</v>
      </c>
      <c r="O21" s="10"/>
      <c r="P21" s="10"/>
      <c r="Q21" s="63"/>
      <c r="R21" s="64" t="str">
        <f>SUM(Q6:Q19)</f>
        <v>#REF!</v>
      </c>
      <c r="S21" s="11"/>
      <c r="T21" s="17">
        <v>16.0</v>
      </c>
      <c r="U21" s="24" t="s">
        <v>31</v>
      </c>
      <c r="V21" s="17">
        <v>30.0</v>
      </c>
      <c r="W21" s="28" t="str">
        <f t="shared" ref="W21:Y21" si="49">#REF!</f>
        <v>#REF!</v>
      </c>
      <c r="X21" s="29" t="str">
        <f t="shared" si="49"/>
        <v>#REF!</v>
      </c>
      <c r="Y21" s="30" t="str">
        <f t="shared" si="49"/>
        <v>#REF!</v>
      </c>
      <c r="Z21" s="16"/>
    </row>
    <row r="22" ht="15.75" customHeight="1">
      <c r="A22" s="43"/>
      <c r="B22" s="43"/>
      <c r="C22" s="43"/>
      <c r="D22" s="43"/>
      <c r="E22" s="43"/>
      <c r="F22" s="43"/>
      <c r="G22" s="43"/>
      <c r="H22" s="67" t="str">
        <f>"Tổng HS đi học trễ " &amp;SUM(M6:M18)</f>
        <v>#REF!</v>
      </c>
      <c r="I22" s="50"/>
      <c r="J22" s="50"/>
      <c r="K22" s="50"/>
      <c r="L22" s="50"/>
      <c r="M22" s="51"/>
      <c r="N22" s="47" t="str">
        <f>"Tổng HS vắng có phép "&amp;SUM(R6:R19)</f>
        <v>#REF!</v>
      </c>
      <c r="O22" s="10"/>
      <c r="P22" s="10"/>
      <c r="Q22" s="10"/>
      <c r="R22" s="10"/>
      <c r="S22" s="11"/>
      <c r="T22" s="65" t="s">
        <v>69</v>
      </c>
      <c r="U22" s="6"/>
      <c r="V22" s="6"/>
      <c r="W22" s="6"/>
      <c r="X22" s="6"/>
      <c r="Y22" s="58"/>
      <c r="Z22" s="43"/>
    </row>
    <row r="23" ht="15.75" customHeight="1">
      <c r="A23" s="45"/>
      <c r="B23" s="141" t="str">
        <f>"Tổng số buổi học sinh vắng học không phép trong tháng 01: " &amp;SUM(E6:E17)+SUM(K6:K18)+SUM(Q6:Q19)+SUM(W6:W21)</f>
        <v>#REF!</v>
      </c>
      <c r="C23" s="53"/>
      <c r="D23" s="53"/>
      <c r="E23" s="53"/>
      <c r="F23" s="53"/>
      <c r="G23" s="53"/>
      <c r="H23" s="53"/>
      <c r="I23" s="53"/>
      <c r="J23" s="53"/>
      <c r="K23" s="53"/>
      <c r="L23" s="53"/>
      <c r="M23" s="54"/>
      <c r="N23" s="142" t="str">
        <f>"Tổng HS đi học trễ "&amp;SUM(S6:S19)</f>
        <v>#REF!</v>
      </c>
      <c r="O23" s="10"/>
      <c r="P23" s="10"/>
      <c r="Q23" s="10"/>
      <c r="R23" s="10"/>
      <c r="S23" s="11"/>
      <c r="T23" s="46" t="str">
        <f>"Tổng HS vắng không phép " &amp;SUM(W6:W21)</f>
        <v>#REF!</v>
      </c>
      <c r="U23" s="10"/>
      <c r="V23" s="10"/>
      <c r="W23" s="10"/>
      <c r="X23" s="10"/>
      <c r="Y23" s="11"/>
      <c r="Z23" s="45"/>
    </row>
    <row r="24" ht="15.75" customHeight="1">
      <c r="A24" s="1"/>
      <c r="B24" s="1"/>
      <c r="C24" s="59"/>
      <c r="D24" s="143" t="str">
        <f>"Tổng số buổi học sinh vắng học có phép trong tháng 01: " &amp;SUM(F6:F17)+SUM(L6:L18)+SUM(R6:R19)+SUM(X6:X21)</f>
        <v>#REF!</v>
      </c>
      <c r="E24" s="53"/>
      <c r="F24" s="53"/>
      <c r="G24" s="53"/>
      <c r="H24" s="53"/>
      <c r="I24" s="53"/>
      <c r="J24" s="53"/>
      <c r="K24" s="53"/>
      <c r="L24" s="53"/>
      <c r="M24" s="53"/>
      <c r="N24" s="53"/>
      <c r="O24" s="54"/>
      <c r="P24" s="1"/>
      <c r="Q24" s="1"/>
      <c r="R24" s="1"/>
      <c r="S24" s="1"/>
      <c r="T24" s="47" t="str">
        <f>"Tổng HS vắng có phép " &amp;SUM(X6:X21)</f>
        <v>#REF!</v>
      </c>
      <c r="U24" s="10"/>
      <c r="V24" s="10"/>
      <c r="W24" s="10"/>
      <c r="X24" s="10"/>
      <c r="Y24" s="11"/>
      <c r="Z24" s="1"/>
    </row>
    <row r="25" ht="15.75" customHeight="1">
      <c r="A25" s="1"/>
      <c r="B25" s="1"/>
      <c r="C25" s="59"/>
      <c r="D25" s="12"/>
      <c r="E25" s="12"/>
      <c r="F25" s="12"/>
      <c r="G25" s="144" t="str">
        <f>"Tổng số buổi học sinh đi học trễ trong tháng 01: " &amp;SUM(G6:G17)+SUM(L6:M18)+SUM(S6:S19)+SUM(Y6:Y21)</f>
        <v>#REF!</v>
      </c>
      <c r="H25" s="53"/>
      <c r="I25" s="53"/>
      <c r="J25" s="53"/>
      <c r="K25" s="53"/>
      <c r="L25" s="53"/>
      <c r="M25" s="53"/>
      <c r="N25" s="53"/>
      <c r="O25" s="53"/>
      <c r="P25" s="53"/>
      <c r="Q25" s="53"/>
      <c r="R25" s="54"/>
      <c r="S25" s="1"/>
      <c r="T25" s="48" t="str">
        <f>"Tổng HS đi học trễ " &amp;SUM(Y6:Y21)</f>
        <v>#REF!</v>
      </c>
      <c r="U25" s="10"/>
      <c r="V25" s="10"/>
      <c r="W25" s="10"/>
      <c r="X25" s="10"/>
      <c r="Y25" s="11"/>
      <c r="Z25" s="1"/>
    </row>
    <row r="26" ht="15.75" customHeight="1">
      <c r="A26" s="1"/>
      <c r="B26" s="1"/>
      <c r="C26" s="59"/>
      <c r="D26" s="12"/>
      <c r="E26" s="12"/>
      <c r="F26" s="12"/>
      <c r="G26" s="12"/>
      <c r="H26" s="12"/>
      <c r="I26" s="1"/>
      <c r="J26" s="1"/>
      <c r="K26" s="1"/>
      <c r="L26" s="1"/>
      <c r="M26" s="1"/>
      <c r="N26" s="1"/>
      <c r="O26" s="59"/>
      <c r="P26" s="1"/>
      <c r="Q26" s="1"/>
      <c r="R26" s="1"/>
      <c r="S26" s="1"/>
      <c r="T26" s="1"/>
      <c r="U26" s="1"/>
      <c r="V26" s="1"/>
      <c r="W26" s="1"/>
      <c r="X26" s="1"/>
      <c r="Y26" s="1"/>
      <c r="Z26" s="1"/>
    </row>
    <row r="27" ht="15.75" customHeight="1">
      <c r="A27" s="1"/>
      <c r="B27" s="1"/>
      <c r="C27" s="1"/>
      <c r="D27" s="1"/>
      <c r="E27" s="1"/>
      <c r="F27" s="1"/>
      <c r="G27" s="1"/>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5">
    <mergeCell ref="B1:J1"/>
    <mergeCell ref="N1:Y1"/>
    <mergeCell ref="B2:Y2"/>
    <mergeCell ref="B3:Y3"/>
    <mergeCell ref="B4:Y4"/>
    <mergeCell ref="B18:G18"/>
    <mergeCell ref="H19:M19"/>
    <mergeCell ref="H21:M21"/>
    <mergeCell ref="H22:M22"/>
    <mergeCell ref="N22:S22"/>
    <mergeCell ref="T22:Y22"/>
    <mergeCell ref="B23:M23"/>
    <mergeCell ref="N23:S23"/>
    <mergeCell ref="T23:Y23"/>
    <mergeCell ref="D24:O24"/>
    <mergeCell ref="T24:Y24"/>
    <mergeCell ref="G25:R25"/>
    <mergeCell ref="T25:Y25"/>
    <mergeCell ref="B19:G19"/>
    <mergeCell ref="B20:G20"/>
    <mergeCell ref="H20:M20"/>
    <mergeCell ref="N20:S20"/>
    <mergeCell ref="B21:G21"/>
    <mergeCell ref="N21:Q21"/>
    <mergeCell ref="R21:S21"/>
  </mergeCells>
  <printOptions/>
  <pageMargins bottom="0.75" footer="0.0" header="0.0" left="0.7" right="0.7" top="0.75"/>
  <pageSetup paperSize="9" orientation="portrait"/>
  <drawing r:id="rId1"/>
</worksheet>
</file>