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4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5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activeTab="3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K17" i="254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I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E3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4.xml><?xml version="1.0" encoding="utf-8"?>
<comments xmlns="http://schemas.openxmlformats.org/spreadsheetml/2006/main">
  <authors>
    <author>anhtuan</author>
  </authors>
  <commentList>
    <comment ref="H2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CUỐI</t>
        </r>
      </text>
    </comment>
  </commentList>
</comments>
</file>

<file path=xl/comments5.xml><?xml version="1.0" encoding="utf-8"?>
<comments xmlns="http://schemas.openxmlformats.org/spreadsheetml/2006/main">
  <authors>
    <author>anhtuan</author>
  </authors>
  <commentList>
    <comment ref="H16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6.xml><?xml version="1.0" encoding="utf-8"?>
<comments xmlns="http://schemas.openxmlformats.org/spreadsheetml/2006/main">
  <authors>
    <author>anhtuan</author>
  </authors>
  <commentList>
    <comment ref="H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sharedStrings.xml><?xml version="1.0" encoding="utf-8"?>
<sst xmlns="http://schemas.openxmlformats.org/spreadsheetml/2006/main" count="3811" uniqueCount="1073">
  <si>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</si>
  <si>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</si>
  <si>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</si>
  <si>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</si>
  <si>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</si>
  <si>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</si>
  <si>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</si>
  <si>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</si>
  <si>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</si>
  <si>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</si>
  <si>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</si>
  <si>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</si>
  <si>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</si>
  <si>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</si>
  <si>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</si>
  <si>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</si>
  <si>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</si>
  <si>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</si>
  <si>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</si>
  <si>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</si>
  <si>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</si>
  <si>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</si>
  <si>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</si>
  <si>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</si>
  <si>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</si>
  <si>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</si>
  <si>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</si>
  <si>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</si>
  <si>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</si>
  <si>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</si>
  <si>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</si>
  <si>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</si>
  <si>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</si>
  <si>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</si>
  <si>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</si>
  <si>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</si>
  <si>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</si>
  <si>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</si>
  <si>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</si>
  <si>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</si>
  <si>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</si>
  <si>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</si>
  <si>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</si>
  <si>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</si>
  <si>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</si>
  <si>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</si>
  <si>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</si>
  <si>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</si>
  <si>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</si>
  <si>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</si>
  <si>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</si>
  <si>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</si>
  <si>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</si>
  <si>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</si>
  <si>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</si>
  <si>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</si>
  <si>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</si>
  <si>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</si>
  <si>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</si>
  <si>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</si>
  <si>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</si>
  <si>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</si>
  <si>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</si>
  <si>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</si>
  <si>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</si>
  <si>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</si>
  <si>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</si>
  <si>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</si>
  <si>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</si>
  <si>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</si>
  <si>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</si>
  <si>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</si>
  <si>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</si>
  <si>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</si>
  <si>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</si>
  <si>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</si>
  <si>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</si>
  <si>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</si>
  <si>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</si>
  <si>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</si>
  <si>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</si>
  <si>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</si>
  <si>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</si>
  <si>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</si>
  <si>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</si>
  <si>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</si>
  <si>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</si>
  <si>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</si>
  <si>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</si>
  <si>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</si>
  <si>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</si>
  <si>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</si>
  <si>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</si>
  <si>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</si>
  <si>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</si>
  <si>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</si>
  <si>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</si>
  <si>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</si>
  <si>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</si>
  <si>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</si>
  <si>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</si>
  <si>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</si>
  <si>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</si>
  <si>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</si>
  <si>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</si>
  <si>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</si>
  <si>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</si>
  <si>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</si>
  <si>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</si>
  <si>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</si>
  <si>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</si>
  <si>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</si>
  <si>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</si>
  <si>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</si>
  <si>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</si>
  <si>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</si>
  <si>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</si>
  <si>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</si>
  <si>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</si>
  <si>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</si>
  <si>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</si>
  <si>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</si>
  <si>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</si>
  <si>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</si>
  <si>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</si>
  <si>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</si>
  <si>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</si>
  <si>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</si>
  <si>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</si>
  <si>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</si>
  <si>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</si>
  <si>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</si>
  <si>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</si>
  <si>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</si>
  <si>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</si>
  <si>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</si>
  <si>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</si>
  <si>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</si>
  <si>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</si>
  <si>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</si>
  <si>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</si>
  <si>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</si>
  <si>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</si>
  <si>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</si>
  <si>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</si>
  <si>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</si>
  <si>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</si>
  <si>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</si>
  <si>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</si>
  <si>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</si>
  <si>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</si>
  <si>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</si>
  <si>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</si>
  <si>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</si>
  <si>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</si>
  <si>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</si>
  <si>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</si>
  <si>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</si>
  <si>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</si>
  <si>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</si>
  <si>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</si>
  <si>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</si>
  <si>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</si>
  <si>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</si>
  <si>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</si>
  <si>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</si>
  <si>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</si>
  <si>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</si>
  <si>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</si>
  <si>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</si>
  <si>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</si>
  <si>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</si>
  <si>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</si>
  <si>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</si>
  <si>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</si>
  <si>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</si>
  <si>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</si>
  <si>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</si>
  <si>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</si>
  <si>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</si>
  <si>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</si>
  <si>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</si>
  <si>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</si>
  <si>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</si>
  <si>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</si>
  <si>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</si>
  <si>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</si>
  <si>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</si>
  <si>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</si>
  <si>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</si>
  <si>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</si>
  <si>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</si>
  <si>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</si>
  <si>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</si>
  <si>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</si>
  <si>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</si>
  <si>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</si>
  <si>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</si>
  <si>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</si>
  <si>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</si>
  <si>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</si>
  <si>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</si>
  <si>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</si>
  <si>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</si>
  <si>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</si>
  <si>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</si>
  <si>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</si>
  <si>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</si>
  <si>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</si>
  <si>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</si>
  <si>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</si>
  <si>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</si>
  <si>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</si>
  <si>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</si>
  <si>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</si>
  <si>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</si>
  <si>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</si>
  <si>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</si>
  <si>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</si>
  <si>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</si>
  <si>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</si>
  <si>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</si>
  <si>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</si>
  <si>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</si>
  <si>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</si>
  <si>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</si>
  <si>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</si>
  <si>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</si>
  <si>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</si>
  <si>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</si>
  <si>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</si>
  <si>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</si>
  <si>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</si>
  <si>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</si>
  <si>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</si>
  <si>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</si>
  <si>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</si>
  <si>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</si>
  <si>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</si>
  <si>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</si>
  <si>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</si>
  <si>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</si>
  <si>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</si>
  <si>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</si>
  <si>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</si>
  <si>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</si>
  <si>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</si>
  <si>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</si>
  <si>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</si>
  <si>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</si>
  <si>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</si>
  <si>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</si>
  <si>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</si>
  <si>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</si>
  <si>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</si>
  <si>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</si>
  <si>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</si>
  <si>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</si>
  <si>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</si>
  <si>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</si>
  <si>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</si>
  <si>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</si>
  <si>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</si>
  <si>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</si>
  <si>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</si>
  <si>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</si>
  <si>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</si>
  <si>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</si>
  <si>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</si>
  <si>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</si>
  <si>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</si>
  <si>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</si>
  <si>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</si>
  <si>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</si>
  <si>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</si>
  <si>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</si>
  <si>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</si>
  <si>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</si>
  <si>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</si>
  <si>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</si>
  <si>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</si>
  <si>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</si>
  <si>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</si>
  <si>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</si>
  <si>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</si>
  <si>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</si>
  <si>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</si>
  <si>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</si>
  <si>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</si>
  <si>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</si>
  <si>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</si>
  <si>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</si>
  <si>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</si>
  <si>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</si>
  <si>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</si>
  <si>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</si>
  <si>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</si>
  <si>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</si>
  <si>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</si>
  <si>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</si>
  <si>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</si>
  <si>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</si>
  <si>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</si>
  <si>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</si>
  <si>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</si>
  <si>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</si>
  <si>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</si>
  <si>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</si>
  <si>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</si>
  <si>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</si>
  <si>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</si>
  <si>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</si>
  <si>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</si>
  <si>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</si>
  <si>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</si>
  <si>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</si>
  <si>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</si>
  <si>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</si>
  <si>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</si>
  <si>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</si>
  <si>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</si>
  <si>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</si>
  <si>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</si>
  <si>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</si>
  <si>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</si>
  <si>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</si>
  <si>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</si>
  <si>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</si>
  <si>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</si>
  <si>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</si>
  <si>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</si>
  <si>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</si>
  <si>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</si>
  <si>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</si>
  <si>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</si>
  <si>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</si>
  <si>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</si>
  <si>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</si>
  <si>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</si>
  <si>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</si>
  <si>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</si>
  <si>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</si>
  <si>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</si>
  <si>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</si>
  <si>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</si>
  <si>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</si>
  <si>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</si>
  <si>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</si>
  <si>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</si>
  <si>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</si>
  <si>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</si>
  <si>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</si>
  <si>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</si>
  <si>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</si>
  <si>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</si>
  <si>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</si>
  <si>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</si>
  <si>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</si>
  <si>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</si>
  <si>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</si>
  <si>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</si>
  <si>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</si>
  <si>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</si>
  <si>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</si>
  <si>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</si>
  <si>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</si>
  <si>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</si>
  <si>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</si>
  <si>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</si>
  <si>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</si>
  <si>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</si>
  <si>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</si>
  <si>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</si>
  <si>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</si>
  <si>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</si>
  <si>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</si>
  <si>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</si>
  <si>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</si>
  <si>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</si>
  <si>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</si>
  <si>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</si>
  <si>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</si>
  <si>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</si>
  <si>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</si>
  <si>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</si>
  <si>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</si>
  <si>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</si>
  <si>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</si>
  <si>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</si>
  <si>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</si>
  <si>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</si>
  <si>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</si>
  <si>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</si>
  <si>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</si>
  <si>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</si>
  <si>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</si>
  <si>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</si>
  <si>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</si>
  <si>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</si>
  <si>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</si>
  <si>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</si>
  <si>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</si>
  <si>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</si>
  <si>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</si>
  <si>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</si>
  <si>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</si>
  <si>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</si>
  <si>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</si>
  <si>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</si>
  <si>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</si>
  <si>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</si>
  <si>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</si>
  <si>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</si>
  <si>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</si>
  <si>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</si>
  <si>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</si>
  <si>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</si>
  <si>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</si>
  <si>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</si>
  <si>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</si>
  <si>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</si>
  <si>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</si>
  <si>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</si>
  <si>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</si>
  <si>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</si>
  <si>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</si>
  <si>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</si>
  <si>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</si>
  <si>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</si>
  <si>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</si>
  <si>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</si>
  <si>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</si>
  <si>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</si>
  <si>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</si>
  <si>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</si>
  <si>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</si>
  <si>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</si>
  <si>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</si>
  <si>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</si>
  <si>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</si>
  <si>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</si>
  <si>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</si>
  <si>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</si>
  <si>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</si>
  <si>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</si>
  <si>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</si>
  <si>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</si>
  <si>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</si>
  <si>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</si>
  <si>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</si>
  <si>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</si>
  <si>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</si>
  <si>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</si>
  <si>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</si>
  <si>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</si>
  <si>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</si>
  <si>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</si>
  <si>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</si>
  <si>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</si>
  <si>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</si>
  <si>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</si>
  <si>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</si>
  <si>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</si>
  <si>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</si>
  <si>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</si>
  <si>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</si>
  <si>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</si>
  <si>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</si>
  <si>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</si>
  <si>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</si>
  <si>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</si>
  <si>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</si>
  <si>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</si>
  <si>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</si>
  <si>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</si>
  <si>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</si>
  <si>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</si>
  <si>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</si>
  <si>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</si>
  <si>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</si>
  <si>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</si>
  <si>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</si>
  <si>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</si>
  <si>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</si>
  <si>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</si>
  <si>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</si>
  <si>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</si>
  <si>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</si>
  <si>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</si>
  <si>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</si>
  <si>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</si>
  <si>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</si>
  <si>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</si>
  <si>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</si>
  <si>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</si>
  <si>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</si>
  <si>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</si>
  <si>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</si>
  <si>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</si>
  <si>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</si>
  <si>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</si>
  <si>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</si>
  <si>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</si>
  <si>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</si>
  <si>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</si>
  <si>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</si>
  <si>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</si>
  <si>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</si>
  <si>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</si>
  <si>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</si>
  <si>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</si>
  <si>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</si>
  <si>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</si>
  <si>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</si>
  <si>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</si>
  <si>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</si>
  <si>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</si>
  <si>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</si>
  <si>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</si>
  <si>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</si>
  <si>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</si>
  <si>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</si>
  <si>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</si>
  <si>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</si>
  <si>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</si>
  <si>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</si>
  <si>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</si>
  <si>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</si>
  <si>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</si>
  <si>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</si>
  <si>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</si>
  <si>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</si>
  <si>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</si>
  <si>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</si>
  <si>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</si>
  <si>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</si>
  <si>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</si>
  <si>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</si>
  <si>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</si>
  <si>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</si>
  <si>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</si>
  <si>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</si>
  <si>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</si>
  <si>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</si>
  <si>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</si>
  <si>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</si>
  <si>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</si>
  <si>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</si>
  <si>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</si>
  <si>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</si>
  <si>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</si>
  <si>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</si>
  <si>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</si>
  <si>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</si>
  <si>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</si>
  <si>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</si>
  <si>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</si>
  <si>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</si>
  <si>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</si>
  <si>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</si>
  <si>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</si>
  <si>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</si>
  <si>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</si>
  <si>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</si>
  <si>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</si>
  <si>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</si>
  <si>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</si>
  <si>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</si>
  <si>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</si>
  <si>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</si>
  <si>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</si>
  <si>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</si>
  <si>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</si>
  <si>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</si>
  <si>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</si>
  <si>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</si>
  <si>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</si>
  <si>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</si>
  <si>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</si>
  <si>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</si>
  <si>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</si>
  <si>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</si>
  <si>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</si>
  <si>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</si>
  <si>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</si>
  <si>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</si>
  <si>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</si>
  <si>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</si>
  <si>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</si>
  <si>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</si>
  <si>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</si>
  <si>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</si>
  <si>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</si>
  <si>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</si>
  <si>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</si>
  <si>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</si>
  <si>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</si>
  <si>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</si>
  <si>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</si>
  <si>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</si>
  <si>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</si>
  <si>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</si>
  <si>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</si>
  <si>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</si>
  <si>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</si>
  <si>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</si>
  <si>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</si>
  <si>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</si>
  <si>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</si>
  <si>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</si>
  <si>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</si>
  <si>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</si>
  <si>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</si>
  <si>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</si>
  <si>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</si>
  <si>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</si>
  <si>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</si>
  <si>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</si>
  <si>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</si>
  <si>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</si>
  <si>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</si>
  <si>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</si>
  <si>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</si>
  <si>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</si>
  <si>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</si>
  <si>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</si>
  <si>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</si>
  <si>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</si>
  <si>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</si>
  <si>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</si>
  <si>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</si>
  <si>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</si>
  <si>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</si>
  <si>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</si>
  <si>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</si>
  <si>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</si>
  <si>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</si>
  <si>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</si>
  <si>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</si>
  <si>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</si>
  <si>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</si>
  <si>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</si>
  <si>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</si>
  <si>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</si>
  <si>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</si>
  <si>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</si>
  <si>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</si>
  <si>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</si>
  <si>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</si>
  <si>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</si>
  <si>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</si>
  <si>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</si>
  <si>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</si>
  <si>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</si>
  <si>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</si>
  <si>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</si>
  <si>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</si>
  <si>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</si>
  <si>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</si>
  <si>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</si>
  <si>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</si>
  <si>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</si>
  <si>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</si>
  <si>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</si>
  <si>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</si>
  <si>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</si>
  <si>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</si>
  <si>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</si>
  <si>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</si>
  <si>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</si>
  <si>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</si>
  <si>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</si>
  <si>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</si>
  <si>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</si>
  <si>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</si>
  <si>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</si>
  <si>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</si>
  <si>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</si>
  <si>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</si>
  <si>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</si>
  <si>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</si>
  <si>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</si>
  <si>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</si>
  <si>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</si>
  <si>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</si>
  <si>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</si>
  <si>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</si>
  <si>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</si>
  <si>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</si>
  <si>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</si>
  <si>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</si>
  <si>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</si>
  <si>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</si>
  <si>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</si>
  <si>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</si>
  <si>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</si>
  <si>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</si>
  <si>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</si>
  <si>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</si>
  <si>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</si>
  <si>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</si>
  <si>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</si>
  <si>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</si>
  <si>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</si>
  <si>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</si>
  <si>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</si>
  <si>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</si>
  <si>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</si>
  <si>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</si>
  <si>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</si>
  <si>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</si>
  <si>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</si>
  <si>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</si>
  <si>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</si>
  <si>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</si>
  <si>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</si>
  <si>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</si>
  <si>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</si>
  <si>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</si>
  <si>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</si>
  <si>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</si>
  <si>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</si>
  <si>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</si>
  <si>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</si>
  <si>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</si>
  <si>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</si>
  <si>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</si>
  <si>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</si>
  <si>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</si>
  <si>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</si>
  <si>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</si>
  <si>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</si>
  <si>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</si>
  <si>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</si>
  <si>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</si>
  <si>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</si>
  <si>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</si>
  <si>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</si>
  <si>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</si>
  <si>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</si>
  <si>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</si>
  <si>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</si>
  <si>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</si>
  <si>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</si>
  <si>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</si>
  <si>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</si>
  <si>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</si>
  <si>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</si>
  <si>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</si>
  <si>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</si>
  <si>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</si>
  <si>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</si>
  <si>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</si>
  <si>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</si>
  <si>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</si>
  <si>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</si>
  <si>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</si>
  <si>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</si>
  <si>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</si>
  <si>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</si>
  <si>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</si>
  <si>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</si>
  <si>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</si>
  <si>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</si>
  <si>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</si>
  <si>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</si>
  <si>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</si>
  <si>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</si>
  <si>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</si>
  <si>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</si>
  <si>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</si>
  <si>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</si>
  <si>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</si>
  <si>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</si>
  <si>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</si>
  <si>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</si>
  <si>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</si>
  <si>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</si>
  <si>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</si>
  <si>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</si>
  <si>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</si>
  <si>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</si>
  <si>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</si>
  <si>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</si>
  <si>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</si>
  <si>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</si>
  <si>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</si>
  <si>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</si>
  <si>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</si>
  <si>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</si>
  <si>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</si>
  <si>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</si>
  <si>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</si>
  <si>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</si>
  <si>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</si>
  <si>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</si>
  <si>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</si>
  <si>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</si>
  <si>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</si>
  <si>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</si>
  <si>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</si>
  <si>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</si>
  <si>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</si>
  <si>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</si>
  <si>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</si>
  <si>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</si>
  <si>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</si>
  <si>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</si>
  <si>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</si>
  <si>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</si>
  <si>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</si>
  <si>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</si>
  <si>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</si>
  <si>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</si>
  <si>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</si>
  <si>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</si>
  <si>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</si>
  <si>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</si>
  <si>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</si>
  <si>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</si>
  <si>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</si>
  <si>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</si>
  <si>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</si>
  <si>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</si>
  <si>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</si>
  <si>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</si>
  <si>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</si>
  <si>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</si>
  <si>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</si>
  <si>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</si>
  <si>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</si>
  <si>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</si>
  <si>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</si>
  <si>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</si>
  <si>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</si>
  <si>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</si>
  <si>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</si>
  <si>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</si>
  <si>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</si>
  <si>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</si>
  <si>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</si>
  <si>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</si>
  <si>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</si>
  <si>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</si>
  <si>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</si>
  <si>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</si>
  <si>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</si>
  <si>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</si>
  <si>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</si>
  <si>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</si>
  <si>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</si>
  <si>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</si>
  <si>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</si>
  <si>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</si>
  <si>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</si>
  <si>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</si>
  <si>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</si>
  <si>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</si>
  <si>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</si>
  <si>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</si>
  <si>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</si>
  <si>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</si>
  <si>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</si>
  <si>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</si>
  <si>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</si>
  <si>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</si>
  <si>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</si>
  <si>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</si>
  <si>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</si>
  <si>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</si>
  <si>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</si>
  <si>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</si>
  <si>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</si>
  <si>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</si>
  <si>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</si>
  <si>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</si>
  <si>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</si>
  <si>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</si>
  <si>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</si>
  <si>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</si>
  <si>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</si>
  <si>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</si>
  <si>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</si>
  <si>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</si>
  <si>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</si>
  <si>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</si>
  <si>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</si>
  <si>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</si>
  <si>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</si>
  <si>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</si>
  <si>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</si>
  <si>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</si>
  <si>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</si>
  <si>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</si>
  <si>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</si>
  <si>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</si>
  <si>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</si>
  <si>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</si>
  <si>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</si>
  <si>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</si>
  <si>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</si>
  <si>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</si>
  <si>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</si>
  <si>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</si>
  <si>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</si>
  <si>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</si>
  <si>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</si>
  <si>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</si>
  <si>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</si>
  <si>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</si>
  <si>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</si>
  <si>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</si>
  <si>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</si>
  <si>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</si>
  <si>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</si>
  <si>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</si>
  <si>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</si>
  <si>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</si>
  <si>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</si>
  <si>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</si>
  <si>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</si>
  <si>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</si>
  <si>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</si>
  <si>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</si>
  <si>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</si>
  <si>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</si>
  <si>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</si>
  <si>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</si>
  <si>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</si>
  <si>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</si>
  <si>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</si>
  <si>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</si>
  <si>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</si>
  <si>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</si>
  <si>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</si>
  <si>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</si>
  <si>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</si>
  <si>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</si>
  <si>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</si>
  <si>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</si>
  <si>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</si>
  <si>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</si>
  <si>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</si>
  <si>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</si>
  <si>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</si>
  <si>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</si>
  <si>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</si>
  <si>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</si>
  <si>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</si>
  <si>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</si>
  <si>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</si>
  <si>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</si>
  <si>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</si>
  <si>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</si>
  <si>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</si>
  <si>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</si>
  <si>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</si>
  <si>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</si>
  <si>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</si>
  <si>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</si>
  <si>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</si>
  <si>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</si>
  <si>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</si>
  <si>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</si>
  <si>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</si>
  <si>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</si>
  <si>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</si>
  <si>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</si>
  <si>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</si>
  <si>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</si>
  <si>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</si>
  <si>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</si>
  <si>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</si>
  <si>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</si>
  <si>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</si>
  <si>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</si>
  <si>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</si>
  <si>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</si>
  <si>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</si>
  <si>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</si>
  <si>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</si>
  <si>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</si>
  <si>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</si>
  <si>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</si>
  <si>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</si>
  <si>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</si>
  <si>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</si>
  <si>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</si>
  <si>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</si>
  <si>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</si>
  <si>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</si>
  <si>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</si>
  <si>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</si>
  <si>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</si>
  <si>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</si>
  <si>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</si>
  <si>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</si>
  <si>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</si>
  <si>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</si>
  <si>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</si>
  <si>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</si>
  <si>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</si>
  <si>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</si>
  <si>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</si>
  <si>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</si>
  <si>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</si>
  <si>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</si>
  <si>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</si>
  <si>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</si>
  <si>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</si>
  <si>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</si>
  <si>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</si>
  <si>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</si>
  <si>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</si>
  <si>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</si>
  <si>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</si>
  <si>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</si>
  <si>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</si>
  <si>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</si>
  <si>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</si>
  <si>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</si>
  <si>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</si>
  <si>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</si>
  <si>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</si>
  <si>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</si>
  <si>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</si>
  <si>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</si>
  <si>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</si>
  <si>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</si>
  <si>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</si>
  <si>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</si>
  <si>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</si>
  <si>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</si>
  <si>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</si>
  <si>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</si>
  <si>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</si>
  <si>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</si>
  <si>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</si>
  <si>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</si>
  <si>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</si>
  <si>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</si>
  <si>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</si>
  <si>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</si>
  <si>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</si>
  <si>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</si>
  <si>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</si>
  <si>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</si>
  <si>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</si>
  <si>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</si>
  <si>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</si>
  <si>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</si>
  <si>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</si>
  <si>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</si>
  <si>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</si>
  <si>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</si>
  <si>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</si>
  <si>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</si>
  <si>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</si>
  <si>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BẢO LƯU</t>
  </si>
  <si>
    <t>Tháng  8  Năm học 2019  -  2020</t>
  </si>
  <si>
    <t>Tháng  8 Năm học 2019  -  2020</t>
  </si>
  <si>
    <t>V:0</t>
  </si>
  <si>
    <t>Tháng  8   Năm học 2019  -  2020</t>
  </si>
  <si>
    <t>Tháng 8   Năm học 2019  -  2020</t>
  </si>
  <si>
    <t>Tháng 8 Năm học 2019  -  2020</t>
  </si>
  <si>
    <t>2K</t>
  </si>
  <si>
    <t>2P</t>
  </si>
  <si>
    <t>P.K</t>
  </si>
  <si>
    <t>2T</t>
  </si>
  <si>
    <t>V;0</t>
  </si>
  <si>
    <t>KP</t>
  </si>
  <si>
    <t>PK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</si>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</sst>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63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G17" sqref="G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31" t="s">
        <v>156</v>
      </c>
      <c r="AG6" s="331"/>
      <c r="AH6" s="331"/>
      <c r="AI6" s="331"/>
      <c r="AJ6" s="331"/>
      <c r="AK6" s="331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 t="s">
        <v>8</v>
      </c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/>
      <c r="AF9" s="208"/>
      <c r="AG9" s="208"/>
      <c r="AH9" s="208"/>
      <c r="AI9" s="208"/>
      <c r="AJ9" s="71">
        <f>COUNTIF(E9:AI9,"K")+2*COUNTIF(E9:AI9,"2K")+COUNTIF(E9:AI9,"TK")+COUNTIF(E9:AI9,"KT")</f>
        <v>1</v>
      </c>
      <c r="AK9" s="71">
        <f t="shared" ref="AK9:AK36" si="0">COUNTIF(E9:AI9,"P")+2*COUNTIF(F9:AJ9,"2P")</f>
        <v>0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/>
      <c r="AF11" s="208"/>
      <c r="AG11" s="208"/>
      <c r="AH11" s="208"/>
      <c r="AI11" s="208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/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/>
      <c r="AF13" s="208"/>
      <c r="AG13" s="208"/>
      <c r="AH13" s="208"/>
      <c r="AI13" s="208"/>
      <c r="AJ13" s="71">
        <f t="shared" si="2"/>
        <v>0</v>
      </c>
      <c r="AK13" s="71">
        <f t="shared" si="0"/>
        <v>0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/>
      <c r="AF14" s="208"/>
      <c r="AG14" s="208"/>
      <c r="AH14" s="208"/>
      <c r="AI14" s="208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/>
      <c r="AF15" s="208"/>
      <c r="AG15" s="208"/>
      <c r="AH15" s="208"/>
      <c r="AI15" s="208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 t="s">
        <v>9</v>
      </c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/>
      <c r="AG16" s="211"/>
      <c r="AH16" s="211"/>
      <c r="AI16" s="211"/>
      <c r="AJ16" s="71">
        <f t="shared" si="2"/>
        <v>0</v>
      </c>
      <c r="AK16" s="71">
        <f t="shared" si="0"/>
        <v>1</v>
      </c>
      <c r="AL16" s="71">
        <f t="shared" si="1"/>
        <v>0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/>
      <c r="F17" s="211"/>
      <c r="G17" s="211" t="s">
        <v>8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/>
      <c r="AF17" s="211"/>
      <c r="AG17" s="211"/>
      <c r="AH17" s="211"/>
      <c r="AI17" s="211"/>
      <c r="AJ17" s="71">
        <f t="shared" si="2"/>
        <v>1</v>
      </c>
      <c r="AK17" s="71">
        <f t="shared" si="0"/>
        <v>0</v>
      </c>
      <c r="AL17" s="71">
        <f t="shared" si="1"/>
        <v>0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/>
      <c r="AF19" s="208"/>
      <c r="AG19" s="208"/>
      <c r="AH19" s="208"/>
      <c r="AI19" s="208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/>
      <c r="AF20" s="208"/>
      <c r="AG20" s="208"/>
      <c r="AH20" s="208"/>
      <c r="AI20" s="208"/>
      <c r="AJ20" s="71">
        <f t="shared" si="2"/>
        <v>0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/>
      <c r="AG21" s="191"/>
      <c r="AH21" s="191"/>
      <c r="AI21" s="191"/>
      <c r="AJ21" s="71">
        <f t="shared" si="2"/>
        <v>0</v>
      </c>
      <c r="AK21" s="71">
        <f t="shared" si="0"/>
        <v>0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/>
      <c r="AF22" s="208"/>
      <c r="AG22" s="208"/>
      <c r="AH22" s="208"/>
      <c r="AI22" s="208"/>
      <c r="AJ22" s="71">
        <f t="shared" si="2"/>
        <v>0</v>
      </c>
      <c r="AK22" s="71">
        <f t="shared" si="0"/>
        <v>0</v>
      </c>
      <c r="AL22" s="71">
        <f t="shared" si="1"/>
        <v>0</v>
      </c>
      <c r="AM22" s="322"/>
      <c r="AN22" s="323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/>
      <c r="AF23" s="208"/>
      <c r="AG23" s="208"/>
      <c r="AH23" s="208"/>
      <c r="AI23" s="208"/>
      <c r="AJ23" s="71">
        <f t="shared" si="2"/>
        <v>0</v>
      </c>
      <c r="AK23" s="71">
        <f t="shared" si="0"/>
        <v>0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/>
      <c r="AF24" s="208"/>
      <c r="AG24" s="208"/>
      <c r="AH24" s="208"/>
      <c r="AI24" s="208"/>
      <c r="AJ24" s="71">
        <f t="shared" si="2"/>
        <v>0</v>
      </c>
      <c r="AK24" s="71">
        <f t="shared" si="0"/>
        <v>0</v>
      </c>
      <c r="AL24" s="71">
        <f t="shared" si="1"/>
        <v>0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/>
      <c r="AF25" s="208"/>
      <c r="AG25" s="208"/>
      <c r="AH25" s="208"/>
      <c r="AI25" s="208"/>
      <c r="AJ25" s="71">
        <f t="shared" si="2"/>
        <v>0</v>
      </c>
      <c r="AK25" s="71">
        <f t="shared" si="0"/>
        <v>0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/>
      <c r="AG26" s="208"/>
      <c r="AH26" s="208"/>
      <c r="AI26" s="208"/>
      <c r="AJ26" s="71">
        <f t="shared" si="2"/>
        <v>0</v>
      </c>
      <c r="AK26" s="71">
        <f t="shared" si="0"/>
        <v>0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/>
      <c r="AF27" s="208"/>
      <c r="AG27" s="208"/>
      <c r="AH27" s="208"/>
      <c r="AI27" s="208"/>
      <c r="AJ27" s="71">
        <f t="shared" si="2"/>
        <v>0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/>
      <c r="AF28" s="208"/>
      <c r="AG28" s="208"/>
      <c r="AH28" s="208"/>
      <c r="AI28" s="208"/>
      <c r="AJ28" s="71">
        <f t="shared" si="2"/>
        <v>0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/>
      <c r="AF29" s="208"/>
      <c r="AG29" s="208"/>
      <c r="AH29" s="208"/>
      <c r="AI29" s="208"/>
      <c r="AJ29" s="71">
        <f t="shared" si="2"/>
        <v>0</v>
      </c>
      <c r="AK29" s="71">
        <f t="shared" si="0"/>
        <v>0</v>
      </c>
      <c r="AL29" s="71">
        <f t="shared" si="1"/>
        <v>0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/>
      <c r="AF30" s="208"/>
      <c r="AG30" s="208"/>
      <c r="AH30" s="208"/>
      <c r="AI30" s="208"/>
      <c r="AJ30" s="71">
        <f t="shared" si="2"/>
        <v>0</v>
      </c>
      <c r="AK30" s="71">
        <f t="shared" si="0"/>
        <v>0</v>
      </c>
      <c r="AL30" s="71">
        <f t="shared" si="1"/>
        <v>0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/>
      <c r="AF31" s="208"/>
      <c r="AG31" s="208"/>
      <c r="AH31" s="208"/>
      <c r="AI31" s="208"/>
      <c r="AJ31" s="71">
        <f t="shared" si="2"/>
        <v>0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4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71">
        <f>SUM(AJ9:AJ36)</f>
        <v>2</v>
      </c>
      <c r="AK37" s="71">
        <f>SUM(AK9:AK36)</f>
        <v>1</v>
      </c>
      <c r="AL37" s="71">
        <f>SUM(AL9:AL36)</f>
        <v>0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26" t="s">
        <v>13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7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8" t="s">
        <v>7</v>
      </c>
      <c r="D40" s="32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2"/>
      <c r="AQ41" s="323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2"/>
      <c r="AQ54" s="323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4" t="s">
        <v>12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25"/>
      <c r="D70" s="325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25"/>
      <c r="D73" s="32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25"/>
      <c r="D74" s="325"/>
      <c r="E74" s="325"/>
      <c r="F74" s="325"/>
      <c r="G74" s="32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25"/>
      <c r="D75" s="325"/>
      <c r="E75" s="32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25"/>
      <c r="D76" s="32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8" zoomScale="55" zoomScaleNormal="55" workbookViewId="0">
      <selection activeCell="R20" sqref="R20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1640625" style="52" bestFit="1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31" t="s">
        <v>590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/>
      <c r="F9" s="155"/>
      <c r="G9" s="155"/>
      <c r="H9" s="155" t="s">
        <v>8</v>
      </c>
      <c r="I9" s="14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45"/>
      <c r="U9" s="155"/>
      <c r="V9" s="155"/>
      <c r="W9" s="155"/>
      <c r="X9" s="155"/>
      <c r="Y9" s="155"/>
      <c r="Z9" s="155"/>
      <c r="AA9" s="155"/>
      <c r="AB9" s="155"/>
      <c r="AC9" s="145"/>
      <c r="AD9" s="14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45"/>
      <c r="U10" s="155"/>
      <c r="V10" s="155"/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/>
      <c r="G12" s="155"/>
      <c r="H12" s="155" t="s">
        <v>8</v>
      </c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/>
      <c r="G13" s="155"/>
      <c r="H13" s="155"/>
      <c r="I13" s="14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 t="s">
        <v>1070</v>
      </c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 t="s">
        <v>9</v>
      </c>
      <c r="I17" s="145" t="s">
        <v>1065</v>
      </c>
      <c r="J17" s="160" t="s">
        <v>8</v>
      </c>
      <c r="K17" s="160"/>
      <c r="L17" s="160"/>
      <c r="M17" s="160"/>
      <c r="N17" s="160"/>
      <c r="O17" s="160"/>
      <c r="P17" s="160"/>
      <c r="Q17" s="160"/>
      <c r="R17" s="160"/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/>
      <c r="AF17" s="160"/>
      <c r="AG17" s="160"/>
      <c r="AH17" s="160"/>
      <c r="AI17" s="160"/>
      <c r="AJ17" s="3" t="s">
        <v>8</v>
      </c>
      <c r="AK17" s="3">
        <f t="shared" si="0"/>
        <v>1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/>
      <c r="F18" s="155"/>
      <c r="G18" s="155"/>
      <c r="H18" s="155" t="s">
        <v>1065</v>
      </c>
      <c r="I18" s="14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45"/>
      <c r="U18" s="155"/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/>
      <c r="AG18" s="155"/>
      <c r="AH18" s="155"/>
      <c r="AI18" s="155"/>
      <c r="AJ18" s="3">
        <f t="shared" si="2"/>
        <v>2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/>
      <c r="H20" s="155"/>
      <c r="I20" s="14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/>
      <c r="G21" s="161" t="s">
        <v>8</v>
      </c>
      <c r="H21" s="161"/>
      <c r="I21" s="145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2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45"/>
      <c r="U24" s="155"/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0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 t="s">
        <v>9</v>
      </c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1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/>
      <c r="F27" s="155"/>
      <c r="G27" s="155"/>
      <c r="H27" s="155"/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0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/>
      <c r="F28" s="155"/>
      <c r="G28" s="155"/>
      <c r="H28" s="155"/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0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 t="s">
        <v>8</v>
      </c>
      <c r="H29" s="155" t="s">
        <v>1071</v>
      </c>
      <c r="I29" s="145" t="s">
        <v>1065</v>
      </c>
      <c r="J29" s="155" t="s">
        <v>8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45"/>
      <c r="U29" s="155"/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4</v>
      </c>
      <c r="AK29" s="229">
        <f t="shared" si="4"/>
        <v>0</v>
      </c>
      <c r="AL29" s="229">
        <f t="shared" si="5"/>
        <v>0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 t="s">
        <v>9</v>
      </c>
      <c r="F32" s="155"/>
      <c r="G32" s="155"/>
      <c r="H32" s="155"/>
      <c r="I32" s="14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0</v>
      </c>
      <c r="AK32" s="229">
        <f t="shared" si="4"/>
        <v>1</v>
      </c>
      <c r="AL32" s="229">
        <f t="shared" si="5"/>
        <v>0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 t="s">
        <v>8</v>
      </c>
      <c r="I33" s="14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/>
      <c r="AG33" s="155"/>
      <c r="AH33" s="155"/>
      <c r="AI33" s="155"/>
      <c r="AJ33" s="229">
        <f t="shared" si="3"/>
        <v>1</v>
      </c>
      <c r="AK33" s="229">
        <f t="shared" si="4"/>
        <v>0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0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0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/>
      <c r="H36" s="155"/>
      <c r="I36" s="14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45"/>
      <c r="U36" s="155"/>
      <c r="V36" s="155"/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0</v>
      </c>
      <c r="AK36" s="229">
        <f t="shared" si="4"/>
        <v>0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2"/>
      <c r="AN37" s="323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 t="s">
        <v>9</v>
      </c>
      <c r="I39" s="14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45"/>
      <c r="U39" s="155"/>
      <c r="V39" s="155"/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0</v>
      </c>
      <c r="AK39" s="229">
        <f t="shared" si="4"/>
        <v>1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 t="s">
        <v>8</v>
      </c>
      <c r="F41" s="155"/>
      <c r="G41" s="155"/>
      <c r="H41" s="155"/>
      <c r="I41" s="14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1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/>
      <c r="H42" s="155"/>
      <c r="I42" s="14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45"/>
      <c r="U42" s="155"/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</row>
    <row r="43" spans="1:44" s="56" customFormat="1" ht="30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12</v>
      </c>
      <c r="AK43" s="3">
        <f>SUM(AK9:AK42)</f>
        <v>4</v>
      </c>
      <c r="AL43" s="3">
        <f>SUM(AL9:AL42)</f>
        <v>0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2"/>
      <c r="AN50" s="323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4" t="s">
        <v>12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25"/>
      <c r="D86" s="325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25"/>
      <c r="D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25"/>
      <c r="D90" s="325"/>
      <c r="E90" s="325"/>
      <c r="F90" s="325"/>
      <c r="G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25"/>
      <c r="D91" s="325"/>
      <c r="E91" s="32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25"/>
      <c r="D92" s="32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opLeftCell="A10" zoomScale="55" zoomScaleNormal="55" workbookViewId="0">
      <selection activeCell="E17" sqref="E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526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/>
      <c r="H9" s="145"/>
      <c r="I9" s="155"/>
      <c r="J9" s="155"/>
      <c r="K9" s="155"/>
      <c r="L9" s="145"/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145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145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 t="s">
        <v>8</v>
      </c>
      <c r="F12" s="145"/>
      <c r="G12" s="155"/>
      <c r="H12" s="145"/>
      <c r="I12" s="155"/>
      <c r="J12" s="155"/>
      <c r="K12" s="155"/>
      <c r="L12" s="155"/>
      <c r="M12" s="145"/>
      <c r="N12" s="145"/>
      <c r="O12" s="155"/>
      <c r="P12" s="155"/>
      <c r="Q12" s="155"/>
      <c r="R12" s="155"/>
      <c r="S12" s="155"/>
      <c r="T12" s="155"/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/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/>
      <c r="M14" s="145"/>
      <c r="N14" s="145"/>
      <c r="O14" s="155"/>
      <c r="P14" s="155"/>
      <c r="Q14" s="155"/>
      <c r="R14" s="155"/>
      <c r="S14" s="155"/>
      <c r="T14" s="155"/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/>
      <c r="G17" s="160"/>
      <c r="H17" s="145"/>
      <c r="I17" s="160"/>
      <c r="J17" s="160"/>
      <c r="K17" s="160"/>
      <c r="L17" s="160"/>
      <c r="M17" s="145"/>
      <c r="N17" s="145"/>
      <c r="O17" s="160"/>
      <c r="P17" s="160"/>
      <c r="Q17" s="160"/>
      <c r="R17" s="160"/>
      <c r="S17" s="160"/>
      <c r="T17" s="160"/>
      <c r="U17" s="145"/>
      <c r="V17" s="145"/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/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/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357" t="s">
        <v>1058</v>
      </c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9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/>
      <c r="M27" s="145"/>
      <c r="N27" s="145"/>
      <c r="O27" s="155"/>
      <c r="P27" s="155"/>
      <c r="Q27" s="155"/>
      <c r="R27" s="155"/>
      <c r="S27" s="155"/>
      <c r="T27" s="155"/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/>
      <c r="F28" s="145"/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9</v>
      </c>
      <c r="F29" s="145"/>
      <c r="G29" s="155"/>
      <c r="H29" s="145"/>
      <c r="I29" s="155"/>
      <c r="J29" s="155"/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/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1</v>
      </c>
      <c r="AL29" s="3">
        <f t="shared" si="1"/>
        <v>0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4" t="s">
        <v>12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">
        <f>SUM(AJ9:AJ31)</f>
        <v>2</v>
      </c>
      <c r="AK32" s="3">
        <f>SUM(AK9:AK31)</f>
        <v>1</v>
      </c>
      <c r="AL32" s="3">
        <f>SUM(AL9:AL31)</f>
        <v>0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26" t="s">
        <v>13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7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8" t="s">
        <v>7</v>
      </c>
      <c r="D35" s="329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2"/>
      <c r="AQ36" s="323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2"/>
      <c r="AQ49" s="323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4" t="s">
        <v>12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25"/>
      <c r="D60" s="325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25"/>
      <c r="D63" s="32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25"/>
      <c r="D64" s="325"/>
      <c r="E64" s="325"/>
      <c r="F64" s="325"/>
      <c r="G64" s="32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25"/>
      <c r="D65" s="325"/>
      <c r="E65" s="32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25"/>
      <c r="D66" s="32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E25:AI2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E19" sqref="E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31" t="s">
        <v>565</v>
      </c>
      <c r="AG6" s="331"/>
      <c r="AH6" s="331"/>
      <c r="AI6" s="331"/>
      <c r="AJ6" s="331"/>
      <c r="AK6" s="331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/>
      <c r="G10" s="145"/>
      <c r="H10" s="155"/>
      <c r="I10" s="145"/>
      <c r="J10" s="155"/>
      <c r="K10" s="155"/>
      <c r="L10" s="145"/>
      <c r="M10" s="155"/>
      <c r="N10" s="145"/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0</v>
      </c>
      <c r="AK10" s="103">
        <f t="shared" si="0"/>
        <v>0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/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0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 t="s">
        <v>8</v>
      </c>
      <c r="F12" s="145"/>
      <c r="G12" s="145"/>
      <c r="H12" s="155"/>
      <c r="I12" s="145"/>
      <c r="J12" s="155"/>
      <c r="K12" s="155"/>
      <c r="L12" s="145"/>
      <c r="M12" s="155"/>
      <c r="N12" s="145"/>
      <c r="O12" s="145"/>
      <c r="P12" s="145"/>
      <c r="Q12" s="155"/>
      <c r="R12" s="145"/>
      <c r="S12" s="155"/>
      <c r="T12" s="155"/>
      <c r="U12" s="145"/>
      <c r="V12" s="145"/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1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 t="s">
        <v>8</v>
      </c>
      <c r="F13" s="145"/>
      <c r="G13" s="145"/>
      <c r="H13" s="155"/>
      <c r="I13" s="145"/>
      <c r="J13" s="155"/>
      <c r="K13" s="155"/>
      <c r="L13" s="145"/>
      <c r="M13" s="155"/>
      <c r="N13" s="145"/>
      <c r="O13" s="145"/>
      <c r="P13" s="145"/>
      <c r="Q13" s="155"/>
      <c r="R13" s="145"/>
      <c r="S13" s="155"/>
      <c r="T13" s="155"/>
      <c r="U13" s="145"/>
      <c r="V13" s="145"/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1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/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0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/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/>
      <c r="V16" s="145"/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/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 t="s">
        <v>8</v>
      </c>
      <c r="F19" s="145"/>
      <c r="G19" s="145"/>
      <c r="H19" s="155"/>
      <c r="I19" s="145"/>
      <c r="J19" s="155"/>
      <c r="K19" s="155"/>
      <c r="L19" s="145"/>
      <c r="M19" s="155"/>
      <c r="N19" s="145"/>
      <c r="O19" s="145"/>
      <c r="P19" s="145"/>
      <c r="Q19" s="155"/>
      <c r="R19" s="145"/>
      <c r="S19" s="155"/>
      <c r="T19" s="155"/>
      <c r="U19" s="145"/>
      <c r="V19" s="145"/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1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/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3</v>
      </c>
      <c r="AK22" s="103">
        <f>SUM(AK9:AK21)</f>
        <v>0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8" t="s">
        <v>12</v>
      </c>
      <c r="B39" s="32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I10" sqref="I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53" t="s">
        <v>582</v>
      </c>
      <c r="AG6" s="353"/>
      <c r="AH6" s="353"/>
      <c r="AI6" s="353"/>
      <c r="AJ6" s="353"/>
      <c r="AK6" s="353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1" t="s">
        <v>1065</v>
      </c>
      <c r="F9" s="161"/>
      <c r="G9" s="161"/>
      <c r="H9" s="161" t="s">
        <v>8</v>
      </c>
      <c r="I9" s="161" t="s">
        <v>8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4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1"/>
      <c r="F15" s="161"/>
      <c r="G15" s="161"/>
      <c r="H15" s="161" t="s">
        <v>8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1"/>
      <c r="F16" s="161"/>
      <c r="G16" s="161"/>
      <c r="H16" s="161" t="s">
        <v>8</v>
      </c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1" t="s">
        <v>1065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2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1"/>
      <c r="F19" s="161"/>
      <c r="G19" s="161"/>
      <c r="H19" s="161" t="s">
        <v>9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1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49" t="s">
        <v>12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9">
        <f>SUM(AJ9:AJ20)</f>
        <v>8</v>
      </c>
      <c r="AK21" s="39">
        <f>SUM(AK9:AK20)</f>
        <v>1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0" t="s">
        <v>13</v>
      </c>
      <c r="B23" s="350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2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8" t="s">
        <v>7</v>
      </c>
      <c r="D24" s="329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47"/>
      <c r="AQ25" s="348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49" t="s">
        <v>12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25"/>
      <c r="D38" s="325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25"/>
      <c r="D41" s="325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25"/>
      <c r="D42" s="325"/>
      <c r="E42" s="325"/>
      <c r="F42" s="325"/>
      <c r="G42" s="32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25"/>
      <c r="D43" s="325"/>
      <c r="E43" s="32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25"/>
      <c r="D44" s="325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4" zoomScale="55" zoomScaleNormal="55" workbookViewId="0">
      <selection activeCell="W25" sqref="W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3" t="s">
        <v>638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 t="s">
        <v>10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112">
        <f t="shared" si="2"/>
        <v>0</v>
      </c>
      <c r="AK11" s="112">
        <f t="shared" si="0"/>
        <v>0</v>
      </c>
      <c r="AL11" s="112">
        <f t="shared" si="1"/>
        <v>0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 t="s">
        <v>9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1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0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/>
      <c r="G18" s="208" t="s">
        <v>10</v>
      </c>
      <c r="H18" s="208" t="s">
        <v>10</v>
      </c>
      <c r="I18" s="208"/>
      <c r="J18" s="208" t="s">
        <v>8</v>
      </c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08">
        <f t="shared" si="2"/>
        <v>1</v>
      </c>
      <c r="AK18" s="108">
        <f t="shared" si="0"/>
        <v>0</v>
      </c>
      <c r="AL18" s="108">
        <f t="shared" si="1"/>
        <v>2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 t="s">
        <v>8</v>
      </c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108">
        <f t="shared" si="2"/>
        <v>1</v>
      </c>
      <c r="AK19" s="108">
        <f t="shared" si="0"/>
        <v>0</v>
      </c>
      <c r="AL19" s="108">
        <f t="shared" si="1"/>
        <v>0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47"/>
      <c r="AN22" s="348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 t="s">
        <v>10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1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 t="s">
        <v>10</v>
      </c>
      <c r="H26" s="208" t="s">
        <v>10</v>
      </c>
      <c r="I26" s="208"/>
      <c r="J26" s="208" t="s">
        <v>10</v>
      </c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119">
        <f t="shared" si="2"/>
        <v>0</v>
      </c>
      <c r="AK26" s="119">
        <f t="shared" si="0"/>
        <v>0</v>
      </c>
      <c r="AL26" s="119">
        <f t="shared" si="1"/>
        <v>3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 t="s">
        <v>8</v>
      </c>
      <c r="H27" s="208"/>
      <c r="I27" s="208"/>
      <c r="J27" s="208" t="s">
        <v>8</v>
      </c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19">
        <f t="shared" si="2"/>
        <v>2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 t="s">
        <v>8</v>
      </c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19">
        <f t="shared" si="2"/>
        <v>1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 t="s">
        <v>9</v>
      </c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0</v>
      </c>
      <c r="AK30" s="119">
        <f t="shared" si="0"/>
        <v>1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/>
      <c r="F31" s="208"/>
      <c r="G31" s="208" t="s">
        <v>8</v>
      </c>
      <c r="H31" s="208" t="s">
        <v>8</v>
      </c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19">
        <f t="shared" si="2"/>
        <v>2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 t="s">
        <v>8</v>
      </c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 t="s">
        <v>10</v>
      </c>
      <c r="I35" s="208"/>
      <c r="J35" s="208" t="s">
        <v>10</v>
      </c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2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/>
      <c r="F36" s="208"/>
      <c r="G36" s="208" t="s">
        <v>8</v>
      </c>
      <c r="H36" s="208"/>
      <c r="I36" s="208" t="s">
        <v>8</v>
      </c>
      <c r="J36" s="208" t="s">
        <v>8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119">
        <f t="shared" si="2"/>
        <v>3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49" t="s">
        <v>12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120">
        <f>SUM(AJ9:AJ43)</f>
        <v>11</v>
      </c>
      <c r="AK44" s="120">
        <f>SUM(AK9:AK43)</f>
        <v>2</v>
      </c>
      <c r="AL44" s="120">
        <f>SUM(AL9:AL43)</f>
        <v>9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0" t="s">
        <v>13</v>
      </c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2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47"/>
      <c r="AQ48" s="348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47"/>
      <c r="AQ61" s="348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0" t="s">
        <v>12</v>
      </c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2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25"/>
      <c r="D84" s="325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25"/>
      <c r="F88" s="325"/>
      <c r="G88" s="325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zoomScale="55" zoomScaleNormal="55" workbookViewId="0">
      <selection activeCell="I18" sqref="I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3" t="s">
        <v>639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 t="s">
        <v>1069</v>
      </c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/>
      <c r="H13" s="155"/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 t="s">
        <v>8</v>
      </c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 t="s">
        <v>9</v>
      </c>
      <c r="I17" s="160" t="s">
        <v>9</v>
      </c>
      <c r="J17" s="160"/>
      <c r="K17" s="160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2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 t="s">
        <v>10</v>
      </c>
      <c r="J18" s="155"/>
      <c r="K18" s="155"/>
      <c r="L18" s="155"/>
      <c r="M18" s="14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1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 t="s">
        <v>10</v>
      </c>
      <c r="F19" s="155"/>
      <c r="G19" s="155"/>
      <c r="H19" s="155"/>
      <c r="I19" s="155" t="s">
        <v>10</v>
      </c>
      <c r="J19" s="155"/>
      <c r="K19" s="155"/>
      <c r="L19" s="155"/>
      <c r="M19" s="14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2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 t="s">
        <v>8</v>
      </c>
      <c r="F20" s="155"/>
      <c r="G20" s="155"/>
      <c r="H20" s="155" t="s">
        <v>10</v>
      </c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1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/>
      <c r="H22" s="155"/>
      <c r="I22" s="155"/>
      <c r="J22" s="155"/>
      <c r="K22" s="155"/>
      <c r="L22" s="155"/>
      <c r="M22" s="14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/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 t="s">
        <v>8</v>
      </c>
      <c r="F27" s="15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 t="s">
        <v>1065</v>
      </c>
      <c r="I28" s="155" t="s">
        <v>8</v>
      </c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3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 t="s">
        <v>9</v>
      </c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1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/>
      <c r="K30" s="155"/>
      <c r="L30" s="155"/>
      <c r="M30" s="14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/>
      <c r="I38" s="155"/>
      <c r="J38" s="155"/>
      <c r="K38" s="155"/>
      <c r="L38" s="155"/>
      <c r="M38" s="14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/>
      <c r="H39" s="155"/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49" t="s">
        <v>12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120">
        <f>SUM(AJ9:AJ43)</f>
        <v>6</v>
      </c>
      <c r="AK45" s="120">
        <f>SUM(AK9:AK43)</f>
        <v>3</v>
      </c>
      <c r="AL45" s="120">
        <f>SUM(AL9:AL43)</f>
        <v>4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0" t="s">
        <v>13</v>
      </c>
      <c r="B47" s="350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2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7"/>
      <c r="AQ49" s="348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7"/>
      <c r="AQ62" s="348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49" t="s">
        <v>12</v>
      </c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25"/>
      <c r="D85" s="325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F89" s="325"/>
      <c r="G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2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25"/>
      <c r="D91" s="325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7"/>
  <sheetViews>
    <sheetView zoomScale="55" zoomScaleNormal="55" workbookViewId="0">
      <selection activeCell="G14" sqref="G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3" t="s">
        <v>640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/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 t="s">
        <v>9</v>
      </c>
      <c r="F12" s="155"/>
      <c r="G12" s="155" t="s">
        <v>8</v>
      </c>
      <c r="H12" s="155"/>
      <c r="I12" s="145"/>
      <c r="J12" s="155"/>
      <c r="K12" s="155"/>
      <c r="L12" s="155"/>
      <c r="M12" s="155"/>
      <c r="N12" s="155"/>
      <c r="O12" s="145"/>
      <c r="P12" s="14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1</v>
      </c>
      <c r="AK12" s="119">
        <f t="shared" si="0"/>
        <v>1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 t="s">
        <v>9</v>
      </c>
      <c r="H13" s="155"/>
      <c r="I13" s="145"/>
      <c r="J13" s="155"/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1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 t="s">
        <v>8</v>
      </c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/>
      <c r="K18" s="155"/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 t="s">
        <v>9</v>
      </c>
      <c r="F19" s="155"/>
      <c r="G19" s="155"/>
      <c r="H19" s="155" t="s">
        <v>10</v>
      </c>
      <c r="I19" s="145"/>
      <c r="J19" s="155"/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1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 t="s">
        <v>8</v>
      </c>
      <c r="H20" s="155"/>
      <c r="I20" s="145"/>
      <c r="J20" s="155"/>
      <c r="K20" s="155"/>
      <c r="L20" s="155"/>
      <c r="M20" s="155"/>
      <c r="N20" s="155"/>
      <c r="O20" s="14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/>
      <c r="P25" s="14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 t="s">
        <v>8</v>
      </c>
      <c r="H27" s="155"/>
      <c r="I27" s="145"/>
      <c r="J27" s="155"/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 t="s">
        <v>8</v>
      </c>
      <c r="F28" s="155"/>
      <c r="G28" s="155" t="s">
        <v>8</v>
      </c>
      <c r="H28" s="155" t="s">
        <v>8</v>
      </c>
      <c r="I28" s="145"/>
      <c r="J28" s="155"/>
      <c r="K28" s="155"/>
      <c r="L28" s="155"/>
      <c r="M28" s="155"/>
      <c r="N28" s="155"/>
      <c r="O28" s="145"/>
      <c r="P28" s="14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119">
        <f t="shared" si="2"/>
        <v>3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/>
      <c r="K32" s="155"/>
      <c r="L32" s="155"/>
      <c r="M32" s="155"/>
      <c r="N32" s="155"/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 t="s">
        <v>9</v>
      </c>
      <c r="H33" s="155"/>
      <c r="I33" s="145"/>
      <c r="J33" s="155"/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1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 t="s">
        <v>8</v>
      </c>
      <c r="H36" s="155"/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/>
      <c r="AG36" s="155"/>
      <c r="AH36" s="155"/>
      <c r="AI36" s="155"/>
      <c r="AJ36" s="119">
        <f t="shared" si="2"/>
        <v>1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49" t="s">
        <v>12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120">
        <f>SUM(AJ9:AJ41)</f>
        <v>8</v>
      </c>
      <c r="AK42" s="182">
        <f t="shared" ref="AK42:AL42" si="6">SUM(AK9:AK41)</f>
        <v>4</v>
      </c>
      <c r="AL42" s="182">
        <f t="shared" si="6"/>
        <v>1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0" t="s">
        <v>13</v>
      </c>
      <c r="B44" s="350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2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8" t="s">
        <v>7</v>
      </c>
      <c r="D45" s="329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47"/>
      <c r="AQ45" s="348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47"/>
      <c r="AQ58" s="348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49" t="s">
        <v>12</v>
      </c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25"/>
      <c r="D81" s="325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25"/>
      <c r="D85" s="325"/>
      <c r="E85" s="325"/>
      <c r="F85" s="325"/>
      <c r="G85" s="32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25"/>
      <c r="D86" s="325"/>
      <c r="E86" s="32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8" zoomScale="55" zoomScaleNormal="55" workbookViewId="0">
      <selection activeCell="I20" sqref="I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3" t="s">
        <v>641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 t="s">
        <v>8</v>
      </c>
      <c r="I9" s="145"/>
      <c r="J9" s="155"/>
      <c r="K9" s="155"/>
      <c r="L9" s="14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1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/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/>
      <c r="I14" s="145" t="s">
        <v>10</v>
      </c>
      <c r="J14" s="155"/>
      <c r="K14" s="155"/>
      <c r="L14" s="14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1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 t="s">
        <v>10</v>
      </c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1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 t="s">
        <v>8</v>
      </c>
      <c r="H16" s="160" t="s">
        <v>8</v>
      </c>
      <c r="I16" s="145"/>
      <c r="J16" s="160"/>
      <c r="K16" s="160"/>
      <c r="L16" s="145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2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/>
      <c r="G17" s="160"/>
      <c r="H17" s="160"/>
      <c r="I17" s="145"/>
      <c r="J17" s="160"/>
      <c r="K17" s="160"/>
      <c r="L17" s="145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/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/>
      <c r="F19" s="155"/>
      <c r="G19" s="155" t="s">
        <v>10</v>
      </c>
      <c r="H19" s="155" t="s">
        <v>8</v>
      </c>
      <c r="I19" s="145" t="s">
        <v>10</v>
      </c>
      <c r="J19" s="155"/>
      <c r="K19" s="155"/>
      <c r="L19" s="14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1</v>
      </c>
      <c r="AK19" s="119">
        <f t="shared" si="0"/>
        <v>0</v>
      </c>
      <c r="AL19" s="119">
        <f t="shared" si="1"/>
        <v>2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 t="s">
        <v>8</v>
      </c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45"/>
      <c r="AA20" s="208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 t="s">
        <v>8</v>
      </c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/>
      <c r="AF22" s="145"/>
      <c r="AG22" s="145"/>
      <c r="AH22" s="145"/>
      <c r="AI22" s="145"/>
      <c r="AJ22" s="119">
        <f>COUNTIF(E22:AI22,"K")+2*COUNTIF(E22:AI22,"2K")+COUNTIF(E22:AI22,"TK")+COUNTIF(E22:AI22,"KT")</f>
        <v>1</v>
      </c>
      <c r="AK22" s="119">
        <f>COUNTIF(E22:AI22,"P")+2*COUNTIF(F22:AJ22,"2P")</f>
        <v>0</v>
      </c>
      <c r="AL22" s="119">
        <f>COUNTIF(E22:AI22,"T")+2*COUNTIF(E22:AI22,"2T")+COUNTIF(E22:AI22,"TK")+COUNTIF(E22:AI22,"KT")</f>
        <v>0</v>
      </c>
      <c r="AM22" s="347"/>
      <c r="AN22" s="348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/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 t="s">
        <v>8</v>
      </c>
      <c r="I32" s="145"/>
      <c r="J32" s="155"/>
      <c r="K32" s="155"/>
      <c r="L32" s="14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/>
      <c r="G35" s="155"/>
      <c r="H35" s="155" t="s">
        <v>8</v>
      </c>
      <c r="I35" s="145"/>
      <c r="J35" s="155"/>
      <c r="K35" s="155"/>
      <c r="L35" s="14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1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/>
      <c r="G36" s="155" t="s">
        <v>9</v>
      </c>
      <c r="H36" s="155"/>
      <c r="I36" s="145"/>
      <c r="J36" s="155"/>
      <c r="K36" s="155"/>
      <c r="L36" s="14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1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49" t="s">
        <v>12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120">
        <f>SUM(AJ9:AJ44)</f>
        <v>8</v>
      </c>
      <c r="AK45" s="120">
        <f>SUM(AK9:AK44)</f>
        <v>1</v>
      </c>
      <c r="AL45" s="120">
        <f>SUM(AL9:AL44)</f>
        <v>4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0" t="s">
        <v>13</v>
      </c>
      <c r="B47" s="350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2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7"/>
      <c r="AQ49" s="348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47"/>
      <c r="AQ62" s="348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49" t="s">
        <v>12</v>
      </c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  <c r="P89" s="349"/>
      <c r="Q89" s="349"/>
      <c r="R89" s="349"/>
      <c r="S89" s="349"/>
      <c r="T89" s="349"/>
      <c r="U89" s="349"/>
      <c r="V89" s="349"/>
      <c r="W89" s="349"/>
      <c r="X89" s="349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25"/>
      <c r="D90" s="325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25"/>
      <c r="D94" s="325"/>
      <c r="E94" s="325"/>
      <c r="F94" s="325"/>
      <c r="G94" s="325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25"/>
      <c r="D95" s="325"/>
      <c r="E95" s="325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25"/>
      <c r="D96" s="325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5:E95"/>
    <mergeCell ref="C96:D96"/>
    <mergeCell ref="C94:G94"/>
    <mergeCell ref="C48:D48"/>
    <mergeCell ref="AP49:AQ49"/>
    <mergeCell ref="AP62:AQ62"/>
    <mergeCell ref="A89:AI89"/>
    <mergeCell ref="C90:D90"/>
    <mergeCell ref="C93:D9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8" zoomScale="55" zoomScaleNormal="55" workbookViewId="0">
      <selection activeCell="T27" sqref="T26:T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3" t="s">
        <v>642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 t="s">
        <v>8</v>
      </c>
      <c r="J9" s="8" t="s">
        <v>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2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 t="s">
        <v>10</v>
      </c>
      <c r="I16" s="42"/>
      <c r="J16" s="42" t="s">
        <v>8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1</v>
      </c>
      <c r="AK16" s="119">
        <f t="shared" si="0"/>
        <v>0</v>
      </c>
      <c r="AL16" s="119">
        <f t="shared" si="1"/>
        <v>1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 t="s">
        <v>9</v>
      </c>
      <c r="I17" s="42" t="s">
        <v>1065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2</v>
      </c>
      <c r="AK17" s="119">
        <f t="shared" si="0"/>
        <v>1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 t="s">
        <v>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 t="s">
        <v>8</v>
      </c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1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 t="s">
        <v>8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>
        <f t="shared" si="2"/>
        <v>1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 t="s">
        <v>8</v>
      </c>
      <c r="I25" s="8"/>
      <c r="J25" s="8" t="s">
        <v>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2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/>
      <c r="G27" s="8" t="s">
        <v>8</v>
      </c>
      <c r="H27" s="8" t="s">
        <v>1065</v>
      </c>
      <c r="I27" s="8" t="s">
        <v>1065</v>
      </c>
      <c r="J27" s="8" t="s">
        <v>8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6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/>
      <c r="F29" s="8"/>
      <c r="G29" s="8"/>
      <c r="H29" s="8"/>
      <c r="I29" s="8" t="s">
        <v>8</v>
      </c>
      <c r="J29" s="8" t="s">
        <v>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2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 t="s">
        <v>8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 t="s">
        <v>1065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2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 t="s">
        <v>8</v>
      </c>
      <c r="I32" s="8"/>
      <c r="J32" s="8" t="s">
        <v>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2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 t="s">
        <v>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 t="s">
        <v>1066</v>
      </c>
      <c r="I34" s="8" t="s">
        <v>1070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2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49" t="s">
        <v>12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120">
        <f>SUM(AJ9:AJ44)</f>
        <v>24</v>
      </c>
      <c r="AK45" s="120">
        <f>SUM(AK9:AK44)</f>
        <v>3</v>
      </c>
      <c r="AL45" s="120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0" t="s">
        <v>13</v>
      </c>
      <c r="B47" s="350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2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47"/>
      <c r="AQ49" s="348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47"/>
      <c r="AQ62" s="348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49" t="s">
        <v>12</v>
      </c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25"/>
      <c r="D87" s="325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25"/>
      <c r="D91" s="325"/>
      <c r="E91" s="325"/>
      <c r="F91" s="325"/>
      <c r="G91" s="32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25"/>
      <c r="D92" s="325"/>
      <c r="E92" s="32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I31" sqref="I3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3" t="s">
        <v>643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 t="s">
        <v>10</v>
      </c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1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 t="s">
        <v>8</v>
      </c>
      <c r="H18" s="145"/>
      <c r="I18" s="155" t="s">
        <v>8</v>
      </c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2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/>
      <c r="F20" s="155"/>
      <c r="G20" s="155" t="s">
        <v>9</v>
      </c>
      <c r="H20" s="145"/>
      <c r="I20" s="155" t="s">
        <v>8</v>
      </c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 t="s">
        <v>8</v>
      </c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1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/>
      <c r="F31" s="155"/>
      <c r="G31" s="155"/>
      <c r="H31" s="14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 t="s">
        <v>8</v>
      </c>
      <c r="H32" s="145"/>
      <c r="I32" s="155" t="s">
        <v>8</v>
      </c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2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 t="s">
        <v>8</v>
      </c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/>
      <c r="G35" s="155"/>
      <c r="H35" s="145"/>
      <c r="I35" s="155" t="s">
        <v>8</v>
      </c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1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 t="s">
        <v>8</v>
      </c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1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49" t="s">
        <v>12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120">
        <f>SUM(AJ9:AJ38)</f>
        <v>9</v>
      </c>
      <c r="AK39" s="120">
        <f>SUM(AK9:AK38)</f>
        <v>1</v>
      </c>
      <c r="AL39" s="120">
        <f>SUM(AL9:AL38)</f>
        <v>1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0" t="s">
        <v>13</v>
      </c>
      <c r="B41" s="350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2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8" t="s">
        <v>7</v>
      </c>
      <c r="D42" s="32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47"/>
      <c r="AQ43" s="348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47"/>
      <c r="AQ56" s="348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49" t="s">
        <v>12</v>
      </c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25"/>
      <c r="D78" s="325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25"/>
      <c r="D81" s="325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25"/>
      <c r="D82" s="325"/>
      <c r="E82" s="325"/>
      <c r="F82" s="325"/>
      <c r="G82" s="32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25"/>
      <c r="D83" s="325"/>
      <c r="E83" s="32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9:AI39"/>
    <mergeCell ref="A41:AI41"/>
    <mergeCell ref="C83:E83"/>
    <mergeCell ref="C84:D84"/>
    <mergeCell ref="C82:G82"/>
    <mergeCell ref="C42:D42"/>
    <mergeCell ref="AP43:AQ43"/>
    <mergeCell ref="AP56:AQ56"/>
    <mergeCell ref="A77:AI77"/>
    <mergeCell ref="C78:D78"/>
    <mergeCell ref="C81:D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K12" sqref="K1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30" t="s">
        <v>204</v>
      </c>
      <c r="AG6" s="330"/>
      <c r="AH6" s="330"/>
      <c r="AI6" s="330"/>
      <c r="AJ6" s="330"/>
      <c r="AK6" s="330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/>
      <c r="F9" s="166"/>
      <c r="G9" s="166" t="s">
        <v>9</v>
      </c>
      <c r="H9" s="166"/>
      <c r="I9" s="166" t="s">
        <v>9</v>
      </c>
      <c r="J9" s="167" t="s">
        <v>9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0</v>
      </c>
      <c r="AK9" s="164">
        <f t="shared" ref="AK9:AK19" si="0">COUNTIF(E9:AI9,"P")+2*COUNTIF(F9:AJ9,"2P")</f>
        <v>3</v>
      </c>
      <c r="AL9" s="164">
        <f t="shared" ref="AL9:AL19" si="1">COUNTIF(E9:AI9,"T")+2*COUNTIF(E9:AI9,"2T")+COUNTIF(E9:AI9,"TK")+COUNTIF(E9:AI9,"KT")</f>
        <v>0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 t="s">
        <v>8</v>
      </c>
      <c r="J10" s="167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/>
      <c r="AH10" s="166"/>
      <c r="AI10" s="166"/>
      <c r="AJ10" s="164">
        <f t="shared" ref="AJ10:AJ19" si="2">COUNTIF(E10:AI10,"K")+2*COUNTIF(E10:AI10,"2K")+COUNTIF(E10:AI10,"TK")+COUNTIF(E10:AI10,"KT")</f>
        <v>1</v>
      </c>
      <c r="AK10" s="164">
        <f t="shared" si="0"/>
        <v>0</v>
      </c>
      <c r="AL10" s="164">
        <f t="shared" si="1"/>
        <v>0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/>
      <c r="I11" s="155"/>
      <c r="J11" s="167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/>
      <c r="F12" s="155"/>
      <c r="G12" s="155"/>
      <c r="H12" s="155"/>
      <c r="I12" s="155"/>
      <c r="J12" s="167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/>
      <c r="AH12" s="155"/>
      <c r="AI12" s="155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0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/>
      <c r="F14" s="155"/>
      <c r="G14" s="155"/>
      <c r="H14" s="155"/>
      <c r="I14" s="155"/>
      <c r="J14" s="167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/>
      <c r="G15" s="155"/>
      <c r="H15" s="155"/>
      <c r="I15" s="155" t="s">
        <v>8</v>
      </c>
      <c r="J15" s="167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71">
        <f t="shared" si="2"/>
        <v>1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/>
      <c r="G16" s="166"/>
      <c r="H16" s="166"/>
      <c r="I16" s="166" t="s">
        <v>8</v>
      </c>
      <c r="J16" s="167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64">
        <f t="shared" si="2"/>
        <v>1</v>
      </c>
      <c r="AK16" s="164">
        <f t="shared" si="0"/>
        <v>0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/>
      <c r="G17" s="160" t="s">
        <v>9</v>
      </c>
      <c r="H17" s="160"/>
      <c r="I17" s="160" t="s">
        <v>8</v>
      </c>
      <c r="J17" s="167" t="s">
        <v>8</v>
      </c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45"/>
      <c r="AB17" s="160"/>
      <c r="AC17" s="160"/>
      <c r="AD17" s="160"/>
      <c r="AE17" s="160"/>
      <c r="AF17" s="160"/>
      <c r="AG17" s="160"/>
      <c r="AH17" s="160"/>
      <c r="AI17" s="160"/>
      <c r="AJ17" s="71">
        <f t="shared" si="2"/>
        <v>2</v>
      </c>
      <c r="AK17" s="71">
        <f t="shared" si="0"/>
        <v>2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 t="s">
        <v>8</v>
      </c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1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4" t="s">
        <v>12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71">
        <f>SUM(AJ9:AJ19)</f>
        <v>6</v>
      </c>
      <c r="AK20" s="71">
        <f>SUM(AK9:AK19)</f>
        <v>5</v>
      </c>
      <c r="AL20" s="71">
        <f>SUM(AL9:AL19)</f>
        <v>0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26" t="s">
        <v>13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7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8" t="s">
        <v>7</v>
      </c>
      <c r="D23" s="329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2"/>
      <c r="AQ24" s="323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4" t="s">
        <v>12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25"/>
      <c r="D36" s="325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25"/>
      <c r="D39" s="32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25"/>
      <c r="D40" s="325"/>
      <c r="E40" s="325"/>
      <c r="F40" s="325"/>
      <c r="G40" s="32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25"/>
      <c r="D41" s="325"/>
      <c r="E41" s="32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25"/>
      <c r="D42" s="32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H11" sqref="H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3" t="s">
        <v>1037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/>
      <c r="G9" s="145"/>
      <c r="H9" s="155" t="s">
        <v>1069</v>
      </c>
      <c r="I9" s="155"/>
      <c r="J9" s="155"/>
      <c r="K9" s="155"/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/>
      <c r="G10" s="145" t="s">
        <v>8</v>
      </c>
      <c r="H10" s="155"/>
      <c r="I10" s="155"/>
      <c r="J10" s="155"/>
      <c r="K10" s="155"/>
      <c r="L10" s="155"/>
      <c r="M10" s="155"/>
      <c r="N10" s="155"/>
      <c r="O10" s="145"/>
      <c r="P10" s="155"/>
      <c r="Q10" s="155"/>
      <c r="R10" s="155"/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25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/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 t="s">
        <v>8</v>
      </c>
      <c r="H15" s="155"/>
      <c r="I15" s="155"/>
      <c r="J15" s="155"/>
      <c r="K15" s="155"/>
      <c r="L15" s="155"/>
      <c r="M15" s="155"/>
      <c r="N15" s="155"/>
      <c r="O15" s="145"/>
      <c r="P15" s="155"/>
      <c r="Q15" s="155"/>
      <c r="R15" s="155"/>
      <c r="S15" s="155"/>
      <c r="T15" s="155"/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47"/>
      <c r="AN21" s="348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49" t="s">
        <v>12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120">
        <f>SUM(AJ9:AJ25)</f>
        <v>2</v>
      </c>
      <c r="AK26" s="120">
        <f>SUM(AK9:AK25)</f>
        <v>0</v>
      </c>
      <c r="AL26" s="120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0" t="s">
        <v>13</v>
      </c>
      <c r="B28" s="350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2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8" t="s">
        <v>7</v>
      </c>
      <c r="D29" s="329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47"/>
      <c r="AQ30" s="348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47"/>
      <c r="AQ43" s="348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49" t="s">
        <v>12</v>
      </c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25"/>
      <c r="D65" s="325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25"/>
      <c r="D68" s="325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25"/>
      <c r="D69" s="325"/>
      <c r="E69" s="325"/>
      <c r="F69" s="325"/>
      <c r="G69" s="32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25"/>
      <c r="D70" s="325"/>
      <c r="E70" s="325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A1:P1"/>
    <mergeCell ref="Q1:AL1"/>
    <mergeCell ref="A2:P2"/>
    <mergeCell ref="Q2:AL2"/>
    <mergeCell ref="A4:AL4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C70:E70"/>
    <mergeCell ref="C71:D71"/>
    <mergeCell ref="C69:G69"/>
    <mergeCell ref="C29:D29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topLeftCell="A4" zoomScale="55" zoomScaleNormal="55" workbookViewId="0">
      <selection activeCell="H21" sqref="H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3" t="s">
        <v>644</v>
      </c>
      <c r="AG6" s="353"/>
      <c r="AH6" s="353"/>
      <c r="AI6" s="353"/>
      <c r="AJ6" s="353"/>
      <c r="AK6" s="353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1"/>
      <c r="F9" s="161"/>
      <c r="G9" s="161"/>
      <c r="H9" s="161" t="s">
        <v>8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19">
        <f>COUNTIF(E9:AI9,"K")+2*COUNTIF(E9:AI9,"2K")+COUNTIF(E9:AI9,"TK")+COUNTIF(E9:AI9,"KT")</f>
        <v>1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1"/>
      <c r="F10" s="161"/>
      <c r="G10" s="161" t="s">
        <v>8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19">
        <f t="shared" ref="AJ10:AJ28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1"/>
      <c r="F11" s="161"/>
      <c r="G11" s="161" t="s">
        <v>8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1"/>
      <c r="F12" s="161"/>
      <c r="G12" s="161" t="s">
        <v>8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19">
        <f t="shared" si="2"/>
        <v>1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1"/>
      <c r="F13" s="161"/>
      <c r="G13" s="161" t="s">
        <v>8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1"/>
      <c r="F15" s="161"/>
      <c r="G15" s="161" t="s">
        <v>8</v>
      </c>
      <c r="H15" s="161" t="s">
        <v>8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19">
        <f t="shared" si="2"/>
        <v>2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1"/>
      <c r="F16" s="161"/>
      <c r="G16" s="161" t="s">
        <v>8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1"/>
      <c r="F17" s="161"/>
      <c r="G17" s="161" t="s">
        <v>8</v>
      </c>
      <c r="H17" s="161" t="s">
        <v>10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19">
        <f t="shared" si="2"/>
        <v>1</v>
      </c>
      <c r="AK17" s="119">
        <f t="shared" si="0"/>
        <v>0</v>
      </c>
      <c r="AL17" s="119">
        <f t="shared" si="1"/>
        <v>1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1"/>
      <c r="F18" s="161"/>
      <c r="G18" s="161" t="s">
        <v>8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1"/>
      <c r="F19" s="161"/>
      <c r="G19" s="161" t="s">
        <v>8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1"/>
      <c r="F20" s="161"/>
      <c r="G20" s="161" t="s">
        <v>8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61"/>
      <c r="G21" s="161" t="s">
        <v>8</v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1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47"/>
      <c r="AN22" s="348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280">
        <f t="shared" ref="AJ23:AJ25" si="3">COUNTIF(E23:AI23,"K")+2*COUNTIF(E23:AI23,"2K")+COUNTIF(E23:AI23,"TK")+COUNTIF(E23:AI23,"KT")</f>
        <v>0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1"/>
      <c r="F25" s="161"/>
      <c r="G25" s="161"/>
      <c r="H25" s="161" t="s">
        <v>8</v>
      </c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280">
        <f t="shared" si="3"/>
        <v>1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49" t="s">
        <v>12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120">
        <f>SUM(AJ9:AJ28)</f>
        <v>14</v>
      </c>
      <c r="AK29" s="120">
        <f>SUM(AK9:AK28)</f>
        <v>0</v>
      </c>
      <c r="AL29" s="120">
        <f>SUM(AL9:AL28)</f>
        <v>1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0" t="s">
        <v>13</v>
      </c>
      <c r="B31" s="350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2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8" t="s">
        <v>7</v>
      </c>
      <c r="D32" s="329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47"/>
      <c r="AQ33" s="348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47"/>
      <c r="AQ46" s="348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49" t="s">
        <v>12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25"/>
      <c r="D68" s="32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25"/>
      <c r="D72" s="325"/>
      <c r="E72" s="325"/>
      <c r="F72" s="325"/>
      <c r="G72" s="32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25"/>
      <c r="D73" s="325"/>
      <c r="E73" s="32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25"/>
      <c r="D74" s="32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7" zoomScale="55" zoomScaleNormal="55" workbookViewId="0">
      <selection activeCell="H17" sqref="H17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6" t="s">
        <v>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44" t="s">
        <v>221</v>
      </c>
      <c r="AG6" s="344"/>
      <c r="AH6" s="344"/>
      <c r="AI6" s="344"/>
      <c r="AJ6" s="344"/>
      <c r="AK6" s="344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9" t="s">
        <v>7</v>
      </c>
      <c r="D8" s="340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/>
      <c r="F10" s="155"/>
      <c r="G10" s="155"/>
      <c r="H10" s="155" t="s">
        <v>8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76">
        <f t="shared" ref="AJ10:AJ34" si="2">COUNTIF(E10:AI10,"K")+2*COUNTIF(E10:AI10,"2K")+COUNTIF(E10:AI10,"TK")+COUNTIF(E10:AI10,"KT")</f>
        <v>1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66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0</v>
      </c>
      <c r="AK11" s="76">
        <f t="shared" si="0"/>
        <v>0</v>
      </c>
      <c r="AL11" s="76">
        <f t="shared" si="1"/>
        <v>0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0</v>
      </c>
      <c r="AK12" s="76">
        <f t="shared" si="0"/>
        <v>0</v>
      </c>
      <c r="AL12" s="76">
        <f t="shared" si="1"/>
        <v>0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0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/>
      <c r="F14" s="155"/>
      <c r="G14" s="155"/>
      <c r="H14" s="155" t="s">
        <v>8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/>
      <c r="AG14" s="155"/>
      <c r="AH14" s="155"/>
      <c r="AI14" s="155"/>
      <c r="AJ14" s="76">
        <f t="shared" si="2"/>
        <v>1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/>
      <c r="AH15" s="155"/>
      <c r="AI15" s="155"/>
      <c r="AJ15" s="76">
        <f t="shared" si="2"/>
        <v>0</v>
      </c>
      <c r="AK15" s="76">
        <f t="shared" si="0"/>
        <v>0</v>
      </c>
      <c r="AL15" s="76">
        <f t="shared" si="1"/>
        <v>0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/>
      <c r="F16" s="166"/>
      <c r="G16" s="166"/>
      <c r="H16" s="166" t="s">
        <v>8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/>
      <c r="AF16" s="166"/>
      <c r="AG16" s="166"/>
      <c r="AH16" s="166"/>
      <c r="AI16" s="166"/>
      <c r="AJ16" s="76">
        <f t="shared" si="2"/>
        <v>1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 t="s">
        <v>8</v>
      </c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1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/>
      <c r="F18" s="155"/>
      <c r="G18" s="155"/>
      <c r="H18" s="155" t="s">
        <v>8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/>
      <c r="AF18" s="155"/>
      <c r="AG18" s="155"/>
      <c r="AH18" s="155"/>
      <c r="AI18" s="155"/>
      <c r="AJ18" s="76">
        <f t="shared" si="2"/>
        <v>1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0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0</v>
      </c>
      <c r="AK20" s="76">
        <f t="shared" si="0"/>
        <v>0</v>
      </c>
      <c r="AL20" s="76">
        <f t="shared" si="1"/>
        <v>0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0</v>
      </c>
      <c r="AK22" s="76">
        <f t="shared" si="0"/>
        <v>0</v>
      </c>
      <c r="AL22" s="76">
        <f t="shared" si="1"/>
        <v>0</v>
      </c>
      <c r="AM22" s="333"/>
      <c r="AN22" s="334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/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0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0</v>
      </c>
      <c r="AK24" s="76">
        <f t="shared" si="0"/>
        <v>0</v>
      </c>
      <c r="AL24" s="76">
        <f t="shared" si="1"/>
        <v>0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0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/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/>
      <c r="AG26" s="155"/>
      <c r="AH26" s="155"/>
      <c r="AI26" s="155"/>
      <c r="AJ26" s="76">
        <f t="shared" si="2"/>
        <v>0</v>
      </c>
      <c r="AK26" s="76">
        <f t="shared" si="0"/>
        <v>0</v>
      </c>
      <c r="AL26" s="76">
        <f t="shared" si="1"/>
        <v>0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1" t="s">
        <v>1057</v>
      </c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3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35" t="s">
        <v>12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76">
        <f>SUM(AJ9:AJ34)</f>
        <v>5</v>
      </c>
      <c r="AK35" s="76">
        <f>SUM(AK9:AK34)</f>
        <v>0</v>
      </c>
      <c r="AL35" s="76">
        <f>SUM(AL9:AL34)</f>
        <v>0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37" t="s">
        <v>13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8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9" t="s">
        <v>7</v>
      </c>
      <c r="D38" s="340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3"/>
      <c r="AQ39" s="334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3"/>
      <c r="AQ52" s="334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35" t="s">
        <v>12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36"/>
      <c r="D66" s="336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36"/>
      <c r="D69" s="336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36"/>
      <c r="D70" s="336"/>
      <c r="E70" s="336"/>
      <c r="F70" s="336"/>
      <c r="G70" s="336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36"/>
      <c r="D71" s="336"/>
      <c r="E71" s="336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36"/>
      <c r="D72" s="336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E29:AI29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tabSelected="1" zoomScale="55" zoomScaleNormal="55" workbookViewId="0">
      <selection activeCell="N13" sqref="N13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31" t="s">
        <v>1041</v>
      </c>
      <c r="AG6" s="331"/>
      <c r="AH6" s="331"/>
      <c r="AI6" s="331"/>
      <c r="AJ6" s="331"/>
      <c r="AK6" s="331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/>
      <c r="AF9" s="155"/>
      <c r="AG9" s="155"/>
      <c r="AH9" s="155"/>
      <c r="AI9" s="155"/>
      <c r="AJ9" s="147">
        <f>COUNTIF(E9:AI9,"K")+2*COUNTIF(E9:AI9,"2K")+COUNTIF(E9:AI9,"TK")+COUNTIF(E9:AI9,"KT")</f>
        <v>0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0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 t="s">
        <v>9</v>
      </c>
      <c r="K10" s="155"/>
      <c r="L10" s="155"/>
      <c r="M10" s="155"/>
      <c r="N10" s="155"/>
      <c r="O10" s="15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/>
      <c r="AH10" s="155"/>
      <c r="AI10" s="155"/>
      <c r="AJ10" s="147">
        <f t="shared" ref="AJ10:AJ21" si="2">COUNTIF(E10:AI10,"K")+2*COUNTIF(E10:AI10,"2K")+COUNTIF(E10:AI10,"TK")+COUNTIF(E10:AI10,"KT")</f>
        <v>0</v>
      </c>
      <c r="AK10" s="147">
        <f t="shared" si="0"/>
        <v>1</v>
      </c>
      <c r="AL10" s="147">
        <f t="shared" si="1"/>
        <v>0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0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/>
      <c r="F12" s="160"/>
      <c r="G12" s="160" t="s">
        <v>10</v>
      </c>
      <c r="H12" s="160" t="s">
        <v>10</v>
      </c>
      <c r="I12" s="160" t="s">
        <v>10</v>
      </c>
      <c r="J12" s="160"/>
      <c r="K12" s="160"/>
      <c r="L12" s="160"/>
      <c r="M12" s="160"/>
      <c r="N12" s="160"/>
      <c r="O12" s="160"/>
      <c r="P12" s="145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9"/>
      <c r="AB12" s="169"/>
      <c r="AC12" s="160"/>
      <c r="AD12" s="160"/>
      <c r="AE12" s="160"/>
      <c r="AF12" s="160"/>
      <c r="AG12" s="160"/>
      <c r="AH12" s="160"/>
      <c r="AI12" s="160"/>
      <c r="AJ12" s="41">
        <f t="shared" si="2"/>
        <v>0</v>
      </c>
      <c r="AK12" s="41">
        <f t="shared" si="0"/>
        <v>0</v>
      </c>
      <c r="AL12" s="41">
        <f t="shared" si="1"/>
        <v>3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0</v>
      </c>
      <c r="AK13" s="147">
        <f t="shared" si="0"/>
        <v>0</v>
      </c>
      <c r="AL13" s="147">
        <f t="shared" si="1"/>
        <v>0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 t="s">
        <v>10</v>
      </c>
      <c r="J14" s="155"/>
      <c r="K14" s="155"/>
      <c r="L14" s="155"/>
      <c r="M14" s="155"/>
      <c r="N14" s="155"/>
      <c r="O14" s="15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0</v>
      </c>
      <c r="AK14" s="147">
        <f t="shared" si="0"/>
        <v>0</v>
      </c>
      <c r="AL14" s="147">
        <f t="shared" si="1"/>
        <v>1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/>
      <c r="F15" s="155"/>
      <c r="G15" s="155" t="s">
        <v>1065</v>
      </c>
      <c r="H15" s="155" t="s">
        <v>8</v>
      </c>
      <c r="I15" s="155" t="s">
        <v>8</v>
      </c>
      <c r="J15" s="155" t="s">
        <v>8</v>
      </c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147">
        <f t="shared" si="2"/>
        <v>5</v>
      </c>
      <c r="AK15" s="147">
        <f t="shared" si="0"/>
        <v>0</v>
      </c>
      <c r="AL15" s="147">
        <f t="shared" si="1"/>
        <v>0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 t="s">
        <v>9</v>
      </c>
      <c r="J16" s="166"/>
      <c r="K16" s="166"/>
      <c r="L16" s="166"/>
      <c r="M16" s="166"/>
      <c r="N16" s="166"/>
      <c r="O16" s="166"/>
      <c r="P16" s="145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0</v>
      </c>
      <c r="AK16" s="147">
        <f t="shared" si="0"/>
        <v>1</v>
      </c>
      <c r="AL16" s="147">
        <f t="shared" si="1"/>
        <v>0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/>
      <c r="G17" s="166" t="s">
        <v>10</v>
      </c>
      <c r="H17" s="166"/>
      <c r="I17" s="166"/>
      <c r="J17" s="166"/>
      <c r="K17" s="166"/>
      <c r="L17" s="166"/>
      <c r="M17" s="166"/>
      <c r="N17" s="166"/>
      <c r="O17" s="166"/>
      <c r="P17" s="145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/>
      <c r="AH17" s="166"/>
      <c r="AI17" s="166"/>
      <c r="AJ17" s="147">
        <f t="shared" si="2"/>
        <v>0</v>
      </c>
      <c r="AK17" s="147">
        <f t="shared" si="0"/>
        <v>0</v>
      </c>
      <c r="AL17" s="147">
        <f t="shared" si="1"/>
        <v>1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4" t="s">
        <v>12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147">
        <f>SUM(AJ9:AJ21)</f>
        <v>5</v>
      </c>
      <c r="AK22" s="147">
        <f>SUM(AK9:AK21)</f>
        <v>2</v>
      </c>
      <c r="AL22" s="147">
        <f>SUM(AL9:AL21)</f>
        <v>5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26" t="s">
        <v>13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7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4" t="s">
        <v>12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31" t="s">
        <v>1042</v>
      </c>
      <c r="AG6" s="331"/>
      <c r="AH6" s="331"/>
      <c r="AI6" s="331"/>
      <c r="AJ6" s="331"/>
      <c r="AK6" s="331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 t="s">
        <v>1061</v>
      </c>
      <c r="F9" s="145"/>
      <c r="G9" s="162" t="s">
        <v>1061</v>
      </c>
      <c r="H9" s="145"/>
      <c r="I9" s="155"/>
      <c r="J9" s="14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45"/>
      <c r="W9" s="145"/>
      <c r="X9" s="145"/>
      <c r="Y9" s="155"/>
      <c r="Z9" s="145"/>
      <c r="AA9" s="145"/>
      <c r="AB9" s="145"/>
      <c r="AC9" s="155"/>
      <c r="AD9" s="145"/>
      <c r="AE9" s="145"/>
      <c r="AF9" s="145"/>
      <c r="AG9" s="155"/>
      <c r="AH9" s="155"/>
      <c r="AI9" s="145"/>
      <c r="AJ9" s="61">
        <f t="shared" ref="AJ9:AJ17" si="0">COUNTIF(E9:AI9,"K")+2*COUNTIF(E9:AI9,"2K")+COUNTIF(E9:AI9,"TK")+COUNTIF(E9:AI9,"KT")</f>
        <v>0</v>
      </c>
      <c r="AK9" s="61">
        <f t="shared" ref="AK9:AK17" si="1">COUNTIF(E9:AI9,"P")+2*COUNTIF(F9:AJ9,"2P")</f>
        <v>0</v>
      </c>
      <c r="AL9" s="61">
        <f t="shared" ref="AL9:AL17" si="2">COUNTIF(E9:AI9,"T")+2*COUNTIF(E9:AI9,"2T")+COUNTIF(E9:AI9,"TK")+COUNTIF(E9:AI9,"KT")</f>
        <v>0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/>
      <c r="H10" s="145"/>
      <c r="I10" s="160"/>
      <c r="J10" s="145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0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/>
      <c r="H11" s="145"/>
      <c r="I11" s="155"/>
      <c r="J11" s="14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/>
      <c r="AG11" s="155"/>
      <c r="AH11" s="155"/>
      <c r="AI11" s="155"/>
      <c r="AJ11" s="61">
        <f t="shared" si="0"/>
        <v>0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145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14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0</v>
      </c>
      <c r="AK13" s="61">
        <f t="shared" si="1"/>
        <v>0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145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0</v>
      </c>
      <c r="AK14" s="61">
        <f t="shared" si="1"/>
        <v>0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4" t="s">
        <v>12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61">
        <f>SUM(AJ9:AJ17)</f>
        <v>0</v>
      </c>
      <c r="AK18" s="61">
        <f>SUM(AK9:AK17)</f>
        <v>0</v>
      </c>
      <c r="AL18" s="61">
        <f>SUM(AL9:AL17)</f>
        <v>0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26" t="s">
        <v>13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7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8" t="s">
        <v>7</v>
      </c>
      <c r="D21" s="329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2"/>
      <c r="AQ22" s="323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4" t="s">
        <v>12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25"/>
      <c r="D32" s="325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25"/>
      <c r="D35" s="32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25"/>
      <c r="D36" s="325"/>
      <c r="E36" s="325"/>
      <c r="F36" s="325"/>
      <c r="G36" s="32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25"/>
      <c r="D37" s="325"/>
      <c r="E37" s="32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25"/>
      <c r="D38" s="32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8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topLeftCell="A5" zoomScale="55" zoomScaleNormal="55" workbookViewId="0">
      <selection activeCell="I15" sqref="I15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288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 t="s">
        <v>1068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2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 t="s">
        <v>10</v>
      </c>
      <c r="F11" s="208"/>
      <c r="G11" s="208"/>
      <c r="H11" s="208"/>
      <c r="I11" s="208" t="s">
        <v>1065</v>
      </c>
      <c r="J11" s="208"/>
      <c r="K11" s="208"/>
      <c r="L11" s="208"/>
      <c r="M11" s="208"/>
      <c r="N11" s="208"/>
      <c r="O11" s="208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/>
      <c r="AH11" s="208"/>
      <c r="AI11" s="208"/>
      <c r="AJ11" s="3">
        <f t="shared" ref="AJ11:AJ42" si="2">COUNTIF(E11:AI11,"K")+2*COUNTIF(E11:AI11,"2K")+COUNTIF(E11:AI11,"TK")+COUNTIF(E11:AI11,"KT")</f>
        <v>2</v>
      </c>
      <c r="AK11" s="3">
        <f t="shared" si="0"/>
        <v>0</v>
      </c>
      <c r="AL11" s="3">
        <f t="shared" si="1"/>
        <v>1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 t="s">
        <v>1071</v>
      </c>
      <c r="J14" s="208"/>
      <c r="K14" s="208"/>
      <c r="L14" s="208"/>
      <c r="M14" s="208"/>
      <c r="N14" s="208"/>
      <c r="O14" s="208"/>
      <c r="P14" s="209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09"/>
      <c r="Q17" s="211"/>
      <c r="R17" s="211"/>
      <c r="S17" s="211"/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09"/>
      <c r="Q18" s="211"/>
      <c r="R18" s="211"/>
      <c r="S18" s="211"/>
      <c r="T18" s="211"/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9"/>
      <c r="Q19" s="208"/>
      <c r="R19" s="208"/>
      <c r="S19" s="208"/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 t="s">
        <v>10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9"/>
      <c r="Q20" s="208"/>
      <c r="R20" s="208"/>
      <c r="S20" s="208"/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/>
      <c r="F21" s="208"/>
      <c r="G21" s="208"/>
      <c r="H21" s="208" t="s">
        <v>8</v>
      </c>
      <c r="I21" s="208" t="s">
        <v>1070</v>
      </c>
      <c r="J21" s="208"/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/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3">
        <f t="shared" si="2"/>
        <v>1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0</v>
      </c>
      <c r="AL23" s="3">
        <f t="shared" si="1"/>
        <v>0</v>
      </c>
      <c r="AM23" s="322"/>
      <c r="AN23" s="323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 t="s">
        <v>8</v>
      </c>
      <c r="I24" s="208"/>
      <c r="J24" s="208"/>
      <c r="K24" s="208"/>
      <c r="L24" s="208"/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3">
        <f t="shared" si="2"/>
        <v>1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10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/>
      <c r="U26" s="208"/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/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08"/>
      <c r="R30" s="208"/>
      <c r="S30" s="208"/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/>
      <c r="AI30" s="208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/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 t="s">
        <v>8</v>
      </c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/>
      <c r="AH35" s="208"/>
      <c r="AI35" s="208"/>
      <c r="AJ35" s="3">
        <f t="shared" si="2"/>
        <v>1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 t="s">
        <v>8</v>
      </c>
      <c r="F36" s="208"/>
      <c r="G36" s="208"/>
      <c r="H36" s="208" t="s">
        <v>8</v>
      </c>
      <c r="I36" s="208" t="s">
        <v>1065</v>
      </c>
      <c r="J36" s="208"/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3">
        <f t="shared" si="2"/>
        <v>4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 t="s">
        <v>8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9"/>
      <c r="Q37" s="208"/>
      <c r="R37" s="208"/>
      <c r="S37" s="208"/>
      <c r="T37" s="208"/>
      <c r="U37" s="208"/>
      <c r="V37" s="209"/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 t="s">
        <v>10</v>
      </c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/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0</v>
      </c>
      <c r="AL38" s="41">
        <f t="shared" si="1"/>
        <v>1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/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/>
      <c r="AH39" s="208"/>
      <c r="AI39" s="208"/>
      <c r="AJ39" s="41">
        <f t="shared" si="2"/>
        <v>0</v>
      </c>
      <c r="AK39" s="41">
        <f t="shared" si="0"/>
        <v>0</v>
      </c>
      <c r="AL39" s="41">
        <f t="shared" si="1"/>
        <v>1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SUM(AJ10:AJ42)</f>
        <v>10</v>
      </c>
      <c r="AK43" s="3">
        <f>SUM(AK10:AK42)</f>
        <v>0</v>
      </c>
      <c r="AL43" s="3">
        <f>SUM(AL10:AL42)</f>
        <v>7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9" zoomScale="55" zoomScaleNormal="55" workbookViewId="0">
      <selection activeCell="U26" sqref="U26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323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 t="s">
        <v>8</v>
      </c>
      <c r="F10" s="155"/>
      <c r="G10" s="155"/>
      <c r="H10" s="155"/>
      <c r="I10" s="155"/>
      <c r="J10" s="155" t="s">
        <v>8</v>
      </c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 t="s">
        <v>8</v>
      </c>
      <c r="F11" s="155"/>
      <c r="G11" s="155"/>
      <c r="H11" s="155"/>
      <c r="I11" s="155" t="s">
        <v>8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45"/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2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 t="s">
        <v>8</v>
      </c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/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 t="s">
        <v>10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1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 t="s">
        <v>8</v>
      </c>
      <c r="F14" s="155"/>
      <c r="G14" s="155"/>
      <c r="H14" s="155"/>
      <c r="I14" s="155" t="s">
        <v>8</v>
      </c>
      <c r="J14" s="155" t="s">
        <v>8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45"/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3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 t="s">
        <v>8</v>
      </c>
      <c r="F15" s="155"/>
      <c r="G15" s="155"/>
      <c r="H15" s="155"/>
      <c r="I15" s="155"/>
      <c r="J15" s="155" t="s">
        <v>9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/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1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 t="s">
        <v>1065</v>
      </c>
      <c r="F16" s="155"/>
      <c r="G16" s="160"/>
      <c r="H16" s="160"/>
      <c r="I16" s="160" t="s">
        <v>8</v>
      </c>
      <c r="J16" s="160" t="s">
        <v>8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45"/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3">
        <f t="shared" si="2"/>
        <v>4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 t="s">
        <v>8</v>
      </c>
      <c r="F17" s="155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45"/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 t="s">
        <v>8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45"/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3">
        <f t="shared" si="2"/>
        <v>1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 t="s">
        <v>1065</v>
      </c>
      <c r="F19" s="155"/>
      <c r="G19" s="155"/>
      <c r="H19" s="155"/>
      <c r="I19" s="155" t="s">
        <v>8</v>
      </c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45"/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4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 t="s">
        <v>1065</v>
      </c>
      <c r="F20" s="155"/>
      <c r="G20" s="155"/>
      <c r="H20" s="155" t="s">
        <v>8</v>
      </c>
      <c r="I20" s="155" t="s">
        <v>8</v>
      </c>
      <c r="J20" s="155" t="s">
        <v>8</v>
      </c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45"/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5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 t="s">
        <v>8</v>
      </c>
      <c r="F21" s="191"/>
      <c r="G21" s="157"/>
      <c r="H21" s="158"/>
      <c r="I21" s="158"/>
      <c r="J21" s="158"/>
      <c r="K21" s="158"/>
      <c r="L21" s="158"/>
      <c r="M21" s="158"/>
      <c r="N21" s="158"/>
      <c r="O21" s="158"/>
      <c r="P21" s="157"/>
      <c r="Q21" s="157"/>
      <c r="R21" s="204"/>
      <c r="S21" s="157"/>
      <c r="T21" s="157"/>
      <c r="U21" s="157"/>
      <c r="V21" s="145"/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3">
        <f t="shared" si="2"/>
        <v>1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 t="s">
        <v>10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45"/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1</v>
      </c>
      <c r="AM22" s="322"/>
      <c r="AN22" s="323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 t="s">
        <v>9</v>
      </c>
      <c r="I23" s="155" t="s">
        <v>8</v>
      </c>
      <c r="J23" s="155"/>
      <c r="K23" s="155"/>
      <c r="L23" s="155"/>
      <c r="M23" s="155"/>
      <c r="N23" s="155"/>
      <c r="O23" s="183"/>
      <c r="P23" s="155"/>
      <c r="Q23" s="155"/>
      <c r="R23" s="155"/>
      <c r="S23" s="155"/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1</v>
      </c>
      <c r="AK23" s="3">
        <f t="shared" si="0"/>
        <v>1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 t="s">
        <v>8</v>
      </c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 t="s">
        <v>10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45"/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 t="s">
        <v>8</v>
      </c>
      <c r="F27" s="155"/>
      <c r="G27" s="155"/>
      <c r="H27" s="155"/>
      <c r="I27" s="155" t="s">
        <v>8</v>
      </c>
      <c r="J27" s="155" t="s">
        <v>8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45"/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3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 t="s">
        <v>8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/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1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 t="s">
        <v>10</v>
      </c>
      <c r="F30" s="155"/>
      <c r="G30" s="155"/>
      <c r="H30" s="155"/>
      <c r="I30" s="155" t="s">
        <v>8</v>
      </c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/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1</v>
      </c>
      <c r="AK30" s="3">
        <f>COUNTIF(E30:AI30,"P")+2*COUNTIF(F30:AJ30,"2P")</f>
        <v>0</v>
      </c>
      <c r="AL30" s="3">
        <f>COUNTIF(E30:AI30,"T")+2*COUNTIF(E30:AI30,"2T")+COUNTIF(E30:AI30,"TK")+COUNTIF(E30:AI30,"KT")</f>
        <v>1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/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 t="s">
        <v>10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45"/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/>
      <c r="AH32" s="155"/>
      <c r="AI32" s="155"/>
      <c r="AJ32" s="3">
        <f t="shared" si="2"/>
        <v>0</v>
      </c>
      <c r="AK32" s="3">
        <f t="shared" si="0"/>
        <v>0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 t="s">
        <v>1065</v>
      </c>
      <c r="F33" s="155"/>
      <c r="G33" s="155"/>
      <c r="H33" s="155"/>
      <c r="I33" s="155" t="s">
        <v>8</v>
      </c>
      <c r="J33" s="155" t="s">
        <v>8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45"/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/>
      <c r="AH33" s="155"/>
      <c r="AI33" s="155"/>
      <c r="AJ33" s="3">
        <f t="shared" si="2"/>
        <v>4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1065</v>
      </c>
      <c r="F34" s="155"/>
      <c r="G34" s="155"/>
      <c r="H34" s="155"/>
      <c r="I34" s="155"/>
      <c r="J34" s="155" t="s">
        <v>8</v>
      </c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45"/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/>
      <c r="AH34" s="155"/>
      <c r="AI34" s="155"/>
      <c r="AJ34" s="3">
        <f t="shared" si="2"/>
        <v>3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 t="s">
        <v>8</v>
      </c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 t="s">
        <v>8</v>
      </c>
      <c r="F38" s="155"/>
      <c r="G38" s="155"/>
      <c r="H38" s="155"/>
      <c r="I38" s="155"/>
      <c r="J38" s="155" t="s">
        <v>8</v>
      </c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45"/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/>
      <c r="AH38" s="155"/>
      <c r="AI38" s="155"/>
      <c r="AJ38" s="3">
        <f t="shared" si="2"/>
        <v>2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/>
      <c r="H39" s="155" t="s">
        <v>8</v>
      </c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1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135" t="s">
        <v>8</v>
      </c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1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44</v>
      </c>
      <c r="AK43" s="3">
        <f>SUM(AK9:AK42)</f>
        <v>2</v>
      </c>
      <c r="AL43" s="3">
        <f>SUM(AL9:AL42)</f>
        <v>5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zoomScale="55" zoomScaleNormal="55" workbookViewId="0">
      <selection activeCell="I21" sqref="I21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4" t="s">
        <v>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</row>
    <row r="5" spans="1:41">
      <c r="A5" s="330" t="s">
        <v>1060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53" t="s">
        <v>397</v>
      </c>
      <c r="AG6" s="353"/>
      <c r="AH6" s="353"/>
      <c r="AI6" s="353"/>
      <c r="AJ6" s="353"/>
      <c r="AK6" s="353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/>
      <c r="G10" s="222"/>
      <c r="H10" s="222" t="s">
        <v>8</v>
      </c>
      <c r="I10" s="222" t="s">
        <v>1065</v>
      </c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37" si="2">COUNTIF(E10:AI10,"K")+2*COUNTIF(E10:AI10,"2K")+COUNTIF(E10:AI10,"TK")+COUNTIF(E10:AI10,"KT")</f>
        <v>4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/>
      <c r="H16" s="195" t="s">
        <v>8</v>
      </c>
      <c r="I16" s="195" t="s">
        <v>1065</v>
      </c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4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/>
      <c r="H20" s="222" t="s">
        <v>8</v>
      </c>
      <c r="I20" s="222" t="s">
        <v>1065</v>
      </c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4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3">
        <f t="shared" si="2"/>
        <v>0</v>
      </c>
      <c r="AK22" s="3">
        <f t="shared" si="0"/>
        <v>0</v>
      </c>
      <c r="AL22" s="3">
        <f t="shared" si="1"/>
        <v>0</v>
      </c>
      <c r="AM22" s="347"/>
      <c r="AN22" s="348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 t="s">
        <v>8</v>
      </c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3">
        <f t="shared" si="2"/>
        <v>1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 t="s">
        <v>8</v>
      </c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1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8</v>
      </c>
      <c r="F28" s="222"/>
      <c r="G28" s="222"/>
      <c r="H28" s="222" t="s">
        <v>8</v>
      </c>
      <c r="I28" s="222" t="s">
        <v>1065</v>
      </c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3">
        <f t="shared" si="2"/>
        <v>4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 t="s">
        <v>8</v>
      </c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/>
      <c r="H33" s="222"/>
      <c r="I33" s="222" t="s">
        <v>8</v>
      </c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1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/>
      <c r="H34" s="222"/>
      <c r="I34" s="222" t="s">
        <v>8</v>
      </c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1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49" t="s">
        <v>12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45">
        <f>SUM(AJ9:AJ37)</f>
        <v>21</v>
      </c>
      <c r="AK38" s="45">
        <f>SUM(AK9:AK37)</f>
        <v>0</v>
      </c>
      <c r="AL38" s="45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0" t="s">
        <v>13</v>
      </c>
      <c r="B40" s="350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2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8" t="s">
        <v>7</v>
      </c>
      <c r="D41" s="32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47"/>
      <c r="AQ42" s="348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47"/>
      <c r="AQ55" s="348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49" t="s">
        <v>12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25"/>
      <c r="D72" s="325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25"/>
      <c r="D75" s="325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25"/>
      <c r="D76" s="325"/>
      <c r="E76" s="325"/>
      <c r="F76" s="325"/>
      <c r="G76" s="32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25"/>
      <c r="D77" s="325"/>
      <c r="E77" s="32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25"/>
      <c r="D78" s="325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7" zoomScale="55" zoomScaleNormal="55" workbookViewId="0">
      <selection activeCell="O18" sqref="O18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1059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448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8</v>
      </c>
      <c r="F9" s="209"/>
      <c r="G9" s="222"/>
      <c r="H9" s="222"/>
      <c r="I9" s="222"/>
      <c r="J9" s="222" t="s">
        <v>8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2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/>
      <c r="F10" s="209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 t="s">
        <v>1067</v>
      </c>
      <c r="F11" s="311"/>
      <c r="G11" s="312" t="s">
        <v>8</v>
      </c>
      <c r="H11" s="312" t="s">
        <v>8</v>
      </c>
      <c r="I11" s="312"/>
      <c r="J11" s="312" t="s">
        <v>8</v>
      </c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06">
        <f t="shared" si="2"/>
        <v>3</v>
      </c>
      <c r="AK11" s="306">
        <f t="shared" si="0"/>
        <v>0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/>
      <c r="H12" s="222"/>
      <c r="I12" s="222" t="s">
        <v>8</v>
      </c>
      <c r="J12" s="222" t="s">
        <v>8</v>
      </c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2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1066</v>
      </c>
      <c r="F13" s="319"/>
      <c r="G13" s="63" t="s">
        <v>9</v>
      </c>
      <c r="H13" s="63" t="s">
        <v>9</v>
      </c>
      <c r="I13" s="63" t="s">
        <v>9</v>
      </c>
      <c r="J13" s="63" t="s">
        <v>9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30">
        <f t="shared" si="2"/>
        <v>0</v>
      </c>
      <c r="AK13" s="30">
        <f t="shared" si="0"/>
        <v>4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 t="s">
        <v>10</v>
      </c>
      <c r="F14" s="209"/>
      <c r="G14" s="222" t="s">
        <v>8</v>
      </c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1</v>
      </c>
      <c r="AK14" s="3">
        <f t="shared" si="0"/>
        <v>0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1065</v>
      </c>
      <c r="F15" s="319"/>
      <c r="G15" s="63" t="s">
        <v>8</v>
      </c>
      <c r="H15" s="63" t="s">
        <v>8</v>
      </c>
      <c r="I15" s="63" t="s">
        <v>8</v>
      </c>
      <c r="J15" s="63" t="s">
        <v>8</v>
      </c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30">
        <f t="shared" si="2"/>
        <v>6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 t="s">
        <v>8</v>
      </c>
      <c r="I16" s="195"/>
      <c r="J16" s="195" t="s">
        <v>8</v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2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1065</v>
      </c>
      <c r="F18" s="319"/>
      <c r="G18" s="63" t="s">
        <v>8</v>
      </c>
      <c r="H18" s="63" t="s">
        <v>8</v>
      </c>
      <c r="I18" s="63" t="s">
        <v>8</v>
      </c>
      <c r="J18" s="63" t="s">
        <v>8</v>
      </c>
      <c r="K18" s="63"/>
      <c r="L18" s="63"/>
      <c r="M18" s="63"/>
      <c r="N18" s="63"/>
      <c r="O18" s="63" t="s">
        <v>1072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30">
        <f t="shared" si="2"/>
        <v>6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 t="s">
        <v>8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1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 t="s">
        <v>1065</v>
      </c>
      <c r="F22" s="319"/>
      <c r="G22" s="63" t="s">
        <v>8</v>
      </c>
      <c r="H22" s="63" t="s">
        <v>8</v>
      </c>
      <c r="I22" s="63" t="s">
        <v>8</v>
      </c>
      <c r="J22" s="63" t="s">
        <v>8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30">
        <f t="shared" si="2"/>
        <v>6</v>
      </c>
      <c r="AK22" s="30">
        <f t="shared" si="0"/>
        <v>0</v>
      </c>
      <c r="AL22" s="30">
        <f t="shared" si="1"/>
        <v>0</v>
      </c>
      <c r="AM22" s="355"/>
      <c r="AN22" s="356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1065</v>
      </c>
      <c r="F23" s="319"/>
      <c r="G23" s="63" t="s">
        <v>8</v>
      </c>
      <c r="H23" s="63" t="s">
        <v>8</v>
      </c>
      <c r="I23" s="63" t="s">
        <v>8</v>
      </c>
      <c r="J23" s="63" t="s">
        <v>8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30">
        <f t="shared" si="2"/>
        <v>6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1065</v>
      </c>
      <c r="F25" s="319"/>
      <c r="G25" s="63" t="s">
        <v>8</v>
      </c>
      <c r="H25" s="63" t="s">
        <v>8</v>
      </c>
      <c r="I25" s="63" t="s">
        <v>8</v>
      </c>
      <c r="J25" s="63" t="s">
        <v>8</v>
      </c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30">
        <f t="shared" si="2"/>
        <v>6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 t="s">
        <v>8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1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1065</v>
      </c>
      <c r="F28" s="319"/>
      <c r="G28" s="63" t="s">
        <v>8</v>
      </c>
      <c r="H28" s="63" t="s">
        <v>8</v>
      </c>
      <c r="I28" s="63" t="s">
        <v>8</v>
      </c>
      <c r="J28" s="63" t="s">
        <v>8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30">
        <f t="shared" si="2"/>
        <v>6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1065</v>
      </c>
      <c r="F30" s="319"/>
      <c r="G30" s="63" t="s">
        <v>8</v>
      </c>
      <c r="H30" s="63" t="s">
        <v>8</v>
      </c>
      <c r="I30" s="63" t="s">
        <v>8</v>
      </c>
      <c r="J30" s="63" t="s">
        <v>8</v>
      </c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30">
        <f t="shared" si="2"/>
        <v>6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 t="s">
        <v>8</v>
      </c>
      <c r="F31" s="209"/>
      <c r="G31" s="222" t="s">
        <v>8</v>
      </c>
      <c r="H31" s="222" t="s">
        <v>8</v>
      </c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3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 t="s">
        <v>8</v>
      </c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 t="s">
        <v>1065</v>
      </c>
      <c r="F34" s="319"/>
      <c r="G34" s="63" t="s">
        <v>8</v>
      </c>
      <c r="H34" s="63" t="s">
        <v>8</v>
      </c>
      <c r="I34" s="63" t="s">
        <v>8</v>
      </c>
      <c r="J34" s="63" t="s">
        <v>8</v>
      </c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30">
        <f t="shared" si="2"/>
        <v>6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 t="s">
        <v>8</v>
      </c>
      <c r="I35" s="222"/>
      <c r="J35" s="222" t="s">
        <v>8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2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1065</v>
      </c>
      <c r="F36" s="319"/>
      <c r="G36" s="63" t="s">
        <v>8</v>
      </c>
      <c r="H36" s="63" t="s">
        <v>8</v>
      </c>
      <c r="I36" s="63" t="s">
        <v>8</v>
      </c>
      <c r="J36" s="63" t="s">
        <v>8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30">
        <f t="shared" si="2"/>
        <v>6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 t="s">
        <v>8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 t="s">
        <v>8</v>
      </c>
      <c r="H40" s="222" t="s">
        <v>8</v>
      </c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3">
        <f t="shared" si="2"/>
        <v>2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4" t="s">
        <v>12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">
        <f>SUM(AJ9:AJ43)</f>
        <v>75</v>
      </c>
      <c r="AK44" s="3">
        <f>SUM(AK9:AK43)</f>
        <v>4</v>
      </c>
      <c r="AL44" s="3">
        <f>SUM(AL9:AL43)</f>
        <v>1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26" t="s">
        <v>13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7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2"/>
      <c r="AQ48" s="323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2"/>
      <c r="AQ61" s="323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4" t="s">
        <v>12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25"/>
      <c r="D84" s="325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E88" s="325"/>
      <c r="F88" s="325"/>
      <c r="G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25"/>
      <c r="D89" s="325"/>
      <c r="E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25"/>
      <c r="D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2020-07-15T04:07:47Z</cp:lastPrinted>
  <dcterms:created xsi:type="dcterms:W3CDTF">2001-09-21T17:17:00Z</dcterms:created>
  <dcterms:modified xsi:type="dcterms:W3CDTF">2020-08-06T05:25:47Z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