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13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83" i="214" l="1"/>
  <c r="AJ82" i="214"/>
  <c r="AJ81" i="214"/>
  <c r="AJ80" i="214"/>
  <c r="AJ79" i="214"/>
  <c r="AJ78" i="214"/>
  <c r="AJ77" i="214"/>
  <c r="AJ76" i="214"/>
  <c r="AJ75" i="214"/>
  <c r="AJ74" i="214"/>
  <c r="AJ73" i="214"/>
  <c r="AJ72" i="214"/>
  <c r="AJ71" i="214"/>
  <c r="AJ70" i="214"/>
  <c r="AJ69" i="214"/>
  <c r="AJ68" i="214"/>
  <c r="AL64" i="214"/>
  <c r="AM72" i="214" l="1"/>
  <c r="AL69" i="214"/>
  <c r="AL73" i="214"/>
  <c r="AL81" i="214"/>
  <c r="AK68" i="214"/>
  <c r="AL68" i="214" s="1"/>
  <c r="AK70" i="214"/>
  <c r="AL70" i="214" s="1"/>
  <c r="AK72" i="214"/>
  <c r="AL72" i="214" s="1"/>
  <c r="AK74" i="214"/>
  <c r="AL74" i="214" s="1"/>
  <c r="AK76" i="214"/>
  <c r="AL76" i="214" s="1"/>
  <c r="AK78" i="214"/>
  <c r="AL78" i="214" s="1"/>
  <c r="AK80" i="214"/>
  <c r="AL80" i="214" s="1"/>
  <c r="AK82" i="214"/>
  <c r="AL82" i="214" s="1"/>
  <c r="AK69" i="214"/>
  <c r="AK71" i="214"/>
  <c r="AK73" i="214"/>
  <c r="AM73" i="214" s="1"/>
  <c r="AN73" i="214" s="1"/>
  <c r="AK75" i="214"/>
  <c r="AK77" i="214"/>
  <c r="AL77" i="214" s="1"/>
  <c r="AK79" i="214"/>
  <c r="AK81" i="214"/>
  <c r="AM81" i="214" s="1"/>
  <c r="AN81" i="214" s="1"/>
  <c r="AK83" i="214"/>
  <c r="AM71" i="214" l="1"/>
  <c r="AN71" i="214" s="1"/>
  <c r="AO71" i="214" s="1"/>
  <c r="AM83" i="214"/>
  <c r="AL83" i="214"/>
  <c r="AL79" i="214"/>
  <c r="AL75" i="214"/>
  <c r="AL71" i="214"/>
  <c r="AM80" i="214"/>
  <c r="AM82" i="214"/>
  <c r="AO81" i="214"/>
  <c r="AM77" i="214"/>
  <c r="AM69" i="214"/>
  <c r="AN82" i="214"/>
  <c r="AO82" i="214" s="1"/>
  <c r="AN70" i="214"/>
  <c r="AM76" i="214"/>
  <c r="AM78" i="214"/>
  <c r="AN78" i="214" s="1"/>
  <c r="AO73" i="214"/>
  <c r="AM74" i="214"/>
  <c r="AO70" i="214"/>
  <c r="AN80" i="214"/>
  <c r="AN72" i="214"/>
  <c r="AO72" i="214" s="1"/>
  <c r="AM68" i="214"/>
  <c r="AN68" i="214" s="1"/>
  <c r="AM70" i="214"/>
  <c r="AN77" i="214" l="1"/>
  <c r="AO77" i="214" s="1"/>
  <c r="AN83" i="214"/>
  <c r="AO83" i="214" s="1"/>
  <c r="AN69" i="214"/>
  <c r="AO69" i="214" s="1"/>
  <c r="AN79" i="214"/>
  <c r="AO78" i="214"/>
  <c r="AN74" i="214"/>
  <c r="AO74" i="214" s="1"/>
  <c r="AM79" i="214"/>
  <c r="AO79" i="214" s="1"/>
  <c r="AO80" i="214"/>
  <c r="AN76" i="214"/>
  <c r="AO76" i="214" s="1"/>
  <c r="AM75" i="214"/>
  <c r="AN75" i="214" s="1"/>
  <c r="AO75" i="214" s="1"/>
  <c r="AO68" i="214"/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J49" i="232"/>
  <c r="AK49" i="232" s="1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92" i="230"/>
  <c r="AL32" i="233"/>
  <c r="AL54" i="234"/>
  <c r="AJ92" i="231"/>
  <c r="AL41" i="228"/>
  <c r="AK58" i="232"/>
  <c r="AK58" i="230"/>
  <c r="AJ92" i="234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9" i="230"/>
  <c r="AL60" i="230"/>
  <c r="AL61" i="230"/>
  <c r="AL62" i="230"/>
  <c r="AL63" i="230"/>
  <c r="AL64" i="230"/>
  <c r="AL65" i="230"/>
  <c r="AL66" i="230"/>
  <c r="AL67" i="230"/>
  <c r="AL68" i="230"/>
  <c r="AM68" i="230" s="1"/>
  <c r="AL69" i="230"/>
  <c r="AL70" i="230"/>
  <c r="AL71" i="230"/>
  <c r="AL72" i="230"/>
  <c r="AL73" i="230"/>
  <c r="AL74" i="230"/>
  <c r="AL75" i="230"/>
  <c r="AM75" i="230" s="1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9" i="230"/>
  <c r="AM60" i="230"/>
  <c r="AM61" i="230"/>
  <c r="AM62" i="230"/>
  <c r="AM63" i="230"/>
  <c r="AM64" i="230"/>
  <c r="AM65" i="230"/>
  <c r="AM66" i="230"/>
  <c r="AM67" i="230"/>
  <c r="AM69" i="230"/>
  <c r="AM70" i="230"/>
  <c r="AM71" i="230"/>
  <c r="AM72" i="230"/>
  <c r="AM73" i="230"/>
  <c r="AM74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 s="1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 s="1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67" i="214"/>
  <c r="AK67" i="214" s="1"/>
  <c r="AL67" i="214" s="1"/>
  <c r="AM67" i="214" s="1"/>
  <c r="AN67" i="214" s="1"/>
  <c r="AO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91" i="215" s="1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M64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91" i="215" s="1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M100" i="214"/>
  <c r="AM98" i="214"/>
  <c r="AM92" i="214"/>
  <c r="AN92" i="214" s="1"/>
  <c r="AO92" i="214" s="1"/>
  <c r="AN58" i="217"/>
  <c r="AL92" i="213"/>
  <c r="AN88" i="214"/>
  <c r="AN84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J92" i="218" l="1"/>
  <c r="AK92" i="218"/>
  <c r="AM82" i="215"/>
  <c r="AL54" i="216"/>
  <c r="AM58" i="230"/>
  <c r="AN58" i="230" s="1"/>
  <c r="AK92" i="230"/>
  <c r="AL58" i="230"/>
  <c r="AO58" i="230" s="1"/>
  <c r="AN72" i="217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M78" i="235" s="1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M78" i="231" s="1"/>
  <c r="AN78" i="231" s="1"/>
  <c r="AL77" i="231"/>
  <c r="AL76" i="231"/>
  <c r="AL75" i="231"/>
  <c r="AL74" i="231"/>
  <c r="AM74" i="231" s="1"/>
  <c r="AN74" i="231" s="1"/>
  <c r="AL73" i="231"/>
  <c r="AL72" i="231"/>
  <c r="AM72" i="231" s="1"/>
  <c r="AL71" i="231"/>
  <c r="AL70" i="231"/>
  <c r="AM70" i="231" s="1"/>
  <c r="AN70" i="231" s="1"/>
  <c r="AL69" i="231"/>
  <c r="AL68" i="231"/>
  <c r="AM68" i="231" s="1"/>
  <c r="AL67" i="231"/>
  <c r="AL66" i="231"/>
  <c r="AM66" i="231" s="1"/>
  <c r="AN66" i="231" s="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N79" i="231" s="1"/>
  <c r="AM77" i="231"/>
  <c r="AM76" i="231"/>
  <c r="AM75" i="231"/>
  <c r="AN75" i="231" s="1"/>
  <c r="AM73" i="231"/>
  <c r="AM71" i="231"/>
  <c r="AN71" i="231" s="1"/>
  <c r="AM69" i="231"/>
  <c r="AM67" i="231"/>
  <c r="AN67" i="231" s="1"/>
  <c r="AM65" i="231"/>
  <c r="AN91" i="231"/>
  <c r="AN90" i="231"/>
  <c r="AN87" i="231"/>
  <c r="AN86" i="231"/>
  <c r="AN83" i="231"/>
  <c r="AN82" i="231"/>
  <c r="AM58" i="231"/>
  <c r="AN92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M91" i="215" l="1"/>
  <c r="AN82" i="215"/>
  <c r="AN91" i="215" s="1"/>
  <c r="AM92" i="230"/>
  <c r="AO66" i="229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82" i="215" l="1"/>
  <c r="AO91" i="215" s="1"/>
  <c r="AO92" i="232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anhtuan</author>
  </authors>
  <commentList>
    <comment ref="I18" authorId="0">
      <text>
        <r>
          <rPr>
            <b/>
            <sz val="9"/>
            <color indexed="81"/>
            <rFont val="Tahoma"/>
          </rPr>
          <t>anhtuan:</t>
        </r>
        <r>
          <rPr>
            <sz val="9"/>
            <color indexed="81"/>
            <rFont val="Tahoma"/>
          </rPr>
          <t xml:space="preserve">
3T</t>
        </r>
      </text>
    </comment>
  </commentList>
</comments>
</file>

<file path=xl/sharedStrings.xml><?xml version="1.0" encoding="utf-8"?>
<sst xmlns="http://schemas.openxmlformats.org/spreadsheetml/2006/main" count="2820" uniqueCount="872">
  <si>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</si>
  <si>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</si>
  <si>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</si>
  <si>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</si>
  <si>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</si>
  <si>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</si>
  <si>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</si>
  <si>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</si>
  <si>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</si>
  <si>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</si>
  <si>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</si>
  <si>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</si>
  <si>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</si>
  <si>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</si>
  <si>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</si>
  <si>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</si>
  <si>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</si>
  <si>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</si>
  <si>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</si>
  <si>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</si>
  <si>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</si>
  <si>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</si>
  <si>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</si>
  <si>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</si>
  <si>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</si>
  <si>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</si>
  <si>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</si>
  <si>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</si>
  <si>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</si>
  <si>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</si>
  <si>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</si>
  <si>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</si>
  <si>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</si>
  <si>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</si>
  <si>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</si>
  <si>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</si>
  <si>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</si>
  <si>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</si>
  <si>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</si>
  <si>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</si>
  <si>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</si>
  <si>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</si>
  <si>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</si>
  <si>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</si>
  <si>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</si>
  <si>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</si>
  <si>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</si>
  <si>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</si>
  <si>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</si>
  <si>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</si>
  <si>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</si>
  <si>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</si>
  <si>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</si>
  <si>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</si>
  <si>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</si>
  <si>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</si>
  <si>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</si>
  <si>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</si>
  <si>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</si>
  <si>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</si>
  <si>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</si>
  <si>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</si>
  <si>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</si>
  <si>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</si>
  <si>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</si>
  <si>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</si>
  <si>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</si>
  <si>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</si>
  <si>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</si>
  <si>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</si>
  <si>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</si>
  <si>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</si>
  <si>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</si>
  <si>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</si>
  <si>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</si>
  <si>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</si>
  <si>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</si>
  <si>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</si>
  <si>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</si>
  <si>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</si>
  <si>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</si>
  <si>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</si>
  <si>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</si>
  <si>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</si>
  <si>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</si>
  <si>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</si>
  <si>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</si>
  <si>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</si>
  <si>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</si>
  <si>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</si>
  <si>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</si>
  <si>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</si>
  <si>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</si>
  <si>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</si>
  <si>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</si>
  <si>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</si>
  <si>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</si>
  <si>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</si>
  <si>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</si>
  <si>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</si>
  <si>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</si>
  <si>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</si>
  <si>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</si>
  <si>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</si>
  <si>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</si>
  <si>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</si>
  <si>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</si>
  <si>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</si>
  <si>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</si>
  <si>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</si>
  <si>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</si>
  <si>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</si>
  <si>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</si>
  <si>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</si>
  <si>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</si>
  <si>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</si>
  <si>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</si>
  <si>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</si>
  <si>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</si>
  <si>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</si>
  <si>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</si>
  <si>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</si>
  <si>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</si>
  <si>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</si>
  <si>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</si>
  <si>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</si>
  <si>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</si>
  <si>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</si>
  <si>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</si>
  <si>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</si>
  <si>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</si>
  <si>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</si>
  <si>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</si>
  <si>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</si>
  <si>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</si>
  <si>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</si>
  <si>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</si>
  <si>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</si>
  <si>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</si>
  <si>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</si>
  <si>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</si>
  <si>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</si>
  <si>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</si>
  <si>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</si>
  <si>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</si>
  <si>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</si>
  <si>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</si>
  <si>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</si>
  <si>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</si>
  <si>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</si>
  <si>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</si>
  <si>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</si>
  <si>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</si>
  <si>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</si>
  <si>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</si>
  <si>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</si>
  <si>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</si>
  <si>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</si>
  <si>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</si>
  <si>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</si>
  <si>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</si>
  <si>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</si>
  <si>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</si>
  <si>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</si>
  <si>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</si>
  <si>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</si>
  <si>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</si>
  <si>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</si>
  <si>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</si>
  <si>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</si>
  <si>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</si>
  <si>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</si>
  <si>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</si>
  <si>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</si>
  <si>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</si>
  <si>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</si>
  <si>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</si>
  <si>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</si>
  <si>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</si>
  <si>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</si>
  <si>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</si>
  <si>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</si>
  <si>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</si>
  <si>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</si>
  <si>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</si>
  <si>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</si>
  <si>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</si>
  <si>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</si>
  <si>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</si>
  <si>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</si>
  <si>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</si>
  <si>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</si>
  <si>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</si>
  <si>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</si>
  <si>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</si>
  <si>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</si>
  <si>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</si>
  <si>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</si>
  <si>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</si>
  <si>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</si>
  <si>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</si>
  <si>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</si>
  <si>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</si>
  <si>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</si>
  <si>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</si>
  <si>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</si>
  <si>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</si>
  <si>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</si>
  <si>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</si>
  <si>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</si>
  <si>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</si>
  <si>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</si>
  <si>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</si>
  <si>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</si>
  <si>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</si>
  <si>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</si>
  <si>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</si>
  <si>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</si>
  <si>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</si>
  <si>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</si>
  <si>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</si>
  <si>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</si>
  <si>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</si>
  <si>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</si>
  <si>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</si>
  <si>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</si>
  <si>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</si>
  <si>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</si>
  <si>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</si>
  <si>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</si>
  <si>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</si>
  <si>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</si>
  <si>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</si>
  <si>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</si>
  <si>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</si>
  <si>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</si>
  <si>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</si>
  <si>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</si>
  <si>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</si>
  <si>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</si>
  <si>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</si>
  <si>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</si>
  <si>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</si>
  <si>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</si>
  <si>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</si>
  <si>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</si>
  <si>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</si>
  <si>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</si>
  <si>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</si>
  <si>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</si>
  <si>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</si>
  <si>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</si>
  <si>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</si>
  <si>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</si>
  <si>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</si>
  <si>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</si>
  <si>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</si>
  <si>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</si>
  <si>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</si>
  <si>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</si>
  <si>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</si>
  <si>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</si>
  <si>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</si>
  <si>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</si>
  <si>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</si>
  <si>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</si>
  <si>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</si>
  <si>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</si>
  <si>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</si>
  <si>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</si>
  <si>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</si>
  <si>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</si>
  <si>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</si>
  <si>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</si>
  <si>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</si>
  <si>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</si>
  <si>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</si>
  <si>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</si>
  <si>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</si>
  <si>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</si>
  <si>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</si>
  <si>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</si>
  <si>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</si>
  <si>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</si>
  <si>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</si>
  <si>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</si>
  <si>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</si>
  <si>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</si>
  <si>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</si>
  <si>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</si>
  <si>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</si>
  <si>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</si>
  <si>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</si>
  <si>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</si>
  <si>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</si>
  <si>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</si>
  <si>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</si>
  <si>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</si>
  <si>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</si>
  <si>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</si>
  <si>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</si>
  <si>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</si>
  <si>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</si>
  <si>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</si>
  <si>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</si>
  <si>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</si>
  <si>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</si>
  <si>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</si>
  <si>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</si>
  <si>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</si>
  <si>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</si>
  <si>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</si>
  <si>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</si>
  <si>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</si>
  <si>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</si>
  <si>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</si>
  <si>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</si>
  <si>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</si>
  <si>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</si>
  <si>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</si>
  <si>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</si>
  <si>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</si>
  <si>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</si>
  <si>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</si>
  <si>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</si>
  <si>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</si>
  <si>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</si>
  <si>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</si>
  <si>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</si>
  <si>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</si>
  <si>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</si>
  <si>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</si>
  <si>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</si>
  <si>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</si>
  <si>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</si>
  <si>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</si>
  <si>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</si>
  <si>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</si>
  <si>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</si>
  <si>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</si>
  <si>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</si>
  <si>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</si>
  <si>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</si>
  <si>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</si>
  <si>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</si>
  <si>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</si>
  <si>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</si>
  <si>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</si>
  <si>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</si>
  <si>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</si>
  <si>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</si>
  <si>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</si>
  <si>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</si>
  <si>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</si>
  <si>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</si>
  <si>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</si>
  <si>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</si>
  <si>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</si>
  <si>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</si>
  <si>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</si>
  <si>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</si>
  <si>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</si>
  <si>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</si>
  <si>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</si>
  <si>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</si>
  <si>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</si>
  <si>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</si>
  <si>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</si>
  <si>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</si>
  <si>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</si>
  <si>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</si>
  <si>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</si>
  <si>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</si>
  <si>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</si>
  <si>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</si>
  <si>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</si>
  <si>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</si>
  <si>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</si>
  <si>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</si>
  <si>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</si>
  <si>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</si>
  <si>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</si>
  <si>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</si>
  <si>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</si>
  <si>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</si>
  <si>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</si>
  <si>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</si>
  <si>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</si>
  <si>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</si>
  <si>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</si>
  <si>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</si>
  <si>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</si>
  <si>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</si>
  <si>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</si>
  <si>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</si>
  <si>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</si>
  <si>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</si>
  <si>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</si>
  <si>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</si>
  <si>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</si>
  <si>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</si>
  <si>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</si>
  <si>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</si>
  <si>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</si>
  <si>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</si>
  <si>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</si>
  <si>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</si>
  <si>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</si>
  <si>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</si>
  <si>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</si>
  <si>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</si>
  <si>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</si>
  <si>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</si>
  <si>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</si>
  <si>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</si>
  <si>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</si>
  <si>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</si>
  <si>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</si>
  <si>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</si>
  <si>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</si>
  <si>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</si>
  <si>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</si>
  <si>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</si>
  <si>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</si>
  <si>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</si>
  <si>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</si>
  <si>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</si>
  <si>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</si>
  <si>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</si>
  <si>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</si>
  <si>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</si>
  <si>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</si>
  <si>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</si>
  <si>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</si>
  <si>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</si>
  <si>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</si>
  <si>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</si>
  <si>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</si>
  <si>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</si>
  <si>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</si>
  <si>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</si>
  <si>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</si>
  <si>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</si>
  <si>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</si>
  <si>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</si>
  <si>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</si>
  <si>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</si>
  <si>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</si>
  <si>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</si>
  <si>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</si>
  <si>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</si>
  <si>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</si>
  <si>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</si>
  <si>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</si>
  <si>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</si>
  <si>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</si>
  <si>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</si>
  <si>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</si>
  <si>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</si>
  <si>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</si>
  <si>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</si>
  <si>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</si>
  <si>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</si>
  <si>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</si>
  <si>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</si>
  <si>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</si>
  <si>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</si>
  <si>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</si>
  <si>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</si>
  <si>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</si>
  <si>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</si>
  <si>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</si>
  <si>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</si>
  <si>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</si>
  <si>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</si>
  <si>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</si>
  <si>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</si>
  <si>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</si>
  <si>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</si>
  <si>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</si>
  <si>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</si>
  <si>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</si>
  <si>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</si>
  <si>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</si>
  <si>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</si>
  <si>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</si>
  <si>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</si>
  <si>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</si>
  <si>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</si>
  <si>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</si>
  <si>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</si>
  <si>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</si>
  <si>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</si>
  <si>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</si>
  <si>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</si>
  <si>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</si>
  <si>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</si>
  <si>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</si>
  <si>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</si>
  <si>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</si>
  <si>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</si>
  <si>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</si>
  <si>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</si>
  <si>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</si>
  <si>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</si>
  <si>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</si>
  <si>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</si>
  <si>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</si>
  <si>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</si>
  <si>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</si>
  <si>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</si>
  <si>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</si>
  <si>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</si>
  <si>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</si>
  <si>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</si>
  <si>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</si>
  <si>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</si>
  <si>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</si>
  <si>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</si>
  <si>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</si>
  <si>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</si>
  <si>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</si>
  <si>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</si>
  <si>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</si>
  <si>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</si>
  <si>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</si>
  <si>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</si>
  <si>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</si>
  <si>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</si>
  <si>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</si>
  <si>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</si>
  <si>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</si>
  <si>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</si>
  <si>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</si>
  <si>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</si>
  <si>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</si>
  <si>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</si>
  <si>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</si>
  <si>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</si>
  <si>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</si>
  <si>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</si>
  <si>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</si>
  <si>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</si>
  <si>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</si>
  <si>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</si>
  <si>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</si>
  <si>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</si>
  <si>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</si>
  <si>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</si>
  <si>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</si>
  <si>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</si>
  <si>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</si>
  <si>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</si>
  <si>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</si>
  <si>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</si>
  <si>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</si>
  <si>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</si>
  <si>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</si>
  <si>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</si>
  <si>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</si>
  <si>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</si>
  <si>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</si>
  <si>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</si>
  <si>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</si>
  <si>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</si>
  <si>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</si>
  <si>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</si>
  <si>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</si>
  <si>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</si>
  <si>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</si>
  <si>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</si>
  <si>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</si>
  <si>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</si>
  <si>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</si>
  <si>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</si>
  <si>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</si>
  <si>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</si>
  <si>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</si>
  <si>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</si>
  <si>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</si>
  <si>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</si>
  <si>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</si>
  <si>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</si>
  <si>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</si>
  <si>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</si>
  <si>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</si>
  <si>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</si>
  <si>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</si>
  <si>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</si>
  <si>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</si>
  <si>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</si>
  <si>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</si>
  <si>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</si>
  <si>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</si>
  <si>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</si>
  <si>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</si>
  <si>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</si>
  <si>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</si>
  <si>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</si>
  <si>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</si>
  <si>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</si>
  <si>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</si>
  <si>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</si>
  <si>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</si>
  <si>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</si>
  <si>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</si>
  <si>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</si>
  <si>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</si>
  <si>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</si>
  <si>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</si>
  <si>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</si>
  <si>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</si>
  <si>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</si>
  <si>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</si>
  <si>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</si>
  <si>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</si>
  <si>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</si>
  <si>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</si>
  <si>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</si>
  <si>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</si>
  <si>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</si>
  <si>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</si>
  <si>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</si>
  <si>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</si>
  <si>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</si>
  <si>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</si>
  <si>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</si>
  <si>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</si>
  <si>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</si>
  <si>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</si>
  <si>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</si>
  <si>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</si>
  <si>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</si>
  <si>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</si>
  <si>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</si>
  <si>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</si>
  <si>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</si>
  <si>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</si>
  <si>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</si>
  <si>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</si>
  <si>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</si>
  <si>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</si>
  <si>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</si>
  <si>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</si>
  <si>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</si>
  <si>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</si>
  <si>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</si>
  <si>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</si>
  <si>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</si>
  <si>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</si>
  <si>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</si>
  <si>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</si>
  <si>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</si>
  <si>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</si>
  <si>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</si>
  <si>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</si>
  <si>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</si>
  <si>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</si>
  <si>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</si>
  <si>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</si>
  <si>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</si>
  <si>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</si>
  <si>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</si>
  <si>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</si>
  <si>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</si>
  <si>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</si>
  <si>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</si>
  <si>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</si>
  <si>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</si>
  <si>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</si>
  <si>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</si>
  <si>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</si>
  <si>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</si>
  <si>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</si>
  <si>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</si>
  <si>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</si>
  <si>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</si>
  <si>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</si>
  <si>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</si>
  <si>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</si>
  <si>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</si>
  <si>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</si>
  <si>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</si>
  <si>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</si>
  <si>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</si>
  <si>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</si>
  <si>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</si>
  <si>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</si>
  <si>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</si>
  <si>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</si>
  <si>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</si>
  <si>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</si>
  <si>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</si>
  <si>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</si>
  <si>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</si>
  <si>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</si>
  <si>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</si>
  <si>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</si>
  <si>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</si>
  <si>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</si>
  <si>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</si>
  <si>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</si>
  <si>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</si>
  <si>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</si>
  <si>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</si>
  <si>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</si>
  <si>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</si>
  <si>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</si>
  <si>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</si>
  <si>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</si>
  <si>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</si>
  <si>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</si>
  <si>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</si>
  <si>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</si>
  <si>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</si>
  <si>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</si>
  <si>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</si>
  <si>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</si>
  <si>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</si>
  <si>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</si>
  <si>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</si>
  <si>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</si>
  <si>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</si>
  <si>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</si>
  <si>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</si>
  <si>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</si>
  <si>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</si>
  <si>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</si>
  <si>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</si>
  <si>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</si>
  <si>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</si>
  <si>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</si>
  <si>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</si>
  <si>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</si>
  <si>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</si>
  <si>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</si>
  <si>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</si>
  <si>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</si>
  <si>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</si>
  <si>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</si>
  <si>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</si>
  <si>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</si>
  <si>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</si>
  <si>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</si>
  <si>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</si>
  <si>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</si>
  <si>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</si>
  <si>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</si>
  <si>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</si>
  <si>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</si>
  <si>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</si>
  <si>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</si>
  <si>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</si>
  <si>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</si>
  <si>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</si>
  <si>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</si>
  <si>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</si>
  <si>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</si>
  <si>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</si>
  <si>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</si>
  <si>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</si>
  <si>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</si>
  <si>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</si>
  <si>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</si>
  <si>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</si>
  <si>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</si>
  <si>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</si>
  <si>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</si>
  <si>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</si>
  <si>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</si>
  <si>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</si>
  <si>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</si>
  <si>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</si>
  <si>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</si>
  <si>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</si>
  <si>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</si>
  <si>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</si>
  <si>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</si>
  <si>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</si>
  <si>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</si>
  <si>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</si>
  <si>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</si>
  <si>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</si>
  <si>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</si>
  <si>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</si>
  <si>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</si>
  <si>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</si>
  <si>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</si>
  <si>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</si>
  <si>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</si>
  <si>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</si>
  <si>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</si>
  <si>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</si>
  <si>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</si>
  <si>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</si>
  <si>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</si>
  <si>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</si>
  <si>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</si>
  <si>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</si>
  <si>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</si>
  <si>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</si>
  <si>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</si>
  <si>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</si>
  <si>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</si>
  <si>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</si>
  <si>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</si>
  <si>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</si>
  <si>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</si>
  <si>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</si>
  <si>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</si>
  <si>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</si>
  <si>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</si>
  <si>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</si>
  <si>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</si>
  <si>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</si>
  <si>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</si>
  <si>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</si>
  <si>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</si>
  <si>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</si>
  <si>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</si>
  <si>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</si>
  <si>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</si>
  <si>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</si>
  <si>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</si>
  <si>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</si>
  <si>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</si>
  <si>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</si>
  <si>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</si>
  <si>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</si>
  <si>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</si>
  <si>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</si>
  <si>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</si>
  <si>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</si>
  <si>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</si>
  <si>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</si>
  <si>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</si>
  <si>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</si>
  <si>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</si>
  <si>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</si>
  <si>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</si>
  <si>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</si>
  <si>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</si>
  <si>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</si>
  <si>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</si>
  <si>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</si>
  <si>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</si>
  <si>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</si>
  <si>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</si>
  <si>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</si>
  <si>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</si>
  <si>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</si>
  <si>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</si>
  <si>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</si>
  <si>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</si>
  <si>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</si>
  <si>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</si>
  <si>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</si>
  <si>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</si>
  <si>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</si>
  <si>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</si>
  <si>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</si>
  <si>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</si>
  <si>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</si>
  <si>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nghỉ luôn</t>
  </si>
  <si>
    <t>Nghỉ luôn</t>
  </si>
  <si>
    <t>V:0</t>
  </si>
  <si>
    <t>NGHỈ LUÔN</t>
  </si>
  <si>
    <t>Tháng 8  Năm học 2019  -  2020</t>
  </si>
  <si>
    <t>Tháng 8 Năm học 2019  -  2020</t>
  </si>
  <si>
    <t>2P</t>
  </si>
  <si>
    <t>V;0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</si>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</sst>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  <font>
      <sz val="9"/>
      <color indexed="81"/>
      <name val="Tahoma"/>
    </font>
    <font>
      <b/>
      <sz val="9"/>
      <color indexed="81"/>
      <name val="Tahoma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0" fillId="0" borderId="0"/>
  </cellStyleXfs>
  <cellXfs count="2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horizontal="center" vertical="center"/>
    </xf>
    <xf numFmtId="0" fontId="6" fillId="0" borderId="17" xfId="0" applyFont="1" applyBorder="1" applyAlignment="1"/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3" fillId="27" borderId="0" xfId="0" applyFont="1" applyFill="1" applyAlignment="1">
      <alignment horizontal="center"/>
    </xf>
    <xf numFmtId="0" fontId="6" fillId="27" borderId="0" xfId="0" applyFont="1" applyFill="1"/>
    <xf numFmtId="0" fontId="4" fillId="27" borderId="1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top"/>
    </xf>
    <xf numFmtId="0" fontId="4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I28" sqref="I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8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89"/>
      <c r="AB6" s="34"/>
      <c r="AC6" s="34"/>
      <c r="AD6" s="34"/>
      <c r="AE6" s="34"/>
      <c r="AF6" s="213" t="s">
        <v>111</v>
      </c>
      <c r="AG6" s="213"/>
      <c r="AH6" s="213"/>
      <c r="AI6" s="213"/>
      <c r="AJ6" s="213"/>
      <c r="AK6" s="213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/>
      <c r="G9" s="8"/>
      <c r="H9" s="8"/>
      <c r="I9" s="8"/>
      <c r="J9" s="8"/>
      <c r="K9" s="2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 t="s">
        <v>9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1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/>
      <c r="F18" s="8"/>
      <c r="G18" s="8"/>
      <c r="H18" s="8"/>
      <c r="I18" s="8" t="s">
        <v>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04"/>
      <c r="AN22" s="205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1">
        <f>SUM(AJ9:AJ53)</f>
        <v>0</v>
      </c>
      <c r="AK54" s="41">
        <f>SUM(AK9:AK53)</f>
        <v>3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7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1" zoomScale="55" zoomScaleNormal="55" workbookViewId="0">
      <selection activeCell="O34" sqref="O3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414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94" t="s">
        <v>478</v>
      </c>
      <c r="E9" s="146"/>
      <c r="F9" s="109"/>
      <c r="G9" s="109" t="s">
        <v>9</v>
      </c>
      <c r="H9" s="136"/>
      <c r="I9" s="109"/>
      <c r="J9" s="109"/>
      <c r="K9" s="109"/>
      <c r="L9" s="109"/>
      <c r="M9" s="109"/>
      <c r="N9" s="144"/>
      <c r="O9" s="109"/>
      <c r="P9" s="144"/>
      <c r="Q9" s="109"/>
      <c r="R9" s="109"/>
      <c r="S9" s="109"/>
      <c r="T9" s="109"/>
      <c r="U9" s="109"/>
      <c r="V9" s="109"/>
      <c r="W9" s="1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1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94" t="s">
        <v>45</v>
      </c>
      <c r="E10" s="146"/>
      <c r="F10" s="109"/>
      <c r="G10" s="109"/>
      <c r="H10" s="136"/>
      <c r="I10" s="109"/>
      <c r="J10" s="109"/>
      <c r="K10" s="109"/>
      <c r="L10" s="109"/>
      <c r="M10" s="109"/>
      <c r="N10" s="144"/>
      <c r="O10" s="109"/>
      <c r="P10" s="144"/>
      <c r="Q10" s="109"/>
      <c r="R10" s="109"/>
      <c r="S10" s="109"/>
      <c r="T10" s="109"/>
      <c r="U10" s="109"/>
      <c r="V10" s="109"/>
      <c r="W10" s="136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94" t="s">
        <v>150</v>
      </c>
      <c r="E11" s="146"/>
      <c r="F11" s="109"/>
      <c r="G11" s="109"/>
      <c r="H11" s="136"/>
      <c r="I11" s="109"/>
      <c r="J11" s="109"/>
      <c r="K11" s="109"/>
      <c r="L11" s="109"/>
      <c r="M11" s="109"/>
      <c r="N11" s="144"/>
      <c r="O11" s="109"/>
      <c r="P11" s="144"/>
      <c r="Q11" s="109"/>
      <c r="R11" s="109"/>
      <c r="S11" s="109"/>
      <c r="T11" s="109"/>
      <c r="U11" s="109"/>
      <c r="V11" s="109"/>
      <c r="W11" s="136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94" t="s">
        <v>181</v>
      </c>
      <c r="E12" s="146"/>
      <c r="F12" s="109"/>
      <c r="G12" s="109" t="s">
        <v>8</v>
      </c>
      <c r="H12" s="136"/>
      <c r="I12" s="109"/>
      <c r="J12" s="109"/>
      <c r="K12" s="109"/>
      <c r="L12" s="109"/>
      <c r="M12" s="109"/>
      <c r="N12" s="144"/>
      <c r="O12" s="109"/>
      <c r="P12" s="144"/>
      <c r="Q12" s="109"/>
      <c r="R12" s="109"/>
      <c r="S12" s="109"/>
      <c r="T12" s="109"/>
      <c r="U12" s="109"/>
      <c r="V12" s="109"/>
      <c r="W12" s="136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94" t="s">
        <v>28</v>
      </c>
      <c r="E13" s="146"/>
      <c r="F13" s="109"/>
      <c r="G13" s="109" t="s">
        <v>8</v>
      </c>
      <c r="H13" s="136"/>
      <c r="I13" s="109"/>
      <c r="J13" s="109"/>
      <c r="K13" s="109"/>
      <c r="L13" s="109"/>
      <c r="M13" s="109"/>
      <c r="N13" s="144"/>
      <c r="O13" s="109"/>
      <c r="P13" s="144"/>
      <c r="Q13" s="109"/>
      <c r="R13" s="109"/>
      <c r="S13" s="109"/>
      <c r="T13" s="109"/>
      <c r="U13" s="109"/>
      <c r="V13" s="109"/>
      <c r="W13" s="136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94" t="s">
        <v>28</v>
      </c>
      <c r="E14" s="146"/>
      <c r="F14" s="109"/>
      <c r="G14" s="109"/>
      <c r="H14" s="136"/>
      <c r="I14" s="109"/>
      <c r="J14" s="109"/>
      <c r="K14" s="109"/>
      <c r="L14" s="109"/>
      <c r="M14" s="109"/>
      <c r="N14" s="144"/>
      <c r="O14" s="109"/>
      <c r="P14" s="144"/>
      <c r="Q14" s="109"/>
      <c r="R14" s="109"/>
      <c r="S14" s="109"/>
      <c r="T14" s="109"/>
      <c r="U14" s="109"/>
      <c r="V14" s="109"/>
      <c r="W14" s="13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94" t="s">
        <v>65</v>
      </c>
      <c r="E15" s="146"/>
      <c r="F15" s="109"/>
      <c r="G15" s="109"/>
      <c r="H15" s="136"/>
      <c r="I15" s="109"/>
      <c r="J15" s="109"/>
      <c r="K15" s="109"/>
      <c r="L15" s="109"/>
      <c r="M15" s="109"/>
      <c r="N15" s="144"/>
      <c r="O15" s="109"/>
      <c r="P15" s="144"/>
      <c r="Q15" s="109"/>
      <c r="R15" s="109"/>
      <c r="S15" s="109"/>
      <c r="T15" s="109"/>
      <c r="U15" s="109"/>
      <c r="V15" s="109"/>
      <c r="W15" s="13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95" t="s">
        <v>48</v>
      </c>
      <c r="E16" s="146"/>
      <c r="F16" s="109"/>
      <c r="G16" s="109"/>
      <c r="H16" s="136"/>
      <c r="I16" s="109"/>
      <c r="J16" s="109"/>
      <c r="K16" s="109"/>
      <c r="L16" s="109"/>
      <c r="M16" s="109"/>
      <c r="N16" s="144"/>
      <c r="O16" s="109"/>
      <c r="P16" s="144"/>
      <c r="Q16" s="109"/>
      <c r="R16" s="109"/>
      <c r="S16" s="109"/>
      <c r="T16" s="109"/>
      <c r="U16" s="109"/>
      <c r="V16" s="109"/>
      <c r="W16" s="13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94" t="s">
        <v>78</v>
      </c>
      <c r="E17" s="146"/>
      <c r="F17" s="109"/>
      <c r="G17" s="109"/>
      <c r="H17" s="136"/>
      <c r="I17" s="109"/>
      <c r="J17" s="109"/>
      <c r="K17" s="109"/>
      <c r="L17" s="109"/>
      <c r="M17" s="109"/>
      <c r="N17" s="144"/>
      <c r="O17" s="109"/>
      <c r="P17" s="144"/>
      <c r="Q17" s="109"/>
      <c r="R17" s="109"/>
      <c r="S17" s="109"/>
      <c r="T17" s="109"/>
      <c r="U17" s="109"/>
      <c r="V17" s="109"/>
      <c r="W17" s="13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94" t="s">
        <v>66</v>
      </c>
      <c r="E18" s="146"/>
      <c r="F18" s="109"/>
      <c r="G18" s="109"/>
      <c r="H18" s="136"/>
      <c r="I18" s="109"/>
      <c r="J18" s="109"/>
      <c r="K18" s="109"/>
      <c r="L18" s="109"/>
      <c r="M18" s="109"/>
      <c r="N18" s="144"/>
      <c r="O18" s="109"/>
      <c r="P18" s="144"/>
      <c r="Q18" s="109"/>
      <c r="R18" s="109"/>
      <c r="S18" s="109"/>
      <c r="T18" s="109"/>
      <c r="U18" s="109"/>
      <c r="V18" s="109"/>
      <c r="W18" s="13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94" t="s">
        <v>499</v>
      </c>
      <c r="E19" s="146"/>
      <c r="F19" s="109"/>
      <c r="G19" s="109"/>
      <c r="H19" s="136"/>
      <c r="I19" s="109"/>
      <c r="J19" s="109"/>
      <c r="K19" s="109"/>
      <c r="L19" s="109"/>
      <c r="M19" s="109"/>
      <c r="N19" s="144"/>
      <c r="O19" s="109"/>
      <c r="P19" s="144"/>
      <c r="Q19" s="109"/>
      <c r="R19" s="109"/>
      <c r="S19" s="109"/>
      <c r="T19" s="109"/>
      <c r="U19" s="109"/>
      <c r="V19" s="109"/>
      <c r="W19" s="13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94" t="s">
        <v>168</v>
      </c>
      <c r="E20" s="146"/>
      <c r="F20" s="109"/>
      <c r="G20" s="109"/>
      <c r="H20" s="136"/>
      <c r="I20" s="109"/>
      <c r="J20" s="109"/>
      <c r="K20" s="109"/>
      <c r="L20" s="109"/>
      <c r="M20" s="109"/>
      <c r="N20" s="144"/>
      <c r="O20" s="109"/>
      <c r="P20" s="144"/>
      <c r="Q20" s="109"/>
      <c r="R20" s="109"/>
      <c r="S20" s="109"/>
      <c r="T20" s="109"/>
      <c r="U20" s="109"/>
      <c r="V20" s="109"/>
      <c r="W20" s="13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94" t="s">
        <v>168</v>
      </c>
      <c r="E21" s="146"/>
      <c r="F21" s="146"/>
      <c r="G21" s="146"/>
      <c r="H21" s="136"/>
      <c r="I21" s="146"/>
      <c r="J21" s="146"/>
      <c r="K21" s="146"/>
      <c r="L21" s="146"/>
      <c r="M21" s="146"/>
      <c r="N21" s="144"/>
      <c r="O21" s="146"/>
      <c r="P21" s="144"/>
      <c r="Q21" s="146"/>
      <c r="R21" s="146"/>
      <c r="S21" s="146"/>
      <c r="T21" s="146"/>
      <c r="U21" s="146"/>
      <c r="V21" s="146"/>
      <c r="W21" s="13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94" t="s">
        <v>67</v>
      </c>
      <c r="E22" s="146"/>
      <c r="F22" s="109"/>
      <c r="G22" s="109" t="s">
        <v>8</v>
      </c>
      <c r="H22" s="136"/>
      <c r="I22" s="109"/>
      <c r="J22" s="109"/>
      <c r="K22" s="109"/>
      <c r="L22" s="109"/>
      <c r="M22" s="109"/>
      <c r="N22" s="144"/>
      <c r="O22" s="109"/>
      <c r="P22" s="144"/>
      <c r="Q22" s="109"/>
      <c r="R22" s="109"/>
      <c r="S22" s="109"/>
      <c r="T22" s="109"/>
      <c r="U22" s="109"/>
      <c r="V22" s="109"/>
      <c r="W22" s="13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94" t="s">
        <v>504</v>
      </c>
      <c r="E23" s="146"/>
      <c r="F23" s="109"/>
      <c r="G23" s="109"/>
      <c r="H23" s="136"/>
      <c r="I23" s="109"/>
      <c r="J23" s="109"/>
      <c r="K23" s="109"/>
      <c r="L23" s="109"/>
      <c r="M23" s="109"/>
      <c r="N23" s="144"/>
      <c r="O23" s="109"/>
      <c r="P23" s="144"/>
      <c r="Q23" s="109"/>
      <c r="R23" s="109"/>
      <c r="S23" s="109"/>
      <c r="T23" s="109"/>
      <c r="U23" s="109"/>
      <c r="V23" s="109"/>
      <c r="W23" s="13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94" t="s">
        <v>160</v>
      </c>
      <c r="E24" s="146"/>
      <c r="F24" s="109"/>
      <c r="G24" s="109" t="s">
        <v>8</v>
      </c>
      <c r="H24" s="136"/>
      <c r="I24" s="109"/>
      <c r="J24" s="109"/>
      <c r="K24" s="109"/>
      <c r="L24" s="109"/>
      <c r="M24" s="109"/>
      <c r="N24" s="144"/>
      <c r="O24" s="109"/>
      <c r="P24" s="144"/>
      <c r="Q24" s="109"/>
      <c r="R24" s="109"/>
      <c r="S24" s="109"/>
      <c r="T24" s="109"/>
      <c r="U24" s="109"/>
      <c r="V24" s="109"/>
      <c r="W24" s="136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94" t="s">
        <v>166</v>
      </c>
      <c r="E25" s="146"/>
      <c r="F25" s="224" t="s">
        <v>866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6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94" t="s">
        <v>51</v>
      </c>
      <c r="E26" s="146"/>
      <c r="F26" s="109"/>
      <c r="G26" s="109"/>
      <c r="H26" s="136"/>
      <c r="I26" s="109"/>
      <c r="J26" s="109"/>
      <c r="K26" s="109"/>
      <c r="L26" s="109"/>
      <c r="M26" s="109"/>
      <c r="N26" s="144"/>
      <c r="O26" s="109"/>
      <c r="P26" s="144"/>
      <c r="Q26" s="109"/>
      <c r="R26" s="109"/>
      <c r="S26" s="109"/>
      <c r="T26" s="109"/>
      <c r="U26" s="109"/>
      <c r="V26" s="109"/>
      <c r="W26" s="136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94" t="s">
        <v>511</v>
      </c>
      <c r="E27" s="146"/>
      <c r="F27" s="109"/>
      <c r="G27" s="109"/>
      <c r="H27" s="136"/>
      <c r="I27" s="109"/>
      <c r="J27" s="109"/>
      <c r="K27" s="109"/>
      <c r="L27" s="109"/>
      <c r="M27" s="109"/>
      <c r="N27" s="144"/>
      <c r="O27" s="109"/>
      <c r="P27" s="144"/>
      <c r="Q27" s="109"/>
      <c r="R27" s="109"/>
      <c r="S27" s="109"/>
      <c r="T27" s="109"/>
      <c r="U27" s="109"/>
      <c r="V27" s="109"/>
      <c r="W27" s="13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94" t="s">
        <v>33</v>
      </c>
      <c r="E28" s="146"/>
      <c r="F28" s="109"/>
      <c r="G28" s="109"/>
      <c r="H28" s="136"/>
      <c r="I28" s="109"/>
      <c r="J28" s="109"/>
      <c r="K28" s="109"/>
      <c r="L28" s="109"/>
      <c r="M28" s="109"/>
      <c r="N28" s="144"/>
      <c r="O28" s="109"/>
      <c r="P28" s="144"/>
      <c r="Q28" s="109"/>
      <c r="R28" s="109"/>
      <c r="S28" s="109"/>
      <c r="T28" s="109"/>
      <c r="U28" s="109"/>
      <c r="V28" s="109"/>
      <c r="W28" s="136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94" t="s">
        <v>33</v>
      </c>
      <c r="E29" s="146"/>
      <c r="F29" s="109"/>
      <c r="G29" s="109"/>
      <c r="H29" s="136"/>
      <c r="I29" s="109"/>
      <c r="J29" s="109"/>
      <c r="K29" s="109"/>
      <c r="L29" s="109"/>
      <c r="M29" s="109"/>
      <c r="N29" s="144"/>
      <c r="O29" s="109"/>
      <c r="P29" s="144"/>
      <c r="Q29" s="109"/>
      <c r="R29" s="109"/>
      <c r="S29" s="109"/>
      <c r="T29" s="109"/>
      <c r="U29" s="109"/>
      <c r="V29" s="109"/>
      <c r="W29" s="136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94" t="s">
        <v>33</v>
      </c>
      <c r="E30" s="146"/>
      <c r="F30" s="109"/>
      <c r="G30" s="109"/>
      <c r="H30" s="136"/>
      <c r="I30" s="109"/>
      <c r="J30" s="109"/>
      <c r="K30" s="109"/>
      <c r="L30" s="109"/>
      <c r="M30" s="109"/>
      <c r="N30" s="144"/>
      <c r="O30" s="109"/>
      <c r="P30" s="144"/>
      <c r="Q30" s="109"/>
      <c r="R30" s="109"/>
      <c r="S30" s="109"/>
      <c r="T30" s="109"/>
      <c r="U30" s="109"/>
      <c r="V30" s="109"/>
      <c r="W30" s="136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94" t="s">
        <v>167</v>
      </c>
      <c r="E31" s="146"/>
      <c r="F31" s="109"/>
      <c r="G31" s="109"/>
      <c r="H31" s="136"/>
      <c r="I31" s="109" t="s">
        <v>9</v>
      </c>
      <c r="J31" s="109"/>
      <c r="K31" s="109"/>
      <c r="L31" s="109"/>
      <c r="M31" s="109"/>
      <c r="N31" s="109"/>
      <c r="O31" s="109"/>
      <c r="P31" s="144"/>
      <c r="Q31" s="109"/>
      <c r="R31" s="109"/>
      <c r="S31" s="109"/>
      <c r="T31" s="109"/>
      <c r="U31" s="109"/>
      <c r="V31" s="109"/>
      <c r="W31" s="136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1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94" t="s">
        <v>35</v>
      </c>
      <c r="E32" s="146"/>
      <c r="F32" s="109"/>
      <c r="G32" s="109"/>
      <c r="H32" s="136"/>
      <c r="I32" s="109"/>
      <c r="J32" s="109"/>
      <c r="K32" s="109"/>
      <c r="L32" s="109"/>
      <c r="M32" s="109"/>
      <c r="N32" s="136"/>
      <c r="O32" s="109"/>
      <c r="P32" s="144"/>
      <c r="Q32" s="109"/>
      <c r="R32" s="109"/>
      <c r="S32" s="109"/>
      <c r="T32" s="109"/>
      <c r="U32" s="109"/>
      <c r="V32" s="109"/>
      <c r="W32" s="13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94" t="s">
        <v>54</v>
      </c>
      <c r="E33" s="146"/>
      <c r="F33" s="109"/>
      <c r="G33" s="109"/>
      <c r="H33" s="136"/>
      <c r="I33" s="109" t="s">
        <v>9</v>
      </c>
      <c r="J33" s="109"/>
      <c r="K33" s="109"/>
      <c r="L33" s="109"/>
      <c r="M33" s="109"/>
      <c r="N33" s="136"/>
      <c r="O33" s="109"/>
      <c r="P33" s="144"/>
      <c r="Q33" s="109"/>
      <c r="R33" s="109"/>
      <c r="S33" s="109"/>
      <c r="T33" s="109"/>
      <c r="U33" s="109"/>
      <c r="V33" s="109"/>
      <c r="W33" s="136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94" t="s">
        <v>526</v>
      </c>
      <c r="E34" s="146"/>
      <c r="F34" s="109"/>
      <c r="G34" s="109" t="s">
        <v>9</v>
      </c>
      <c r="H34" s="136"/>
      <c r="I34" s="109"/>
      <c r="J34" s="109"/>
      <c r="K34" s="109"/>
      <c r="L34" s="109"/>
      <c r="M34" s="109"/>
      <c r="N34" s="136"/>
      <c r="O34" s="109"/>
      <c r="P34" s="144"/>
      <c r="Q34" s="109"/>
      <c r="R34" s="109"/>
      <c r="S34" s="109"/>
      <c r="T34" s="109"/>
      <c r="U34" s="109"/>
      <c r="V34" s="109"/>
      <c r="W34" s="136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1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94" t="s">
        <v>529</v>
      </c>
      <c r="E35" s="146"/>
      <c r="F35" s="109"/>
      <c r="G35" s="109"/>
      <c r="H35" s="136"/>
      <c r="I35" s="109"/>
      <c r="J35" s="109"/>
      <c r="K35" s="109"/>
      <c r="L35" s="109"/>
      <c r="M35" s="109"/>
      <c r="N35" s="136"/>
      <c r="O35" s="109"/>
      <c r="P35" s="144"/>
      <c r="Q35" s="109"/>
      <c r="R35" s="109"/>
      <c r="S35" s="109"/>
      <c r="T35" s="109"/>
      <c r="U35" s="109"/>
      <c r="V35" s="109"/>
      <c r="W35" s="136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94" t="s">
        <v>61</v>
      </c>
      <c r="E36" s="146"/>
      <c r="F36" s="109"/>
      <c r="G36" s="109"/>
      <c r="H36" s="136"/>
      <c r="I36" s="109"/>
      <c r="J36" s="109"/>
      <c r="K36" s="109"/>
      <c r="L36" s="109"/>
      <c r="M36" s="109"/>
      <c r="N36" s="136"/>
      <c r="O36" s="109"/>
      <c r="P36" s="144"/>
      <c r="Q36" s="109"/>
      <c r="R36" s="109"/>
      <c r="S36" s="109"/>
      <c r="T36" s="109"/>
      <c r="U36" s="109"/>
      <c r="V36" s="109"/>
      <c r="W36" s="136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4</v>
      </c>
      <c r="AK54" s="86">
        <f>SUM(AK9:AK53)</f>
        <v>4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F25:AI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I11" sqref="I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415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94" t="s">
        <v>57</v>
      </c>
      <c r="E9" s="118" t="s">
        <v>8</v>
      </c>
      <c r="F9" s="109"/>
      <c r="G9" s="109"/>
      <c r="H9" s="109" t="s">
        <v>8</v>
      </c>
      <c r="I9" s="109"/>
      <c r="J9" s="109"/>
      <c r="K9" s="109"/>
      <c r="L9" s="109"/>
      <c r="M9" s="136"/>
      <c r="N9" s="109"/>
      <c r="O9" s="109"/>
      <c r="P9" s="109"/>
      <c r="Q9" s="109"/>
      <c r="R9" s="109"/>
      <c r="S9" s="109"/>
      <c r="T9" s="136"/>
      <c r="U9" s="136"/>
      <c r="V9" s="109"/>
      <c r="W9" s="109"/>
      <c r="X9" s="109"/>
      <c r="Y9" s="109"/>
      <c r="Z9" s="109"/>
      <c r="AA9" s="109"/>
      <c r="AB9" s="109"/>
      <c r="AC9" s="136"/>
      <c r="AD9" s="144"/>
      <c r="AE9" s="109"/>
      <c r="AF9" s="109"/>
      <c r="AG9" s="109"/>
      <c r="AH9" s="109"/>
      <c r="AI9" s="109"/>
      <c r="AJ9" s="86">
        <f>COUNTIF(E9:AI9,"K")+2*COUNTIF(E9:AI9,"2K")+COUNTIF(E9:AI9,"TK")+COUNTIF(E9:AI9,"KT")</f>
        <v>2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94" t="s">
        <v>11</v>
      </c>
      <c r="E10" s="118" t="s">
        <v>8</v>
      </c>
      <c r="F10" s="109"/>
      <c r="G10" s="109"/>
      <c r="H10" s="109"/>
      <c r="I10" s="109" t="s">
        <v>8</v>
      </c>
      <c r="J10" s="109"/>
      <c r="K10" s="109"/>
      <c r="L10" s="109"/>
      <c r="M10" s="136"/>
      <c r="N10" s="109"/>
      <c r="O10" s="109"/>
      <c r="P10" s="109"/>
      <c r="Q10" s="109"/>
      <c r="R10" s="109"/>
      <c r="S10" s="109"/>
      <c r="T10" s="136"/>
      <c r="U10" s="136"/>
      <c r="V10" s="109"/>
      <c r="W10" s="109"/>
      <c r="X10" s="109"/>
      <c r="Y10" s="109"/>
      <c r="Z10" s="109"/>
      <c r="AA10" s="109"/>
      <c r="AB10" s="109"/>
      <c r="AC10" s="136"/>
      <c r="AD10" s="144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2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94" t="s">
        <v>47</v>
      </c>
      <c r="E11" s="118"/>
      <c r="F11" s="109"/>
      <c r="G11" s="109"/>
      <c r="H11" s="109"/>
      <c r="I11" s="109"/>
      <c r="J11" s="109"/>
      <c r="K11" s="109"/>
      <c r="L11" s="109"/>
      <c r="M11" s="136"/>
      <c r="N11" s="109"/>
      <c r="O11" s="109"/>
      <c r="P11" s="109"/>
      <c r="Q11" s="109"/>
      <c r="R11" s="109"/>
      <c r="S11" s="109"/>
      <c r="T11" s="136"/>
      <c r="U11" s="136"/>
      <c r="V11" s="109"/>
      <c r="W11" s="109"/>
      <c r="X11" s="109"/>
      <c r="Y11" s="109"/>
      <c r="Z11" s="109"/>
      <c r="AA11" s="109"/>
      <c r="AB11" s="109"/>
      <c r="AC11" s="136"/>
      <c r="AD11" s="144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94" t="s">
        <v>181</v>
      </c>
      <c r="E12" s="118"/>
      <c r="F12" s="109"/>
      <c r="G12" s="109"/>
      <c r="H12" s="109" t="s">
        <v>9</v>
      </c>
      <c r="I12" s="109"/>
      <c r="J12" s="109"/>
      <c r="K12" s="109"/>
      <c r="L12" s="109"/>
      <c r="M12" s="136"/>
      <c r="N12" s="109"/>
      <c r="O12" s="109"/>
      <c r="P12" s="109"/>
      <c r="Q12" s="109"/>
      <c r="R12" s="109"/>
      <c r="S12" s="109"/>
      <c r="T12" s="136"/>
      <c r="U12" s="136"/>
      <c r="V12" s="109"/>
      <c r="W12" s="109"/>
      <c r="X12" s="109"/>
      <c r="Y12" s="109"/>
      <c r="Z12" s="109"/>
      <c r="AA12" s="109"/>
      <c r="AB12" s="109"/>
      <c r="AC12" s="136"/>
      <c r="AD12" s="144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94" t="s">
        <v>109</v>
      </c>
      <c r="E13" s="118"/>
      <c r="F13" s="109"/>
      <c r="G13" s="109"/>
      <c r="H13" s="109" t="s">
        <v>8</v>
      </c>
      <c r="I13" s="109"/>
      <c r="J13" s="109"/>
      <c r="K13" s="109"/>
      <c r="L13" s="109"/>
      <c r="M13" s="136"/>
      <c r="N13" s="109"/>
      <c r="O13" s="109"/>
      <c r="P13" s="109"/>
      <c r="Q13" s="109"/>
      <c r="R13" s="109"/>
      <c r="S13" s="109"/>
      <c r="T13" s="136"/>
      <c r="U13" s="136"/>
      <c r="V13" s="109"/>
      <c r="W13" s="109"/>
      <c r="X13" s="109"/>
      <c r="Y13" s="109"/>
      <c r="Z13" s="109"/>
      <c r="AA13" s="109"/>
      <c r="AB13" s="109"/>
      <c r="AC13" s="136"/>
      <c r="AD13" s="144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94" t="s">
        <v>66</v>
      </c>
      <c r="E14" s="109"/>
      <c r="F14" s="109"/>
      <c r="G14" s="109"/>
      <c r="H14" s="109"/>
      <c r="I14" s="109"/>
      <c r="J14" s="109"/>
      <c r="K14" s="109"/>
      <c r="L14" s="109"/>
      <c r="M14" s="136"/>
      <c r="N14" s="109"/>
      <c r="O14" s="109"/>
      <c r="P14" s="109"/>
      <c r="Q14" s="109"/>
      <c r="R14" s="109"/>
      <c r="S14" s="109"/>
      <c r="T14" s="136"/>
      <c r="U14" s="136"/>
      <c r="V14" s="109"/>
      <c r="W14" s="109"/>
      <c r="X14" s="109"/>
      <c r="Y14" s="109"/>
      <c r="Z14" s="109"/>
      <c r="AA14" s="109"/>
      <c r="AB14" s="109"/>
      <c r="AC14" s="136"/>
      <c r="AD14" s="144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94" t="s">
        <v>49</v>
      </c>
      <c r="E15" s="109"/>
      <c r="F15" s="109"/>
      <c r="G15" s="109"/>
      <c r="H15" s="109"/>
      <c r="I15" s="109"/>
      <c r="J15" s="109"/>
      <c r="K15" s="109"/>
      <c r="L15" s="109"/>
      <c r="M15" s="136"/>
      <c r="N15" s="109"/>
      <c r="O15" s="109"/>
      <c r="P15" s="109"/>
      <c r="Q15" s="109"/>
      <c r="R15" s="109"/>
      <c r="S15" s="109"/>
      <c r="T15" s="136"/>
      <c r="U15" s="136"/>
      <c r="V15" s="109"/>
      <c r="W15" s="109"/>
      <c r="X15" s="109"/>
      <c r="Y15" s="109"/>
      <c r="Z15" s="109"/>
      <c r="AA15" s="109"/>
      <c r="AB15" s="109"/>
      <c r="AC15" s="136"/>
      <c r="AD15" s="144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94" t="s">
        <v>163</v>
      </c>
      <c r="E16" s="109"/>
      <c r="F16" s="109"/>
      <c r="G16" s="109"/>
      <c r="H16" s="109"/>
      <c r="I16" s="109"/>
      <c r="J16" s="109"/>
      <c r="K16" s="109"/>
      <c r="L16" s="109"/>
      <c r="M16" s="136"/>
      <c r="N16" s="109"/>
      <c r="O16" s="109"/>
      <c r="P16" s="109"/>
      <c r="Q16" s="109"/>
      <c r="R16" s="109"/>
      <c r="S16" s="109"/>
      <c r="T16" s="136"/>
      <c r="U16" s="136"/>
      <c r="V16" s="109"/>
      <c r="W16" s="109"/>
      <c r="X16" s="109"/>
      <c r="Y16" s="109"/>
      <c r="Z16" s="109"/>
      <c r="AA16" s="109"/>
      <c r="AB16" s="109"/>
      <c r="AC16" s="136"/>
      <c r="AD16" s="144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94" t="s">
        <v>546</v>
      </c>
      <c r="E17" s="109" t="s">
        <v>8</v>
      </c>
      <c r="F17" s="109"/>
      <c r="G17" s="109"/>
      <c r="H17" s="109"/>
      <c r="I17" s="109"/>
      <c r="J17" s="109"/>
      <c r="K17" s="109"/>
      <c r="L17" s="109"/>
      <c r="M17" s="136"/>
      <c r="N17" s="109"/>
      <c r="O17" s="109"/>
      <c r="P17" s="109"/>
      <c r="Q17" s="109"/>
      <c r="R17" s="109"/>
      <c r="S17" s="109"/>
      <c r="T17" s="136"/>
      <c r="U17" s="136"/>
      <c r="V17" s="109"/>
      <c r="W17" s="109"/>
      <c r="X17" s="109"/>
      <c r="Y17" s="109"/>
      <c r="Z17" s="109"/>
      <c r="AA17" s="109"/>
      <c r="AB17" s="109"/>
      <c r="AC17" s="136"/>
      <c r="AD17" s="144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94" t="s">
        <v>165</v>
      </c>
      <c r="E18" s="109"/>
      <c r="F18" s="109"/>
      <c r="G18" s="109"/>
      <c r="H18" s="109"/>
      <c r="I18" s="109"/>
      <c r="J18" s="109"/>
      <c r="K18" s="109"/>
      <c r="L18" s="109"/>
      <c r="M18" s="136"/>
      <c r="N18" s="109"/>
      <c r="O18" s="109"/>
      <c r="P18" s="109"/>
      <c r="Q18" s="109"/>
      <c r="R18" s="109"/>
      <c r="S18" s="109"/>
      <c r="T18" s="136"/>
      <c r="U18" s="136"/>
      <c r="V18" s="109"/>
      <c r="W18" s="109"/>
      <c r="X18" s="109"/>
      <c r="Y18" s="109"/>
      <c r="Z18" s="109"/>
      <c r="AA18" s="109"/>
      <c r="AB18" s="109"/>
      <c r="AC18" s="136"/>
      <c r="AD18" s="144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94" t="s">
        <v>220</v>
      </c>
      <c r="E19" s="109"/>
      <c r="F19" s="109"/>
      <c r="G19" s="109"/>
      <c r="H19" s="109"/>
      <c r="I19" s="109"/>
      <c r="J19" s="109"/>
      <c r="K19" s="109"/>
      <c r="L19" s="109"/>
      <c r="M19" s="136"/>
      <c r="N19" s="109"/>
      <c r="O19" s="109"/>
      <c r="P19" s="109"/>
      <c r="Q19" s="109"/>
      <c r="R19" s="109"/>
      <c r="S19" s="109"/>
      <c r="T19" s="136"/>
      <c r="U19" s="136"/>
      <c r="V19" s="109"/>
      <c r="W19" s="109"/>
      <c r="X19" s="109"/>
      <c r="Y19" s="109"/>
      <c r="Z19" s="109"/>
      <c r="AA19" s="109"/>
      <c r="AB19" s="109"/>
      <c r="AC19" s="136"/>
      <c r="AD19" s="144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94" t="s">
        <v>553</v>
      </c>
      <c r="E20" s="109" t="s">
        <v>8</v>
      </c>
      <c r="F20" s="109"/>
      <c r="G20" s="109"/>
      <c r="H20" s="109" t="s">
        <v>871</v>
      </c>
      <c r="I20" s="109" t="s">
        <v>8</v>
      </c>
      <c r="J20" s="109"/>
      <c r="K20" s="109"/>
      <c r="L20" s="109"/>
      <c r="M20" s="136"/>
      <c r="N20" s="109"/>
      <c r="O20" s="109"/>
      <c r="P20" s="109"/>
      <c r="Q20" s="109"/>
      <c r="R20" s="109"/>
      <c r="S20" s="109"/>
      <c r="T20" s="136"/>
      <c r="U20" s="136"/>
      <c r="V20" s="109"/>
      <c r="W20" s="109"/>
      <c r="X20" s="109"/>
      <c r="Y20" s="109"/>
      <c r="Z20" s="109"/>
      <c r="AA20" s="109"/>
      <c r="AB20" s="109"/>
      <c r="AC20" s="136"/>
      <c r="AD20" s="144"/>
      <c r="AE20" s="109"/>
      <c r="AF20" s="109"/>
      <c r="AG20" s="109"/>
      <c r="AH20" s="109"/>
      <c r="AI20" s="109"/>
      <c r="AJ20" s="86">
        <f t="shared" si="2"/>
        <v>4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94" t="s">
        <v>556</v>
      </c>
      <c r="E21" s="109"/>
      <c r="F21" s="146"/>
      <c r="G21" s="146"/>
      <c r="H21" s="146"/>
      <c r="I21" s="146"/>
      <c r="J21" s="146"/>
      <c r="K21" s="146"/>
      <c r="L21" s="146"/>
      <c r="M21" s="136"/>
      <c r="N21" s="146"/>
      <c r="O21" s="146"/>
      <c r="P21" s="146"/>
      <c r="Q21" s="146"/>
      <c r="R21" s="146"/>
      <c r="S21" s="146"/>
      <c r="T21" s="136"/>
      <c r="U21" s="136"/>
      <c r="V21" s="146"/>
      <c r="W21" s="146"/>
      <c r="X21" s="146"/>
      <c r="Y21" s="146"/>
      <c r="Z21" s="146"/>
      <c r="AA21" s="146"/>
      <c r="AB21" s="146"/>
      <c r="AC21" s="136"/>
      <c r="AD21" s="144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94" t="s">
        <v>96</v>
      </c>
      <c r="E22" s="109"/>
      <c r="F22" s="109"/>
      <c r="G22" s="109"/>
      <c r="H22" s="109"/>
      <c r="I22" s="109"/>
      <c r="J22" s="109"/>
      <c r="K22" s="109"/>
      <c r="L22" s="109"/>
      <c r="M22" s="136"/>
      <c r="N22" s="109"/>
      <c r="O22" s="109"/>
      <c r="P22" s="109"/>
      <c r="Q22" s="109"/>
      <c r="R22" s="109"/>
      <c r="S22" s="109"/>
      <c r="T22" s="136"/>
      <c r="U22" s="136"/>
      <c r="V22" s="109"/>
      <c r="W22" s="109"/>
      <c r="X22" s="109"/>
      <c r="Y22" s="109"/>
      <c r="Z22" s="109"/>
      <c r="AA22" s="109"/>
      <c r="AB22" s="109"/>
      <c r="AC22" s="136"/>
      <c r="AD22" s="144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94" t="s">
        <v>96</v>
      </c>
      <c r="E23" s="109"/>
      <c r="F23" s="109"/>
      <c r="G23" s="109"/>
      <c r="H23" s="109"/>
      <c r="I23" s="109"/>
      <c r="J23" s="109"/>
      <c r="K23" s="109"/>
      <c r="L23" s="109"/>
      <c r="M23" s="136"/>
      <c r="N23" s="109"/>
      <c r="O23" s="109"/>
      <c r="P23" s="109"/>
      <c r="Q23" s="109"/>
      <c r="R23" s="109"/>
      <c r="S23" s="109"/>
      <c r="T23" s="136"/>
      <c r="U23" s="136"/>
      <c r="V23" s="109"/>
      <c r="W23" s="109"/>
      <c r="X23" s="109"/>
      <c r="Y23" s="109"/>
      <c r="Z23" s="109"/>
      <c r="AA23" s="109"/>
      <c r="AB23" s="109"/>
      <c r="AC23" s="136"/>
      <c r="AD23" s="144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94" t="s">
        <v>96</v>
      </c>
      <c r="E24" s="109"/>
      <c r="F24" s="109"/>
      <c r="G24" s="109"/>
      <c r="H24" s="109" t="s">
        <v>871</v>
      </c>
      <c r="I24" s="109"/>
      <c r="J24" s="109"/>
      <c r="K24" s="109"/>
      <c r="L24" s="109"/>
      <c r="M24" s="136"/>
      <c r="N24" s="109"/>
      <c r="O24" s="109"/>
      <c r="P24" s="109"/>
      <c r="Q24" s="109"/>
      <c r="R24" s="109"/>
      <c r="S24" s="109"/>
      <c r="T24" s="136"/>
      <c r="U24" s="136"/>
      <c r="V24" s="109"/>
      <c r="W24" s="109"/>
      <c r="X24" s="109"/>
      <c r="Y24" s="109"/>
      <c r="Z24" s="109"/>
      <c r="AA24" s="109"/>
      <c r="AB24" s="109"/>
      <c r="AC24" s="136"/>
      <c r="AD24" s="144"/>
      <c r="AE24" s="109"/>
      <c r="AF24" s="109"/>
      <c r="AG24" s="109"/>
      <c r="AH24" s="109"/>
      <c r="AI24" s="109"/>
      <c r="AJ24" s="86">
        <f t="shared" si="2"/>
        <v>2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94" t="s">
        <v>96</v>
      </c>
      <c r="E25" s="109"/>
      <c r="F25" s="109"/>
      <c r="G25" s="109"/>
      <c r="H25" s="109"/>
      <c r="I25" s="109"/>
      <c r="J25" s="109"/>
      <c r="K25" s="109"/>
      <c r="L25" s="109"/>
      <c r="M25" s="136"/>
      <c r="N25" s="109"/>
      <c r="O25" s="109"/>
      <c r="P25" s="109"/>
      <c r="Q25" s="109"/>
      <c r="R25" s="109"/>
      <c r="S25" s="109"/>
      <c r="T25" s="136"/>
      <c r="U25" s="136"/>
      <c r="V25" s="109"/>
      <c r="W25" s="109"/>
      <c r="X25" s="109"/>
      <c r="Y25" s="109"/>
      <c r="Z25" s="109"/>
      <c r="AA25" s="109"/>
      <c r="AB25" s="109"/>
      <c r="AC25" s="136"/>
      <c r="AD25" s="144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94" t="s">
        <v>564</v>
      </c>
      <c r="E26" s="109" t="s">
        <v>8</v>
      </c>
      <c r="F26" s="109"/>
      <c r="G26" s="109"/>
      <c r="H26" s="109"/>
      <c r="I26" s="109"/>
      <c r="J26" s="109"/>
      <c r="K26" s="109"/>
      <c r="L26" s="109"/>
      <c r="M26" s="136"/>
      <c r="N26" s="109"/>
      <c r="O26" s="109"/>
      <c r="P26" s="109"/>
      <c r="Q26" s="109"/>
      <c r="R26" s="109"/>
      <c r="S26" s="109"/>
      <c r="T26" s="136"/>
      <c r="U26" s="136"/>
      <c r="V26" s="109"/>
      <c r="W26" s="109"/>
      <c r="X26" s="109"/>
      <c r="Y26" s="109"/>
      <c r="Z26" s="109"/>
      <c r="AA26" s="109"/>
      <c r="AB26" s="109"/>
      <c r="AC26" s="136"/>
      <c r="AD26" s="144"/>
      <c r="AE26" s="109"/>
      <c r="AF26" s="109"/>
      <c r="AG26" s="109"/>
      <c r="AH26" s="109"/>
      <c r="AI26" s="109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94" t="s">
        <v>53</v>
      </c>
      <c r="E27" s="109"/>
      <c r="F27" s="109"/>
      <c r="G27" s="109"/>
      <c r="H27" s="109"/>
      <c r="I27" s="109"/>
      <c r="J27" s="109"/>
      <c r="K27" s="109"/>
      <c r="L27" s="109"/>
      <c r="M27" s="136"/>
      <c r="N27" s="109"/>
      <c r="O27" s="109"/>
      <c r="P27" s="109"/>
      <c r="Q27" s="109"/>
      <c r="R27" s="109"/>
      <c r="S27" s="109"/>
      <c r="T27" s="136"/>
      <c r="U27" s="136"/>
      <c r="V27" s="109"/>
      <c r="W27" s="109"/>
      <c r="X27" s="109"/>
      <c r="Y27" s="109"/>
      <c r="Z27" s="109"/>
      <c r="AA27" s="109"/>
      <c r="AB27" s="109"/>
      <c r="AC27" s="136"/>
      <c r="AD27" s="144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94" t="s">
        <v>211</v>
      </c>
      <c r="E28" s="109" t="s">
        <v>8</v>
      </c>
      <c r="F28" s="109"/>
      <c r="G28" s="109"/>
      <c r="H28" s="109" t="s">
        <v>871</v>
      </c>
      <c r="I28" s="109" t="s">
        <v>8</v>
      </c>
      <c r="J28" s="109"/>
      <c r="K28" s="109"/>
      <c r="L28" s="109"/>
      <c r="M28" s="136"/>
      <c r="N28" s="109"/>
      <c r="O28" s="109"/>
      <c r="P28" s="109"/>
      <c r="Q28" s="109"/>
      <c r="R28" s="109"/>
      <c r="S28" s="109"/>
      <c r="T28" s="136"/>
      <c r="U28" s="136"/>
      <c r="V28" s="109"/>
      <c r="W28" s="109"/>
      <c r="X28" s="109"/>
      <c r="Y28" s="109"/>
      <c r="Z28" s="109"/>
      <c r="AA28" s="109"/>
      <c r="AB28" s="109"/>
      <c r="AC28" s="136"/>
      <c r="AD28" s="144"/>
      <c r="AE28" s="109"/>
      <c r="AF28" s="109"/>
      <c r="AG28" s="109"/>
      <c r="AH28" s="109"/>
      <c r="AI28" s="109"/>
      <c r="AJ28" s="86">
        <f t="shared" si="2"/>
        <v>4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94" t="s">
        <v>572</v>
      </c>
      <c r="E29" s="109"/>
      <c r="F29" s="109"/>
      <c r="G29" s="109"/>
      <c r="H29" s="109"/>
      <c r="I29" s="109"/>
      <c r="J29" s="109"/>
      <c r="K29" s="109"/>
      <c r="L29" s="109"/>
      <c r="M29" s="136"/>
      <c r="N29" s="109"/>
      <c r="O29" s="109"/>
      <c r="P29" s="109"/>
      <c r="Q29" s="109"/>
      <c r="R29" s="109"/>
      <c r="S29" s="109"/>
      <c r="T29" s="136"/>
      <c r="U29" s="136"/>
      <c r="V29" s="109"/>
      <c r="W29" s="109"/>
      <c r="X29" s="109"/>
      <c r="Y29" s="109"/>
      <c r="Z29" s="109"/>
      <c r="AA29" s="109"/>
      <c r="AB29" s="109"/>
      <c r="AC29" s="136"/>
      <c r="AD29" s="144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94" t="s">
        <v>72</v>
      </c>
      <c r="E30" s="109"/>
      <c r="F30" s="109"/>
      <c r="G30" s="109"/>
      <c r="H30" s="109"/>
      <c r="I30" s="109" t="s">
        <v>9</v>
      </c>
      <c r="J30" s="109"/>
      <c r="K30" s="109"/>
      <c r="L30" s="109"/>
      <c r="M30" s="136"/>
      <c r="N30" s="109"/>
      <c r="O30" s="109"/>
      <c r="P30" s="109"/>
      <c r="Q30" s="109"/>
      <c r="R30" s="109"/>
      <c r="S30" s="109"/>
      <c r="T30" s="136"/>
      <c r="U30" s="136"/>
      <c r="V30" s="109"/>
      <c r="W30" s="109"/>
      <c r="X30" s="109"/>
      <c r="Y30" s="109"/>
      <c r="Z30" s="109"/>
      <c r="AA30" s="109"/>
      <c r="AB30" s="109"/>
      <c r="AC30" s="136"/>
      <c r="AD30" s="144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17</v>
      </c>
      <c r="AK54" s="86">
        <f>SUM(AK9:AK53)</f>
        <v>2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 t="s">
        <v>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1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17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1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 t="s">
        <v>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1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1</v>
      </c>
      <c r="AL92" s="86">
        <f t="shared" si="9"/>
        <v>2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H14" sqref="H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26" width="7" style="32" customWidth="1"/>
    <col min="27" max="27" width="7" style="197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96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96"/>
      <c r="AB6" s="83"/>
      <c r="AC6" s="83"/>
      <c r="AD6" s="83"/>
      <c r="AE6" s="83"/>
      <c r="AF6" s="213" t="s">
        <v>416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150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 t="s">
        <v>870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4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>COUNTIF(E9:AI9,"P")+2*COUNTIF(F9:AJ9,"2P")</f>
        <v>0</v>
      </c>
      <c r="AL9" s="86">
        <f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4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0">COUNTIF(E10:AI10,"K")+2*COUNTIF(E10:AI10,"2K")+COUNTIF(E10:AI10,"TK")+COUNTIF(E10:AI10,"KT")</f>
        <v>0</v>
      </c>
      <c r="AK10" s="86">
        <f t="shared" ref="AK10:AK53" si="1">COUNTIF(E10:AI10,"P")+2*COUNTIF(F10:AJ10,"2P")</f>
        <v>0</v>
      </c>
      <c r="AL10" s="86">
        <f t="shared" ref="AL10:AL53" si="2">COUNTIF(E10:AI10,"T")+2*COUNTIF(E10:AI10,"2T")+COUNTIF(E10:AI10,"TK")+COUNTIF(E10:AI10,"KT")</f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48"/>
      <c r="AB11" s="8"/>
      <c r="AC11" s="8"/>
      <c r="AD11" s="8"/>
      <c r="AE11" s="8"/>
      <c r="AF11" s="8"/>
      <c r="AG11" s="8"/>
      <c r="AH11" s="8"/>
      <c r="AI11" s="8"/>
      <c r="AJ11" s="86">
        <f t="shared" si="0"/>
        <v>0</v>
      </c>
      <c r="AK11" s="86">
        <f t="shared" si="1"/>
        <v>0</v>
      </c>
      <c r="AL11" s="86">
        <f t="shared" si="2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48"/>
      <c r="AB12" s="8"/>
      <c r="AC12" s="8"/>
      <c r="AD12" s="8"/>
      <c r="AE12" s="8"/>
      <c r="AF12" s="8"/>
      <c r="AG12" s="8"/>
      <c r="AH12" s="8"/>
      <c r="AI12" s="8"/>
      <c r="AJ12" s="86">
        <f t="shared" si="0"/>
        <v>0</v>
      </c>
      <c r="AK12" s="86">
        <f t="shared" si="1"/>
        <v>0</v>
      </c>
      <c r="AL12" s="86">
        <f t="shared" si="2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48"/>
      <c r="AB13" s="8"/>
      <c r="AC13" s="8"/>
      <c r="AD13" s="8"/>
      <c r="AE13" s="8"/>
      <c r="AF13" s="8"/>
      <c r="AG13" s="8"/>
      <c r="AH13" s="8"/>
      <c r="AI13" s="8"/>
      <c r="AJ13" s="86">
        <f t="shared" si="0"/>
        <v>0</v>
      </c>
      <c r="AK13" s="86">
        <f t="shared" si="1"/>
        <v>0</v>
      </c>
      <c r="AL13" s="86">
        <f t="shared" si="2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48"/>
      <c r="AB14" s="8"/>
      <c r="AC14" s="8"/>
      <c r="AD14" s="8"/>
      <c r="AE14" s="8"/>
      <c r="AF14" s="8"/>
      <c r="AG14" s="8"/>
      <c r="AH14" s="8"/>
      <c r="AI14" s="8"/>
      <c r="AJ14" s="86">
        <f t="shared" si="0"/>
        <v>0</v>
      </c>
      <c r="AK14" s="86">
        <f t="shared" si="1"/>
        <v>0</v>
      </c>
      <c r="AL14" s="86">
        <f t="shared" si="2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48"/>
      <c r="AB15" s="8"/>
      <c r="AC15" s="8"/>
      <c r="AD15" s="8"/>
      <c r="AE15" s="8"/>
      <c r="AF15" s="8"/>
      <c r="AG15" s="8"/>
      <c r="AH15" s="8"/>
      <c r="AI15" s="8"/>
      <c r="AJ15" s="86">
        <f t="shared" si="0"/>
        <v>0</v>
      </c>
      <c r="AK15" s="86">
        <f t="shared" si="1"/>
        <v>0</v>
      </c>
      <c r="AL15" s="86">
        <f t="shared" si="2"/>
        <v>0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8"/>
      <c r="AB16" s="8"/>
      <c r="AC16" s="8"/>
      <c r="AD16" s="8"/>
      <c r="AE16" s="8"/>
      <c r="AF16" s="8"/>
      <c r="AG16" s="8"/>
      <c r="AH16" s="8"/>
      <c r="AI16" s="8"/>
      <c r="AJ16" s="86">
        <f t="shared" si="0"/>
        <v>0</v>
      </c>
      <c r="AK16" s="86">
        <f t="shared" si="1"/>
        <v>0</v>
      </c>
      <c r="AL16" s="86">
        <f t="shared" si="2"/>
        <v>0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8"/>
      <c r="AB17" s="8"/>
      <c r="AC17" s="8"/>
      <c r="AD17" s="8"/>
      <c r="AE17" s="8"/>
      <c r="AF17" s="8"/>
      <c r="AG17" s="8"/>
      <c r="AH17" s="8"/>
      <c r="AI17" s="8"/>
      <c r="AJ17" s="86">
        <f t="shared" si="0"/>
        <v>0</v>
      </c>
      <c r="AK17" s="86">
        <f t="shared" si="1"/>
        <v>0</v>
      </c>
      <c r="AL17" s="86">
        <f t="shared" si="2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8"/>
      <c r="AB18" s="8"/>
      <c r="AC18" s="8"/>
      <c r="AD18" s="8"/>
      <c r="AE18" s="8"/>
      <c r="AF18" s="8"/>
      <c r="AG18" s="8"/>
      <c r="AH18" s="8"/>
      <c r="AI18" s="8"/>
      <c r="AJ18" s="86">
        <f t="shared" si="0"/>
        <v>0</v>
      </c>
      <c r="AK18" s="86">
        <f t="shared" si="1"/>
        <v>0</v>
      </c>
      <c r="AL18" s="86">
        <f t="shared" si="2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8"/>
      <c r="AB19" s="8"/>
      <c r="AC19" s="8"/>
      <c r="AD19" s="8"/>
      <c r="AE19" s="8"/>
      <c r="AF19" s="8"/>
      <c r="AG19" s="8"/>
      <c r="AH19" s="8"/>
      <c r="AI19" s="8"/>
      <c r="AJ19" s="86">
        <f t="shared" si="0"/>
        <v>0</v>
      </c>
      <c r="AK19" s="86">
        <f t="shared" si="1"/>
        <v>0</v>
      </c>
      <c r="AL19" s="86">
        <f t="shared" si="2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8"/>
      <c r="AB20" s="8"/>
      <c r="AC20" s="8"/>
      <c r="AD20" s="8"/>
      <c r="AE20" s="8"/>
      <c r="AF20" s="8"/>
      <c r="AG20" s="8"/>
      <c r="AH20" s="8"/>
      <c r="AI20" s="8"/>
      <c r="AJ20" s="86">
        <f t="shared" si="0"/>
        <v>0</v>
      </c>
      <c r="AK20" s="86">
        <f t="shared" si="1"/>
        <v>0</v>
      </c>
      <c r="AL20" s="86">
        <f t="shared" si="2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8"/>
      <c r="AB21" s="24"/>
      <c r="AC21" s="24"/>
      <c r="AD21" s="24"/>
      <c r="AE21" s="24"/>
      <c r="AF21" s="24"/>
      <c r="AG21" s="24"/>
      <c r="AH21" s="24"/>
      <c r="AI21" s="24"/>
      <c r="AJ21" s="86">
        <f t="shared" si="0"/>
        <v>0</v>
      </c>
      <c r="AK21" s="86">
        <f t="shared" si="1"/>
        <v>0</v>
      </c>
      <c r="AL21" s="86">
        <f t="shared" si="2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8"/>
      <c r="AB22" s="8"/>
      <c r="AC22" s="8"/>
      <c r="AD22" s="8"/>
      <c r="AE22" s="8"/>
      <c r="AF22" s="8"/>
      <c r="AG22" s="8"/>
      <c r="AH22" s="8"/>
      <c r="AI22" s="8"/>
      <c r="AJ22" s="86">
        <f t="shared" si="0"/>
        <v>0</v>
      </c>
      <c r="AK22" s="86">
        <f t="shared" si="1"/>
        <v>0</v>
      </c>
      <c r="AL22" s="86">
        <f t="shared" si="2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48"/>
      <c r="AB23" s="8"/>
      <c r="AC23" s="8"/>
      <c r="AD23" s="8"/>
      <c r="AE23" s="8"/>
      <c r="AF23" s="8"/>
      <c r="AG23" s="8"/>
      <c r="AH23" s="8"/>
      <c r="AI23" s="8"/>
      <c r="AJ23" s="86">
        <f t="shared" si="0"/>
        <v>0</v>
      </c>
      <c r="AK23" s="86">
        <f t="shared" si="1"/>
        <v>0</v>
      </c>
      <c r="AL23" s="86">
        <f t="shared" si="2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8"/>
      <c r="AB24" s="8"/>
      <c r="AC24" s="8"/>
      <c r="AD24" s="8"/>
      <c r="AE24" s="8"/>
      <c r="AF24" s="8"/>
      <c r="AG24" s="8"/>
      <c r="AH24" s="8"/>
      <c r="AI24" s="8"/>
      <c r="AJ24" s="86">
        <f t="shared" si="0"/>
        <v>0</v>
      </c>
      <c r="AK24" s="86">
        <f t="shared" si="1"/>
        <v>0</v>
      </c>
      <c r="AL24" s="86">
        <f t="shared" si="2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48"/>
      <c r="AB25" s="8"/>
      <c r="AC25" s="8"/>
      <c r="AD25" s="8"/>
      <c r="AE25" s="8"/>
      <c r="AF25" s="8"/>
      <c r="AG25" s="8"/>
      <c r="AH25" s="8"/>
      <c r="AI25" s="8"/>
      <c r="AJ25" s="86">
        <f t="shared" si="0"/>
        <v>0</v>
      </c>
      <c r="AK25" s="86">
        <f t="shared" si="1"/>
        <v>0</v>
      </c>
      <c r="AL25" s="86">
        <f t="shared" si="2"/>
        <v>0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8"/>
      <c r="AB26" s="8"/>
      <c r="AC26" s="8"/>
      <c r="AD26" s="8"/>
      <c r="AE26" s="8"/>
      <c r="AF26" s="8"/>
      <c r="AG26" s="8"/>
      <c r="AH26" s="8"/>
      <c r="AI26" s="8"/>
      <c r="AJ26" s="86">
        <f t="shared" si="0"/>
        <v>0</v>
      </c>
      <c r="AK26" s="86">
        <f t="shared" si="1"/>
        <v>0</v>
      </c>
      <c r="AL26" s="86">
        <f t="shared" si="2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48"/>
      <c r="AB27" s="8"/>
      <c r="AC27" s="8"/>
      <c r="AD27" s="8"/>
      <c r="AE27" s="8"/>
      <c r="AF27" s="8"/>
      <c r="AG27" s="8"/>
      <c r="AH27" s="8"/>
      <c r="AI27" s="8"/>
      <c r="AJ27" s="86">
        <f t="shared" si="0"/>
        <v>0</v>
      </c>
      <c r="AK27" s="86">
        <f t="shared" si="1"/>
        <v>0</v>
      </c>
      <c r="AL27" s="86">
        <f t="shared" si="2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48"/>
      <c r="AB28" s="8"/>
      <c r="AC28" s="8"/>
      <c r="AD28" s="8"/>
      <c r="AE28" s="8"/>
      <c r="AF28" s="8"/>
      <c r="AG28" s="8"/>
      <c r="AH28" s="8"/>
      <c r="AI28" s="8"/>
      <c r="AJ28" s="86">
        <f t="shared" si="0"/>
        <v>0</v>
      </c>
      <c r="AK28" s="86">
        <f t="shared" si="1"/>
        <v>0</v>
      </c>
      <c r="AL28" s="86">
        <f t="shared" si="2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8"/>
      <c r="AB29" s="8"/>
      <c r="AC29" s="8"/>
      <c r="AD29" s="8"/>
      <c r="AE29" s="8"/>
      <c r="AF29" s="8"/>
      <c r="AG29" s="8"/>
      <c r="AH29" s="8"/>
      <c r="AI29" s="8"/>
      <c r="AJ29" s="86">
        <f t="shared" si="0"/>
        <v>0</v>
      </c>
      <c r="AK29" s="86">
        <f t="shared" si="1"/>
        <v>0</v>
      </c>
      <c r="AL29" s="86">
        <f t="shared" si="2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8"/>
      <c r="AB30" s="8"/>
      <c r="AC30" s="8"/>
      <c r="AD30" s="8"/>
      <c r="AE30" s="8"/>
      <c r="AF30" s="8"/>
      <c r="AG30" s="8"/>
      <c r="AH30" s="8"/>
      <c r="AI30" s="8"/>
      <c r="AJ30" s="86">
        <f t="shared" si="0"/>
        <v>0</v>
      </c>
      <c r="AK30" s="86">
        <f t="shared" si="1"/>
        <v>0</v>
      </c>
      <c r="AL30" s="86">
        <f t="shared" si="2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8"/>
      <c r="AB31" s="8"/>
      <c r="AC31" s="8"/>
      <c r="AD31" s="8"/>
      <c r="AE31" s="8"/>
      <c r="AF31" s="8"/>
      <c r="AG31" s="8"/>
      <c r="AH31" s="8"/>
      <c r="AI31" s="8"/>
      <c r="AJ31" s="86">
        <f t="shared" si="0"/>
        <v>0</v>
      </c>
      <c r="AK31" s="86">
        <f t="shared" si="1"/>
        <v>0</v>
      </c>
      <c r="AL31" s="86">
        <f t="shared" si="2"/>
        <v>0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8"/>
      <c r="AB32" s="8"/>
      <c r="AC32" s="8"/>
      <c r="AD32" s="8"/>
      <c r="AE32" s="8"/>
      <c r="AF32" s="8"/>
      <c r="AG32" s="8"/>
      <c r="AH32" s="8"/>
      <c r="AI32" s="8"/>
      <c r="AJ32" s="86">
        <f t="shared" si="0"/>
        <v>0</v>
      </c>
      <c r="AK32" s="86">
        <f t="shared" si="1"/>
        <v>0</v>
      </c>
      <c r="AL32" s="86">
        <f t="shared" si="2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8"/>
      <c r="AB33" s="8"/>
      <c r="AC33" s="8"/>
      <c r="AD33" s="8"/>
      <c r="AE33" s="8"/>
      <c r="AF33" s="8"/>
      <c r="AG33" s="8"/>
      <c r="AH33" s="8"/>
      <c r="AI33" s="8"/>
      <c r="AJ33" s="86">
        <f t="shared" si="0"/>
        <v>0</v>
      </c>
      <c r="AK33" s="86">
        <f t="shared" si="1"/>
        <v>0</v>
      </c>
      <c r="AL33" s="86">
        <f t="shared" si="2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48"/>
      <c r="AB34" s="8"/>
      <c r="AC34" s="8"/>
      <c r="AD34" s="8"/>
      <c r="AE34" s="8"/>
      <c r="AF34" s="8"/>
      <c r="AG34" s="8"/>
      <c r="AH34" s="8"/>
      <c r="AI34" s="8"/>
      <c r="AJ34" s="86">
        <f t="shared" si="0"/>
        <v>0</v>
      </c>
      <c r="AK34" s="86">
        <f t="shared" si="1"/>
        <v>0</v>
      </c>
      <c r="AL34" s="86">
        <f t="shared" si="2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48"/>
      <c r="AB35" s="8"/>
      <c r="AC35" s="8"/>
      <c r="AD35" s="8"/>
      <c r="AE35" s="8"/>
      <c r="AF35" s="8"/>
      <c r="AG35" s="8"/>
      <c r="AH35" s="8"/>
      <c r="AI35" s="8"/>
      <c r="AJ35" s="86">
        <f t="shared" si="0"/>
        <v>0</v>
      </c>
      <c r="AK35" s="86">
        <f t="shared" si="1"/>
        <v>0</v>
      </c>
      <c r="AL35" s="86">
        <f t="shared" si="2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8"/>
      <c r="AB36" s="8"/>
      <c r="AC36" s="8"/>
      <c r="AD36" s="8"/>
      <c r="AE36" s="8"/>
      <c r="AF36" s="8"/>
      <c r="AG36" s="8"/>
      <c r="AH36" s="8"/>
      <c r="AI36" s="8"/>
      <c r="AJ36" s="86">
        <f t="shared" si="0"/>
        <v>0</v>
      </c>
      <c r="AK36" s="86">
        <f t="shared" si="1"/>
        <v>0</v>
      </c>
      <c r="AL36" s="86">
        <f t="shared" si="2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8"/>
      <c r="AB37" s="8"/>
      <c r="AC37" s="8"/>
      <c r="AD37" s="8"/>
      <c r="AE37" s="8"/>
      <c r="AF37" s="8"/>
      <c r="AG37" s="8"/>
      <c r="AH37" s="8"/>
      <c r="AI37" s="8"/>
      <c r="AJ37" s="86">
        <f t="shared" si="0"/>
        <v>0</v>
      </c>
      <c r="AK37" s="86">
        <f t="shared" si="1"/>
        <v>0</v>
      </c>
      <c r="AL37" s="86">
        <f t="shared" si="2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8"/>
      <c r="AB38" s="8"/>
      <c r="AC38" s="8"/>
      <c r="AD38" s="8"/>
      <c r="AE38" s="8"/>
      <c r="AF38" s="8"/>
      <c r="AG38" s="8"/>
      <c r="AH38" s="8"/>
      <c r="AI38" s="8"/>
      <c r="AJ38" s="86">
        <f t="shared" si="0"/>
        <v>0</v>
      </c>
      <c r="AK38" s="86">
        <f t="shared" si="1"/>
        <v>0</v>
      </c>
      <c r="AL38" s="86">
        <f t="shared" si="2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8"/>
      <c r="AB39" s="8"/>
      <c r="AC39" s="8"/>
      <c r="AD39" s="8"/>
      <c r="AE39" s="8"/>
      <c r="AF39" s="8"/>
      <c r="AG39" s="8"/>
      <c r="AH39" s="8"/>
      <c r="AI39" s="8"/>
      <c r="AJ39" s="86">
        <f t="shared" si="0"/>
        <v>0</v>
      </c>
      <c r="AK39" s="86">
        <f t="shared" si="1"/>
        <v>0</v>
      </c>
      <c r="AL39" s="86">
        <f t="shared" si="2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8"/>
      <c r="AB40" s="8"/>
      <c r="AC40" s="8"/>
      <c r="AD40" s="8"/>
      <c r="AE40" s="8"/>
      <c r="AF40" s="8"/>
      <c r="AG40" s="8"/>
      <c r="AH40" s="8"/>
      <c r="AI40" s="8"/>
      <c r="AJ40" s="86">
        <f t="shared" si="0"/>
        <v>0</v>
      </c>
      <c r="AK40" s="86">
        <f t="shared" si="1"/>
        <v>0</v>
      </c>
      <c r="AL40" s="86">
        <f t="shared" si="2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48"/>
      <c r="AB41" s="8"/>
      <c r="AC41" s="8"/>
      <c r="AD41" s="8"/>
      <c r="AE41" s="8"/>
      <c r="AF41" s="8"/>
      <c r="AG41" s="8"/>
      <c r="AH41" s="8"/>
      <c r="AI41" s="8"/>
      <c r="AJ41" s="86">
        <f t="shared" si="0"/>
        <v>0</v>
      </c>
      <c r="AK41" s="86">
        <f t="shared" si="1"/>
        <v>0</v>
      </c>
      <c r="AL41" s="86">
        <f t="shared" si="2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8"/>
      <c r="AB42" s="8"/>
      <c r="AC42" s="8"/>
      <c r="AD42" s="8"/>
      <c r="AE42" s="8"/>
      <c r="AF42" s="8"/>
      <c r="AG42" s="8"/>
      <c r="AH42" s="8"/>
      <c r="AI42" s="8"/>
      <c r="AJ42" s="86">
        <f t="shared" si="0"/>
        <v>0</v>
      </c>
      <c r="AK42" s="86">
        <f t="shared" si="1"/>
        <v>0</v>
      </c>
      <c r="AL42" s="86">
        <f t="shared" si="2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8"/>
      <c r="AB43" s="8"/>
      <c r="AC43" s="8"/>
      <c r="AD43" s="8"/>
      <c r="AE43" s="8"/>
      <c r="AF43" s="8"/>
      <c r="AG43" s="8"/>
      <c r="AH43" s="8"/>
      <c r="AI43" s="8"/>
      <c r="AJ43" s="86">
        <f t="shared" si="0"/>
        <v>0</v>
      </c>
      <c r="AK43" s="86">
        <f t="shared" si="1"/>
        <v>0</v>
      </c>
      <c r="AL43" s="86">
        <f t="shared" si="2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8"/>
      <c r="AB44" s="8"/>
      <c r="AC44" s="8"/>
      <c r="AD44" s="8"/>
      <c r="AE44" s="8"/>
      <c r="AF44" s="8"/>
      <c r="AG44" s="8"/>
      <c r="AH44" s="8"/>
      <c r="AI44" s="8"/>
      <c r="AJ44" s="86">
        <f t="shared" si="0"/>
        <v>0</v>
      </c>
      <c r="AK44" s="86">
        <f t="shared" si="1"/>
        <v>0</v>
      </c>
      <c r="AL44" s="86">
        <f t="shared" si="2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8"/>
      <c r="AB45" s="8"/>
      <c r="AC45" s="8"/>
      <c r="AD45" s="8"/>
      <c r="AE45" s="8"/>
      <c r="AF45" s="8"/>
      <c r="AG45" s="8"/>
      <c r="AH45" s="8"/>
      <c r="AI45" s="8"/>
      <c r="AJ45" s="86">
        <f t="shared" si="0"/>
        <v>0</v>
      </c>
      <c r="AK45" s="86">
        <f t="shared" si="1"/>
        <v>0</v>
      </c>
      <c r="AL45" s="86">
        <f t="shared" si="2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8"/>
      <c r="AB46" s="8"/>
      <c r="AC46" s="8"/>
      <c r="AD46" s="8"/>
      <c r="AE46" s="8"/>
      <c r="AF46" s="8"/>
      <c r="AG46" s="8"/>
      <c r="AH46" s="8"/>
      <c r="AI46" s="8"/>
      <c r="AJ46" s="86">
        <f t="shared" si="0"/>
        <v>0</v>
      </c>
      <c r="AK46" s="86">
        <f t="shared" si="1"/>
        <v>0</v>
      </c>
      <c r="AL46" s="86">
        <f t="shared" si="2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48"/>
      <c r="AB47" s="8"/>
      <c r="AC47" s="8"/>
      <c r="AD47" s="8"/>
      <c r="AE47" s="8"/>
      <c r="AF47" s="8"/>
      <c r="AG47" s="8"/>
      <c r="AH47" s="8"/>
      <c r="AI47" s="8"/>
      <c r="AJ47" s="86">
        <f t="shared" si="0"/>
        <v>0</v>
      </c>
      <c r="AK47" s="86">
        <f t="shared" si="1"/>
        <v>0</v>
      </c>
      <c r="AL47" s="86">
        <f t="shared" si="2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48"/>
      <c r="AB48" s="8"/>
      <c r="AC48" s="8"/>
      <c r="AD48" s="8"/>
      <c r="AE48" s="8"/>
      <c r="AF48" s="8"/>
      <c r="AG48" s="8"/>
      <c r="AH48" s="8"/>
      <c r="AI48" s="8"/>
      <c r="AJ48" s="86">
        <f t="shared" si="0"/>
        <v>0</v>
      </c>
      <c r="AK48" s="86">
        <f t="shared" si="1"/>
        <v>0</v>
      </c>
      <c r="AL48" s="86">
        <f t="shared" si="2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8"/>
      <c r="AB49" s="8"/>
      <c r="AC49" s="8"/>
      <c r="AD49" s="8"/>
      <c r="AE49" s="8"/>
      <c r="AF49" s="8"/>
      <c r="AG49" s="8"/>
      <c r="AH49" s="8"/>
      <c r="AI49" s="8"/>
      <c r="AJ49" s="86">
        <f t="shared" si="0"/>
        <v>0</v>
      </c>
      <c r="AK49" s="86">
        <f t="shared" si="1"/>
        <v>0</v>
      </c>
      <c r="AL49" s="86">
        <f t="shared" si="2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8"/>
      <c r="AB50" s="8"/>
      <c r="AC50" s="8"/>
      <c r="AD50" s="8"/>
      <c r="AE50" s="8"/>
      <c r="AF50" s="8"/>
      <c r="AG50" s="8"/>
      <c r="AH50" s="8"/>
      <c r="AI50" s="8"/>
      <c r="AJ50" s="86">
        <f t="shared" si="0"/>
        <v>0</v>
      </c>
      <c r="AK50" s="86">
        <f t="shared" si="1"/>
        <v>0</v>
      </c>
      <c r="AL50" s="86">
        <f t="shared" si="2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8"/>
      <c r="AB51" s="8"/>
      <c r="AC51" s="8"/>
      <c r="AD51" s="8"/>
      <c r="AE51" s="8"/>
      <c r="AF51" s="8"/>
      <c r="AG51" s="8"/>
      <c r="AH51" s="8"/>
      <c r="AI51" s="8"/>
      <c r="AJ51" s="86">
        <f t="shared" si="0"/>
        <v>0</v>
      </c>
      <c r="AK51" s="86">
        <f t="shared" si="1"/>
        <v>0</v>
      </c>
      <c r="AL51" s="86">
        <f t="shared" si="2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8"/>
      <c r="AB52" s="8"/>
      <c r="AC52" s="8"/>
      <c r="AD52" s="8"/>
      <c r="AE52" s="8"/>
      <c r="AF52" s="8"/>
      <c r="AG52" s="8"/>
      <c r="AH52" s="8"/>
      <c r="AI52" s="8"/>
      <c r="AJ52" s="86">
        <f t="shared" si="0"/>
        <v>0</v>
      </c>
      <c r="AK52" s="86">
        <f t="shared" si="1"/>
        <v>0</v>
      </c>
      <c r="AL52" s="86">
        <f t="shared" si="2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48"/>
      <c r="AB53" s="8"/>
      <c r="AC53" s="8"/>
      <c r="AD53" s="8"/>
      <c r="AE53" s="8"/>
      <c r="AF53" s="8"/>
      <c r="AG53" s="8"/>
      <c r="AH53" s="8"/>
      <c r="AI53" s="8"/>
      <c r="AJ53" s="86">
        <f t="shared" si="0"/>
        <v>0</v>
      </c>
      <c r="AK53" s="86">
        <f t="shared" si="1"/>
        <v>0</v>
      </c>
      <c r="AL53" s="86">
        <f t="shared" si="2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99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150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4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0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4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4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4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4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4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4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4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4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4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4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8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4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4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4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4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4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4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4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4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4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4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49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4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4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4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4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4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4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4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4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4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20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20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20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20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20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20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20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J22" sqref="J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13" t="s">
        <v>417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 t="s">
        <v>870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 t="s">
        <v>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1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 t="s">
        <v>871</v>
      </c>
      <c r="H12" s="13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2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 t="s">
        <v>869</v>
      </c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2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 t="s">
        <v>8</v>
      </c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/>
      <c r="F18" s="8"/>
      <c r="G18" s="8"/>
      <c r="H18" s="136"/>
      <c r="I18" s="8" t="s">
        <v>8</v>
      </c>
      <c r="J18" s="8" t="s">
        <v>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2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 t="s">
        <v>9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1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/>
      <c r="F27" s="8"/>
      <c r="G27" s="8" t="s">
        <v>8</v>
      </c>
      <c r="H27" s="13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1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 t="s">
        <v>871</v>
      </c>
      <c r="H29" s="13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2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/>
      <c r="F32" s="8"/>
      <c r="G32" s="8"/>
      <c r="H32" s="13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/>
      <c r="F33" s="8"/>
      <c r="G33" s="8"/>
      <c r="H33" s="1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9</v>
      </c>
      <c r="AK54" s="86">
        <f>SUM(AK9:AK53)</f>
        <v>3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8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 t="s">
        <v>17</v>
      </c>
      <c r="AG61" s="8"/>
      <c r="AH61" s="8"/>
      <c r="AI61" s="8"/>
      <c r="AJ61" s="22">
        <f t="shared" si="3"/>
        <v>0</v>
      </c>
      <c r="AK61" s="22">
        <f t="shared" si="4"/>
        <v>1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1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abSelected="1" zoomScale="55" zoomScaleNormal="55" workbookViewId="0">
      <selection activeCell="V12" sqref="V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13" t="s">
        <v>418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94" t="s">
        <v>478</v>
      </c>
      <c r="E9" s="118"/>
      <c r="F9" s="109"/>
      <c r="G9" s="109"/>
      <c r="H9" s="109" t="s">
        <v>871</v>
      </c>
      <c r="I9" s="109" t="s">
        <v>8</v>
      </c>
      <c r="J9" s="109"/>
      <c r="K9" s="109"/>
      <c r="L9" s="144"/>
      <c r="M9" s="109"/>
      <c r="N9" s="109"/>
      <c r="O9" s="14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3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94" t="s">
        <v>478</v>
      </c>
      <c r="E10" s="118"/>
      <c r="F10" s="109"/>
      <c r="G10" s="109"/>
      <c r="H10" s="109" t="s">
        <v>9</v>
      </c>
      <c r="I10" s="109"/>
      <c r="J10" s="109" t="s">
        <v>8</v>
      </c>
      <c r="K10" s="109"/>
      <c r="L10" s="136"/>
      <c r="M10" s="109"/>
      <c r="N10" s="109"/>
      <c r="O10" s="144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31" si="2">COUNTIF(E10:AI10,"K")+2*COUNTIF(E10:AI10,"2K")+COUNTIF(E10:AI10,"TK")+COUNTIF(E10:AI10,"KT")</f>
        <v>1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95" t="s">
        <v>45</v>
      </c>
      <c r="E11" s="118"/>
      <c r="F11" s="109"/>
      <c r="G11" s="109"/>
      <c r="H11" s="109"/>
      <c r="I11" s="109"/>
      <c r="J11" s="109"/>
      <c r="K11" s="109"/>
      <c r="L11" s="136"/>
      <c r="M11" s="109"/>
      <c r="N11" s="109"/>
      <c r="O11" s="144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94" t="s">
        <v>387</v>
      </c>
      <c r="E12" s="118"/>
      <c r="F12" s="109"/>
      <c r="G12" s="109" t="s">
        <v>9</v>
      </c>
      <c r="H12" s="109"/>
      <c r="I12" s="109"/>
      <c r="J12" s="109"/>
      <c r="K12" s="109"/>
      <c r="L12" s="136"/>
      <c r="M12" s="109"/>
      <c r="N12" s="109"/>
      <c r="O12" s="14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94" t="s">
        <v>62</v>
      </c>
      <c r="E13" s="118"/>
      <c r="F13" s="109"/>
      <c r="G13" s="109"/>
      <c r="H13" s="109"/>
      <c r="I13" s="109"/>
      <c r="J13" s="109"/>
      <c r="K13" s="109"/>
      <c r="L13" s="136"/>
      <c r="M13" s="109"/>
      <c r="N13" s="109"/>
      <c r="O13" s="144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94" t="s">
        <v>71</v>
      </c>
      <c r="E14" s="118"/>
      <c r="F14" s="109"/>
      <c r="G14" s="109"/>
      <c r="H14" s="109"/>
      <c r="I14" s="109"/>
      <c r="J14" s="109"/>
      <c r="K14" s="109"/>
      <c r="L14" s="136"/>
      <c r="M14" s="109"/>
      <c r="N14" s="109"/>
      <c r="O14" s="144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94" t="s">
        <v>47</v>
      </c>
      <c r="E15" s="118"/>
      <c r="F15" s="109"/>
      <c r="G15" s="109"/>
      <c r="H15" s="109"/>
      <c r="I15" s="109"/>
      <c r="J15" s="109" t="s">
        <v>9</v>
      </c>
      <c r="K15" s="109"/>
      <c r="L15" s="136"/>
      <c r="M15" s="109"/>
      <c r="N15" s="109"/>
      <c r="O15" s="144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1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94" t="s">
        <v>181</v>
      </c>
      <c r="E16" s="118"/>
      <c r="F16" s="109"/>
      <c r="G16" s="109"/>
      <c r="H16" s="109" t="s">
        <v>10</v>
      </c>
      <c r="I16" s="109" t="s">
        <v>10</v>
      </c>
      <c r="J16" s="109"/>
      <c r="K16" s="109"/>
      <c r="L16" s="136"/>
      <c r="M16" s="109"/>
      <c r="N16" s="109"/>
      <c r="O16" s="144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2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94" t="s">
        <v>85</v>
      </c>
      <c r="E17" s="118"/>
      <c r="F17" s="109"/>
      <c r="G17" s="109"/>
      <c r="H17" s="109"/>
      <c r="I17" s="109" t="s">
        <v>8</v>
      </c>
      <c r="J17" s="109" t="s">
        <v>8</v>
      </c>
      <c r="K17" s="109"/>
      <c r="L17" s="136"/>
      <c r="M17" s="109"/>
      <c r="N17" s="109"/>
      <c r="O17" s="144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2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94" t="s">
        <v>66</v>
      </c>
      <c r="E18" s="118"/>
      <c r="F18" s="109"/>
      <c r="G18" s="109"/>
      <c r="H18" s="109"/>
      <c r="I18" s="109"/>
      <c r="J18" s="109"/>
      <c r="K18" s="109"/>
      <c r="L18" s="136"/>
      <c r="M18" s="109"/>
      <c r="N18" s="109"/>
      <c r="O18" s="144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94" t="s">
        <v>601</v>
      </c>
      <c r="E19" s="118"/>
      <c r="F19" s="109"/>
      <c r="G19" s="109"/>
      <c r="H19" s="109"/>
      <c r="I19" s="109"/>
      <c r="J19" s="109"/>
      <c r="K19" s="109"/>
      <c r="L19" s="136"/>
      <c r="M19" s="109"/>
      <c r="N19" s="109"/>
      <c r="O19" s="144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94" t="s">
        <v>163</v>
      </c>
      <c r="E20" s="118"/>
      <c r="F20" s="109"/>
      <c r="G20" s="109"/>
      <c r="H20" s="109" t="s">
        <v>10</v>
      </c>
      <c r="I20" s="109"/>
      <c r="J20" s="109"/>
      <c r="K20" s="109"/>
      <c r="L20" s="136"/>
      <c r="M20" s="109"/>
      <c r="N20" s="109"/>
      <c r="O20" s="144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1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94" t="s">
        <v>168</v>
      </c>
      <c r="E21" s="146"/>
      <c r="F21" s="109"/>
      <c r="G21" s="146"/>
      <c r="H21" s="146"/>
      <c r="I21" s="146"/>
      <c r="J21" s="146"/>
      <c r="K21" s="146"/>
      <c r="L21" s="136"/>
      <c r="M21" s="146"/>
      <c r="N21" s="146"/>
      <c r="O21" s="144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02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94" t="s">
        <v>55</v>
      </c>
      <c r="E22" s="118"/>
      <c r="F22" s="109"/>
      <c r="G22" s="109" t="s">
        <v>8</v>
      </c>
      <c r="H22" s="109" t="s">
        <v>8</v>
      </c>
      <c r="I22" s="109" t="s">
        <v>8</v>
      </c>
      <c r="J22" s="109" t="s">
        <v>8</v>
      </c>
      <c r="K22" s="109"/>
      <c r="L22" s="136"/>
      <c r="M22" s="109"/>
      <c r="N22" s="109"/>
      <c r="O22" s="144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4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94" t="s">
        <v>553</v>
      </c>
      <c r="E23" s="118"/>
      <c r="F23" s="109"/>
      <c r="G23" s="109"/>
      <c r="H23" s="109" t="s">
        <v>8</v>
      </c>
      <c r="I23" s="109"/>
      <c r="J23" s="109" t="s">
        <v>8</v>
      </c>
      <c r="K23" s="109"/>
      <c r="L23" s="136"/>
      <c r="M23" s="109"/>
      <c r="N23" s="109"/>
      <c r="O23" s="14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2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94" t="s">
        <v>706</v>
      </c>
      <c r="E24" s="118"/>
      <c r="F24" s="109"/>
      <c r="G24" s="109"/>
      <c r="H24" s="109" t="s">
        <v>8</v>
      </c>
      <c r="I24" s="109" t="s">
        <v>8</v>
      </c>
      <c r="J24" s="109"/>
      <c r="K24" s="109"/>
      <c r="L24" s="136"/>
      <c r="M24" s="109"/>
      <c r="N24" s="109"/>
      <c r="O24" s="14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2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94" t="s">
        <v>51</v>
      </c>
      <c r="E25" s="118"/>
      <c r="F25" s="109"/>
      <c r="G25" s="109"/>
      <c r="H25" s="109"/>
      <c r="I25" s="109"/>
      <c r="J25" s="109"/>
      <c r="K25" s="109"/>
      <c r="L25" s="136"/>
      <c r="M25" s="109"/>
      <c r="N25" s="109"/>
      <c r="O25" s="144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94" t="s">
        <v>96</v>
      </c>
      <c r="E26" s="118"/>
      <c r="F26" s="109"/>
      <c r="G26" s="109"/>
      <c r="H26" s="109"/>
      <c r="I26" s="109"/>
      <c r="J26" s="109"/>
      <c r="K26" s="109"/>
      <c r="L26" s="136"/>
      <c r="M26" s="109"/>
      <c r="N26" s="109"/>
      <c r="O26" s="144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94" t="s">
        <v>613</v>
      </c>
      <c r="E27" s="109"/>
      <c r="F27" s="109"/>
      <c r="G27" s="109"/>
      <c r="H27" s="109"/>
      <c r="I27" s="109"/>
      <c r="J27" s="109"/>
      <c r="K27" s="109"/>
      <c r="L27" s="136"/>
      <c r="M27" s="109"/>
      <c r="N27" s="109"/>
      <c r="O27" s="144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94" t="s">
        <v>33</v>
      </c>
      <c r="E28" s="118"/>
      <c r="F28" s="109"/>
      <c r="G28" s="109"/>
      <c r="H28" s="109"/>
      <c r="I28" s="109"/>
      <c r="J28" s="109"/>
      <c r="K28" s="109"/>
      <c r="L28" s="136"/>
      <c r="M28" s="109"/>
      <c r="N28" s="109"/>
      <c r="O28" s="144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94" t="s">
        <v>469</v>
      </c>
      <c r="E29" s="118"/>
      <c r="F29" s="109"/>
      <c r="G29" s="109"/>
      <c r="H29" s="109"/>
      <c r="I29" s="109"/>
      <c r="J29" s="109"/>
      <c r="K29" s="109"/>
      <c r="L29" s="136"/>
      <c r="M29" s="109"/>
      <c r="N29" s="109"/>
      <c r="O29" s="14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94" t="s">
        <v>36</v>
      </c>
      <c r="E30" s="118"/>
      <c r="F30" s="109"/>
      <c r="G30" s="109"/>
      <c r="H30" s="109"/>
      <c r="I30" s="109"/>
      <c r="J30" s="109"/>
      <c r="K30" s="109"/>
      <c r="L30" s="136"/>
      <c r="M30" s="109"/>
      <c r="N30" s="109"/>
      <c r="O30" s="144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94" t="s">
        <v>720</v>
      </c>
      <c r="E31" s="118"/>
      <c r="F31" s="109"/>
      <c r="G31" s="109"/>
      <c r="H31" s="109"/>
      <c r="I31" s="109"/>
      <c r="J31" s="109"/>
      <c r="K31" s="109"/>
      <c r="L31" s="136"/>
      <c r="M31" s="109"/>
      <c r="N31" s="109"/>
      <c r="O31" s="144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4" s="36" customFormat="1" ht="48" customHeight="1">
      <c r="A32" s="206" t="s">
        <v>14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86">
        <f>SUM(AJ9:AJ31)</f>
        <v>14</v>
      </c>
      <c r="AK32" s="86">
        <f>SUM(AK9:AK31)</f>
        <v>3</v>
      </c>
      <c r="AL32" s="86">
        <f>SUM(AL9:AL31)</f>
        <v>3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208" t="s">
        <v>15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9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210" t="s">
        <v>7</v>
      </c>
      <c r="D35" s="211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204"/>
      <c r="AQ36" s="205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8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90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204"/>
      <c r="AQ49" s="205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206" t="s">
        <v>14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207"/>
      <c r="D71" s="207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9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19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9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207"/>
      <c r="D74" s="207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19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207"/>
      <c r="D75" s="207"/>
      <c r="E75" s="207"/>
      <c r="F75" s="207"/>
      <c r="G75" s="207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19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207"/>
      <c r="D76" s="207"/>
      <c r="E76" s="207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19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207"/>
      <c r="D77" s="207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19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P36:AQ36"/>
    <mergeCell ref="AP49:AQ49"/>
    <mergeCell ref="A70:AI70"/>
    <mergeCell ref="C71:D71"/>
    <mergeCell ref="C74:D74"/>
    <mergeCell ref="AM22:AN22"/>
    <mergeCell ref="A32:AI32"/>
    <mergeCell ref="A34:AI34"/>
    <mergeCell ref="C76:E76"/>
    <mergeCell ref="C77:D77"/>
    <mergeCell ref="C75:G75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I31" sqref="I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419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118"/>
      <c r="F9" s="109"/>
      <c r="G9" s="109"/>
      <c r="H9" s="109"/>
      <c r="I9" s="109"/>
      <c r="J9" s="136"/>
      <c r="K9" s="136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36"/>
      <c r="AH9" s="136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118"/>
      <c r="F10" s="109"/>
      <c r="G10" s="109"/>
      <c r="H10" s="109"/>
      <c r="I10" s="109" t="s">
        <v>10</v>
      </c>
      <c r="J10" s="136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36"/>
      <c r="AH10" s="136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118"/>
      <c r="F11" s="109"/>
      <c r="G11" s="109"/>
      <c r="H11" s="109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36"/>
      <c r="AH11" s="136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118" t="s">
        <v>8</v>
      </c>
      <c r="F12" s="109"/>
      <c r="G12" s="109"/>
      <c r="H12" s="109"/>
      <c r="I12" s="109"/>
      <c r="J12" s="136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36"/>
      <c r="AH12" s="136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118" t="s">
        <v>8</v>
      </c>
      <c r="F13" s="109"/>
      <c r="G13" s="109"/>
      <c r="H13" s="109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36"/>
      <c r="AH13" s="136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109"/>
      <c r="F14" s="109"/>
      <c r="G14" s="109"/>
      <c r="H14" s="109"/>
      <c r="I14" s="109"/>
      <c r="J14" s="136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36"/>
      <c r="AH14" s="136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109"/>
      <c r="F15" s="109"/>
      <c r="G15" s="109"/>
      <c r="H15" s="109"/>
      <c r="I15" s="109"/>
      <c r="J15" s="136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36"/>
      <c r="AH15" s="136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109" t="s">
        <v>8</v>
      </c>
      <c r="F16" s="109"/>
      <c r="G16" s="109"/>
      <c r="H16" s="109"/>
      <c r="I16" s="109"/>
      <c r="J16" s="136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36"/>
      <c r="AH16" s="136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109" t="s">
        <v>8</v>
      </c>
      <c r="F17" s="109"/>
      <c r="G17" s="109" t="s">
        <v>8</v>
      </c>
      <c r="H17" s="109" t="s">
        <v>8</v>
      </c>
      <c r="I17" s="109"/>
      <c r="J17" s="136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36"/>
      <c r="AH17" s="136"/>
      <c r="AI17" s="109"/>
      <c r="AJ17" s="86">
        <f t="shared" si="2"/>
        <v>3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109"/>
      <c r="F18" s="109"/>
      <c r="G18" s="109"/>
      <c r="H18" s="109"/>
      <c r="I18" s="109"/>
      <c r="J18" s="136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6"/>
      <c r="AH18" s="136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109"/>
      <c r="F19" s="109"/>
      <c r="G19" s="109"/>
      <c r="H19" s="109"/>
      <c r="I19" s="109"/>
      <c r="J19" s="136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36"/>
      <c r="AH19" s="136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109"/>
      <c r="F20" s="109"/>
      <c r="G20" s="109"/>
      <c r="H20" s="109"/>
      <c r="I20" s="109"/>
      <c r="J20" s="136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36"/>
      <c r="AH20" s="136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109"/>
      <c r="F21" s="146"/>
      <c r="G21" s="146"/>
      <c r="H21" s="146"/>
      <c r="I21" s="146"/>
      <c r="J21" s="13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6"/>
      <c r="AH21" s="13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109" t="s">
        <v>9</v>
      </c>
      <c r="F22" s="109"/>
      <c r="G22" s="109"/>
      <c r="H22" s="109"/>
      <c r="I22" s="109"/>
      <c r="J22" s="136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6"/>
      <c r="AH22" s="136"/>
      <c r="AI22" s="109"/>
      <c r="AJ22" s="86">
        <f t="shared" si="2"/>
        <v>0</v>
      </c>
      <c r="AK22" s="86">
        <f t="shared" si="0"/>
        <v>1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109"/>
      <c r="F23" s="109"/>
      <c r="G23" s="109"/>
      <c r="H23" s="109"/>
      <c r="I23" s="109"/>
      <c r="J23" s="13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36"/>
      <c r="AH23" s="136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109" t="s">
        <v>8</v>
      </c>
      <c r="F24" s="109"/>
      <c r="G24" s="109"/>
      <c r="H24" s="109" t="s">
        <v>9</v>
      </c>
      <c r="I24" s="109"/>
      <c r="J24" s="136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36"/>
      <c r="AH24" s="136"/>
      <c r="AI24" s="109"/>
      <c r="AJ24" s="86">
        <f t="shared" si="2"/>
        <v>1</v>
      </c>
      <c r="AK24" s="86">
        <f t="shared" si="0"/>
        <v>1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109"/>
      <c r="F25" s="109"/>
      <c r="G25" s="109"/>
      <c r="H25" s="109"/>
      <c r="I25" s="109"/>
      <c r="J25" s="13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36"/>
      <c r="AH25" s="136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109"/>
      <c r="F26" s="109"/>
      <c r="G26" s="109"/>
      <c r="H26" s="109"/>
      <c r="I26" s="109"/>
      <c r="J26" s="136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36"/>
      <c r="AH26" s="136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109"/>
      <c r="F27" s="109"/>
      <c r="G27" s="109"/>
      <c r="H27" s="109"/>
      <c r="I27" s="109"/>
      <c r="J27" s="136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36"/>
      <c r="AH27" s="136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109"/>
      <c r="F28" s="109"/>
      <c r="G28" s="109"/>
      <c r="H28" s="109"/>
      <c r="I28" s="109"/>
      <c r="J28" s="136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36"/>
      <c r="AH28" s="136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109" t="s">
        <v>9</v>
      </c>
      <c r="F29" s="109"/>
      <c r="G29" s="109"/>
      <c r="H29" s="109"/>
      <c r="I29" s="109"/>
      <c r="J29" s="13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36"/>
      <c r="AH29" s="136"/>
      <c r="AI29" s="109"/>
      <c r="AJ29" s="86">
        <f t="shared" si="2"/>
        <v>0</v>
      </c>
      <c r="AK29" s="86">
        <f t="shared" si="0"/>
        <v>1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109"/>
      <c r="F30" s="109"/>
      <c r="G30" s="109"/>
      <c r="H30" s="109"/>
      <c r="I30" s="109"/>
      <c r="J30" s="136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36"/>
      <c r="AH30" s="136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118" t="s">
        <v>9</v>
      </c>
      <c r="F31" s="109"/>
      <c r="G31" s="109" t="s">
        <v>9</v>
      </c>
      <c r="H31" s="109" t="s">
        <v>9</v>
      </c>
      <c r="I31" s="109"/>
      <c r="J31" s="136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36"/>
      <c r="AH31" s="136"/>
      <c r="AI31" s="109"/>
      <c r="AJ31" s="86">
        <f t="shared" si="2"/>
        <v>0</v>
      </c>
      <c r="AK31" s="86">
        <f t="shared" si="0"/>
        <v>3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118"/>
      <c r="F32" s="109"/>
      <c r="G32" s="109"/>
      <c r="H32" s="109"/>
      <c r="I32" s="109"/>
      <c r="J32" s="13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6"/>
      <c r="AH32" s="136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7</v>
      </c>
      <c r="AK54" s="86">
        <f>SUM(AK9:AK53)</f>
        <v>6</v>
      </c>
      <c r="AL54" s="86">
        <f>SUM(AL9:AL53)</f>
        <v>1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7" zoomScale="55" zoomScaleNormal="55" workbookViewId="0">
      <selection activeCell="I19" sqref="I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420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109"/>
      <c r="G9" s="109"/>
      <c r="H9" s="136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6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109"/>
      <c r="G10" s="109"/>
      <c r="H10" s="136" t="s">
        <v>10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36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109"/>
      <c r="G11" s="109"/>
      <c r="H11" s="136" t="s">
        <v>8</v>
      </c>
      <c r="I11" s="109" t="s">
        <v>8</v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36"/>
      <c r="AC11" s="109"/>
      <c r="AD11" s="109"/>
      <c r="AE11" s="109"/>
      <c r="AF11" s="109"/>
      <c r="AG11" s="109"/>
      <c r="AH11" s="109"/>
      <c r="AI11" s="109"/>
      <c r="AJ11" s="86">
        <f t="shared" si="2"/>
        <v>2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109"/>
      <c r="G12" s="109"/>
      <c r="H12" s="13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36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109"/>
      <c r="G13" s="109"/>
      <c r="H13" s="136" t="s">
        <v>10</v>
      </c>
      <c r="I13" s="109" t="s">
        <v>10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36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2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/>
      <c r="F14" s="109"/>
      <c r="G14" s="109"/>
      <c r="H14" s="136" t="s">
        <v>9</v>
      </c>
      <c r="I14" s="109" t="s">
        <v>9</v>
      </c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36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2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109"/>
      <c r="G15" s="109"/>
      <c r="H15" s="136" t="s">
        <v>8</v>
      </c>
      <c r="I15" s="109" t="s">
        <v>9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36"/>
      <c r="AC15" s="109"/>
      <c r="AD15" s="109"/>
      <c r="AE15" s="109"/>
      <c r="AF15" s="109"/>
      <c r="AG15" s="109"/>
      <c r="AH15" s="109"/>
      <c r="AI15" s="109"/>
      <c r="AJ15" s="86">
        <f t="shared" si="2"/>
        <v>1</v>
      </c>
      <c r="AK15" s="86">
        <f t="shared" si="0"/>
        <v>1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/>
      <c r="F16" s="109"/>
      <c r="G16" s="109"/>
      <c r="H16" s="136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36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/>
      <c r="F17" s="109"/>
      <c r="G17" s="109"/>
      <c r="H17" s="136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36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109"/>
      <c r="G18" s="109"/>
      <c r="H18" s="136"/>
      <c r="I18" s="109" t="s">
        <v>8</v>
      </c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36"/>
      <c r="AC18" s="109"/>
      <c r="AD18" s="109"/>
      <c r="AE18" s="109"/>
      <c r="AF18" s="109"/>
      <c r="AG18" s="109"/>
      <c r="AH18" s="109"/>
      <c r="AI18" s="109"/>
      <c r="AJ18" s="86">
        <f t="shared" si="2"/>
        <v>1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109"/>
      <c r="G19" s="109"/>
      <c r="H19" s="136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36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109"/>
      <c r="G20" s="109"/>
      <c r="H20" s="13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36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146"/>
      <c r="G21" s="146"/>
      <c r="H21" s="13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3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109"/>
      <c r="F22" s="109"/>
      <c r="G22" s="109"/>
      <c r="H22" s="136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36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/>
      <c r="F23" s="109"/>
      <c r="G23" s="109"/>
      <c r="H23" s="136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36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/>
      <c r="F24" s="109"/>
      <c r="G24" s="109"/>
      <c r="H24" s="136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36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109"/>
      <c r="G25" s="109"/>
      <c r="H25" s="136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36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109"/>
      <c r="G26" s="109"/>
      <c r="H26" s="136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36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109"/>
      <c r="G27" s="109"/>
      <c r="H27" s="13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36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109"/>
      <c r="G28" s="109"/>
      <c r="H28" s="136"/>
      <c r="I28" s="109" t="s">
        <v>9</v>
      </c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36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109"/>
      <c r="G29" s="109"/>
      <c r="H29" s="136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36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109"/>
      <c r="G30" s="109"/>
      <c r="H30" s="136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36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109"/>
      <c r="G31" s="109"/>
      <c r="H31" s="136" t="s">
        <v>9</v>
      </c>
      <c r="I31" s="109" t="s">
        <v>9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36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2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51" t="s">
        <v>834</v>
      </c>
      <c r="C32" s="184" t="s">
        <v>835</v>
      </c>
      <c r="D32" s="185" t="s">
        <v>169</v>
      </c>
      <c r="E32" s="218" t="s">
        <v>864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2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109"/>
      <c r="G33" s="109"/>
      <c r="H33" s="136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109"/>
      <c r="G34" s="109"/>
      <c r="H34" s="136"/>
      <c r="I34" s="109" t="s">
        <v>10</v>
      </c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1</v>
      </c>
      <c r="AM34" s="85"/>
      <c r="AN34" s="85"/>
      <c r="AO34" s="85"/>
    </row>
    <row r="35" spans="1:41" s="36" customFormat="1" ht="30" customHeight="1">
      <c r="A35" s="186">
        <v>27</v>
      </c>
      <c r="B35" s="151" t="s">
        <v>836</v>
      </c>
      <c r="C35" s="184" t="s">
        <v>837</v>
      </c>
      <c r="D35" s="185" t="s">
        <v>56</v>
      </c>
      <c r="E35" s="218" t="s">
        <v>864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2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109"/>
      <c r="G36" s="109"/>
      <c r="H36" s="136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109"/>
      <c r="G37" s="109"/>
      <c r="H37" s="136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/>
      <c r="F38" s="109"/>
      <c r="G38" s="109"/>
      <c r="H38" s="136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109"/>
      <c r="G39" s="109"/>
      <c r="H39" s="136"/>
      <c r="I39" s="109" t="s">
        <v>8</v>
      </c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86">
        <f t="shared" si="2"/>
        <v>1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109"/>
      <c r="G40" s="109"/>
      <c r="H40" s="136" t="s">
        <v>10</v>
      </c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86">
        <f t="shared" si="2"/>
        <v>0</v>
      </c>
      <c r="AK40" s="86">
        <f t="shared" si="0"/>
        <v>0</v>
      </c>
      <c r="AL40" s="86">
        <f t="shared" si="1"/>
        <v>1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/>
      <c r="F41" s="109"/>
      <c r="G41" s="109"/>
      <c r="H41" s="136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5</v>
      </c>
      <c r="AK54" s="86">
        <f>SUM(AK9:AK53)</f>
        <v>6</v>
      </c>
      <c r="AL54" s="86">
        <f>SUM(AL9:AL53)</f>
        <v>5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 t="s">
        <v>18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1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206" t="s">
        <v>14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86">
        <f t="shared" ref="AJ97:AO97" si="9">SUM(AJ58:AJ96)</f>
        <v>0</v>
      </c>
      <c r="AK97" s="86">
        <f t="shared" si="9"/>
        <v>0</v>
      </c>
      <c r="AL97" s="86">
        <f t="shared" si="9"/>
        <v>1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207"/>
      <c r="D98" s="207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207"/>
      <c r="D101" s="207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207"/>
      <c r="D102" s="207"/>
      <c r="E102" s="207"/>
      <c r="F102" s="207"/>
      <c r="G102" s="207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207"/>
      <c r="D103" s="207"/>
      <c r="E103" s="207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07"/>
      <c r="D104" s="207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2">
    <mergeCell ref="AM22:AN22"/>
    <mergeCell ref="A54:AI54"/>
    <mergeCell ref="A56:AI56"/>
    <mergeCell ref="AP58:AQ58"/>
    <mergeCell ref="AP71:AQ71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E32:AI32"/>
    <mergeCell ref="E35:AI35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2" sqref="Q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13" t="s">
        <v>151</v>
      </c>
      <c r="AG6" s="213"/>
      <c r="AH6" s="213"/>
      <c r="AI6" s="213"/>
      <c r="AJ6" s="213"/>
      <c r="AK6" s="213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36"/>
      <c r="G9" s="136"/>
      <c r="H9" s="136"/>
      <c r="I9" s="109"/>
      <c r="J9" s="136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36"/>
      <c r="G10" s="136"/>
      <c r="H10" s="136"/>
      <c r="I10" s="109"/>
      <c r="J10" s="136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/>
      <c r="F11" s="136"/>
      <c r="G11" s="136"/>
      <c r="H11" s="136"/>
      <c r="I11" s="109"/>
      <c r="J11" s="136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36"/>
      <c r="G12" s="136"/>
      <c r="H12" s="136"/>
      <c r="I12" s="109"/>
      <c r="J12" s="136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/>
      <c r="F13" s="136"/>
      <c r="G13" s="136"/>
      <c r="H13" s="136"/>
      <c r="I13" s="109"/>
      <c r="J13" s="136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04"/>
      <c r="AN22" s="205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1:P1"/>
    <mergeCell ref="Q1:AL1"/>
    <mergeCell ref="A2:P2"/>
    <mergeCell ref="Q2:AL2"/>
    <mergeCell ref="A4:AL4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C98:E98"/>
    <mergeCell ref="C99:D99"/>
    <mergeCell ref="C97:G97"/>
    <mergeCell ref="C57:D57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I32" sqref="I3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13" t="s">
        <v>171</v>
      </c>
      <c r="AG6" s="213"/>
      <c r="AH6" s="213"/>
      <c r="AI6" s="213"/>
      <c r="AJ6" s="213"/>
      <c r="AK6" s="213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2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93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20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93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 t="s">
        <v>869</v>
      </c>
      <c r="F11" s="8"/>
      <c r="G11" s="8"/>
      <c r="H11" s="20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93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20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93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93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93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93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93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93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93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93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93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93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93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204"/>
      <c r="AN22" s="205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93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93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 t="s">
        <v>10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93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1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93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93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93"/>
      <c r="AD28" s="8"/>
      <c r="AE28" s="8"/>
      <c r="AF28" s="8"/>
      <c r="AG28" s="8"/>
      <c r="AH28" s="8"/>
      <c r="AI28" s="8"/>
      <c r="AJ28" s="49">
        <f t="shared" si="3"/>
        <v>1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/>
      <c r="F29" s="8"/>
      <c r="G29" s="8"/>
      <c r="H29" s="8" t="s">
        <v>8</v>
      </c>
      <c r="I29" s="8" t="s">
        <v>871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93"/>
      <c r="AD29" s="8"/>
      <c r="AE29" s="8"/>
      <c r="AF29" s="8"/>
      <c r="AG29" s="8"/>
      <c r="AH29" s="8"/>
      <c r="AI29" s="8"/>
      <c r="AJ29" s="49">
        <f t="shared" si="3"/>
        <v>3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93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93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93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93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93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93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93"/>
      <c r="AD36" s="8"/>
      <c r="AE36" s="8"/>
      <c r="AF36" s="8"/>
      <c r="AG36" s="8"/>
      <c r="AH36" s="8"/>
      <c r="AI36" s="8"/>
      <c r="AJ36" s="49">
        <f t="shared" si="3"/>
        <v>1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/>
      <c r="F37" s="8"/>
      <c r="G37" s="8"/>
      <c r="H37" s="8" t="s">
        <v>8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93"/>
      <c r="AD37" s="8"/>
      <c r="AE37" s="8"/>
      <c r="AF37" s="8"/>
      <c r="AG37" s="8"/>
      <c r="AH37" s="8"/>
      <c r="AI37" s="8"/>
      <c r="AJ37" s="49">
        <f t="shared" si="3"/>
        <v>1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9">
        <f>SUM(AJ9:AJ53)</f>
        <v>7</v>
      </c>
      <c r="AK54" s="49">
        <f>SUM(AK9:AK53)</f>
        <v>0</v>
      </c>
      <c r="AL54" s="49">
        <f>SUM(AL9:AL53)</f>
        <v>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204"/>
      <c r="AQ71" s="205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3" zoomScale="55" zoomScaleNormal="55" workbookViewId="0">
      <selection activeCell="G9" sqref="G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4" width="7" style="32" customWidth="1"/>
    <col min="35" max="35" width="9.5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2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2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223</v>
      </c>
      <c r="AG6" s="213"/>
      <c r="AH6" s="213"/>
      <c r="AI6" s="213"/>
      <c r="AJ6" s="213"/>
      <c r="AK6" s="213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146" t="s">
        <v>9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2">
        <f t="shared" ref="AJ10:AJ53" si="2">COUNTIF(E10:AI10,"K")+2*COUNTIF(E10:AI10,"2K")+COUNTIF(E10:AI10,"TK")+COUNTIF(E10:AI10,"KT")</f>
        <v>0</v>
      </c>
      <c r="AK10" s="2">
        <f t="shared" si="0"/>
        <v>1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146" t="s">
        <v>869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56" customFormat="1" ht="30" customHeight="1">
      <c r="A21" s="26">
        <v>13</v>
      </c>
      <c r="B21" s="112" t="s">
        <v>250</v>
      </c>
      <c r="C21" s="113" t="s">
        <v>251</v>
      </c>
      <c r="D21" s="114" t="s">
        <v>33</v>
      </c>
      <c r="E21" s="218" t="s">
        <v>863</v>
      </c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20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92"/>
      <c r="AN21" s="192"/>
      <c r="AO21" s="192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 t="s">
        <v>10</v>
      </c>
      <c r="F22" s="146"/>
      <c r="G22" s="14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 t="s">
        <v>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1</v>
      </c>
      <c r="AL23" s="26">
        <f t="shared" si="1"/>
        <v>0</v>
      </c>
      <c r="AM23" s="216"/>
      <c r="AN23" s="217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206" t="s">
        <v>14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1">
        <f>SUM(AJ9:AJ59)</f>
        <v>0</v>
      </c>
      <c r="AK60" s="1">
        <f>SUM(AK9:AK59)</f>
        <v>2</v>
      </c>
      <c r="AL60" s="1">
        <f>SUM(AL9:AL59)</f>
        <v>1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208" t="s">
        <v>15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9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210" t="s">
        <v>7</v>
      </c>
      <c r="D63" s="211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COUNTIF(G64:AK64,"BT")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204"/>
      <c r="AQ64" s="205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ref="AJ68:AJ83" si="12">COUNTIF(E68:AI68,"BT")</f>
        <v>0</v>
      </c>
      <c r="AK68" s="22">
        <f t="shared" ref="AK68:AK83" si="13">COUNTIF(F68:AJ68,"D")</f>
        <v>0</v>
      </c>
      <c r="AL68" s="22">
        <f t="shared" ref="AL68:AL83" si="14">COUNTIF(G68:AK68,"ĐP")</f>
        <v>0</v>
      </c>
      <c r="AM68" s="22">
        <f t="shared" ref="AM68:AM83" si="15">COUNTIF(H68:AL68,"CT")</f>
        <v>0</v>
      </c>
      <c r="AN68" s="22">
        <f t="shared" ref="AN68:AN83" si="16">COUNTIF(I68:AM68,"HT")</f>
        <v>0</v>
      </c>
      <c r="AO68" s="22">
        <f t="shared" ref="AO68:AO83" si="17">COUNTIF(J68:AN68,"VK")</f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12"/>
        <v>0</v>
      </c>
      <c r="AK69" s="22">
        <f t="shared" si="13"/>
        <v>0</v>
      </c>
      <c r="AL69" s="22">
        <f t="shared" si="14"/>
        <v>0</v>
      </c>
      <c r="AM69" s="22">
        <f t="shared" si="15"/>
        <v>0</v>
      </c>
      <c r="AN69" s="22">
        <f t="shared" si="16"/>
        <v>0</v>
      </c>
      <c r="AO69" s="22">
        <f t="shared" si="17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12"/>
        <v>0</v>
      </c>
      <c r="AK70" s="22">
        <f t="shared" si="13"/>
        <v>0</v>
      </c>
      <c r="AL70" s="22">
        <f t="shared" si="14"/>
        <v>0</v>
      </c>
      <c r="AM70" s="22">
        <f t="shared" si="15"/>
        <v>0</v>
      </c>
      <c r="AN70" s="22">
        <f t="shared" si="16"/>
        <v>0</v>
      </c>
      <c r="AO70" s="22">
        <f t="shared" si="17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12"/>
        <v>0</v>
      </c>
      <c r="AK71" s="22">
        <f t="shared" si="13"/>
        <v>0</v>
      </c>
      <c r="AL71" s="22">
        <f t="shared" si="14"/>
        <v>0</v>
      </c>
      <c r="AM71" s="22">
        <f t="shared" si="15"/>
        <v>0</v>
      </c>
      <c r="AN71" s="22">
        <f t="shared" si="16"/>
        <v>0</v>
      </c>
      <c r="AO71" s="22">
        <f t="shared" si="17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12"/>
        <v>0</v>
      </c>
      <c r="AK72" s="22">
        <f t="shared" si="13"/>
        <v>0</v>
      </c>
      <c r="AL72" s="22">
        <f t="shared" si="14"/>
        <v>0</v>
      </c>
      <c r="AM72" s="22">
        <f t="shared" si="15"/>
        <v>0</v>
      </c>
      <c r="AN72" s="22">
        <f t="shared" si="16"/>
        <v>0</v>
      </c>
      <c r="AO72" s="22">
        <f t="shared" si="17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12"/>
        <v>0</v>
      </c>
      <c r="AK73" s="22">
        <f t="shared" si="13"/>
        <v>0</v>
      </c>
      <c r="AL73" s="22">
        <f t="shared" si="14"/>
        <v>0</v>
      </c>
      <c r="AM73" s="22">
        <f t="shared" si="15"/>
        <v>0</v>
      </c>
      <c r="AN73" s="22">
        <f t="shared" si="16"/>
        <v>0</v>
      </c>
      <c r="AO73" s="22">
        <f t="shared" si="17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12"/>
        <v>0</v>
      </c>
      <c r="AK74" s="22">
        <f t="shared" si="13"/>
        <v>0</v>
      </c>
      <c r="AL74" s="22">
        <f t="shared" si="14"/>
        <v>0</v>
      </c>
      <c r="AM74" s="22">
        <f t="shared" si="15"/>
        <v>0</v>
      </c>
      <c r="AN74" s="22">
        <f t="shared" si="16"/>
        <v>0</v>
      </c>
      <c r="AO74" s="22">
        <f t="shared" si="17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12"/>
        <v>0</v>
      </c>
      <c r="AK75" s="22">
        <f t="shared" si="13"/>
        <v>0</v>
      </c>
      <c r="AL75" s="22">
        <f t="shared" si="14"/>
        <v>0</v>
      </c>
      <c r="AM75" s="22">
        <f t="shared" si="15"/>
        <v>0</v>
      </c>
      <c r="AN75" s="22">
        <f t="shared" si="16"/>
        <v>0</v>
      </c>
      <c r="AO75" s="22">
        <f t="shared" si="17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12"/>
        <v>0</v>
      </c>
      <c r="AK76" s="22">
        <f t="shared" si="13"/>
        <v>0</v>
      </c>
      <c r="AL76" s="22">
        <f t="shared" si="14"/>
        <v>0</v>
      </c>
      <c r="AM76" s="22">
        <f t="shared" si="15"/>
        <v>0</v>
      </c>
      <c r="AN76" s="22">
        <f t="shared" si="16"/>
        <v>0</v>
      </c>
      <c r="AO76" s="22">
        <f t="shared" si="17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12"/>
        <v>0</v>
      </c>
      <c r="AK77" s="22">
        <f t="shared" si="13"/>
        <v>0</v>
      </c>
      <c r="AL77" s="22">
        <f t="shared" si="14"/>
        <v>0</v>
      </c>
      <c r="AM77" s="22">
        <f t="shared" si="15"/>
        <v>0</v>
      </c>
      <c r="AN77" s="22">
        <f t="shared" si="16"/>
        <v>0</v>
      </c>
      <c r="AO77" s="22">
        <f t="shared" si="17"/>
        <v>0</v>
      </c>
      <c r="AP77" s="204"/>
      <c r="AQ77" s="205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12"/>
        <v>0</v>
      </c>
      <c r="AK78" s="22">
        <f t="shared" si="13"/>
        <v>0</v>
      </c>
      <c r="AL78" s="22">
        <f t="shared" si="14"/>
        <v>0</v>
      </c>
      <c r="AM78" s="22">
        <f t="shared" si="15"/>
        <v>0</v>
      </c>
      <c r="AN78" s="22">
        <f t="shared" si="16"/>
        <v>0</v>
      </c>
      <c r="AO78" s="22">
        <f t="shared" si="17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12"/>
        <v>0</v>
      </c>
      <c r="AK79" s="22">
        <f t="shared" si="13"/>
        <v>0</v>
      </c>
      <c r="AL79" s="22">
        <f t="shared" si="14"/>
        <v>0</v>
      </c>
      <c r="AM79" s="22">
        <f t="shared" si="15"/>
        <v>0</v>
      </c>
      <c r="AN79" s="22">
        <f t="shared" si="16"/>
        <v>0</v>
      </c>
      <c r="AO79" s="22">
        <f t="shared" si="17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12"/>
        <v>0</v>
      </c>
      <c r="AK80" s="22">
        <f t="shared" si="13"/>
        <v>0</v>
      </c>
      <c r="AL80" s="22">
        <f t="shared" si="14"/>
        <v>0</v>
      </c>
      <c r="AM80" s="22">
        <f t="shared" si="15"/>
        <v>0</v>
      </c>
      <c r="AN80" s="22">
        <f t="shared" si="16"/>
        <v>0</v>
      </c>
      <c r="AO80" s="22">
        <f t="shared" si="17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12"/>
        <v>0</v>
      </c>
      <c r="AK81" s="22">
        <f t="shared" si="13"/>
        <v>0</v>
      </c>
      <c r="AL81" s="22">
        <f t="shared" si="14"/>
        <v>0</v>
      </c>
      <c r="AM81" s="22">
        <f t="shared" si="15"/>
        <v>0</v>
      </c>
      <c r="AN81" s="22">
        <f t="shared" si="16"/>
        <v>0</v>
      </c>
      <c r="AO81" s="22">
        <f t="shared" si="17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12"/>
        <v>0</v>
      </c>
      <c r="AK82" s="22">
        <f t="shared" si="13"/>
        <v>0</v>
      </c>
      <c r="AL82" s="22">
        <f t="shared" si="14"/>
        <v>0</v>
      </c>
      <c r="AM82" s="22">
        <f t="shared" si="15"/>
        <v>0</v>
      </c>
      <c r="AN82" s="22">
        <f t="shared" si="16"/>
        <v>0</v>
      </c>
      <c r="AO82" s="22">
        <f t="shared" si="17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12"/>
        <v>0</v>
      </c>
      <c r="AK83" s="22">
        <f t="shared" si="13"/>
        <v>0</v>
      </c>
      <c r="AL83" s="22">
        <f t="shared" si="14"/>
        <v>0</v>
      </c>
      <c r="AM83" s="22">
        <f t="shared" si="15"/>
        <v>0</v>
      </c>
      <c r="AN83" s="22">
        <f t="shared" si="16"/>
        <v>0</v>
      </c>
      <c r="AO83" s="22">
        <f t="shared" si="17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206" t="s">
        <v>14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207"/>
      <c r="D103" s="207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207"/>
      <c r="D106" s="207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207"/>
      <c r="D107" s="207"/>
      <c r="E107" s="207"/>
      <c r="F107" s="207"/>
      <c r="G107" s="207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207"/>
      <c r="D108" s="207"/>
      <c r="E108" s="207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207"/>
      <c r="D109" s="207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1">
    <mergeCell ref="A1:P1"/>
    <mergeCell ref="Q1:AL1"/>
    <mergeCell ref="A2:P2"/>
    <mergeCell ref="Q2:AL2"/>
    <mergeCell ref="A4:AL4"/>
    <mergeCell ref="E21:AI21"/>
    <mergeCell ref="A5:AL5"/>
    <mergeCell ref="AF6:AK6"/>
    <mergeCell ref="C8:D8"/>
    <mergeCell ref="C103:D103"/>
    <mergeCell ref="C108:E108"/>
    <mergeCell ref="C109:D109"/>
    <mergeCell ref="C107:G107"/>
    <mergeCell ref="C63:D63"/>
    <mergeCell ref="C106:D106"/>
    <mergeCell ref="AP64:AQ64"/>
    <mergeCell ref="AP77:AQ77"/>
    <mergeCell ref="A102:AI102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2" zoomScale="55" zoomScaleNormal="55" workbookViewId="0">
      <selection activeCell="I14" sqref="I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260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/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/>
      <c r="I11" s="136"/>
      <c r="J11" s="109"/>
      <c r="K11" s="109"/>
      <c r="L11" s="109"/>
      <c r="M11" s="109"/>
      <c r="N11" s="109"/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 t="s">
        <v>8</v>
      </c>
      <c r="F12" s="109"/>
      <c r="G12" s="109"/>
      <c r="H12" s="109"/>
      <c r="I12" s="136" t="s">
        <v>8</v>
      </c>
      <c r="J12" s="109"/>
      <c r="K12" s="109"/>
      <c r="L12" s="109"/>
      <c r="M12" s="109"/>
      <c r="N12" s="109"/>
      <c r="O12" s="109"/>
      <c r="P12" s="109"/>
      <c r="Q12" s="136"/>
      <c r="R12" s="109"/>
      <c r="S12" s="109"/>
      <c r="T12" s="109"/>
      <c r="U12" s="109"/>
      <c r="V12" s="136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2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 t="s">
        <v>8</v>
      </c>
      <c r="J13" s="109"/>
      <c r="K13" s="109"/>
      <c r="L13" s="109"/>
      <c r="M13" s="109"/>
      <c r="N13" s="109"/>
      <c r="O13" s="109"/>
      <c r="P13" s="109"/>
      <c r="Q13" s="136"/>
      <c r="R13" s="109"/>
      <c r="S13" s="109"/>
      <c r="T13" s="109"/>
      <c r="U13" s="109"/>
      <c r="V13" s="136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1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 t="s">
        <v>8</v>
      </c>
      <c r="F14" s="109"/>
      <c r="G14" s="109"/>
      <c r="H14" s="109"/>
      <c r="I14" s="136"/>
      <c r="J14" s="109"/>
      <c r="K14" s="109"/>
      <c r="L14" s="109"/>
      <c r="M14" s="109"/>
      <c r="N14" s="109"/>
      <c r="O14" s="109"/>
      <c r="P14" s="109"/>
      <c r="Q14" s="136"/>
      <c r="R14" s="109"/>
      <c r="S14" s="109"/>
      <c r="T14" s="109"/>
      <c r="U14" s="109"/>
      <c r="V14" s="136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1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/>
      <c r="I15" s="136"/>
      <c r="J15" s="109"/>
      <c r="K15" s="109"/>
      <c r="L15" s="109"/>
      <c r="M15" s="109"/>
      <c r="N15" s="109"/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/>
      <c r="O18" s="109"/>
      <c r="P18" s="109"/>
      <c r="Q18" s="136"/>
      <c r="R18" s="109"/>
      <c r="S18" s="109"/>
      <c r="T18" s="109"/>
      <c r="U18" s="109"/>
      <c r="V18" s="136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 t="s">
        <v>8</v>
      </c>
      <c r="F19" s="109"/>
      <c r="G19" s="109"/>
      <c r="H19" s="109"/>
      <c r="I19" s="136" t="s">
        <v>8</v>
      </c>
      <c r="J19" s="109"/>
      <c r="K19" s="109"/>
      <c r="L19" s="109"/>
      <c r="M19" s="109"/>
      <c r="N19" s="109"/>
      <c r="O19" s="109"/>
      <c r="P19" s="109"/>
      <c r="Q19" s="136"/>
      <c r="R19" s="109"/>
      <c r="S19" s="109"/>
      <c r="T19" s="109"/>
      <c r="U19" s="109"/>
      <c r="V19" s="136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2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/>
      <c r="F21" s="146"/>
      <c r="G21" s="146"/>
      <c r="H21" s="146"/>
      <c r="I21" s="136"/>
      <c r="J21" s="146"/>
      <c r="K21" s="146"/>
      <c r="L21" s="146"/>
      <c r="M21" s="146"/>
      <c r="N21" s="146"/>
      <c r="O21" s="146"/>
      <c r="P21" s="146"/>
      <c r="Q21" s="136"/>
      <c r="R21" s="146"/>
      <c r="S21" s="146"/>
      <c r="T21" s="146"/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 t="s">
        <v>8</v>
      </c>
      <c r="F23" s="109"/>
      <c r="G23" s="109"/>
      <c r="H23" s="109"/>
      <c r="I23" s="136"/>
      <c r="J23" s="109"/>
      <c r="K23" s="109"/>
      <c r="L23" s="109"/>
      <c r="M23" s="109"/>
      <c r="N23" s="109"/>
      <c r="O23" s="109"/>
      <c r="P23" s="109"/>
      <c r="Q23" s="136"/>
      <c r="R23" s="109"/>
      <c r="S23" s="109"/>
      <c r="T23" s="109"/>
      <c r="U23" s="109"/>
      <c r="V23" s="13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1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/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/>
      <c r="K25" s="109"/>
      <c r="L25" s="109"/>
      <c r="M25" s="109"/>
      <c r="N25" s="109"/>
      <c r="O25" s="109"/>
      <c r="P25" s="109"/>
      <c r="Q25" s="136"/>
      <c r="R25" s="109"/>
      <c r="S25" s="109"/>
      <c r="T25" s="109"/>
      <c r="U25" s="109"/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/>
      <c r="O27" s="109"/>
      <c r="P27" s="109"/>
      <c r="Q27" s="136"/>
      <c r="R27" s="109"/>
      <c r="S27" s="109"/>
      <c r="T27" s="109"/>
      <c r="U27" s="109"/>
      <c r="V27" s="13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/>
      <c r="M28" s="109"/>
      <c r="N28" s="109"/>
      <c r="O28" s="109"/>
      <c r="P28" s="109"/>
      <c r="Q28" s="136"/>
      <c r="R28" s="109"/>
      <c r="S28" s="109"/>
      <c r="T28" s="109"/>
      <c r="U28" s="109"/>
      <c r="V28" s="13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/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/>
      <c r="I30" s="136"/>
      <c r="J30" s="109"/>
      <c r="K30" s="109"/>
      <c r="L30" s="109"/>
      <c r="M30" s="109"/>
      <c r="N30" s="109"/>
      <c r="O30" s="109"/>
      <c r="P30" s="109"/>
      <c r="Q30" s="136"/>
      <c r="R30" s="109"/>
      <c r="S30" s="109"/>
      <c r="T30" s="109"/>
      <c r="U30" s="109"/>
      <c r="V30" s="13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/>
      <c r="O33" s="109"/>
      <c r="P33" s="109"/>
      <c r="Q33" s="136"/>
      <c r="R33" s="109"/>
      <c r="S33" s="109"/>
      <c r="T33" s="109"/>
      <c r="U33" s="109"/>
      <c r="V33" s="136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/>
      <c r="M34" s="109"/>
      <c r="N34" s="109"/>
      <c r="O34" s="109"/>
      <c r="P34" s="109"/>
      <c r="Q34" s="136"/>
      <c r="R34" s="109"/>
      <c r="S34" s="109"/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/>
      <c r="M35" s="109"/>
      <c r="N35" s="109"/>
      <c r="O35" s="109"/>
      <c r="P35" s="109"/>
      <c r="Q35" s="136"/>
      <c r="R35" s="109"/>
      <c r="S35" s="109"/>
      <c r="T35" s="109"/>
      <c r="U35" s="109"/>
      <c r="V35" s="136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206" t="s">
        <v>14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1">
        <f>SUM(AJ9:AJ52)</f>
        <v>7</v>
      </c>
      <c r="AK53" s="1">
        <f>SUM(AK9:AK52)</f>
        <v>0</v>
      </c>
      <c r="AL53" s="1">
        <f>SUM(AL9:AL52)</f>
        <v>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208" t="s">
        <v>15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9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210" t="s">
        <v>7</v>
      </c>
      <c r="D56" s="211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204"/>
      <c r="AQ57" s="205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204"/>
      <c r="AQ70" s="205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 t="s">
        <v>17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1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206" t="s">
        <v>14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1">
        <f t="shared" ref="AJ91:AO91" si="9">SUM(AJ57:AJ90)</f>
        <v>0</v>
      </c>
      <c r="AK91" s="1">
        <f t="shared" si="9"/>
        <v>1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207"/>
      <c r="D92" s="207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07"/>
      <c r="D95" s="20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E96" s="207"/>
      <c r="F96" s="207"/>
      <c r="G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97:E97"/>
    <mergeCell ref="C98:D98"/>
    <mergeCell ref="C96:G96"/>
    <mergeCell ref="C56:D56"/>
    <mergeCell ref="AP57:AQ57"/>
    <mergeCell ref="AP70:AQ70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8" sqref="K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15" t="s">
        <v>298</v>
      </c>
      <c r="AG6" s="215"/>
      <c r="AH6" s="215"/>
      <c r="AI6" s="215"/>
      <c r="AJ6" s="215"/>
      <c r="AK6" s="21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/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/>
      <c r="L15" s="109"/>
      <c r="M15" s="109"/>
      <c r="N15" s="109"/>
      <c r="O15" s="136"/>
      <c r="P15" s="109"/>
      <c r="Q15" s="109"/>
      <c r="R15" s="109"/>
      <c r="S15" s="109"/>
      <c r="T15" s="109"/>
      <c r="U15" s="109"/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/>
      <c r="F16" s="136"/>
      <c r="G16" s="109"/>
      <c r="H16" s="109"/>
      <c r="I16" s="136"/>
      <c r="J16" s="109"/>
      <c r="K16" s="109"/>
      <c r="L16" s="109"/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/>
      <c r="N17" s="109"/>
      <c r="O17" s="136"/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/>
      <c r="F19" s="136"/>
      <c r="G19" s="109"/>
      <c r="H19" s="109"/>
      <c r="I19" s="136"/>
      <c r="J19" s="109"/>
      <c r="K19" s="109"/>
      <c r="L19" s="109"/>
      <c r="M19" s="109"/>
      <c r="N19" s="109"/>
      <c r="O19" s="136"/>
      <c r="P19" s="109"/>
      <c r="Q19" s="109"/>
      <c r="R19" s="109"/>
      <c r="S19" s="109"/>
      <c r="T19" s="109"/>
      <c r="U19" s="109"/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21"/>
      <c r="AN22" s="222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I25" sqref="I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316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46" t="s">
        <v>865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46"/>
      <c r="F11" s="146"/>
      <c r="G11" s="146"/>
      <c r="H11" s="146" t="s">
        <v>10</v>
      </c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">
        <f t="shared" si="2"/>
        <v>0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46"/>
      <c r="F24" s="146"/>
      <c r="G24" s="146"/>
      <c r="H24" s="146"/>
      <c r="I24" s="146" t="s">
        <v>9</v>
      </c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">
        <f t="shared" si="2"/>
        <v>0</v>
      </c>
      <c r="AK24" s="1">
        <f t="shared" si="0"/>
        <v>1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">
        <f>SUM(AJ9:AJ53)</f>
        <v>0</v>
      </c>
      <c r="AK54" s="1">
        <f>SUM(AK9:AK53)</f>
        <v>1</v>
      </c>
      <c r="AL54" s="1">
        <f>SUM(AL9:AL53)</f>
        <v>1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L29" sqref="L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354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 t="s">
        <v>8</v>
      </c>
      <c r="F9" s="8"/>
      <c r="G9" s="8" t="s">
        <v>8</v>
      </c>
      <c r="H9" s="8" t="s">
        <v>8</v>
      </c>
      <c r="I9" s="8" t="s">
        <v>8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4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 t="s">
        <v>8</v>
      </c>
      <c r="H11" s="8"/>
      <c r="I11" s="8" t="s">
        <v>8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2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 t="s">
        <v>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1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 t="s">
        <v>9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 t="s">
        <v>8</v>
      </c>
      <c r="H17" s="8"/>
      <c r="I17" s="8" t="s">
        <v>8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2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 t="s">
        <v>8</v>
      </c>
      <c r="H18" s="8"/>
      <c r="I18" s="8" t="s">
        <v>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1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 t="s">
        <v>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1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 t="s">
        <v>8</v>
      </c>
      <c r="H22" s="8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2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 t="s">
        <v>8</v>
      </c>
      <c r="F24" s="8"/>
      <c r="G24" s="8" t="s">
        <v>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2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/>
      <c r="F25" s="8"/>
      <c r="G25" s="8" t="s">
        <v>8</v>
      </c>
      <c r="H25" s="8" t="s">
        <v>8</v>
      </c>
      <c r="I25" s="8" t="s">
        <v>8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3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">
        <f>SUM(AJ9:AJ53)</f>
        <v>16</v>
      </c>
      <c r="AK54" s="1">
        <f>SUM(AK9:AK53)</f>
        <v>5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17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1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 t="s">
        <v>18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1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">
        <f t="shared" ref="AJ92:AO92" si="9">SUM(AJ58:AJ91)</f>
        <v>0</v>
      </c>
      <c r="AK92" s="1">
        <f t="shared" si="9"/>
        <v>1</v>
      </c>
      <c r="AL92" s="1">
        <f t="shared" si="9"/>
        <v>1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30" zoomScale="55" zoomScaleNormal="55" workbookViewId="0">
      <selection activeCell="G39" sqref="G3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413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 t="s">
        <v>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40" si="0">COUNTIF(E9:AI9,"P")+2*COUNTIF(F9:AJ9,"2P")</f>
        <v>1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 t="s">
        <v>9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 t="s">
        <v>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1</v>
      </c>
      <c r="AL14" s="86">
        <f t="shared" si="1"/>
        <v>0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 t="s">
        <v>9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1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204"/>
      <c r="AN21" s="205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 t="s">
        <v>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1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218" t="s">
        <v>863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0"/>
      <c r="AJ29" s="103">
        <f>COUNTIF(E29:AI29,"K")+2*COUNTIF(E29:AI29,"2K")+COUNTIF(E29:AI29,"TK")+COUNTIF(E29:AI29,"KT")</f>
        <v>0</v>
      </c>
      <c r="AK29" s="103">
        <f>COUNTIF(E29:AI29,"P")+2*COUNTIF(F29:AJ29,"2P")</f>
        <v>0</v>
      </c>
      <c r="AL29" s="103">
        <f>COUNTIF(E29:AI29,"T")+2*COUNTIF(E29:AI29,"2T")+COUNTIF(E29:AI29,"TK")+COUNTIF(E29:AI29,"KT")</f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0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 t="s">
        <v>9</v>
      </c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1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206" t="s">
        <v>14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86">
        <f>SUM(AJ9:AJ40)</f>
        <v>0</v>
      </c>
      <c r="AK41" s="86">
        <f>SUM(AK9:AK40)</f>
        <v>6</v>
      </c>
      <c r="AL41" s="86">
        <f>SUM(AL9:AL40)</f>
        <v>0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208" t="s">
        <v>15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9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210" t="s">
        <v>7</v>
      </c>
      <c r="D44" s="211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204"/>
      <c r="AQ45" s="205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204"/>
      <c r="AQ58" s="205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206" t="s">
        <v>14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207"/>
      <c r="D80" s="207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207"/>
      <c r="D83" s="207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207"/>
      <c r="D84" s="207"/>
      <c r="E84" s="207"/>
      <c r="F84" s="207"/>
      <c r="G84" s="207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207"/>
      <c r="D85" s="207"/>
      <c r="E85" s="207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207"/>
      <c r="D86" s="207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P45:AQ45"/>
    <mergeCell ref="AP58:AQ58"/>
    <mergeCell ref="A79:AI79"/>
    <mergeCell ref="C80:D80"/>
    <mergeCell ref="C83:D83"/>
    <mergeCell ref="AM21:AN21"/>
    <mergeCell ref="A41:AI41"/>
    <mergeCell ref="A43:AI43"/>
    <mergeCell ref="C85:E85"/>
    <mergeCell ref="C86:D86"/>
    <mergeCell ref="C84:G84"/>
    <mergeCell ref="C44:D44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2020-07-06T06:27:40Z</cp:lastPrinted>
  <dcterms:created xsi:type="dcterms:W3CDTF">2001-09-21T17:17:00Z</dcterms:created>
  <dcterms:modified xsi:type="dcterms:W3CDTF">2020-08-06T05:50:13Z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