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4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L17" i="225" l="1"/>
  <c r="AJ17" i="225"/>
  <c r="AK17" i="225" s="1"/>
  <c r="AJ33" i="241" l="1"/>
  <c r="AK33" i="241" s="1"/>
  <c r="AL33" i="241"/>
  <c r="AJ34" i="241"/>
  <c r="AK34" i="241" s="1"/>
  <c r="AL34" i="241"/>
  <c r="AJ35" i="241"/>
  <c r="AK35" i="241" s="1"/>
  <c r="AL35" i="241"/>
  <c r="AJ36" i="241"/>
  <c r="AK36" i="241" s="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 s="1"/>
  <c r="AL40" i="241"/>
  <c r="AJ41" i="241"/>
  <c r="AK41" i="241" s="1"/>
  <c r="AL41" i="241"/>
  <c r="AJ42" i="241"/>
  <c r="AK42" i="241" s="1"/>
  <c r="AL42" i="241"/>
  <c r="AJ43" i="241"/>
  <c r="AK43" i="241" s="1"/>
  <c r="AL43" i="241"/>
  <c r="AJ44" i="241"/>
  <c r="AK44" i="241" s="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 s="1"/>
  <c r="AL48" i="241"/>
  <c r="AJ49" i="241"/>
  <c r="AK49" i="241" s="1"/>
  <c r="AL49" i="241"/>
  <c r="AJ50" i="241"/>
  <c r="AK50" i="241" s="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92" i="232" s="1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K63" i="231" s="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2" i="231"/>
  <c r="AM62" i="231" s="1"/>
  <c r="AL61" i="231"/>
  <c r="AL60" i="231"/>
  <c r="AM60" i="231" s="1"/>
  <c r="AL59" i="231"/>
  <c r="AM59" i="231" s="1"/>
  <c r="AL58" i="231"/>
  <c r="AL60" i="232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M58" i="231"/>
  <c r="AN59" i="231"/>
  <c r="AO59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92" i="231" l="1"/>
  <c r="AL63" i="231"/>
  <c r="AK92" i="232"/>
  <c r="AL92" i="232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M73" i="241" s="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M63" i="231" l="1"/>
  <c r="AL92" i="231"/>
  <c r="AN66" i="240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O73" i="231"/>
  <c r="AO69" i="231"/>
  <c r="AO65" i="23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M92" i="231" l="1"/>
  <c r="AN63" i="231"/>
  <c r="AN62" i="237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3" i="231" l="1"/>
  <c r="AO92" i="231" s="1"/>
  <c r="AN92" i="231"/>
  <c r="AN92" i="237"/>
  <c r="AO68" i="24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anhtuan</author>
  </authors>
  <commentList>
    <comment ref="S63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Không mặc áo BHLĐ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G64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  <comment ref="G68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</commentList>
</comments>
</file>

<file path=xl/sharedStrings.xml><?xml version="1.0" encoding="utf-8"?>
<sst xmlns="http://schemas.openxmlformats.org/spreadsheetml/2006/main" count="2322" uniqueCount="743">
  <si>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</si>
  <si>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</si>
  <si>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</si>
  <si>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</si>
  <si>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</si>
  <si>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</si>
  <si>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</si>
  <si>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</si>
  <si>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</si>
  <si>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</si>
  <si>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</si>
  <si>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</si>
  <si>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</si>
  <si>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</si>
  <si>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</si>
  <si>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</si>
  <si>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</si>
  <si>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</si>
  <si>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</si>
  <si>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</si>
  <si>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</si>
  <si>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</si>
  <si>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</si>
  <si>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</si>
  <si>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</si>
  <si>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</si>
  <si>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</si>
  <si>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</si>
  <si>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</si>
  <si>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</si>
  <si>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</si>
  <si>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</si>
  <si>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</si>
  <si>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</si>
  <si>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</si>
  <si>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</si>
  <si>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</si>
  <si>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</si>
  <si>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</si>
  <si>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</si>
  <si>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</si>
  <si>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</si>
  <si>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</si>
  <si>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</si>
  <si>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</si>
  <si>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</si>
  <si>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</si>
  <si>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</si>
  <si>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</si>
  <si>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</si>
  <si>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</si>
  <si>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</si>
  <si>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</si>
  <si>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</si>
  <si>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</si>
  <si>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</si>
  <si>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</si>
  <si>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</si>
  <si>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</si>
  <si>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</si>
  <si>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</si>
  <si>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</si>
  <si>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</si>
  <si>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</si>
  <si>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</si>
  <si>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</si>
  <si>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</si>
  <si>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</si>
  <si>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</si>
  <si>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</si>
  <si>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</si>
  <si>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</si>
  <si>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</si>
  <si>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</si>
  <si>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</si>
  <si>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</si>
  <si>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</si>
  <si>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</si>
  <si>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</si>
  <si>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</si>
  <si>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</si>
  <si>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</si>
  <si>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</si>
  <si>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</si>
  <si>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</si>
  <si>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</si>
  <si>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</si>
  <si>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</si>
  <si>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</si>
  <si>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</si>
  <si>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</si>
  <si>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</si>
  <si>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</si>
  <si>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</si>
  <si>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</si>
  <si>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</si>
  <si>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</si>
  <si>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</si>
  <si>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</si>
  <si>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</si>
  <si>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</si>
  <si>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</si>
  <si>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</si>
  <si>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</si>
  <si>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</si>
  <si>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</si>
  <si>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</si>
  <si>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</si>
  <si>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</si>
  <si>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</si>
  <si>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</si>
  <si>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</si>
  <si>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</si>
  <si>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</si>
  <si>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</si>
  <si>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</si>
  <si>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</si>
  <si>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</si>
  <si>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</si>
  <si>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</si>
  <si>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</si>
  <si>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</si>
  <si>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</si>
  <si>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</si>
  <si>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</si>
  <si>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</si>
  <si>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</si>
  <si>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</si>
  <si>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</si>
  <si>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</si>
  <si>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</si>
  <si>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</si>
  <si>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</si>
  <si>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</si>
  <si>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</si>
  <si>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</si>
  <si>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</si>
  <si>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</si>
  <si>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</si>
  <si>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</si>
  <si>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</si>
  <si>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</si>
  <si>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</si>
  <si>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</si>
  <si>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</si>
  <si>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</si>
  <si>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</si>
  <si>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</si>
  <si>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</si>
  <si>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</si>
  <si>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</si>
  <si>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</si>
  <si>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</si>
  <si>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</si>
  <si>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</si>
  <si>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</si>
  <si>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</si>
  <si>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</si>
  <si>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</si>
  <si>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</si>
  <si>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</si>
  <si>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</si>
  <si>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</si>
  <si>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</si>
  <si>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</si>
  <si>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</si>
  <si>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</si>
  <si>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</si>
  <si>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</si>
  <si>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</si>
  <si>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</si>
  <si>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</si>
  <si>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</si>
  <si>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</si>
  <si>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</si>
  <si>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</si>
  <si>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</si>
  <si>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</si>
  <si>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</si>
  <si>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</si>
  <si>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</si>
  <si>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</si>
  <si>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</si>
  <si>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</si>
  <si>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</si>
  <si>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</si>
  <si>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</si>
  <si>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</si>
  <si>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</si>
  <si>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</si>
  <si>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</si>
  <si>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</si>
  <si>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</si>
  <si>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</si>
  <si>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</si>
  <si>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</si>
  <si>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</si>
  <si>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</si>
  <si>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</si>
  <si>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</si>
  <si>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</si>
  <si>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</si>
  <si>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</si>
  <si>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</si>
  <si>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</si>
  <si>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</si>
  <si>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</si>
  <si>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</si>
  <si>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</si>
  <si>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</si>
  <si>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</si>
  <si>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</si>
  <si>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</si>
  <si>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</si>
  <si>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</si>
  <si>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</si>
  <si>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</si>
  <si>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</si>
  <si>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</si>
  <si>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</si>
  <si>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</si>
  <si>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</si>
  <si>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</si>
  <si>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</si>
  <si>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</si>
  <si>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</si>
  <si>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</si>
  <si>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</si>
  <si>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</si>
  <si>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</si>
  <si>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</si>
  <si>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</si>
  <si>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</si>
  <si>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</si>
  <si>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</si>
  <si>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</si>
  <si>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</si>
  <si>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</si>
  <si>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</si>
  <si>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</si>
  <si>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</si>
  <si>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</si>
  <si>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</si>
  <si>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</si>
  <si>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</si>
  <si>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</si>
  <si>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</si>
  <si>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</si>
  <si>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</si>
  <si>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</si>
  <si>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</si>
  <si>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</si>
  <si>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</si>
  <si>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</si>
  <si>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</si>
  <si>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</si>
  <si>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</si>
  <si>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</si>
  <si>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</si>
  <si>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</si>
  <si>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</si>
  <si>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</si>
  <si>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</si>
  <si>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</si>
  <si>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</si>
  <si>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</si>
  <si>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</si>
  <si>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</si>
  <si>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</si>
  <si>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</si>
  <si>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</si>
  <si>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</si>
  <si>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</si>
  <si>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</si>
  <si>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</si>
  <si>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</si>
  <si>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</si>
  <si>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</si>
  <si>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</si>
  <si>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</si>
  <si>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</si>
  <si>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</si>
  <si>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</si>
  <si>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</si>
  <si>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</si>
  <si>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</si>
  <si>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</si>
  <si>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</si>
  <si>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</si>
  <si>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</si>
  <si>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</si>
  <si>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</si>
  <si>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</si>
  <si>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</si>
  <si>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</si>
  <si>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</si>
  <si>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</si>
  <si>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</si>
  <si>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</si>
  <si>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</si>
  <si>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</si>
  <si>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</si>
  <si>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</si>
  <si>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</si>
  <si>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</si>
  <si>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</si>
  <si>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</si>
  <si>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</si>
  <si>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</si>
  <si>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</si>
  <si>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</si>
  <si>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</si>
  <si>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</si>
  <si>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</si>
  <si>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</si>
  <si>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</si>
  <si>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</si>
  <si>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</si>
  <si>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</si>
  <si>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</si>
  <si>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</si>
  <si>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</si>
  <si>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</si>
  <si>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</si>
  <si>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</si>
  <si>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</si>
  <si>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</si>
  <si>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</si>
  <si>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</si>
  <si>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</si>
  <si>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</si>
  <si>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</si>
  <si>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</si>
  <si>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</si>
  <si>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</si>
  <si>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</si>
  <si>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</si>
  <si>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</si>
  <si>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</si>
  <si>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</si>
  <si>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</si>
  <si>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</si>
  <si>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</si>
  <si>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</si>
  <si>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</si>
  <si>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</si>
  <si>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</si>
  <si>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</si>
  <si>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</si>
  <si>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</si>
  <si>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</si>
  <si>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</si>
  <si>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</si>
  <si>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</si>
  <si>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</si>
  <si>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</si>
  <si>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</si>
  <si>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</si>
  <si>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</si>
  <si>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</si>
  <si>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</si>
  <si>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</si>
  <si>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</si>
  <si>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</si>
  <si>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</si>
  <si>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</si>
  <si>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</si>
  <si>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</si>
  <si>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</si>
  <si>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</si>
  <si>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</si>
  <si>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</si>
  <si>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</si>
  <si>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</si>
  <si>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</si>
  <si>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</si>
  <si>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</si>
  <si>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</si>
  <si>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</si>
  <si>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</si>
  <si>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</si>
  <si>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</si>
  <si>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</si>
  <si>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</si>
  <si>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</si>
  <si>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</si>
  <si>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</si>
  <si>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</si>
  <si>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</si>
  <si>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</si>
  <si>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</si>
  <si>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</si>
  <si>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</si>
  <si>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</si>
  <si>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</si>
  <si>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</si>
  <si>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</si>
  <si>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</si>
  <si>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</si>
  <si>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</si>
  <si>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</si>
  <si>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</si>
  <si>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</si>
  <si>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</si>
  <si>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</si>
  <si>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</si>
  <si>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</si>
  <si>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</si>
  <si>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</si>
  <si>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</si>
  <si>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</si>
  <si>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</si>
  <si>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</si>
  <si>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</si>
  <si>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</si>
  <si>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</si>
  <si>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</si>
  <si>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</si>
  <si>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</si>
  <si>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</si>
  <si>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</si>
  <si>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</si>
  <si>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</si>
  <si>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</si>
  <si>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</si>
  <si>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</si>
  <si>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</si>
  <si>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</si>
  <si>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</si>
  <si>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</si>
  <si>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</si>
  <si>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</si>
  <si>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</si>
  <si>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</si>
  <si>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</si>
  <si>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</si>
  <si>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</si>
  <si>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</si>
  <si>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</si>
  <si>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</si>
  <si>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</si>
  <si>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</si>
  <si>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</si>
  <si>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</si>
  <si>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</si>
  <si>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</si>
  <si>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</si>
  <si>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</si>
  <si>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</si>
  <si>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</si>
  <si>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</si>
  <si>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</si>
  <si>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</si>
  <si>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</si>
  <si>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</si>
  <si>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</si>
  <si>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</si>
  <si>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</si>
  <si>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</si>
  <si>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</si>
  <si>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</si>
  <si>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</si>
  <si>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</si>
  <si>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</si>
  <si>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</si>
  <si>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</si>
  <si>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</si>
  <si>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</si>
  <si>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</si>
  <si>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</si>
  <si>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</si>
  <si>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</si>
  <si>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</si>
  <si>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</si>
  <si>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</si>
  <si>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</si>
  <si>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</si>
  <si>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</si>
  <si>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</si>
  <si>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</si>
  <si>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</si>
  <si>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</si>
  <si>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</si>
  <si>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</si>
  <si>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</si>
  <si>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</si>
  <si>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</si>
  <si>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</si>
  <si>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</si>
  <si>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</si>
  <si>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</si>
  <si>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</si>
  <si>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</si>
  <si>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</si>
  <si>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</si>
  <si>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</si>
  <si>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</si>
  <si>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</si>
  <si>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</si>
  <si>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</si>
  <si>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</si>
  <si>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</si>
  <si>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</si>
  <si>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</si>
  <si>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</si>
  <si>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</si>
  <si>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</si>
  <si>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</si>
  <si>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</si>
  <si>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</si>
  <si>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</si>
  <si>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</si>
  <si>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</si>
  <si>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</si>
  <si>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</si>
  <si>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</si>
  <si>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</si>
  <si>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</si>
  <si>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</si>
  <si>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</si>
  <si>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</si>
  <si>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</si>
  <si>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</si>
  <si>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</si>
  <si>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</si>
  <si>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</si>
  <si>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</si>
  <si>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</si>
  <si>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</si>
  <si>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</si>
  <si>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</si>
  <si>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</si>
  <si>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</si>
  <si>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</si>
  <si>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</si>
  <si>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</si>
  <si>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</si>
  <si>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</si>
  <si>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</si>
  <si>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</si>
  <si>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</si>
  <si>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</si>
  <si>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</si>
  <si>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</si>
  <si>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</si>
  <si>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</si>
  <si>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</si>
  <si>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</si>
  <si>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</si>
  <si>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</si>
  <si>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</si>
  <si>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</si>
  <si>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</si>
  <si>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</si>
  <si>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</si>
  <si>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</si>
  <si>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</si>
  <si>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</si>
  <si>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</si>
  <si>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</si>
  <si>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</si>
  <si>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</si>
  <si>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</si>
  <si>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</si>
  <si>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</si>
  <si>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</si>
  <si>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</si>
  <si>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</si>
  <si>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</si>
  <si>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</si>
  <si>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</si>
  <si>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</si>
  <si>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</si>
  <si>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</si>
  <si>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</si>
  <si>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</si>
  <si>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</si>
  <si>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</si>
  <si>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</si>
  <si>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</si>
  <si>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</si>
  <si>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</si>
  <si>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</si>
  <si>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</si>
  <si>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</si>
  <si>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</si>
  <si>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</si>
  <si>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</si>
  <si>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</si>
  <si>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</si>
  <si>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</si>
  <si>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</si>
  <si>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</si>
  <si>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</si>
  <si>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</si>
  <si>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</si>
  <si>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</si>
  <si>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</si>
  <si>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</si>
  <si>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</si>
  <si>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</si>
  <si>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</si>
  <si>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</si>
  <si>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</si>
  <si>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</si>
  <si>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</si>
  <si>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</si>
  <si>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</si>
  <si>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</si>
  <si>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</si>
  <si>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</si>
  <si>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</si>
  <si>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</si>
  <si>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</si>
  <si>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</si>
  <si>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</si>
  <si>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</si>
  <si>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</si>
  <si>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</si>
  <si>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</si>
  <si>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</si>
  <si>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</si>
  <si>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</si>
  <si>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</si>
  <si>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</si>
  <si>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</si>
  <si>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</si>
  <si>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</si>
  <si>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</si>
  <si>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</si>
  <si>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</si>
  <si>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</si>
  <si>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</si>
  <si>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</si>
  <si>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</si>
  <si>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</si>
  <si>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</si>
  <si>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</si>
  <si>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</si>
  <si>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</si>
  <si>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</si>
  <si>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</si>
  <si>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</si>
  <si>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</si>
  <si>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</si>
  <si>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</si>
  <si>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</si>
  <si>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</si>
  <si>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</si>
  <si>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</si>
  <si>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</si>
  <si>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</si>
  <si>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</si>
  <si>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</si>
  <si>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</si>
  <si>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</si>
  <si>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</si>
  <si>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</si>
  <si>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</si>
  <si>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</si>
  <si>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</si>
  <si>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</si>
  <si>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</si>
  <si>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</si>
  <si>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</si>
  <si>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</si>
  <si>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</si>
  <si>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</si>
  <si>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</si>
  <si>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</si>
  <si>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</si>
  <si>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</si>
  <si>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</si>
  <si>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</si>
  <si>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</si>
  <si>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</si>
  <si>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</si>
  <si>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</si>
  <si>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</si>
  <si>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</si>
  <si>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</si>
  <si>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</si>
  <si>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</si>
  <si>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</si>
  <si>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</si>
  <si>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</si>
  <si>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</si>
  <si>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</si>
  <si>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</si>
  <si>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</si>
  <si>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</si>
  <si>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</si>
  <si>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</si>
  <si>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</si>
  <si>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</si>
  <si>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</si>
  <si>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</si>
  <si>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</si>
  <si>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</si>
  <si>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</si>
  <si>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</si>
  <si>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</si>
  <si>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</si>
  <si>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</si>
  <si>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</si>
  <si>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</si>
  <si>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</si>
  <si>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</si>
  <si>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</si>
  <si>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</si>
  <si>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</si>
  <si>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</si>
  <si>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</si>
  <si>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</si>
  <si>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</si>
  <si>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</si>
  <si>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</si>
  <si>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</si>
  <si>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</si>
  <si>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</si>
  <si>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</si>
  <si>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</si>
  <si>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</si>
  <si>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</si>
  <si>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</si>
  <si>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</si>
  <si>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</si>
  <si>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</si>
  <si>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</si>
  <si>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</si>
  <si>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Huỳnh Tấn </t>
  </si>
  <si>
    <t>Lê Văn</t>
  </si>
  <si>
    <t>Tạo</t>
  </si>
  <si>
    <t xml:space="preserve">Nguyễn Chánh </t>
  </si>
  <si>
    <t xml:space="preserve">Hiệp </t>
  </si>
  <si>
    <t>Tháng  8  Năm học 2019  -  2020</t>
  </si>
  <si>
    <t>Tháng  8   Năm học 2019  -  2020</t>
  </si>
  <si>
    <t>Tháng  8 Năm học 2019  -  2020</t>
  </si>
  <si>
    <t>Tháng  8Năm học 2019  -  2020</t>
  </si>
  <si>
    <t>Tháng   8 Năm học 2019  -  2020</t>
  </si>
  <si>
    <t>2K</t>
  </si>
  <si>
    <t>2P</t>
  </si>
  <si>
    <t>K.P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</si>
</sst>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55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8" fillId="26" borderId="5" xfId="0" applyFont="1" applyFill="1" applyBorder="1" applyAlignment="1">
      <alignment horizontal="center" vertical="center"/>
    </xf>
    <xf numFmtId="0" fontId="8" fillId="26" borderId="0" xfId="0" applyFont="1" applyFill="1"/>
    <xf numFmtId="0" fontId="8" fillId="26" borderId="0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top"/>
    </xf>
    <xf numFmtId="0" fontId="5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7" fillId="0" borderId="34" xfId="0" applyNumberFormat="1" applyFont="1" applyFill="1" applyBorder="1" applyAlignment="1" applyProtection="1">
      <alignment horizontal="left" vertical="center" wrapText="1"/>
    </xf>
    <xf numFmtId="0" fontId="63" fillId="0" borderId="27" xfId="0" applyNumberFormat="1" applyFont="1" applyFill="1" applyBorder="1" applyAlignment="1" applyProtection="1">
      <alignment horizontal="left" vertical="center" wrapText="1"/>
    </xf>
    <xf numFmtId="0" fontId="57" fillId="0" borderId="35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63" fillId="0" borderId="26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17" sqref="H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47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/>
      <c r="G9" s="155"/>
      <c r="H9" s="133"/>
      <c r="I9" s="133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33"/>
      <c r="AH9" s="155"/>
      <c r="AI9" s="161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33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33"/>
      <c r="AH10" s="155"/>
      <c r="AI10" s="161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33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33"/>
      <c r="AH11" s="155"/>
      <c r="AI11" s="161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33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33"/>
      <c r="AH12" s="155"/>
      <c r="AI12" s="161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/>
      <c r="G13" s="155"/>
      <c r="H13" s="133"/>
      <c r="I13" s="133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33"/>
      <c r="AH13" s="155"/>
      <c r="AI13" s="161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/>
      <c r="H14" s="133"/>
      <c r="I14" s="133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33"/>
      <c r="AH14" s="155"/>
      <c r="AI14" s="161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/>
      <c r="F15" s="157"/>
      <c r="G15" s="157"/>
      <c r="H15" s="133"/>
      <c r="I15" s="13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33"/>
      <c r="AH15" s="155"/>
      <c r="AI15" s="171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/>
      <c r="F16" s="155"/>
      <c r="G16" s="155"/>
      <c r="H16" s="133"/>
      <c r="I16" s="133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33"/>
      <c r="AH16" s="155"/>
      <c r="AI16" s="161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/>
      <c r="H17" s="133" t="s">
        <v>10</v>
      </c>
      <c r="I17" s="133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33"/>
      <c r="AH17" s="155"/>
      <c r="AI17" s="161"/>
      <c r="AJ17" s="87">
        <f t="shared" si="2"/>
        <v>0</v>
      </c>
      <c r="AK17" s="87">
        <f t="shared" si="0"/>
        <v>0</v>
      </c>
      <c r="AL17" s="87">
        <f t="shared" si="1"/>
        <v>1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/>
      <c r="H18" s="133" t="s">
        <v>8</v>
      </c>
      <c r="I18" s="133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33"/>
      <c r="AH18" s="155"/>
      <c r="AI18" s="161"/>
      <c r="AJ18" s="87">
        <f t="shared" si="2"/>
        <v>1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/>
      <c r="H19" s="133"/>
      <c r="I19" s="133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33"/>
      <c r="AH19" s="155"/>
      <c r="AI19" s="161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33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33"/>
      <c r="AH20" s="155"/>
      <c r="AI20" s="161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36"/>
      <c r="AN22" s="237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1</v>
      </c>
      <c r="AK54" s="3">
        <f>SUM(AK9:AK53)</f>
        <v>0</v>
      </c>
      <c r="AL54" s="3">
        <f>SUM(AL9:AL53)</f>
        <v>1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H18" sqref="H1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478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82">
        <f>COUNTIF(E9:AI9,"K")+2*COUNTIF(E9:AI9,"2K")+COUNTIF(E9:AI9,"TK")+COUNTIF(E9:AI9,"KT")</f>
        <v>0</v>
      </c>
      <c r="AK9" s="82">
        <f t="shared" ref="AK9:AK42" si="0">COUNTIF(E9:AI9,"P")+2*COUNTIF(F9:AJ9,"2P")</f>
        <v>0</v>
      </c>
      <c r="AL9" s="82">
        <f t="shared" ref="AL9:AL42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/>
      <c r="F15" s="124"/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/>
      <c r="G17" s="122"/>
      <c r="H17" s="122" t="s">
        <v>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1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730</v>
      </c>
      <c r="D33" s="113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 t="s">
        <v>57</v>
      </c>
      <c r="D34" s="113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4" s="104" customFormat="1" ht="30" customHeight="1">
      <c r="A35" s="111">
        <v>27</v>
      </c>
      <c r="B35" s="111">
        <v>1910090070</v>
      </c>
      <c r="C35" s="112" t="s">
        <v>731</v>
      </c>
      <c r="D35" s="113" t="s">
        <v>732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4" s="104" customFormat="1" ht="30" customHeight="1">
      <c r="A36" s="111">
        <v>28</v>
      </c>
      <c r="B36" s="111">
        <v>1910090011</v>
      </c>
      <c r="C36" s="112" t="s">
        <v>123</v>
      </c>
      <c r="D36" s="113" t="s">
        <v>29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42" t="s">
        <v>733</v>
      </c>
      <c r="D37" s="228" t="s">
        <v>734</v>
      </c>
      <c r="E37" s="229"/>
      <c r="F37" s="230"/>
      <c r="G37" s="2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/>
      <c r="D38" s="113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106">
        <f>SUM(AJ9:AJ42)</f>
        <v>1</v>
      </c>
      <c r="AK43" s="106">
        <f>SUM(AK9:AK42)</f>
        <v>0</v>
      </c>
      <c r="AL43" s="106">
        <f>SUM(AL9:AL42)</f>
        <v>0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54"/>
      <c r="AQ47" s="231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54"/>
      <c r="AQ60" s="231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2" zoomScale="55" zoomScaleNormal="55" workbookViewId="0">
      <selection activeCell="H33" sqref="H3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479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222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23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24" t="s">
        <v>53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226" t="s">
        <v>43</v>
      </c>
      <c r="E13" s="158"/>
      <c r="F13" s="158"/>
      <c r="G13" s="158" t="s">
        <v>8</v>
      </c>
      <c r="H13" s="158" t="s">
        <v>8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2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225" t="s">
        <v>169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225" t="s">
        <v>35</v>
      </c>
      <c r="E15" s="158"/>
      <c r="F15" s="158"/>
      <c r="G15" s="158" t="s">
        <v>8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1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225" t="s">
        <v>93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225" t="s">
        <v>96</v>
      </c>
      <c r="E17" s="158"/>
      <c r="F17" s="158"/>
      <c r="G17" s="158" t="s">
        <v>8</v>
      </c>
      <c r="H17" s="158" t="s">
        <v>8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2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225" t="s">
        <v>158</v>
      </c>
      <c r="E18" s="158"/>
      <c r="F18" s="158"/>
      <c r="G18" s="158"/>
      <c r="H18" s="158" t="s">
        <v>8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1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225" t="s">
        <v>163</v>
      </c>
      <c r="E19" s="158"/>
      <c r="F19" s="158"/>
      <c r="G19" s="158" t="s">
        <v>8</v>
      </c>
      <c r="H19" s="158" t="s">
        <v>8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2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225" t="s">
        <v>163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225" t="s">
        <v>163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225" t="s">
        <v>272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226" t="s">
        <v>317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225" t="s">
        <v>599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225" t="s">
        <v>324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225" t="s">
        <v>604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225" t="s">
        <v>63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225" t="s">
        <v>63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74" t="s">
        <v>609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225" t="s">
        <v>113</v>
      </c>
      <c r="E30" s="158"/>
      <c r="F30" s="158"/>
      <c r="G30" s="158" t="s">
        <v>8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06">
        <f t="shared" si="2"/>
        <v>1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225" t="s">
        <v>165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225" t="s">
        <v>11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225" t="s">
        <v>119</v>
      </c>
      <c r="E33" s="158"/>
      <c r="F33" s="158"/>
      <c r="G33" s="158"/>
      <c r="H33" s="158" t="s">
        <v>8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1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225" t="s">
        <v>119</v>
      </c>
      <c r="E34" s="158" t="s">
        <v>10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1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225" t="s">
        <v>167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225" t="s">
        <v>380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225" t="s">
        <v>623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10</v>
      </c>
      <c r="AK54" s="106">
        <f>SUM(AK9:AK53)</f>
        <v>0</v>
      </c>
      <c r="AL54" s="106">
        <f>SUM(AL9:AL53)</f>
        <v>1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54"/>
      <c r="AQ71" s="231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25" sqref="H2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480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225" t="s">
        <v>50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27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225" t="s">
        <v>630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225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225" t="s">
        <v>59</v>
      </c>
      <c r="E14" s="158"/>
      <c r="F14" s="158"/>
      <c r="G14" s="158" t="s">
        <v>9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1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225" t="s">
        <v>61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225" t="s">
        <v>61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225" t="s">
        <v>272</v>
      </c>
      <c r="E17" s="158"/>
      <c r="F17" s="158"/>
      <c r="G17" s="158" t="s">
        <v>9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0</v>
      </c>
      <c r="AK17" s="106">
        <f t="shared" si="0"/>
        <v>1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225" t="s">
        <v>324</v>
      </c>
      <c r="E18" s="158"/>
      <c r="F18" s="158"/>
      <c r="G18" s="158" t="s">
        <v>9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1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225" t="s">
        <v>645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225" t="s">
        <v>107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225" t="s">
        <v>649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225" t="s">
        <v>652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225" t="s">
        <v>32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225" t="s">
        <v>32</v>
      </c>
      <c r="E24" s="158"/>
      <c r="F24" s="158"/>
      <c r="G24" s="158" t="s">
        <v>8</v>
      </c>
      <c r="H24" s="158" t="s">
        <v>8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2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225" t="s">
        <v>166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225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225" t="s">
        <v>11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225" t="s">
        <v>459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225" t="s">
        <v>459</v>
      </c>
      <c r="E29" s="158"/>
      <c r="F29" s="158"/>
      <c r="G29" s="158" t="s">
        <v>9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1</v>
      </c>
      <c r="AL29" s="46">
        <f t="shared" si="1"/>
        <v>0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225" t="s">
        <v>167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225" t="s">
        <v>167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225" t="s">
        <v>623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2</v>
      </c>
      <c r="AK54" s="106">
        <f>SUM(AK9:AK53)</f>
        <v>4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 t="s">
        <v>19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 t="s">
        <v>19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s">
        <v>15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1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1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H29" sqref="H2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739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481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225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225" t="s">
        <v>673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225" t="s">
        <v>675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225" t="s">
        <v>267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225" t="s">
        <v>677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225" t="s">
        <v>27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225" t="s">
        <v>27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225" t="s">
        <v>46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225" t="s">
        <v>420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225" t="s">
        <v>420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225" t="s">
        <v>692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225" t="s">
        <v>207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225" t="s">
        <v>207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225" t="s">
        <v>699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225" t="s">
        <v>433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225" t="s">
        <v>704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225" t="s">
        <v>455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225" t="s">
        <v>709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225" t="s">
        <v>712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225" t="s">
        <v>715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225" t="s">
        <v>715</v>
      </c>
      <c r="E29" s="158"/>
      <c r="F29" s="158"/>
      <c r="G29" s="158"/>
      <c r="H29" s="158" t="s">
        <v>8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1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1</v>
      </c>
      <c r="AK54" s="106">
        <f>SUM(AK9:AK53)</f>
        <v>0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24" sqref="G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ht="22.5" customHeight="1">
      <c r="A2" s="244" t="s">
        <v>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3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31" t="s">
        <v>737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42" t="s">
        <v>81</v>
      </c>
      <c r="AG6" s="242"/>
      <c r="AH6" s="242"/>
      <c r="AI6" s="242"/>
      <c r="AJ6" s="242"/>
      <c r="AK6" s="242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/>
      <c r="F9" s="155"/>
      <c r="G9" s="155" t="s">
        <v>8</v>
      </c>
      <c r="H9" s="155"/>
      <c r="I9" s="155"/>
      <c r="J9" s="155"/>
      <c r="K9" s="155"/>
      <c r="L9" s="155"/>
      <c r="M9" s="155"/>
      <c r="N9" s="155"/>
      <c r="O9" s="155"/>
      <c r="P9" s="133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33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33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33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209">
        <f t="shared" ref="AJ17" si="3">COUNTIF(E17:AI17,"K")+2*COUNTIF(E17:AI17,"2K")+COUNTIF(E17:AI17,"TK")+COUNTIF(E17:AI17,"KT")</f>
        <v>0</v>
      </c>
      <c r="AK17" s="209">
        <f t="shared" ref="AK17" si="4">COUNTIF(E17:AI17,"P")+2*COUNTIF(F17:AJ17,"2P")</f>
        <v>0</v>
      </c>
      <c r="AL17" s="209">
        <f t="shared" ref="AL17" si="5">COUNTIF(E17:AI17,"T")+2*COUNTIF(E17:AI17,"2T")+COUNTIF(E17:AI17,"TK")+COUNTIF(E17:AI17,"KT")</f>
        <v>0</v>
      </c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33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/>
      <c r="F22" s="155"/>
      <c r="G22" s="155" t="s">
        <v>8</v>
      </c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1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46"/>
      <c r="AN23" s="247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/>
      <c r="F24" s="155"/>
      <c r="G24" s="155" t="s">
        <v>8</v>
      </c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33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33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33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48" t="s">
        <v>12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43">
        <f>SUM(AJ9:AJ53)</f>
        <v>3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49" t="s">
        <v>13</v>
      </c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46"/>
      <c r="AQ58" s="247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46"/>
      <c r="AQ71" s="247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48" t="s">
        <v>12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43">
        <f t="shared" ref="AJ92:AO92" si="12">SUM(AJ58:AJ91)</f>
        <v>0</v>
      </c>
      <c r="AK92" s="43">
        <f t="shared" si="12"/>
        <v>0</v>
      </c>
      <c r="AL92" s="43">
        <f t="shared" si="12"/>
        <v>0</v>
      </c>
      <c r="AM92" s="43">
        <f t="shared" si="12"/>
        <v>0</v>
      </c>
      <c r="AN92" s="43">
        <f t="shared" si="12"/>
        <v>0</v>
      </c>
      <c r="AO92" s="43">
        <f t="shared" si="12"/>
        <v>0</v>
      </c>
    </row>
    <row r="93" spans="1:41" ht="15.75" customHeight="1">
      <c r="A93" s="29"/>
      <c r="B93" s="29"/>
      <c r="C93" s="241"/>
      <c r="D93" s="241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41"/>
      <c r="D96" s="241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41"/>
      <c r="D97" s="241"/>
      <c r="E97" s="241"/>
      <c r="F97" s="241"/>
      <c r="G97" s="241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41"/>
      <c r="D98" s="241"/>
      <c r="E98" s="24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41"/>
      <c r="D99" s="241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S13" sqref="S1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26" width="7" style="51" customWidth="1"/>
    <col min="27" max="27" width="7" style="217" customWidth="1"/>
    <col min="28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126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26"/>
      <c r="AB6" s="71"/>
      <c r="AC6" s="71"/>
      <c r="AD6" s="71"/>
      <c r="AE6" s="71"/>
      <c r="AF6" s="232" t="s">
        <v>173</v>
      </c>
      <c r="AG6" s="232"/>
      <c r="AH6" s="232"/>
      <c r="AI6" s="232"/>
      <c r="AJ6" s="232"/>
      <c r="AK6" s="232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82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22"/>
      <c r="AB9" s="10"/>
      <c r="AC9" s="10"/>
      <c r="AD9" s="10"/>
      <c r="AE9" s="10"/>
      <c r="AF9" s="10"/>
      <c r="AG9" s="10"/>
      <c r="AH9" s="10"/>
      <c r="AI9" s="10"/>
      <c r="AJ9" s="73">
        <f t="shared" ref="AJ9:AJ23" si="0">COUNTIF(E9:AI9,"K")+2*COUNTIF(E9:AI9,"2K")+COUNTIF(E9:AI9,"TK")+COUNTIF(E9:AI9,"KT")</f>
        <v>0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2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2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2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22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2"/>
      <c r="AB14" s="10"/>
      <c r="AC14" s="10"/>
      <c r="AD14" s="10"/>
      <c r="AE14" s="10"/>
      <c r="AF14" s="10"/>
      <c r="AG14" s="10"/>
      <c r="AH14" s="10"/>
      <c r="AI14" s="10"/>
      <c r="AJ14" s="73">
        <f t="shared" si="0"/>
        <v>0</v>
      </c>
      <c r="AK14" s="73">
        <f t="shared" si="1"/>
        <v>0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24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2"/>
      <c r="AB16" s="10"/>
      <c r="AC16" s="10"/>
      <c r="AD16" s="10"/>
      <c r="AE16" s="10"/>
      <c r="AF16" s="10"/>
      <c r="AG16" s="10"/>
      <c r="AH16" s="10"/>
      <c r="AI16" s="10"/>
      <c r="AJ16" s="73">
        <f t="shared" si="0"/>
        <v>0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2"/>
      <c r="AB17" s="10"/>
      <c r="AC17" s="10"/>
      <c r="AD17" s="10"/>
      <c r="AE17" s="10"/>
      <c r="AF17" s="10"/>
      <c r="AG17" s="10"/>
      <c r="AH17" s="10"/>
      <c r="AI17" s="10"/>
      <c r="AJ17" s="73">
        <f t="shared" si="0"/>
        <v>0</v>
      </c>
      <c r="AK17" s="73">
        <f t="shared" si="1"/>
        <v>0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2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0</v>
      </c>
      <c r="AL18" s="73">
        <f t="shared" si="2"/>
        <v>0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22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0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2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0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125"/>
      <c r="AB21" s="38"/>
      <c r="AC21" s="38"/>
      <c r="AD21" s="38"/>
      <c r="AE21" s="38"/>
      <c r="AF21" s="38"/>
      <c r="AG21" s="38"/>
      <c r="AH21" s="38"/>
      <c r="AI21" s="38"/>
      <c r="AJ21" s="73">
        <f t="shared" si="0"/>
        <v>0</v>
      </c>
      <c r="AK21" s="73">
        <f t="shared" si="1"/>
        <v>0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22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36"/>
      <c r="AN22" s="237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22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38" t="s">
        <v>12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73">
        <f>SUM(AJ9:AJ23)</f>
        <v>0</v>
      </c>
      <c r="AK24" s="73">
        <f>SUM(AK9:AK23)</f>
        <v>0</v>
      </c>
      <c r="AL24" s="73">
        <f>SUM(AL9:AL23)</f>
        <v>0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8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39" t="s">
        <v>13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33" t="s">
        <v>7</v>
      </c>
      <c r="D27" s="234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82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22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16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2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2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2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22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22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2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2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22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22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2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25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2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22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2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2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2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2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2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2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2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2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2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2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2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2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2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2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2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2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2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2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2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38" t="s">
        <v>12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41"/>
      <c r="D63" s="241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219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219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219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41"/>
      <c r="D66" s="241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219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41"/>
      <c r="D67" s="241"/>
      <c r="E67" s="241"/>
      <c r="F67" s="241"/>
      <c r="G67" s="24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219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41"/>
      <c r="D68" s="241"/>
      <c r="E68" s="241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219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41"/>
      <c r="D69" s="241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219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217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217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17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217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217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217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217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217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217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217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21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217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217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217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217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217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217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217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217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217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217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217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4:AI24"/>
    <mergeCell ref="A26:AI26"/>
    <mergeCell ref="C68:E68"/>
    <mergeCell ref="C69:D69"/>
    <mergeCell ref="C67:G67"/>
    <mergeCell ref="C27:D27"/>
    <mergeCell ref="AP58:AQ58"/>
    <mergeCell ref="AP71:AQ71"/>
    <mergeCell ref="A62:AI62"/>
    <mergeCell ref="C63:D63"/>
    <mergeCell ref="C66:D6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H11" sqref="H1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210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 t="s">
        <v>8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1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 t="s">
        <v>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 t="s">
        <v>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1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 t="s">
        <v>8</v>
      </c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2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 t="s">
        <v>8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 t="s">
        <v>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1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0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 t="s">
        <v>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1</v>
      </c>
      <c r="AK22" s="78">
        <f t="shared" si="0"/>
        <v>0</v>
      </c>
      <c r="AL22" s="78">
        <f t="shared" si="1"/>
        <v>0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 t="s">
        <v>740</v>
      </c>
      <c r="F24" s="10"/>
      <c r="G24" s="10"/>
      <c r="H24" s="10" t="s">
        <v>8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3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 t="s">
        <v>740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2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13</v>
      </c>
      <c r="AK54" s="78">
        <f>SUM(AK9:AK53)</f>
        <v>0</v>
      </c>
      <c r="AL54" s="78">
        <f>SUM(AL9:AL53)</f>
        <v>0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19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1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1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4" zoomScale="55" zoomScaleNormal="55" workbookViewId="0">
      <selection activeCell="I24" sqref="I2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255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 t="s">
        <v>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 t="s">
        <v>8</v>
      </c>
      <c r="F13" s="10"/>
      <c r="G13" s="10"/>
      <c r="H13" s="10" t="s">
        <v>10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1</v>
      </c>
      <c r="AK13" s="78">
        <f t="shared" si="0"/>
        <v>0</v>
      </c>
      <c r="AL13" s="78">
        <f t="shared" si="1"/>
        <v>1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 t="s">
        <v>10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1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 t="s">
        <v>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/>
      <c r="H20" s="10" t="s">
        <v>10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1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 t="s">
        <v>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1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3</v>
      </c>
      <c r="AK54" s="78">
        <f>SUM(AK9:AK53)</f>
        <v>0</v>
      </c>
      <c r="AL54" s="78">
        <f>SUM(AL9:AL53)</f>
        <v>4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 t="s">
        <v>16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1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H29" sqref="H2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292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 t="s">
        <v>740</v>
      </c>
      <c r="F10" s="10"/>
      <c r="G10" s="10"/>
      <c r="H10" s="10" t="s">
        <v>8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3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 t="s">
        <v>10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1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 t="s">
        <v>740</v>
      </c>
      <c r="F16" s="10"/>
      <c r="G16" s="10"/>
      <c r="H16" s="10" t="s">
        <v>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3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 t="s">
        <v>740</v>
      </c>
      <c r="F19" s="10"/>
      <c r="G19" s="10"/>
      <c r="H19" s="10" t="s">
        <v>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 t="s">
        <v>10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1</v>
      </c>
      <c r="AM22" s="252"/>
      <c r="AN22" s="253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 t="s">
        <v>740</v>
      </c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3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3">
        <f>SUM(AJ9:AJ42)</f>
        <v>12</v>
      </c>
      <c r="AK43" s="3">
        <f>SUM(AK9:AK42)</f>
        <v>0</v>
      </c>
      <c r="AL43" s="3">
        <f>SUM(AL9:AL42)</f>
        <v>2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6"/>
      <c r="AQ47" s="237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6"/>
      <c r="AQ60" s="237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31.832031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339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 t="s">
        <v>8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70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 t="s">
        <v>741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 t="s">
        <v>8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 t="s">
        <v>740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0"/>
      <c r="Q21" s="172"/>
      <c r="R21" s="172"/>
      <c r="S21" s="172"/>
      <c r="T21" s="161"/>
      <c r="U21" s="172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2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 t="s">
        <v>10</v>
      </c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1</v>
      </c>
      <c r="AM22" s="236"/>
      <c r="AN22" s="237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 t="s">
        <v>10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70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1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 t="s">
        <v>10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1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 t="s">
        <v>10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 t="s">
        <v>8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70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1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 t="s">
        <v>8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70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 t="s">
        <v>10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1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 t="s">
        <v>742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70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70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6</v>
      </c>
      <c r="AK54" s="3">
        <f>SUM(AK9:AK53)</f>
        <v>0</v>
      </c>
      <c r="AL54" s="3">
        <f>SUM(AL9:AL53)</f>
        <v>5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E25" sqref="E2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398</v>
      </c>
      <c r="AG6" s="232"/>
      <c r="AH6" s="232"/>
      <c r="AI6" s="232"/>
      <c r="AJ6" s="232"/>
      <c r="AK6" s="232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7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7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0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7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7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1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70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220" t="s">
        <v>9</v>
      </c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61"/>
      <c r="U15" s="170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1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7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160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70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1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7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70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7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1"/>
      <c r="U21" s="170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72"/>
      <c r="T22" s="161"/>
      <c r="U22" s="17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0</v>
      </c>
      <c r="AM22" s="254"/>
      <c r="AN22" s="231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70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70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160" t="s">
        <v>9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70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1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1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7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70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22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70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0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22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70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22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70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22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7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22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7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70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7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0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0</v>
      </c>
      <c r="AK54" s="3">
        <f>SUM(AK9:AK53)</f>
        <v>2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opLeftCell="A16" zoomScale="55" zoomScaleNormal="55" workbookViewId="0">
      <selection activeCell="H38" sqref="H3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26" width="7" style="62" customWidth="1"/>
    <col min="27" max="27" width="7" style="211" customWidth="1"/>
    <col min="28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210"/>
      <c r="AB3" s="104"/>
      <c r="AC3" s="104"/>
      <c r="AD3" s="104"/>
      <c r="AE3" s="104"/>
      <c r="AF3" s="104"/>
      <c r="AG3" s="215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210"/>
      <c r="AB6" s="104"/>
      <c r="AC6" s="104"/>
      <c r="AD6" s="104"/>
      <c r="AE6" s="104"/>
      <c r="AF6" s="232" t="s">
        <v>477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63"/>
      <c r="AB9" s="153"/>
      <c r="AC9" s="134"/>
      <c r="AD9" s="153"/>
      <c r="AE9" s="153"/>
      <c r="AF9" s="153"/>
      <c r="AG9" s="133"/>
      <c r="AH9" s="153"/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0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1"/>
      <c r="AB10" s="155"/>
      <c r="AC10" s="133"/>
      <c r="AD10" s="155"/>
      <c r="AE10" s="155"/>
      <c r="AF10" s="155"/>
      <c r="AG10" s="133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/>
      <c r="F11" s="134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61"/>
      <c r="AB11" s="155"/>
      <c r="AC11" s="133"/>
      <c r="AD11" s="155"/>
      <c r="AE11" s="155"/>
      <c r="AF11" s="155"/>
      <c r="AG11" s="133"/>
      <c r="AH11" s="155"/>
      <c r="AI11" s="155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61"/>
      <c r="AB12" s="155"/>
      <c r="AC12" s="133"/>
      <c r="AD12" s="155"/>
      <c r="AE12" s="155"/>
      <c r="AF12" s="155"/>
      <c r="AG12" s="133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61"/>
      <c r="AB13" s="155"/>
      <c r="AC13" s="133"/>
      <c r="AD13" s="155"/>
      <c r="AE13" s="155"/>
      <c r="AF13" s="155"/>
      <c r="AG13" s="133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/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61"/>
      <c r="AB14" s="155"/>
      <c r="AC14" s="133"/>
      <c r="AD14" s="155"/>
      <c r="AE14" s="155"/>
      <c r="AF14" s="155"/>
      <c r="AG14" s="133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 t="s">
        <v>9</v>
      </c>
      <c r="H15" s="157"/>
      <c r="I15" s="157"/>
      <c r="J15" s="157"/>
      <c r="K15" s="157"/>
      <c r="L15" s="155"/>
      <c r="M15" s="155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71"/>
      <c r="AB15" s="157"/>
      <c r="AC15" s="133"/>
      <c r="AD15" s="157"/>
      <c r="AE15" s="157"/>
      <c r="AF15" s="157"/>
      <c r="AG15" s="133"/>
      <c r="AH15" s="157"/>
      <c r="AI15" s="157"/>
      <c r="AJ15" s="106">
        <f t="shared" si="2"/>
        <v>0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/>
      <c r="F16" s="134"/>
      <c r="G16" s="155" t="s">
        <v>8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61"/>
      <c r="AB16" s="155"/>
      <c r="AC16" s="133"/>
      <c r="AD16" s="155"/>
      <c r="AE16" s="155"/>
      <c r="AF16" s="155"/>
      <c r="AG16" s="133"/>
      <c r="AH16" s="155"/>
      <c r="AI16" s="155"/>
      <c r="AJ16" s="106">
        <f t="shared" si="2"/>
        <v>1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3"/>
      <c r="AB17" s="153"/>
      <c r="AC17" s="134"/>
      <c r="AD17" s="153"/>
      <c r="AE17" s="153"/>
      <c r="AF17" s="153"/>
      <c r="AG17" s="13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61"/>
      <c r="AB18" s="155"/>
      <c r="AC18" s="133"/>
      <c r="AD18" s="155"/>
      <c r="AE18" s="155"/>
      <c r="AF18" s="155"/>
      <c r="AG18" s="133"/>
      <c r="AH18" s="155"/>
      <c r="AI18" s="155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61"/>
      <c r="AB19" s="155"/>
      <c r="AC19" s="133"/>
      <c r="AD19" s="155"/>
      <c r="AE19" s="155"/>
      <c r="AF19" s="155"/>
      <c r="AG19" s="133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61"/>
      <c r="AB20" s="155"/>
      <c r="AC20" s="133"/>
      <c r="AD20" s="155"/>
      <c r="AE20" s="155"/>
      <c r="AF20" s="155"/>
      <c r="AG20" s="133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212"/>
      <c r="AB21" s="158"/>
      <c r="AC21" s="133"/>
      <c r="AD21" s="158"/>
      <c r="AE21" s="158"/>
      <c r="AF21" s="158"/>
      <c r="AG21" s="133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 t="s">
        <v>8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61"/>
      <c r="AB22" s="155"/>
      <c r="AC22" s="133"/>
      <c r="AD22" s="155"/>
      <c r="AE22" s="155"/>
      <c r="AF22" s="155"/>
      <c r="AG22" s="133"/>
      <c r="AH22" s="155"/>
      <c r="AI22" s="155"/>
      <c r="AJ22" s="106">
        <f t="shared" si="2"/>
        <v>1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/>
      <c r="F23" s="13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61"/>
      <c r="AB23" s="155"/>
      <c r="AC23" s="133"/>
      <c r="AD23" s="155"/>
      <c r="AE23" s="155"/>
      <c r="AF23" s="155"/>
      <c r="AG23" s="133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33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33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/>
      <c r="AF26" s="163"/>
      <c r="AG26" s="133"/>
      <c r="AH26" s="163"/>
      <c r="AI26" s="163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33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/>
      <c r="F28" s="134"/>
      <c r="G28" s="161"/>
      <c r="H28" s="161" t="s">
        <v>9</v>
      </c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33"/>
      <c r="AH28" s="161"/>
      <c r="AI28" s="161"/>
      <c r="AJ28" s="106">
        <f t="shared" si="2"/>
        <v>0</v>
      </c>
      <c r="AK28" s="106">
        <f t="shared" si="0"/>
        <v>1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33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/>
      <c r="F30" s="134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33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33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33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/>
      <c r="F33" s="134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33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/>
      <c r="F34" s="13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33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/>
      <c r="F35" s="134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33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33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/>
      <c r="F37" s="134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33"/>
      <c r="AH37" s="161"/>
      <c r="AI37" s="161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/>
      <c r="F38" s="134"/>
      <c r="G38" s="161"/>
      <c r="H38" s="161" t="s">
        <v>9</v>
      </c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33"/>
      <c r="AH38" s="161"/>
      <c r="AI38" s="161"/>
      <c r="AJ38" s="106">
        <f t="shared" si="2"/>
        <v>0</v>
      </c>
      <c r="AK38" s="106">
        <f t="shared" si="0"/>
        <v>1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33"/>
      <c r="AH39" s="161"/>
      <c r="AI39" s="161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33"/>
      <c r="AH40" s="161"/>
      <c r="AI40" s="161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2</v>
      </c>
      <c r="AK54" s="106">
        <f>SUM(AK9:AK53)</f>
        <v>3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213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38" t="s">
        <v>12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41"/>
      <c r="D102" s="241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214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214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214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41"/>
      <c r="D105" s="24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214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41"/>
      <c r="D106" s="241"/>
      <c r="E106" s="241"/>
      <c r="F106" s="241"/>
      <c r="G106" s="24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214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41"/>
      <c r="D107" s="241"/>
      <c r="E107" s="24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214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41"/>
      <c r="D108" s="24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214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2020-06-18T05:33:46Z</cp:lastPrinted>
  <dcterms:created xsi:type="dcterms:W3CDTF">2001-09-21T17:17:00Z</dcterms:created>
  <dcterms:modified xsi:type="dcterms:W3CDTF">2020-08-04T09:50:31Z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