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3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M62" i="200" s="1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M81" i="200" l="1"/>
  <c r="AO76" i="202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anhtuan</author>
  </authors>
  <commentList>
    <comment ref="H3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CHIỀU TRỂ 2T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G18" authorId="0">
      <text>
        <r>
          <rPr>
            <b/>
            <sz val="9"/>
            <color indexed="81"/>
            <rFont val="Tahoma"/>
          </rPr>
          <t>LSTC:</t>
        </r>
        <r>
          <rPr>
            <sz val="9"/>
            <color indexed="81"/>
            <rFont val="Tahoma"/>
          </rPr>
          <t xml:space="preserve">
TIẾT 1-3</t>
        </r>
      </text>
    </comment>
    <comment ref="G24" authorId="0">
      <text>
        <r>
          <rPr>
            <b/>
            <sz val="9"/>
            <color indexed="81"/>
            <rFont val="Tahoma"/>
          </rPr>
          <t>LSTC:</t>
        </r>
        <r>
          <rPr>
            <sz val="9"/>
            <color indexed="81"/>
            <rFont val="Tahoma"/>
          </rPr>
          <t xml:space="preserve">
TIẾT 1-3</t>
        </r>
      </text>
    </comment>
  </commentList>
</comments>
</file>

<file path=xl/sharedStrings.xml><?xml version="1.0" encoding="utf-8"?>
<sst xmlns="http://schemas.openxmlformats.org/spreadsheetml/2006/main" count="2783" uniqueCount="811">
  <si>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</si>
  <si>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</si>
  <si>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</si>
  <si>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</si>
  <si>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</si>
  <si>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</si>
  <si>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</si>
  <si>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</si>
  <si>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</si>
  <si>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</si>
  <si>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</si>
  <si>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</si>
  <si>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</si>
  <si>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</si>
  <si>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</si>
  <si>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</si>
  <si>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</si>
  <si>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</si>
  <si>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</si>
  <si>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</si>
  <si>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</si>
  <si>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</si>
  <si>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</si>
  <si>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</si>
  <si>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</si>
  <si>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</si>
  <si>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</si>
  <si>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</si>
  <si>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</si>
  <si>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</si>
  <si>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</si>
  <si>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</si>
  <si>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</si>
  <si>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</si>
  <si>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</si>
  <si>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</si>
  <si>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</si>
  <si>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</si>
  <si>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</si>
  <si>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</si>
  <si>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</si>
  <si>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</si>
  <si>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</si>
  <si>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</si>
  <si>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</si>
  <si>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</si>
  <si>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</si>
  <si>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</si>
  <si>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</si>
  <si>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</si>
  <si>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</si>
  <si>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</si>
  <si>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</si>
  <si>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</si>
  <si>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</si>
  <si>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</si>
  <si>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</si>
  <si>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</si>
  <si>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</si>
  <si>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</si>
  <si>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</si>
  <si>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</si>
  <si>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</si>
  <si>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</si>
  <si>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</si>
  <si>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</si>
  <si>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</si>
  <si>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</si>
  <si>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</si>
  <si>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</si>
  <si>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</si>
  <si>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</si>
  <si>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</si>
  <si>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</si>
  <si>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</si>
  <si>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</si>
  <si>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</si>
  <si>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</si>
  <si>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</si>
  <si>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</si>
  <si>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</si>
  <si>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</si>
  <si>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</si>
  <si>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</si>
  <si>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</si>
  <si>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</si>
  <si>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</si>
  <si>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</si>
  <si>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</si>
  <si>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</si>
  <si>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</si>
  <si>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</si>
  <si>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</si>
  <si>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</si>
  <si>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</si>
  <si>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</si>
  <si>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</si>
  <si>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</si>
  <si>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</si>
  <si>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</si>
  <si>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</si>
  <si>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</si>
  <si>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</si>
  <si>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</si>
  <si>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</si>
  <si>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</si>
  <si>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</si>
  <si>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</si>
  <si>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</si>
  <si>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</si>
  <si>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</si>
  <si>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</si>
  <si>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</si>
  <si>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</si>
  <si>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</si>
  <si>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</si>
  <si>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</si>
  <si>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</si>
  <si>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</si>
  <si>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</si>
  <si>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</si>
  <si>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</si>
  <si>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</si>
  <si>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</si>
  <si>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</si>
  <si>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</si>
  <si>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</si>
  <si>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</si>
  <si>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</si>
  <si>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</si>
  <si>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</si>
  <si>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</si>
  <si>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</si>
  <si>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</si>
  <si>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</si>
  <si>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</si>
  <si>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</si>
  <si>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</si>
  <si>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</si>
  <si>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</si>
  <si>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</si>
  <si>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</si>
  <si>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</si>
  <si>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</si>
  <si>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</si>
  <si>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</si>
  <si>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</si>
  <si>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</si>
  <si>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</si>
  <si>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</si>
  <si>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</si>
  <si>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</si>
  <si>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</si>
  <si>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</si>
  <si>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</si>
  <si>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</si>
  <si>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</si>
  <si>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</si>
  <si>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</si>
  <si>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</si>
  <si>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</si>
  <si>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</si>
  <si>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</si>
  <si>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</si>
  <si>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</si>
  <si>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</si>
  <si>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</si>
  <si>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</si>
  <si>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</si>
  <si>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</si>
  <si>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</si>
  <si>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</si>
  <si>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</si>
  <si>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</si>
  <si>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</si>
  <si>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</si>
  <si>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</si>
  <si>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</si>
  <si>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</si>
  <si>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</si>
  <si>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</si>
  <si>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</si>
  <si>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</si>
  <si>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</si>
  <si>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</si>
  <si>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</si>
  <si>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</si>
  <si>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</si>
  <si>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</si>
  <si>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</si>
  <si>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</si>
  <si>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</si>
  <si>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</si>
  <si>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</si>
  <si>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</si>
  <si>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</si>
  <si>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</si>
  <si>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</si>
  <si>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</si>
  <si>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</si>
  <si>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</si>
  <si>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</si>
  <si>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</si>
  <si>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</si>
  <si>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</si>
  <si>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</si>
  <si>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</si>
  <si>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</si>
  <si>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</si>
  <si>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</si>
  <si>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</si>
  <si>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</si>
  <si>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</si>
  <si>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</si>
  <si>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</si>
  <si>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</si>
  <si>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</si>
  <si>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</si>
  <si>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</si>
  <si>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</si>
  <si>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</si>
  <si>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</si>
  <si>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</si>
  <si>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</si>
  <si>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</si>
  <si>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</si>
  <si>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</si>
  <si>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</si>
  <si>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</si>
  <si>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</si>
  <si>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</si>
  <si>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</si>
  <si>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</si>
  <si>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</si>
  <si>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</si>
  <si>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</si>
  <si>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</si>
  <si>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</si>
  <si>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</si>
  <si>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</si>
  <si>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</si>
  <si>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</si>
  <si>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</si>
  <si>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</si>
  <si>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</si>
  <si>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</si>
  <si>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</si>
  <si>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</si>
  <si>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</si>
  <si>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</si>
  <si>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</si>
  <si>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</si>
  <si>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</si>
  <si>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</si>
  <si>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</si>
  <si>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</si>
  <si>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</si>
  <si>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</si>
  <si>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</si>
  <si>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</si>
  <si>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</si>
  <si>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</si>
  <si>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</si>
  <si>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</si>
  <si>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</si>
  <si>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</si>
  <si>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</si>
  <si>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</si>
  <si>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</si>
  <si>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</si>
  <si>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</si>
  <si>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</si>
  <si>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</si>
  <si>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</si>
  <si>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</si>
  <si>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</si>
  <si>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</si>
  <si>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</si>
  <si>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</si>
  <si>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</si>
  <si>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</si>
  <si>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</si>
  <si>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</si>
  <si>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</si>
  <si>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</si>
  <si>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</si>
  <si>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</si>
  <si>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</si>
  <si>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</si>
  <si>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</si>
  <si>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</si>
  <si>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</si>
  <si>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</si>
  <si>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</si>
  <si>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</si>
  <si>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</si>
  <si>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</si>
  <si>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</si>
  <si>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</si>
  <si>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</si>
  <si>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</si>
  <si>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</si>
  <si>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</si>
  <si>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</si>
  <si>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</si>
  <si>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</si>
  <si>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</si>
  <si>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</si>
  <si>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</si>
  <si>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</si>
  <si>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</si>
  <si>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</si>
  <si>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</si>
  <si>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</si>
  <si>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</si>
  <si>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</si>
  <si>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</si>
  <si>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</si>
  <si>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</si>
  <si>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</si>
  <si>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</si>
  <si>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</si>
  <si>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</si>
  <si>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</si>
  <si>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</si>
  <si>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</si>
  <si>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</si>
  <si>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</si>
  <si>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</si>
  <si>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</si>
  <si>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</si>
  <si>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</si>
  <si>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</si>
  <si>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</si>
  <si>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</si>
  <si>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</si>
  <si>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</si>
  <si>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</si>
  <si>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</si>
  <si>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</si>
  <si>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</si>
  <si>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</si>
  <si>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</si>
  <si>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</si>
  <si>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</si>
  <si>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</si>
  <si>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</si>
  <si>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</si>
  <si>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</si>
  <si>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</si>
  <si>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</si>
  <si>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</si>
  <si>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</si>
  <si>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</si>
  <si>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</si>
  <si>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</si>
  <si>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</si>
  <si>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</si>
  <si>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</si>
  <si>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</si>
  <si>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</si>
  <si>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</si>
  <si>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</si>
  <si>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</si>
  <si>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</si>
  <si>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</si>
  <si>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</si>
  <si>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</si>
  <si>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</si>
  <si>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</si>
  <si>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</si>
  <si>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</si>
  <si>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</si>
  <si>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</si>
  <si>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</si>
  <si>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</si>
  <si>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</si>
  <si>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</si>
  <si>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</si>
  <si>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</si>
  <si>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</si>
  <si>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</si>
  <si>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</si>
  <si>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</si>
  <si>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</si>
  <si>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</si>
  <si>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</si>
  <si>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</si>
  <si>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</si>
  <si>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</si>
  <si>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</si>
  <si>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</si>
  <si>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</si>
  <si>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</si>
  <si>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</si>
  <si>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</si>
  <si>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</si>
  <si>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</si>
  <si>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</si>
  <si>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</si>
  <si>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</si>
  <si>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</si>
  <si>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</si>
  <si>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</si>
  <si>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</si>
  <si>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</si>
  <si>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</si>
  <si>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</si>
  <si>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</si>
  <si>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</si>
  <si>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</si>
  <si>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</si>
  <si>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</si>
  <si>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</si>
  <si>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</si>
  <si>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</si>
  <si>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</si>
  <si>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</si>
  <si>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</si>
  <si>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</si>
  <si>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</si>
  <si>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</si>
  <si>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</si>
  <si>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</si>
  <si>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</si>
  <si>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</si>
  <si>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</si>
  <si>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</si>
  <si>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</si>
  <si>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</si>
  <si>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</si>
  <si>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</si>
  <si>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</si>
  <si>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</si>
  <si>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</si>
  <si>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</si>
  <si>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</si>
  <si>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</si>
  <si>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</si>
  <si>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</si>
  <si>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</si>
  <si>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</si>
  <si>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</si>
  <si>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</si>
  <si>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</si>
  <si>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</si>
  <si>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</si>
  <si>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</si>
  <si>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</si>
  <si>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</si>
  <si>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</si>
  <si>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</si>
  <si>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</si>
  <si>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</si>
  <si>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</si>
  <si>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</si>
  <si>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</si>
  <si>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</si>
  <si>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</si>
  <si>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</si>
  <si>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</si>
  <si>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</si>
  <si>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</si>
  <si>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</si>
  <si>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</si>
  <si>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</si>
  <si>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</si>
  <si>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</si>
  <si>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</si>
  <si>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</si>
  <si>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</si>
  <si>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</si>
  <si>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</si>
  <si>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</si>
  <si>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</si>
  <si>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</si>
  <si>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</si>
  <si>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</si>
  <si>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</si>
  <si>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</si>
  <si>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</si>
  <si>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</si>
  <si>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</si>
  <si>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</si>
  <si>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</si>
  <si>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</si>
  <si>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</si>
  <si>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</si>
  <si>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</si>
  <si>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</si>
  <si>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</si>
  <si>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</si>
  <si>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</si>
  <si>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</si>
  <si>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</si>
  <si>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</si>
  <si>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</si>
  <si>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</si>
  <si>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</si>
  <si>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</si>
  <si>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</si>
  <si>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</si>
  <si>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</si>
  <si>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</si>
  <si>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</si>
  <si>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</si>
  <si>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</si>
  <si>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</si>
  <si>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</si>
  <si>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</si>
  <si>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</si>
  <si>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</si>
  <si>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</si>
  <si>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</si>
  <si>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</si>
  <si>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</si>
  <si>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</si>
  <si>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</si>
  <si>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</si>
  <si>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</si>
  <si>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</si>
  <si>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</si>
  <si>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</si>
  <si>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</si>
  <si>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</si>
  <si>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</si>
  <si>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</si>
  <si>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</si>
  <si>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</si>
  <si>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</si>
  <si>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</si>
  <si>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</si>
  <si>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</si>
  <si>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</si>
  <si>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</si>
  <si>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</si>
  <si>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</si>
  <si>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</si>
  <si>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</si>
  <si>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</si>
  <si>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</si>
  <si>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</si>
  <si>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</si>
  <si>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</si>
  <si>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</si>
  <si>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</si>
  <si>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</si>
  <si>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</si>
  <si>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</si>
  <si>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</si>
  <si>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</si>
  <si>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</si>
  <si>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</si>
  <si>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</si>
  <si>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</si>
  <si>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</si>
  <si>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</si>
  <si>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</si>
  <si>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</si>
  <si>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</si>
  <si>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</si>
  <si>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</si>
  <si>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</si>
  <si>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</si>
  <si>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</si>
  <si>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</si>
  <si>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</si>
  <si>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</si>
  <si>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</si>
  <si>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</si>
  <si>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</si>
  <si>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</si>
  <si>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</si>
  <si>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</si>
  <si>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</si>
  <si>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</si>
  <si>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</si>
  <si>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</si>
  <si>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</si>
  <si>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</si>
  <si>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</si>
  <si>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</si>
  <si>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</si>
  <si>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</si>
  <si>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</si>
  <si>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</si>
  <si>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</si>
  <si>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</si>
  <si>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</si>
  <si>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</si>
  <si>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</si>
  <si>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</si>
  <si>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</si>
  <si>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</si>
  <si>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</si>
  <si>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</si>
  <si>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</si>
  <si>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</si>
  <si>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</si>
  <si>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</si>
  <si>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</si>
  <si>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</si>
  <si>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</si>
  <si>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</si>
  <si>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</si>
  <si>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</si>
  <si>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</si>
  <si>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</si>
  <si>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</si>
  <si>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</si>
  <si>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</si>
  <si>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</si>
  <si>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</si>
  <si>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</si>
  <si>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</si>
  <si>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</si>
  <si>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</si>
  <si>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</si>
  <si>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</si>
  <si>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</si>
  <si>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</si>
  <si>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</si>
  <si>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</si>
  <si>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</si>
  <si>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</si>
  <si>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</si>
  <si>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</si>
  <si>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</si>
  <si>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</si>
  <si>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</si>
  <si>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</si>
  <si>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</si>
  <si>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</si>
  <si>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</si>
  <si>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</si>
  <si>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</si>
  <si>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</si>
  <si>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</si>
  <si>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</si>
  <si>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</si>
  <si>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</si>
  <si>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</si>
  <si>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</si>
  <si>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</si>
  <si>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</si>
  <si>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</si>
  <si>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</si>
  <si>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</si>
  <si>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</si>
  <si>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</si>
  <si>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</si>
  <si>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</si>
  <si>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</si>
  <si>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</si>
  <si>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</si>
  <si>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</si>
  <si>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</si>
  <si>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</si>
  <si>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</si>
  <si>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</si>
  <si>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</si>
  <si>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</si>
  <si>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</si>
  <si>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</si>
  <si>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</si>
  <si>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</si>
  <si>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</si>
  <si>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</si>
  <si>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</si>
  <si>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</si>
  <si>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</si>
  <si>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</si>
  <si>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</si>
  <si>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</si>
  <si>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</si>
  <si>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</si>
  <si>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</si>
  <si>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</si>
  <si>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</si>
  <si>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</si>
  <si>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</si>
  <si>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</si>
  <si>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</si>
  <si>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</si>
  <si>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</si>
  <si>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</si>
  <si>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</si>
  <si>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</si>
  <si>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</si>
  <si>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</si>
  <si>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</si>
  <si>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</si>
  <si>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</si>
  <si>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</si>
  <si>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</si>
  <si>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</si>
  <si>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</si>
  <si>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</si>
  <si>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</si>
  <si>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</si>
  <si>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</si>
  <si>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</si>
  <si>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</si>
  <si>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</si>
  <si>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</si>
  <si>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</si>
  <si>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</si>
  <si>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</si>
  <si>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</si>
  <si>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</si>
  <si>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</si>
  <si>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</si>
  <si>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</si>
  <si>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</si>
  <si>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</si>
  <si>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</si>
  <si>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</si>
  <si>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</si>
  <si>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</si>
  <si>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</si>
  <si>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</si>
  <si>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</si>
  <si>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</si>
  <si>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</si>
  <si>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</si>
  <si>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</si>
  <si>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</si>
  <si>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</si>
  <si>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</si>
  <si>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</si>
  <si>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</si>
  <si>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</si>
  <si>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</si>
  <si>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</si>
  <si>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</si>
  <si>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</si>
  <si>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</si>
  <si>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</si>
  <si>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</si>
  <si>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</si>
  <si>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</si>
  <si>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</si>
  <si>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</si>
  <si>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</si>
  <si>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</si>
  <si>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</si>
  <si>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</si>
  <si>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</si>
  <si>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</si>
  <si>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</si>
  <si>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</si>
  <si>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</si>
  <si>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</si>
  <si>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</si>
  <si>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</si>
  <si>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</si>
  <si>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</si>
  <si>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</si>
  <si>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</si>
  <si>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</si>
  <si>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</si>
  <si>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</si>
  <si>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</si>
  <si>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</si>
  <si>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</si>
  <si>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</si>
  <si>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</si>
  <si>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</si>
  <si>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</si>
  <si>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</si>
  <si>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</si>
  <si>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</si>
  <si>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</si>
  <si>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</si>
  <si>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</si>
  <si>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</si>
  <si>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</si>
  <si>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</si>
  <si>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</si>
  <si>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</si>
  <si>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</si>
  <si>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</si>
  <si>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</si>
  <si>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</si>
  <si>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</si>
  <si>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</si>
  <si>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</si>
  <si>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</si>
  <si>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</si>
  <si>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</si>
  <si>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</si>
  <si>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</si>
  <si>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</si>
  <si>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</si>
  <si>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</si>
  <si>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</si>
  <si>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</si>
  <si>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Đạt (2004)</t>
  </si>
  <si>
    <t>LỚP: TCO16B</t>
  </si>
  <si>
    <t>NGHỈ LUÔN</t>
  </si>
  <si>
    <t>Tháng  8  Năm học 2019  -  2020</t>
  </si>
  <si>
    <t>Tháng  8   Năm học 2019  -  2020</t>
  </si>
  <si>
    <t>Tháng  8 Năm học 2019  -  2020</t>
  </si>
  <si>
    <t>Tháng  8 Năm học  2019  -  2020</t>
  </si>
  <si>
    <t>V:0</t>
  </si>
  <si>
    <t>2K</t>
  </si>
  <si>
    <t>PK</t>
  </si>
  <si>
    <t>TK</t>
  </si>
  <si>
    <t>2P</t>
  </si>
  <si>
    <t>KP</t>
  </si>
  <si>
    <t>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</si>
</sst>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1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  <font>
      <sz val="9"/>
      <color indexed="81"/>
      <name val="Tahoma"/>
    </font>
    <font>
      <b/>
      <sz val="9"/>
      <color indexed="81"/>
      <name val="Tahoma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3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26" borderId="0" xfId="0" applyFill="1"/>
    <xf numFmtId="0" fontId="0" fillId="26" borderId="1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vertical="center"/>
    </xf>
    <xf numFmtId="0" fontId="15" fillId="26" borderId="0" xfId="0" applyFont="1" applyFill="1" applyAlignment="1">
      <alignment vertical="top"/>
    </xf>
    <xf numFmtId="0" fontId="9" fillId="26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0" zoomScale="55" zoomScaleNormal="55" workbookViewId="0">
      <selection activeCell="H26" sqref="H26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26" width="7" style="47" customWidth="1"/>
    <col min="27" max="27" width="7" style="231" customWidth="1"/>
    <col min="28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23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30"/>
      <c r="AB6" s="62"/>
      <c r="AC6" s="62"/>
      <c r="AD6" s="62"/>
      <c r="AE6" s="62"/>
      <c r="AF6" s="251" t="s">
        <v>117</v>
      </c>
      <c r="AG6" s="251"/>
      <c r="AH6" s="251"/>
      <c r="AI6" s="251"/>
      <c r="AJ6" s="251"/>
      <c r="AK6" s="251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 t="s">
        <v>8</v>
      </c>
      <c r="F9" s="8"/>
      <c r="G9" s="8" t="s">
        <v>10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1">
        <f>COUNTIF(E9:AI9,"K")+2*COUNTIF(E9:AI9,"2K")+COUNTIF(E9:AI9,"TK")+COUNTIF(E9:AI9,"KT")</f>
        <v>1</v>
      </c>
      <c r="AK9" s="61">
        <f t="shared" ref="AK9:AK33" si="0">COUNTIF(E9:AI9,"P")+2*COUNTIF(F9:AJ9,"2P")</f>
        <v>0</v>
      </c>
      <c r="AL9" s="61">
        <f t="shared" ref="AL9:AL33" si="1">COUNTIF(E9:AI9,"T")+2*COUNTIF(E9:AI9,"2T")+COUNTIF(E9:AI9,"TK")+COUNTIF(E9:AI9,"KT")</f>
        <v>1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0</v>
      </c>
      <c r="AL10" s="61">
        <f t="shared" si="1"/>
        <v>0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/>
      <c r="F11" s="112"/>
      <c r="G11" s="112" t="s">
        <v>8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/>
      <c r="AG11" s="8"/>
      <c r="AH11" s="8"/>
      <c r="AI11" s="8"/>
      <c r="AJ11" s="61">
        <f t="shared" si="2"/>
        <v>1</v>
      </c>
      <c r="AK11" s="61">
        <f t="shared" si="0"/>
        <v>0</v>
      </c>
      <c r="AL11" s="61">
        <f t="shared" si="1"/>
        <v>0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 t="s">
        <v>10</v>
      </c>
      <c r="F14" s="8"/>
      <c r="G14" s="8" t="s">
        <v>8</v>
      </c>
      <c r="H14" s="8" t="s">
        <v>8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1">
        <f t="shared" si="2"/>
        <v>2</v>
      </c>
      <c r="AK14" s="61">
        <f t="shared" si="0"/>
        <v>0</v>
      </c>
      <c r="AL14" s="61">
        <f t="shared" si="1"/>
        <v>1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0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 t="s">
        <v>10</v>
      </c>
      <c r="F16" s="8"/>
      <c r="G16" s="8" t="s">
        <v>10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1">
        <f t="shared" si="2"/>
        <v>0</v>
      </c>
      <c r="AK16" s="61">
        <f t="shared" si="0"/>
        <v>0</v>
      </c>
      <c r="AL16" s="61">
        <f t="shared" si="1"/>
        <v>2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2"/>
        <v>0</v>
      </c>
      <c r="AK17" s="61">
        <f t="shared" si="0"/>
        <v>0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0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 t="s">
        <v>10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1">
        <f t="shared" si="2"/>
        <v>0</v>
      </c>
      <c r="AK19" s="61">
        <f t="shared" si="0"/>
        <v>0</v>
      </c>
      <c r="AL19" s="61">
        <f t="shared" si="1"/>
        <v>1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 t="s">
        <v>8</v>
      </c>
      <c r="F20" s="8"/>
      <c r="G20" s="8" t="s">
        <v>8</v>
      </c>
      <c r="H20" s="8" t="s">
        <v>8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1">
        <f t="shared" si="2"/>
        <v>3</v>
      </c>
      <c r="AK20" s="61">
        <f t="shared" si="0"/>
        <v>0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 t="s">
        <v>10</v>
      </c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4"/>
      <c r="AB21" s="86"/>
      <c r="AC21" s="86"/>
      <c r="AD21" s="86"/>
      <c r="AE21" s="86"/>
      <c r="AF21" s="86"/>
      <c r="AG21" s="86"/>
      <c r="AH21" s="86"/>
      <c r="AI21" s="86"/>
      <c r="AJ21" s="61">
        <f t="shared" si="2"/>
        <v>0</v>
      </c>
      <c r="AK21" s="61">
        <f t="shared" si="0"/>
        <v>0</v>
      </c>
      <c r="AL21" s="61">
        <f t="shared" si="1"/>
        <v>1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45"/>
      <c r="AN22" s="246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 t="s">
        <v>10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1">
        <f t="shared" si="2"/>
        <v>0</v>
      </c>
      <c r="AK23" s="61">
        <f t="shared" si="0"/>
        <v>0</v>
      </c>
      <c r="AL23" s="61">
        <f t="shared" si="1"/>
        <v>1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 t="s">
        <v>8</v>
      </c>
      <c r="F24" s="8"/>
      <c r="G24" s="8" t="s">
        <v>10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1">
        <f t="shared" si="2"/>
        <v>1</v>
      </c>
      <c r="AK24" s="61">
        <f t="shared" si="0"/>
        <v>0</v>
      </c>
      <c r="AL24" s="61">
        <f t="shared" si="1"/>
        <v>1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 t="s">
        <v>9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1">
        <f t="shared" si="2"/>
        <v>0</v>
      </c>
      <c r="AK25" s="61">
        <f t="shared" si="0"/>
        <v>1</v>
      </c>
      <c r="AL25" s="61">
        <f t="shared" si="1"/>
        <v>0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 t="s">
        <v>8</v>
      </c>
      <c r="F26" s="8"/>
      <c r="G26" s="8" t="s">
        <v>8</v>
      </c>
      <c r="H26" s="8" t="s">
        <v>8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43">
        <f t="shared" si="2"/>
        <v>3</v>
      </c>
      <c r="AK26" s="61">
        <f t="shared" si="0"/>
        <v>0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 t="s">
        <v>10</v>
      </c>
      <c r="F27" s="8"/>
      <c r="G27" s="8" t="s">
        <v>10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1">
        <f t="shared" si="2"/>
        <v>0</v>
      </c>
      <c r="AK27" s="61">
        <f t="shared" si="0"/>
        <v>0</v>
      </c>
      <c r="AL27" s="61">
        <f t="shared" si="1"/>
        <v>2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 t="s">
        <v>10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0</v>
      </c>
      <c r="AK28" s="61">
        <f t="shared" si="0"/>
        <v>0</v>
      </c>
      <c r="AL28" s="61">
        <f t="shared" si="1"/>
        <v>1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0</v>
      </c>
      <c r="AL29" s="61">
        <f t="shared" si="1"/>
        <v>0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787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>
        <f t="shared" si="2"/>
        <v>0</v>
      </c>
      <c r="AK30" s="161">
        <f t="shared" si="0"/>
        <v>0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47"/>
      <c r="D34" s="247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232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233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48" t="s">
        <v>7</v>
      </c>
      <c r="D37" s="249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45"/>
      <c r="AQ37" s="246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229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27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45"/>
      <c r="AQ50" s="246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787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234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23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232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47"/>
      <c r="D66" s="24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232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47"/>
      <c r="D67" s="247"/>
      <c r="E67" s="247"/>
      <c r="F67" s="247"/>
      <c r="G67" s="24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232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47"/>
      <c r="D68" s="247"/>
      <c r="E68" s="24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232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47"/>
      <c r="D69" s="24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23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G15" sqref="G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430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492</v>
      </c>
      <c r="C9" s="209" t="s">
        <v>493</v>
      </c>
      <c r="D9" s="210" t="s">
        <v>494</v>
      </c>
      <c r="E9" s="161"/>
      <c r="F9" s="164"/>
      <c r="G9" s="164" t="s">
        <v>8</v>
      </c>
      <c r="H9" s="164"/>
      <c r="I9" s="164"/>
      <c r="J9" s="164"/>
      <c r="K9" s="164"/>
      <c r="L9" s="164"/>
      <c r="M9" s="164"/>
      <c r="N9" s="164"/>
      <c r="O9" s="164"/>
      <c r="P9" s="165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8"/>
      <c r="AJ9" s="89">
        <f>COUNTIF(E9:AI9,"K")+2*COUNTIF(E9:AI9,"2K")+COUNTIF(E9:AI9,"TK")+COUNTIF(E9:AI9,"KT")</f>
        <v>1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495</v>
      </c>
      <c r="C10" s="209" t="s">
        <v>496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497</v>
      </c>
      <c r="C11" s="209" t="s">
        <v>110</v>
      </c>
      <c r="D11" s="210" t="s">
        <v>68</v>
      </c>
      <c r="E11" s="161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498</v>
      </c>
      <c r="C12" s="209" t="s">
        <v>499</v>
      </c>
      <c r="D12" s="210" t="s">
        <v>75</v>
      </c>
      <c r="E12" s="161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500</v>
      </c>
      <c r="C13" s="209" t="s">
        <v>501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502</v>
      </c>
      <c r="C14" s="209" t="s">
        <v>503</v>
      </c>
      <c r="D14" s="210" t="s">
        <v>504</v>
      </c>
      <c r="E14" s="161"/>
      <c r="F14" s="164"/>
      <c r="G14" s="164" t="s">
        <v>8</v>
      </c>
      <c r="H14" s="164"/>
      <c r="I14" s="164"/>
      <c r="J14" s="164"/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505</v>
      </c>
      <c r="C15" s="209" t="s">
        <v>506</v>
      </c>
      <c r="D15" s="210" t="s">
        <v>32</v>
      </c>
      <c r="E15" s="161"/>
      <c r="F15" s="164"/>
      <c r="G15" s="164" t="s">
        <v>8</v>
      </c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508</v>
      </c>
      <c r="C16" s="209" t="s">
        <v>509</v>
      </c>
      <c r="D16" s="210" t="s">
        <v>510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511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726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512</v>
      </c>
      <c r="C19" s="209" t="s">
        <v>513</v>
      </c>
      <c r="D19" s="210" t="s">
        <v>76</v>
      </c>
      <c r="E19" s="161"/>
      <c r="F19" s="164"/>
      <c r="G19" s="164" t="s">
        <v>8</v>
      </c>
      <c r="H19" s="164"/>
      <c r="I19" s="164"/>
      <c r="J19" s="164"/>
      <c r="K19" s="164"/>
      <c r="L19" s="164"/>
      <c r="M19" s="164"/>
      <c r="N19" s="164"/>
      <c r="O19" s="164"/>
      <c r="P19" s="165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8"/>
      <c r="AJ19" s="89">
        <f t="shared" si="2"/>
        <v>1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514</v>
      </c>
      <c r="C20" s="209" t="s">
        <v>515</v>
      </c>
      <c r="D20" s="210" t="s">
        <v>516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517</v>
      </c>
      <c r="C21" s="209" t="s">
        <v>518</v>
      </c>
      <c r="D21" s="210" t="s">
        <v>486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89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519</v>
      </c>
      <c r="C22" s="209" t="s">
        <v>520</v>
      </c>
      <c r="D22" s="210" t="s">
        <v>521</v>
      </c>
      <c r="E22" s="161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107" t="s">
        <v>522</v>
      </c>
      <c r="C23" s="209" t="s">
        <v>523</v>
      </c>
      <c r="D23" s="210" t="s">
        <v>71</v>
      </c>
      <c r="E23" s="161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524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525</v>
      </c>
      <c r="C25" s="209" t="s">
        <v>526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529</v>
      </c>
      <c r="C26" s="209" t="s">
        <v>530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531</v>
      </c>
      <c r="C27" s="209" t="s">
        <v>532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727</v>
      </c>
      <c r="C28" s="209" t="s">
        <v>533</v>
      </c>
      <c r="D28" s="210" t="s">
        <v>59</v>
      </c>
      <c r="E28" s="161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534</v>
      </c>
      <c r="C29" s="209" t="s">
        <v>535</v>
      </c>
      <c r="D29" s="210" t="s">
        <v>536</v>
      </c>
      <c r="E29" s="161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537</v>
      </c>
      <c r="C30" s="209" t="s">
        <v>538</v>
      </c>
      <c r="D30" s="210" t="s">
        <v>539</v>
      </c>
      <c r="E30" s="161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540</v>
      </c>
      <c r="C31" s="209" t="s">
        <v>450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73" t="s">
        <v>17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91">
        <f>SUM(AJ9:AJ40)</f>
        <v>4</v>
      </c>
      <c r="AK41" s="91">
        <f>SUM(AK9:AK40)</f>
        <v>0</v>
      </c>
      <c r="AL41" s="91">
        <f>SUM(AL9:AL40)</f>
        <v>0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74" t="s">
        <v>18</v>
      </c>
      <c r="B43" s="274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6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48" t="s">
        <v>7</v>
      </c>
      <c r="D44" s="249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492</v>
      </c>
      <c r="C45" s="209" t="s">
        <v>493</v>
      </c>
      <c r="D45" s="210" t="s">
        <v>494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71"/>
      <c r="AQ45" s="272"/>
    </row>
    <row r="46" spans="1:44" s="1" customFormat="1" ht="30" customHeight="1">
      <c r="A46" s="102">
        <v>2</v>
      </c>
      <c r="B46" s="107" t="s">
        <v>495</v>
      </c>
      <c r="C46" s="209" t="s">
        <v>496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497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498</v>
      </c>
      <c r="C48" s="209" t="s">
        <v>499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500</v>
      </c>
      <c r="C49" s="209" t="s">
        <v>501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502</v>
      </c>
      <c r="C50" s="209" t="s">
        <v>503</v>
      </c>
      <c r="D50" s="210" t="s">
        <v>504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505</v>
      </c>
      <c r="C51" s="209" t="s">
        <v>506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508</v>
      </c>
      <c r="C52" s="209" t="s">
        <v>509</v>
      </c>
      <c r="D52" s="210" t="s">
        <v>510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511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726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512</v>
      </c>
      <c r="C55" s="209" t="s">
        <v>513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514</v>
      </c>
      <c r="C56" s="209" t="s">
        <v>515</v>
      </c>
      <c r="D56" s="210" t="s">
        <v>516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517</v>
      </c>
      <c r="C57" s="209" t="s">
        <v>518</v>
      </c>
      <c r="D57" s="210" t="s">
        <v>486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519</v>
      </c>
      <c r="C58" s="209" t="s">
        <v>520</v>
      </c>
      <c r="D58" s="210" t="s">
        <v>521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71"/>
      <c r="AQ58" s="272"/>
    </row>
    <row r="59" spans="1:43" s="1" customFormat="1" ht="30" customHeight="1">
      <c r="A59" s="102">
        <v>15</v>
      </c>
      <c r="B59" s="107" t="s">
        <v>522</v>
      </c>
      <c r="C59" s="209" t="s">
        <v>523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524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525</v>
      </c>
      <c r="C61" s="209" t="s">
        <v>526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529</v>
      </c>
      <c r="C62" s="209" t="s">
        <v>530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531</v>
      </c>
      <c r="C63" s="209" t="s">
        <v>532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727</v>
      </c>
      <c r="C64" s="209" t="s">
        <v>533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534</v>
      </c>
      <c r="C65" s="209" t="s">
        <v>535</v>
      </c>
      <c r="D65" s="210" t="s">
        <v>536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537</v>
      </c>
      <c r="C66" s="209" t="s">
        <v>538</v>
      </c>
      <c r="D66" s="210" t="s">
        <v>539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540</v>
      </c>
      <c r="C67" s="209" t="s">
        <v>450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73" t="s">
        <v>17</v>
      </c>
      <c r="B79" s="273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47"/>
      <c r="D80" s="247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F84" s="247"/>
      <c r="G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24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zoomScale="55" zoomScaleNormal="55" workbookViewId="0">
      <selection activeCell="H11" sqref="H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431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541</v>
      </c>
      <c r="C9" s="211" t="s">
        <v>77</v>
      </c>
      <c r="D9" s="212" t="s">
        <v>75</v>
      </c>
      <c r="E9" s="136"/>
      <c r="F9" s="111"/>
      <c r="G9" s="138"/>
      <c r="H9" s="138" t="s">
        <v>806</v>
      </c>
      <c r="I9" s="138"/>
      <c r="J9" s="138"/>
      <c r="K9" s="138"/>
      <c r="L9" s="138"/>
      <c r="M9" s="111"/>
      <c r="N9" s="111"/>
      <c r="O9" s="111"/>
      <c r="P9" s="111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542</v>
      </c>
      <c r="C10" s="211" t="s">
        <v>77</v>
      </c>
      <c r="D10" s="219" t="s">
        <v>797</v>
      </c>
      <c r="E10" s="136"/>
      <c r="F10" s="111"/>
      <c r="G10" s="138"/>
      <c r="H10" s="138" t="s">
        <v>807</v>
      </c>
      <c r="I10" s="138"/>
      <c r="J10" s="138"/>
      <c r="K10" s="138"/>
      <c r="L10" s="138"/>
      <c r="M10" s="111"/>
      <c r="N10" s="111"/>
      <c r="O10" s="111"/>
      <c r="P10" s="111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/>
      <c r="AG10" s="138"/>
      <c r="AH10" s="138"/>
      <c r="AI10" s="138"/>
      <c r="AJ10" s="89">
        <f t="shared" ref="AJ10:AJ42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1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543</v>
      </c>
      <c r="C11" s="211" t="s">
        <v>544</v>
      </c>
      <c r="D11" s="212" t="s">
        <v>484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11"/>
      <c r="O11" s="111"/>
      <c r="P11" s="111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545</v>
      </c>
      <c r="C12" s="211" t="s">
        <v>469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11"/>
      <c r="O12" s="111"/>
      <c r="P12" s="111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546</v>
      </c>
      <c r="C13" s="211" t="s">
        <v>547</v>
      </c>
      <c r="D13" s="212" t="s">
        <v>548</v>
      </c>
      <c r="E13" s="136"/>
      <c r="F13" s="111"/>
      <c r="G13" s="138"/>
      <c r="H13" s="138"/>
      <c r="I13" s="138"/>
      <c r="J13" s="138"/>
      <c r="K13" s="138"/>
      <c r="L13" s="138"/>
      <c r="M13" s="111"/>
      <c r="N13" s="111"/>
      <c r="O13" s="111"/>
      <c r="P13" s="111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549</v>
      </c>
      <c r="C14" s="211" t="s">
        <v>550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11"/>
      <c r="O14" s="111"/>
      <c r="P14" s="11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792</v>
      </c>
      <c r="C15" s="205" t="s">
        <v>793</v>
      </c>
      <c r="D15" s="213" t="s">
        <v>794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551</v>
      </c>
      <c r="C16" s="211" t="s">
        <v>552</v>
      </c>
      <c r="D16" s="212" t="s">
        <v>553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11"/>
      <c r="O16" s="111"/>
      <c r="P16" s="111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728</v>
      </c>
      <c r="C17" s="211" t="s">
        <v>729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11"/>
      <c r="O17" s="111"/>
      <c r="P17" s="111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554</v>
      </c>
      <c r="C18" s="211" t="s">
        <v>555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11"/>
      <c r="O18" s="111"/>
      <c r="P18" s="111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556</v>
      </c>
      <c r="C19" s="211" t="s">
        <v>557</v>
      </c>
      <c r="D19" s="212" t="s">
        <v>486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11"/>
      <c r="O19" s="111"/>
      <c r="P19" s="111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558</v>
      </c>
      <c r="C20" s="214" t="s">
        <v>795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11"/>
      <c r="O20" s="111"/>
      <c r="P20" s="111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559</v>
      </c>
      <c r="C21" s="211" t="s">
        <v>560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11"/>
      <c r="O21" s="111"/>
      <c r="P21" s="111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561</v>
      </c>
      <c r="C22" s="211" t="s">
        <v>466</v>
      </c>
      <c r="D22" s="212" t="s">
        <v>81</v>
      </c>
      <c r="E22" s="136"/>
      <c r="F22" s="111"/>
      <c r="G22" s="138"/>
      <c r="H22" s="138"/>
      <c r="I22" s="138"/>
      <c r="J22" s="138"/>
      <c r="K22" s="138"/>
      <c r="L22" s="138"/>
      <c r="M22" s="111"/>
      <c r="N22" s="111"/>
      <c r="O22" s="111"/>
      <c r="P22" s="111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189" t="s">
        <v>562</v>
      </c>
      <c r="C23" s="211" t="s">
        <v>563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11"/>
      <c r="O23" s="111"/>
      <c r="P23" s="11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564</v>
      </c>
      <c r="C24" s="211" t="s">
        <v>565</v>
      </c>
      <c r="D24" s="212" t="s">
        <v>96</v>
      </c>
      <c r="E24" s="136"/>
      <c r="F24" s="111"/>
      <c r="G24" s="138"/>
      <c r="H24" s="138" t="s">
        <v>9</v>
      </c>
      <c r="I24" s="138"/>
      <c r="J24" s="138"/>
      <c r="K24" s="138"/>
      <c r="L24" s="138"/>
      <c r="M24" s="111"/>
      <c r="N24" s="111"/>
      <c r="O24" s="111"/>
      <c r="P24" s="111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1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566</v>
      </c>
      <c r="C25" s="211" t="s">
        <v>567</v>
      </c>
      <c r="D25" s="212" t="s">
        <v>528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11"/>
      <c r="O25" s="111"/>
      <c r="P25" s="111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568</v>
      </c>
      <c r="C26" s="211" t="s">
        <v>569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11"/>
      <c r="O26" s="111"/>
      <c r="P26" s="111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570</v>
      </c>
      <c r="C27" s="211" t="s">
        <v>571</v>
      </c>
      <c r="D27" s="212" t="s">
        <v>37</v>
      </c>
      <c r="E27" s="136"/>
      <c r="F27" s="111"/>
      <c r="G27" s="138"/>
      <c r="H27" s="138" t="s">
        <v>9</v>
      </c>
      <c r="I27" s="138"/>
      <c r="J27" s="138"/>
      <c r="K27" s="138"/>
      <c r="L27" s="138"/>
      <c r="M27" s="111"/>
      <c r="N27" s="111"/>
      <c r="O27" s="111"/>
      <c r="P27" s="111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1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574</v>
      </c>
      <c r="C28" s="211" t="s">
        <v>345</v>
      </c>
      <c r="D28" s="212" t="s">
        <v>536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11"/>
      <c r="O28" s="111"/>
      <c r="P28" s="111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572</v>
      </c>
      <c r="C29" s="211" t="s">
        <v>573</v>
      </c>
      <c r="D29" s="212" t="s">
        <v>536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11"/>
      <c r="O29" s="111"/>
      <c r="P29" s="11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730</v>
      </c>
      <c r="C30" s="211" t="s">
        <v>731</v>
      </c>
      <c r="D30" s="212" t="s">
        <v>668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11"/>
      <c r="O30" s="111"/>
      <c r="P30" s="111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595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11"/>
      <c r="O31" s="111"/>
      <c r="P31" s="111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575</v>
      </c>
      <c r="C32" s="211" t="s">
        <v>576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111"/>
      <c r="O32" s="111"/>
      <c r="P32" s="11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11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580</v>
      </c>
      <c r="C33" s="211" t="s">
        <v>796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11"/>
      <c r="O33" s="111"/>
      <c r="P33" s="111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577</v>
      </c>
      <c r="C34" s="211" t="s">
        <v>578</v>
      </c>
      <c r="D34" s="212" t="s">
        <v>579</v>
      </c>
      <c r="E34" s="137"/>
      <c r="F34" s="111"/>
      <c r="G34" s="138"/>
      <c r="H34" s="138"/>
      <c r="I34" s="138"/>
      <c r="J34" s="138"/>
      <c r="K34" s="138"/>
      <c r="L34" s="138"/>
      <c r="M34" s="111"/>
      <c r="N34" s="111"/>
      <c r="O34" s="111"/>
      <c r="P34" s="111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581</v>
      </c>
      <c r="C35" s="211" t="s">
        <v>582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11"/>
      <c r="O35" s="111"/>
      <c r="P35" s="111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73" t="s">
        <v>17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91">
        <f>SUM(AJ9:AJ42)</f>
        <v>1</v>
      </c>
      <c r="AK44" s="91">
        <f>SUM(AK9:AK42)</f>
        <v>2</v>
      </c>
      <c r="AL44" s="91">
        <f>SUM(AL9:AL42)</f>
        <v>1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74" t="s">
        <v>18</v>
      </c>
      <c r="B46" s="274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6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48" t="s">
        <v>7</v>
      </c>
      <c r="D47" s="24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541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71"/>
      <c r="AQ48" s="272"/>
    </row>
    <row r="49" spans="1:43" s="1" customFormat="1" ht="30" customHeight="1">
      <c r="A49" s="89">
        <v>2</v>
      </c>
      <c r="B49" s="189" t="s">
        <v>542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543</v>
      </c>
      <c r="C50" s="211" t="s">
        <v>544</v>
      </c>
      <c r="D50" s="212" t="s">
        <v>484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545</v>
      </c>
      <c r="C51" s="211" t="s">
        <v>469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546</v>
      </c>
      <c r="C52" s="211" t="s">
        <v>547</v>
      </c>
      <c r="D52" s="212" t="s">
        <v>548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549</v>
      </c>
      <c r="C53" s="211" t="s">
        <v>550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792</v>
      </c>
      <c r="C54" s="205" t="s">
        <v>793</v>
      </c>
      <c r="D54" s="213" t="s">
        <v>794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551</v>
      </c>
      <c r="C55" s="211" t="s">
        <v>552</v>
      </c>
      <c r="D55" s="212" t="s">
        <v>553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728</v>
      </c>
      <c r="C56" s="211" t="s">
        <v>729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554</v>
      </c>
      <c r="C57" s="211" t="s">
        <v>555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556</v>
      </c>
      <c r="C58" s="211" t="s">
        <v>557</v>
      </c>
      <c r="D58" s="212" t="s">
        <v>486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558</v>
      </c>
      <c r="C59" s="214" t="s">
        <v>795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559</v>
      </c>
      <c r="C60" s="211" t="s">
        <v>560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561</v>
      </c>
      <c r="C61" s="211" t="s">
        <v>466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71"/>
      <c r="AQ61" s="272"/>
    </row>
    <row r="62" spans="1:43" s="1" customFormat="1" ht="30" customHeight="1">
      <c r="A62" s="89">
        <v>15</v>
      </c>
      <c r="B62" s="189" t="s">
        <v>562</v>
      </c>
      <c r="C62" s="211" t="s">
        <v>563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564</v>
      </c>
      <c r="C63" s="211" t="s">
        <v>565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566</v>
      </c>
      <c r="C64" s="211" t="s">
        <v>567</v>
      </c>
      <c r="D64" s="212" t="s">
        <v>528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568</v>
      </c>
      <c r="C65" s="211" t="s">
        <v>569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570</v>
      </c>
      <c r="C66" s="211" t="s">
        <v>571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574</v>
      </c>
      <c r="C67" s="211" t="s">
        <v>345</v>
      </c>
      <c r="D67" s="212" t="s">
        <v>536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572</v>
      </c>
      <c r="C68" s="211" t="s">
        <v>573</v>
      </c>
      <c r="D68" s="212" t="s">
        <v>536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730</v>
      </c>
      <c r="C69" s="211" t="s">
        <v>731</v>
      </c>
      <c r="D69" s="212" t="s">
        <v>668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595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575</v>
      </c>
      <c r="C71" s="211" t="s">
        <v>576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580</v>
      </c>
      <c r="C72" s="211" t="s">
        <v>796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577</v>
      </c>
      <c r="C73" s="211" t="s">
        <v>578</v>
      </c>
      <c r="D73" s="212" t="s">
        <v>579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581</v>
      </c>
      <c r="C74" s="211" t="s">
        <v>582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73" t="s">
        <v>17</v>
      </c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47"/>
      <c r="D83" s="247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F87" s="247"/>
      <c r="G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24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47"/>
      <c r="D89" s="247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H10" sqref="H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432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583</v>
      </c>
      <c r="C9" s="216" t="s">
        <v>584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64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585</v>
      </c>
      <c r="C10" s="216" t="s">
        <v>586</v>
      </c>
      <c r="D10" s="217" t="s">
        <v>67</v>
      </c>
      <c r="E10" s="8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4"/>
      <c r="AB10" s="8"/>
      <c r="AC10" s="8"/>
      <c r="AD10" s="8"/>
      <c r="AE10" s="8"/>
      <c r="AF10" s="8"/>
      <c r="AG10" s="8"/>
      <c r="AH10" s="8"/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587</v>
      </c>
      <c r="C11" s="216" t="s">
        <v>588</v>
      </c>
      <c r="D11" s="217" t="s">
        <v>67</v>
      </c>
      <c r="E11" s="89"/>
      <c r="F11" s="8"/>
      <c r="G11" s="8"/>
      <c r="H11" s="8" t="s">
        <v>10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64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1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589</v>
      </c>
      <c r="C12" s="216" t="s">
        <v>590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4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591</v>
      </c>
      <c r="C13" s="216" t="s">
        <v>44</v>
      </c>
      <c r="D13" s="217" t="s">
        <v>69</v>
      </c>
      <c r="E13" s="89"/>
      <c r="F13" s="8"/>
      <c r="G13" s="8" t="s">
        <v>8</v>
      </c>
      <c r="H13" s="8" t="s">
        <v>805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64"/>
      <c r="AB13" s="8"/>
      <c r="AC13" s="8"/>
      <c r="AD13" s="8"/>
      <c r="AE13" s="8"/>
      <c r="AF13" s="8"/>
      <c r="AG13" s="8"/>
      <c r="AH13" s="8"/>
      <c r="AI13" s="8"/>
      <c r="AJ13" s="89">
        <f t="shared" si="2"/>
        <v>3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592</v>
      </c>
      <c r="C14" s="216" t="s">
        <v>593</v>
      </c>
      <c r="D14" s="217" t="s">
        <v>111</v>
      </c>
      <c r="E14" s="8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64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596</v>
      </c>
      <c r="C15" s="216" t="s">
        <v>597</v>
      </c>
      <c r="D15" s="217" t="s">
        <v>598</v>
      </c>
      <c r="E15" s="8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64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594</v>
      </c>
      <c r="C16" s="216" t="s">
        <v>595</v>
      </c>
      <c r="D16" s="217" t="s">
        <v>53</v>
      </c>
      <c r="E16" s="89"/>
      <c r="F16" s="8"/>
      <c r="G16" s="8" t="s">
        <v>8</v>
      </c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4"/>
      <c r="AB16" s="8"/>
      <c r="AC16" s="8"/>
      <c r="AD16" s="8"/>
      <c r="AE16" s="8"/>
      <c r="AF16" s="8"/>
      <c r="AG16" s="8"/>
      <c r="AH16" s="8"/>
      <c r="AI16" s="8"/>
      <c r="AJ16" s="89">
        <f t="shared" si="2"/>
        <v>2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599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64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600</v>
      </c>
      <c r="C18" s="216" t="s">
        <v>601</v>
      </c>
      <c r="D18" s="217" t="s">
        <v>453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4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602</v>
      </c>
      <c r="C19" s="216" t="s">
        <v>603</v>
      </c>
      <c r="D19" s="217" t="s">
        <v>135</v>
      </c>
      <c r="E19" s="89"/>
      <c r="F19" s="8"/>
      <c r="G19" s="8" t="s">
        <v>8</v>
      </c>
      <c r="H19" s="8" t="s">
        <v>8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64"/>
      <c r="AB19" s="8"/>
      <c r="AC19" s="8"/>
      <c r="AD19" s="8"/>
      <c r="AE19" s="8"/>
      <c r="AF19" s="8"/>
      <c r="AG19" s="8"/>
      <c r="AH19" s="8"/>
      <c r="AI19" s="8"/>
      <c r="AJ19" s="89">
        <f t="shared" si="2"/>
        <v>2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604</v>
      </c>
      <c r="C20" s="216" t="s">
        <v>210</v>
      </c>
      <c r="D20" s="217" t="s">
        <v>14</v>
      </c>
      <c r="E20" s="89"/>
      <c r="F20" s="8"/>
      <c r="G20" s="8"/>
      <c r="H20" s="8" t="s">
        <v>10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4"/>
      <c r="AB20" s="8"/>
      <c r="AC20" s="8"/>
      <c r="AD20" s="8"/>
      <c r="AE20" s="8"/>
      <c r="AF20" s="8"/>
      <c r="AG20" s="8"/>
      <c r="AH20" s="8"/>
      <c r="AI20" s="8"/>
      <c r="AJ20" s="89">
        <f t="shared" si="2"/>
        <v>0</v>
      </c>
      <c r="AK20" s="89">
        <f t="shared" si="0"/>
        <v>0</v>
      </c>
      <c r="AL20" s="89">
        <f t="shared" si="1"/>
        <v>1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605</v>
      </c>
      <c r="C21" s="216" t="s">
        <v>606</v>
      </c>
      <c r="D21" s="217" t="s">
        <v>46</v>
      </c>
      <c r="E21" s="89"/>
      <c r="F21" s="89"/>
      <c r="G21" s="280" t="s">
        <v>799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607</v>
      </c>
      <c r="C22" s="216" t="s">
        <v>608</v>
      </c>
      <c r="D22" s="217" t="s">
        <v>43</v>
      </c>
      <c r="E22" s="89"/>
      <c r="F22" s="8"/>
      <c r="G22" s="8"/>
      <c r="H22" s="8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4"/>
      <c r="AB22" s="8"/>
      <c r="AC22" s="8"/>
      <c r="AD22" s="8"/>
      <c r="AE22" s="8"/>
      <c r="AF22" s="8"/>
      <c r="AG22" s="8"/>
      <c r="AH22" s="8"/>
      <c r="AI22" s="8"/>
      <c r="AJ22" s="89">
        <f t="shared" si="2"/>
        <v>1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52">
        <v>15</v>
      </c>
      <c r="B23" s="152" t="s">
        <v>609</v>
      </c>
      <c r="C23" s="216" t="s">
        <v>610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64"/>
      <c r="AB23" s="8"/>
      <c r="AC23" s="8"/>
      <c r="AD23" s="8"/>
      <c r="AE23" s="8"/>
      <c r="AF23" s="8"/>
      <c r="AG23" s="8"/>
      <c r="AH23" s="8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611</v>
      </c>
      <c r="C24" s="216" t="s">
        <v>612</v>
      </c>
      <c r="D24" s="217" t="s">
        <v>55</v>
      </c>
      <c r="E24" s="89"/>
      <c r="F24" s="8"/>
      <c r="G24" s="8" t="s">
        <v>8</v>
      </c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64"/>
      <c r="AB24" s="8"/>
      <c r="AC24" s="8"/>
      <c r="AD24" s="8"/>
      <c r="AE24" s="8"/>
      <c r="AF24" s="8"/>
      <c r="AG24" s="8"/>
      <c r="AH24" s="8"/>
      <c r="AI24" s="8"/>
      <c r="AJ24" s="89">
        <f t="shared" si="2"/>
        <v>2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613</v>
      </c>
      <c r="C25" s="216" t="s">
        <v>74</v>
      </c>
      <c r="D25" s="217" t="s">
        <v>83</v>
      </c>
      <c r="E25" s="89"/>
      <c r="F25" s="8"/>
      <c r="G25" s="280" t="s">
        <v>799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2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614</v>
      </c>
      <c r="C26" s="216" t="s">
        <v>615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64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527</v>
      </c>
      <c r="C27" s="216" t="s">
        <v>300</v>
      </c>
      <c r="D27" s="217" t="s">
        <v>528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64"/>
      <c r="AB27" s="8"/>
      <c r="AC27" s="8"/>
      <c r="AD27" s="8"/>
      <c r="AE27" s="8"/>
      <c r="AF27" s="8"/>
      <c r="AG27" s="8"/>
      <c r="AH27" s="8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616</v>
      </c>
      <c r="C28" s="216" t="s">
        <v>617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64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618</v>
      </c>
      <c r="C29" s="216" t="s">
        <v>619</v>
      </c>
      <c r="D29" s="217" t="s">
        <v>15</v>
      </c>
      <c r="E29" s="89"/>
      <c r="F29" s="8"/>
      <c r="G29" s="8" t="s">
        <v>8</v>
      </c>
      <c r="H29" s="8" t="s">
        <v>805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64"/>
      <c r="AB29" s="8"/>
      <c r="AC29" s="8"/>
      <c r="AD29" s="8"/>
      <c r="AE29" s="8"/>
      <c r="AF29" s="8"/>
      <c r="AG29" s="8"/>
      <c r="AH29" s="8"/>
      <c r="AI29" s="8"/>
      <c r="AJ29" s="89">
        <f t="shared" si="2"/>
        <v>3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620</v>
      </c>
      <c r="C30" s="216" t="s">
        <v>31</v>
      </c>
      <c r="D30" s="217" t="s">
        <v>621</v>
      </c>
      <c r="E30" s="89"/>
      <c r="F30" s="8"/>
      <c r="G30" s="280" t="s">
        <v>799</v>
      </c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2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622</v>
      </c>
      <c r="C31" s="216" t="s">
        <v>610</v>
      </c>
      <c r="D31" s="217" t="s">
        <v>37</v>
      </c>
      <c r="E31" s="89"/>
      <c r="F31" s="8"/>
      <c r="G31" s="280" t="s">
        <v>799</v>
      </c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2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623</v>
      </c>
      <c r="C32" s="216" t="s">
        <v>624</v>
      </c>
      <c r="D32" s="217" t="s">
        <v>159</v>
      </c>
      <c r="E32" s="8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4"/>
      <c r="AB32" s="8"/>
      <c r="AC32" s="8"/>
      <c r="AD32" s="8"/>
      <c r="AE32" s="8"/>
      <c r="AF32" s="8"/>
      <c r="AG32" s="8"/>
      <c r="AH32" s="8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625</v>
      </c>
      <c r="C33" s="216" t="s">
        <v>386</v>
      </c>
      <c r="D33" s="217" t="s">
        <v>487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4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626</v>
      </c>
      <c r="C34" s="216" t="s">
        <v>627</v>
      </c>
      <c r="D34" s="217" t="s">
        <v>79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4"/>
      <c r="AB34" s="8"/>
      <c r="AC34" s="8"/>
      <c r="AD34" s="8"/>
      <c r="AE34" s="8"/>
      <c r="AF34" s="8"/>
      <c r="AG34" s="8"/>
      <c r="AH34" s="8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628</v>
      </c>
      <c r="C35" s="216" t="s">
        <v>629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4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630</v>
      </c>
      <c r="C36" s="216" t="s">
        <v>631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64"/>
      <c r="AB36" s="8"/>
      <c r="AC36" s="8"/>
      <c r="AD36" s="8"/>
      <c r="AE36" s="8"/>
      <c r="AF36" s="8"/>
      <c r="AG36" s="8"/>
      <c r="AH36" s="8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4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4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13</v>
      </c>
      <c r="AK54" s="91">
        <f>SUM(AK9:AK53)</f>
        <v>0</v>
      </c>
      <c r="AL54" s="91">
        <f>SUM(AL9:AL53)</f>
        <v>2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583</v>
      </c>
      <c r="C58" s="216" t="s">
        <v>584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238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89">
        <v>2</v>
      </c>
      <c r="B59" s="152" t="s">
        <v>585</v>
      </c>
      <c r="C59" s="216" t="s">
        <v>586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240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587</v>
      </c>
      <c r="C60" s="216" t="s">
        <v>588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238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589</v>
      </c>
      <c r="C61" s="216" t="s">
        <v>590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238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591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238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592</v>
      </c>
      <c r="C63" s="216" t="s">
        <v>593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238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596</v>
      </c>
      <c r="C64" s="216" t="s">
        <v>597</v>
      </c>
      <c r="D64" s="217" t="s">
        <v>598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238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594</v>
      </c>
      <c r="C65" s="216" t="s">
        <v>595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238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599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238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600</v>
      </c>
      <c r="C67" s="216" t="s">
        <v>601</v>
      </c>
      <c r="D67" s="217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238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602</v>
      </c>
      <c r="C68" s="216" t="s">
        <v>603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238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604</v>
      </c>
      <c r="C69" s="216" t="s">
        <v>210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238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605</v>
      </c>
      <c r="C70" s="216" t="s">
        <v>606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241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607</v>
      </c>
      <c r="C71" s="216" t="s">
        <v>608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238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89">
        <v>15</v>
      </c>
      <c r="B72" s="152" t="s">
        <v>609</v>
      </c>
      <c r="C72" s="216" t="s">
        <v>610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238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611</v>
      </c>
      <c r="C73" s="216" t="s">
        <v>612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238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613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238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614</v>
      </c>
      <c r="C75" s="216" t="s">
        <v>615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238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527</v>
      </c>
      <c r="C76" s="216" t="s">
        <v>300</v>
      </c>
      <c r="D76" s="217" t="s">
        <v>528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238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616</v>
      </c>
      <c r="C77" s="216" t="s">
        <v>617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238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618</v>
      </c>
      <c r="C78" s="216" t="s">
        <v>619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238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620</v>
      </c>
      <c r="C79" s="216" t="s">
        <v>31</v>
      </c>
      <c r="D79" s="217" t="s">
        <v>621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238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622</v>
      </c>
      <c r="C80" s="216" t="s">
        <v>610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238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623</v>
      </c>
      <c r="C81" s="216" t="s">
        <v>624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238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625</v>
      </c>
      <c r="C82" s="216" t="s">
        <v>386</v>
      </c>
      <c r="D82" s="217" t="s">
        <v>487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238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626</v>
      </c>
      <c r="C83" s="216" t="s">
        <v>627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238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628</v>
      </c>
      <c r="C84" s="216" t="s">
        <v>629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238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630</v>
      </c>
      <c r="C85" s="216" t="s">
        <v>631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238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238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238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3" t="s">
        <v>17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4">
    <mergeCell ref="A5:AL5"/>
    <mergeCell ref="AF6:AK6"/>
    <mergeCell ref="C8:D8"/>
    <mergeCell ref="A1:P1"/>
    <mergeCell ref="Q1:AL1"/>
    <mergeCell ref="A2:P2"/>
    <mergeCell ref="Q2:AL2"/>
    <mergeCell ref="A4:AL4"/>
    <mergeCell ref="G21:AI21"/>
    <mergeCell ref="G30:AI30"/>
    <mergeCell ref="G25:AI25"/>
    <mergeCell ref="C98:E98"/>
    <mergeCell ref="C99:D99"/>
    <mergeCell ref="C97:G97"/>
    <mergeCell ref="C57:D57"/>
    <mergeCell ref="G31:AI31"/>
    <mergeCell ref="A92:AI92"/>
    <mergeCell ref="C93:D93"/>
    <mergeCell ref="C96:D96"/>
    <mergeCell ref="AP58:AQ58"/>
    <mergeCell ref="AP71:AQ71"/>
    <mergeCell ref="AM22:AN22"/>
    <mergeCell ref="A54:AI54"/>
    <mergeCell ref="A56:AI5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G23" sqref="G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433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632</v>
      </c>
      <c r="C9" s="209" t="s">
        <v>633</v>
      </c>
      <c r="D9" s="210" t="s">
        <v>52</v>
      </c>
      <c r="E9" s="136"/>
      <c r="F9" s="138"/>
      <c r="G9" s="138"/>
      <c r="H9" s="138"/>
      <c r="I9" s="138"/>
      <c r="J9" s="111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11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634</v>
      </c>
      <c r="C10" s="209" t="s">
        <v>485</v>
      </c>
      <c r="D10" s="210" t="s">
        <v>90</v>
      </c>
      <c r="E10" s="136"/>
      <c r="F10" s="138"/>
      <c r="G10" s="138" t="s">
        <v>8</v>
      </c>
      <c r="H10" s="138"/>
      <c r="I10" s="138"/>
      <c r="J10" s="111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11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635</v>
      </c>
      <c r="C11" s="209" t="s">
        <v>636</v>
      </c>
      <c r="D11" s="210" t="s">
        <v>32</v>
      </c>
      <c r="E11" s="136"/>
      <c r="F11" s="138"/>
      <c r="G11" s="138"/>
      <c r="H11" s="138"/>
      <c r="I11" s="138"/>
      <c r="J11" s="111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11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637</v>
      </c>
      <c r="C12" s="209" t="s">
        <v>638</v>
      </c>
      <c r="D12" s="210" t="s">
        <v>639</v>
      </c>
      <c r="E12" s="136"/>
      <c r="F12" s="138"/>
      <c r="G12" s="138"/>
      <c r="H12" s="138"/>
      <c r="I12" s="138"/>
      <c r="J12" s="111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11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640</v>
      </c>
      <c r="C13" s="209" t="s">
        <v>80</v>
      </c>
      <c r="D13" s="210" t="s">
        <v>209</v>
      </c>
      <c r="E13" s="136"/>
      <c r="F13" s="138"/>
      <c r="G13" s="138"/>
      <c r="H13" s="138"/>
      <c r="I13" s="138"/>
      <c r="J13" s="111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11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641</v>
      </c>
      <c r="C14" s="209" t="s">
        <v>642</v>
      </c>
      <c r="D14" s="210" t="s">
        <v>81</v>
      </c>
      <c r="E14" s="136"/>
      <c r="F14" s="138"/>
      <c r="G14" s="138"/>
      <c r="H14" s="138"/>
      <c r="I14" s="138"/>
      <c r="J14" s="111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11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643</v>
      </c>
      <c r="C15" s="209" t="s">
        <v>644</v>
      </c>
      <c r="D15" s="210" t="s">
        <v>56</v>
      </c>
      <c r="E15" s="136"/>
      <c r="F15" s="138"/>
      <c r="G15" s="138"/>
      <c r="H15" s="138"/>
      <c r="I15" s="138"/>
      <c r="J15" s="111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11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645</v>
      </c>
      <c r="C16" s="209" t="s">
        <v>646</v>
      </c>
      <c r="D16" s="210" t="s">
        <v>87</v>
      </c>
      <c r="E16" s="136"/>
      <c r="F16" s="138"/>
      <c r="G16" s="138"/>
      <c r="H16" s="138"/>
      <c r="I16" s="138"/>
      <c r="J16" s="111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11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647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111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11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648</v>
      </c>
      <c r="C18" s="209" t="s">
        <v>507</v>
      </c>
      <c r="D18" s="210" t="s">
        <v>16</v>
      </c>
      <c r="E18" s="136"/>
      <c r="F18" s="138"/>
      <c r="G18" s="138"/>
      <c r="H18" s="138"/>
      <c r="I18" s="138"/>
      <c r="J18" s="111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11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649</v>
      </c>
      <c r="C19" s="209" t="s">
        <v>650</v>
      </c>
      <c r="D19" s="210" t="s">
        <v>16</v>
      </c>
      <c r="E19" s="215"/>
      <c r="F19" s="215"/>
      <c r="G19" s="215"/>
      <c r="H19" s="215"/>
      <c r="I19" s="215"/>
      <c r="J19" s="111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11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651</v>
      </c>
      <c r="C20" s="209" t="s">
        <v>652</v>
      </c>
      <c r="D20" s="210" t="s">
        <v>16</v>
      </c>
      <c r="E20" s="136"/>
      <c r="F20" s="138"/>
      <c r="G20" s="138"/>
      <c r="H20" s="138"/>
      <c r="I20" s="138"/>
      <c r="J20" s="111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11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653</v>
      </c>
      <c r="C21" s="209" t="s">
        <v>654</v>
      </c>
      <c r="D21" s="210" t="s">
        <v>181</v>
      </c>
      <c r="E21" s="215"/>
      <c r="F21" s="215"/>
      <c r="G21" s="215"/>
      <c r="H21" s="215"/>
      <c r="I21" s="215"/>
      <c r="J21" s="111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1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655</v>
      </c>
      <c r="C22" s="209" t="s">
        <v>656</v>
      </c>
      <c r="D22" s="210" t="s">
        <v>101</v>
      </c>
      <c r="E22" s="136"/>
      <c r="F22" s="138"/>
      <c r="G22" s="138"/>
      <c r="H22" s="138"/>
      <c r="I22" s="138"/>
      <c r="J22" s="111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11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7">
        <v>15</v>
      </c>
      <c r="B23" s="107" t="s">
        <v>660</v>
      </c>
      <c r="C23" s="209" t="s">
        <v>661</v>
      </c>
      <c r="D23" s="210" t="s">
        <v>662</v>
      </c>
      <c r="E23" s="136"/>
      <c r="F23" s="138"/>
      <c r="G23" s="138" t="s">
        <v>9</v>
      </c>
      <c r="H23" s="138"/>
      <c r="I23" s="138"/>
      <c r="J23" s="111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11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1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657</v>
      </c>
      <c r="C24" s="209" t="s">
        <v>658</v>
      </c>
      <c r="D24" s="210" t="s">
        <v>659</v>
      </c>
      <c r="E24" s="136"/>
      <c r="F24" s="138"/>
      <c r="G24" s="138"/>
      <c r="H24" s="138"/>
      <c r="I24" s="138"/>
      <c r="J24" s="111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11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663</v>
      </c>
      <c r="C25" s="209" t="s">
        <v>94</v>
      </c>
      <c r="D25" s="210" t="s">
        <v>664</v>
      </c>
      <c r="E25" s="136"/>
      <c r="F25" s="138"/>
      <c r="G25" s="138"/>
      <c r="H25" s="138"/>
      <c r="I25" s="138"/>
      <c r="J25" s="111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11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665</v>
      </c>
      <c r="C26" s="209" t="s">
        <v>436</v>
      </c>
      <c r="D26" s="210" t="s">
        <v>91</v>
      </c>
      <c r="E26" s="136"/>
      <c r="F26" s="138"/>
      <c r="G26" s="138"/>
      <c r="H26" s="138"/>
      <c r="I26" s="138"/>
      <c r="J26" s="111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11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666</v>
      </c>
      <c r="C27" s="209" t="s">
        <v>667</v>
      </c>
      <c r="D27" s="210" t="s">
        <v>668</v>
      </c>
      <c r="E27" s="215"/>
      <c r="F27" s="215"/>
      <c r="G27" s="215"/>
      <c r="H27" s="215"/>
      <c r="I27" s="215"/>
      <c r="J27" s="111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11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669</v>
      </c>
      <c r="C28" s="209" t="s">
        <v>670</v>
      </c>
      <c r="D28" s="210" t="s">
        <v>109</v>
      </c>
      <c r="E28" s="136"/>
      <c r="F28" s="138"/>
      <c r="G28" s="138"/>
      <c r="H28" s="138"/>
      <c r="I28" s="138"/>
      <c r="J28" s="111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11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671</v>
      </c>
      <c r="C29" s="209" t="s">
        <v>672</v>
      </c>
      <c r="D29" s="210" t="s">
        <v>40</v>
      </c>
      <c r="E29" s="136"/>
      <c r="F29" s="138"/>
      <c r="G29" s="138"/>
      <c r="H29" s="138"/>
      <c r="I29" s="138"/>
      <c r="J29" s="111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11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673</v>
      </c>
      <c r="C30" s="209" t="s">
        <v>674</v>
      </c>
      <c r="D30" s="210" t="s">
        <v>40</v>
      </c>
      <c r="E30" s="136"/>
      <c r="F30" s="138"/>
      <c r="G30" s="138"/>
      <c r="H30" s="138"/>
      <c r="I30" s="138"/>
      <c r="J30" s="111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11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675</v>
      </c>
      <c r="C31" s="209" t="s">
        <v>595</v>
      </c>
      <c r="D31" s="210" t="s">
        <v>40</v>
      </c>
      <c r="E31" s="136"/>
      <c r="F31" s="138"/>
      <c r="G31" s="138"/>
      <c r="H31" s="138"/>
      <c r="I31" s="138"/>
      <c r="J31" s="111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11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663</v>
      </c>
      <c r="C32" s="108" t="s">
        <v>94</v>
      </c>
      <c r="D32" s="109" t="s">
        <v>664</v>
      </c>
      <c r="E32" s="136"/>
      <c r="F32" s="138"/>
      <c r="G32" s="138"/>
      <c r="H32" s="138"/>
      <c r="I32" s="138"/>
      <c r="J32" s="111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11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665</v>
      </c>
      <c r="C33" s="108" t="s">
        <v>436</v>
      </c>
      <c r="D33" s="109" t="s">
        <v>91</v>
      </c>
      <c r="E33" s="137"/>
      <c r="F33" s="138"/>
      <c r="G33" s="138"/>
      <c r="H33" s="138"/>
      <c r="I33" s="138"/>
      <c r="J33" s="111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11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666</v>
      </c>
      <c r="C34" s="108" t="s">
        <v>667</v>
      </c>
      <c r="D34" s="109" t="s">
        <v>668</v>
      </c>
      <c r="E34" s="137"/>
      <c r="F34" s="138"/>
      <c r="G34" s="138"/>
      <c r="H34" s="138"/>
      <c r="I34" s="138"/>
      <c r="J34" s="111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11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669</v>
      </c>
      <c r="C35" s="108" t="s">
        <v>670</v>
      </c>
      <c r="D35" s="109" t="s">
        <v>109</v>
      </c>
      <c r="E35" s="137"/>
      <c r="F35" s="138"/>
      <c r="G35" s="138"/>
      <c r="H35" s="138"/>
      <c r="I35" s="138"/>
      <c r="J35" s="111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671</v>
      </c>
      <c r="C36" s="108" t="s">
        <v>672</v>
      </c>
      <c r="D36" s="109" t="s">
        <v>40</v>
      </c>
      <c r="E36" s="137"/>
      <c r="F36" s="138"/>
      <c r="G36" s="138"/>
      <c r="H36" s="138"/>
      <c r="I36" s="138"/>
      <c r="J36" s="111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673</v>
      </c>
      <c r="C37" s="108" t="s">
        <v>674</v>
      </c>
      <c r="D37" s="109" t="s">
        <v>40</v>
      </c>
      <c r="E37" s="137"/>
      <c r="F37" s="138"/>
      <c r="G37" s="138"/>
      <c r="H37" s="138"/>
      <c r="I37" s="138"/>
      <c r="J37" s="111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11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675</v>
      </c>
      <c r="C38" s="108" t="s">
        <v>595</v>
      </c>
      <c r="D38" s="109" t="s">
        <v>40</v>
      </c>
      <c r="E38" s="137"/>
      <c r="F38" s="138"/>
      <c r="G38" s="138"/>
      <c r="H38" s="138"/>
      <c r="I38" s="138"/>
      <c r="J38" s="111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11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73" t="s">
        <v>17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91">
        <f>SUM(AJ9:AJ39)</f>
        <v>1</v>
      </c>
      <c r="AK43" s="91">
        <f>SUM(AK9:AK39)</f>
        <v>1</v>
      </c>
      <c r="AL43" s="91">
        <f>SUM(AL9:AL39)</f>
        <v>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4" t="s">
        <v>18</v>
      </c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632</v>
      </c>
      <c r="C47" s="209" t="s">
        <v>633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1"/>
      <c r="AQ47" s="272"/>
    </row>
    <row r="48" spans="1:44" s="1" customFormat="1" ht="30" customHeight="1">
      <c r="A48" s="89">
        <v>2</v>
      </c>
      <c r="B48" s="107" t="s">
        <v>634</v>
      </c>
      <c r="C48" s="209" t="s">
        <v>485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635</v>
      </c>
      <c r="C49" s="209" t="s">
        <v>636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637</v>
      </c>
      <c r="C50" s="209" t="s">
        <v>638</v>
      </c>
      <c r="D50" s="210" t="s">
        <v>639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640</v>
      </c>
      <c r="C51" s="209" t="s">
        <v>80</v>
      </c>
      <c r="D51" s="210" t="s">
        <v>209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641</v>
      </c>
      <c r="C52" s="209" t="s">
        <v>642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643</v>
      </c>
      <c r="C53" s="209" t="s">
        <v>644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645</v>
      </c>
      <c r="C54" s="209" t="s">
        <v>646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647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648</v>
      </c>
      <c r="C56" s="209" t="s">
        <v>507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649</v>
      </c>
      <c r="C57" s="209" t="s">
        <v>650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651</v>
      </c>
      <c r="C58" s="209" t="s">
        <v>652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653</v>
      </c>
      <c r="C59" s="209" t="s">
        <v>654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655</v>
      </c>
      <c r="C60" s="209" t="s">
        <v>656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71"/>
      <c r="AQ60" s="272"/>
    </row>
    <row r="61" spans="1:43" s="1" customFormat="1" ht="30" customHeight="1">
      <c r="A61" s="89">
        <v>15</v>
      </c>
      <c r="B61" s="107" t="s">
        <v>660</v>
      </c>
      <c r="C61" s="209" t="s">
        <v>661</v>
      </c>
      <c r="D61" s="210" t="s">
        <v>662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657</v>
      </c>
      <c r="C62" s="209" t="s">
        <v>658</v>
      </c>
      <c r="D62" s="210" t="s">
        <v>659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663</v>
      </c>
      <c r="C63" s="209" t="s">
        <v>94</v>
      </c>
      <c r="D63" s="210" t="s">
        <v>664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665</v>
      </c>
      <c r="C64" s="209" t="s">
        <v>436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666</v>
      </c>
      <c r="C65" s="209" t="s">
        <v>667</v>
      </c>
      <c r="D65" s="210" t="s">
        <v>668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669</v>
      </c>
      <c r="C66" s="209" t="s">
        <v>670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671</v>
      </c>
      <c r="C67" s="209" t="s">
        <v>672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673</v>
      </c>
      <c r="C68" s="209" t="s">
        <v>674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675</v>
      </c>
      <c r="C69" s="209" t="s">
        <v>595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663</v>
      </c>
      <c r="C70" s="108" t="s">
        <v>94</v>
      </c>
      <c r="D70" s="109" t="s">
        <v>664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665</v>
      </c>
      <c r="C71" s="108" t="s">
        <v>436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666</v>
      </c>
      <c r="C72" s="108" t="s">
        <v>667</v>
      </c>
      <c r="D72" s="109" t="s">
        <v>668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669</v>
      </c>
      <c r="C73" s="108" t="s">
        <v>670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671</v>
      </c>
      <c r="C74" s="108" t="s">
        <v>672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673</v>
      </c>
      <c r="C75" s="108" t="s">
        <v>674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675</v>
      </c>
      <c r="C76" s="108" t="s">
        <v>595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73" t="s">
        <v>17</v>
      </c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47"/>
      <c r="D79" s="247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247"/>
      <c r="F83" s="247"/>
      <c r="G83" s="24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5" zoomScale="55" zoomScaleNormal="55" workbookViewId="0">
      <selection activeCell="H34" sqref="H34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434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676</v>
      </c>
      <c r="C9" s="158" t="s">
        <v>110</v>
      </c>
      <c r="D9" s="159" t="s">
        <v>677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/>
      <c r="S9" s="111"/>
      <c r="T9" s="138"/>
      <c r="U9" s="138"/>
      <c r="V9" s="138"/>
      <c r="W9" s="138"/>
      <c r="X9" s="138"/>
      <c r="Y9" s="138"/>
      <c r="Z9" s="138"/>
      <c r="AA9" s="243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678</v>
      </c>
      <c r="C10" s="158" t="s">
        <v>679</v>
      </c>
      <c r="D10" s="159" t="s">
        <v>63</v>
      </c>
      <c r="E10" s="136"/>
      <c r="F10" s="111"/>
      <c r="G10" s="138" t="s">
        <v>8</v>
      </c>
      <c r="H10" s="138" t="s">
        <v>8</v>
      </c>
      <c r="I10" s="138"/>
      <c r="J10" s="138"/>
      <c r="K10" s="111"/>
      <c r="L10" s="138"/>
      <c r="M10" s="138"/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243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2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680</v>
      </c>
      <c r="C11" s="158" t="s">
        <v>681</v>
      </c>
      <c r="D11" s="159" t="s">
        <v>104</v>
      </c>
      <c r="E11" s="136"/>
      <c r="F11" s="111"/>
      <c r="G11" s="138"/>
      <c r="H11" s="138"/>
      <c r="I11" s="138"/>
      <c r="J11" s="138"/>
      <c r="K11" s="111"/>
      <c r="L11" s="138"/>
      <c r="M11" s="138"/>
      <c r="N11" s="138"/>
      <c r="O11" s="111"/>
      <c r="P11" s="138"/>
      <c r="Q11" s="138"/>
      <c r="R11" s="138"/>
      <c r="S11" s="111"/>
      <c r="T11" s="138"/>
      <c r="U11" s="138"/>
      <c r="V11" s="138"/>
      <c r="W11" s="138"/>
      <c r="X11" s="138"/>
      <c r="Y11" s="138"/>
      <c r="Z11" s="138"/>
      <c r="AA11" s="243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682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243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683</v>
      </c>
      <c r="C13" s="158" t="s">
        <v>347</v>
      </c>
      <c r="D13" s="159" t="s">
        <v>11</v>
      </c>
      <c r="E13" s="136"/>
      <c r="F13" s="111"/>
      <c r="G13" s="138" t="s">
        <v>8</v>
      </c>
      <c r="H13" s="138" t="s">
        <v>8</v>
      </c>
      <c r="I13" s="138"/>
      <c r="J13" s="138"/>
      <c r="K13" s="111"/>
      <c r="L13" s="138"/>
      <c r="M13" s="138"/>
      <c r="N13" s="138"/>
      <c r="O13" s="111"/>
      <c r="P13" s="138"/>
      <c r="Q13" s="138"/>
      <c r="R13" s="138"/>
      <c r="S13" s="111"/>
      <c r="T13" s="138"/>
      <c r="U13" s="138"/>
      <c r="V13" s="138"/>
      <c r="W13" s="138"/>
      <c r="X13" s="138"/>
      <c r="Y13" s="138"/>
      <c r="Z13" s="138"/>
      <c r="AA13" s="243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2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684</v>
      </c>
      <c r="C14" s="158" t="s">
        <v>685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243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686</v>
      </c>
      <c r="C15" s="158" t="s">
        <v>687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243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688</v>
      </c>
      <c r="C16" s="158" t="s">
        <v>482</v>
      </c>
      <c r="D16" s="159" t="s">
        <v>42</v>
      </c>
      <c r="E16" s="136"/>
      <c r="F16" s="111"/>
      <c r="G16" s="138" t="s">
        <v>8</v>
      </c>
      <c r="H16" s="138" t="s">
        <v>8</v>
      </c>
      <c r="I16" s="138"/>
      <c r="J16" s="138"/>
      <c r="K16" s="111"/>
      <c r="L16" s="138"/>
      <c r="M16" s="138"/>
      <c r="N16" s="138"/>
      <c r="O16" s="111"/>
      <c r="P16" s="138"/>
      <c r="Q16" s="138"/>
      <c r="R16" s="138"/>
      <c r="S16" s="111"/>
      <c r="T16" s="138"/>
      <c r="U16" s="138"/>
      <c r="V16" s="138"/>
      <c r="W16" s="138"/>
      <c r="X16" s="138"/>
      <c r="Y16" s="138"/>
      <c r="Z16" s="138"/>
      <c r="AA16" s="243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2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689</v>
      </c>
      <c r="C17" s="158" t="s">
        <v>690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243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691</v>
      </c>
      <c r="C18" s="158" t="s">
        <v>482</v>
      </c>
      <c r="D18" s="159" t="s">
        <v>208</v>
      </c>
      <c r="E18" s="136"/>
      <c r="F18" s="111"/>
      <c r="G18" s="138"/>
      <c r="H18" s="138"/>
      <c r="I18" s="138"/>
      <c r="J18" s="138"/>
      <c r="K18" s="111"/>
      <c r="L18" s="138"/>
      <c r="M18" s="138"/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243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692</v>
      </c>
      <c r="C19" s="158" t="s">
        <v>92</v>
      </c>
      <c r="D19" s="159" t="s">
        <v>208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/>
      <c r="S19" s="111"/>
      <c r="T19" s="138"/>
      <c r="U19" s="138"/>
      <c r="V19" s="138"/>
      <c r="W19" s="138"/>
      <c r="X19" s="138"/>
      <c r="Y19" s="138"/>
      <c r="Z19" s="138"/>
      <c r="AA19" s="243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693</v>
      </c>
      <c r="C20" s="158" t="s">
        <v>694</v>
      </c>
      <c r="D20" s="159" t="s">
        <v>54</v>
      </c>
      <c r="E20" s="136"/>
      <c r="F20" s="111"/>
      <c r="G20" s="138"/>
      <c r="H20" s="138"/>
      <c r="I20" s="138"/>
      <c r="J20" s="138"/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243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696</v>
      </c>
      <c r="C21" s="158" t="s">
        <v>697</v>
      </c>
      <c r="D21" s="159" t="s">
        <v>695</v>
      </c>
      <c r="E21" s="136"/>
      <c r="F21" s="111"/>
      <c r="G21" s="136"/>
      <c r="H21" s="136"/>
      <c r="I21" s="136"/>
      <c r="J21" s="136"/>
      <c r="K21" s="111"/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244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698</v>
      </c>
      <c r="C22" s="158" t="s">
        <v>699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243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57">
        <v>15</v>
      </c>
      <c r="B23" s="157" t="s">
        <v>700</v>
      </c>
      <c r="C23" s="158" t="s">
        <v>354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243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701</v>
      </c>
      <c r="C24" s="158" t="s">
        <v>702</v>
      </c>
      <c r="D24" s="159" t="s">
        <v>703</v>
      </c>
      <c r="E24" s="136"/>
      <c r="F24" s="111"/>
      <c r="G24" s="138" t="s">
        <v>8</v>
      </c>
      <c r="H24" s="138" t="s">
        <v>8</v>
      </c>
      <c r="I24" s="138"/>
      <c r="J24" s="138"/>
      <c r="K24" s="111"/>
      <c r="L24" s="138"/>
      <c r="M24" s="138"/>
      <c r="N24" s="138"/>
      <c r="O24" s="111"/>
      <c r="P24" s="138"/>
      <c r="Q24" s="138"/>
      <c r="R24" s="138"/>
      <c r="S24" s="111"/>
      <c r="T24" s="138"/>
      <c r="U24" s="138"/>
      <c r="V24" s="138"/>
      <c r="W24" s="138"/>
      <c r="X24" s="138"/>
      <c r="Y24" s="138"/>
      <c r="Z24" s="138"/>
      <c r="AA24" s="243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2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704</v>
      </c>
      <c r="C25" s="158" t="s">
        <v>290</v>
      </c>
      <c r="D25" s="159" t="s">
        <v>43</v>
      </c>
      <c r="E25" s="136"/>
      <c r="F25" s="111"/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/>
      <c r="S25" s="111"/>
      <c r="T25" s="138"/>
      <c r="U25" s="138"/>
      <c r="V25" s="138"/>
      <c r="W25" s="138"/>
      <c r="X25" s="138"/>
      <c r="Y25" s="138"/>
      <c r="Z25" s="138"/>
      <c r="AA25" s="243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705</v>
      </c>
      <c r="C26" s="158" t="s">
        <v>44</v>
      </c>
      <c r="D26" s="159" t="s">
        <v>47</v>
      </c>
      <c r="E26" s="136"/>
      <c r="F26" s="111"/>
      <c r="G26" s="138"/>
      <c r="H26" s="138"/>
      <c r="I26" s="138"/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243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706</v>
      </c>
      <c r="C27" s="158" t="s">
        <v>707</v>
      </c>
      <c r="D27" s="159" t="s">
        <v>528</v>
      </c>
      <c r="E27" s="136"/>
      <c r="F27" s="111"/>
      <c r="G27" s="138"/>
      <c r="H27" s="138"/>
      <c r="I27" s="138"/>
      <c r="J27" s="138"/>
      <c r="K27" s="111"/>
      <c r="L27" s="138"/>
      <c r="M27" s="138"/>
      <c r="N27" s="138"/>
      <c r="O27" s="111"/>
      <c r="P27" s="138"/>
      <c r="Q27" s="138"/>
      <c r="R27" s="138"/>
      <c r="S27" s="111"/>
      <c r="T27" s="138"/>
      <c r="U27" s="138"/>
      <c r="V27" s="138"/>
      <c r="W27" s="138"/>
      <c r="X27" s="138"/>
      <c r="Y27" s="138"/>
      <c r="Z27" s="138"/>
      <c r="AA27" s="243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708</v>
      </c>
      <c r="C28" s="158" t="s">
        <v>709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/>
      <c r="R28" s="138"/>
      <c r="S28" s="111"/>
      <c r="T28" s="138"/>
      <c r="U28" s="138"/>
      <c r="V28" s="138"/>
      <c r="W28" s="138"/>
      <c r="X28" s="138"/>
      <c r="Y28" s="138"/>
      <c r="Z28" s="138"/>
      <c r="AA28" s="243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710</v>
      </c>
      <c r="C29" s="158" t="s">
        <v>711</v>
      </c>
      <c r="D29" s="159" t="s">
        <v>467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243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712</v>
      </c>
      <c r="C30" s="158" t="s">
        <v>713</v>
      </c>
      <c r="D30" s="159" t="s">
        <v>101</v>
      </c>
      <c r="E30" s="136"/>
      <c r="F30" s="111"/>
      <c r="G30" s="138"/>
      <c r="H30" s="138"/>
      <c r="I30" s="138"/>
      <c r="J30" s="138"/>
      <c r="K30" s="111"/>
      <c r="L30" s="138"/>
      <c r="M30" s="138"/>
      <c r="N30" s="138"/>
      <c r="O30" s="111"/>
      <c r="P30" s="138"/>
      <c r="Q30" s="138"/>
      <c r="R30" s="138"/>
      <c r="S30" s="111"/>
      <c r="T30" s="138"/>
      <c r="U30" s="138"/>
      <c r="V30" s="138"/>
      <c r="W30" s="138"/>
      <c r="X30" s="138"/>
      <c r="Y30" s="138"/>
      <c r="Z30" s="138"/>
      <c r="AA30" s="243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714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243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715</v>
      </c>
      <c r="C32" s="158" t="s">
        <v>44</v>
      </c>
      <c r="D32" s="159" t="s">
        <v>668</v>
      </c>
      <c r="E32" s="136"/>
      <c r="F32" s="111"/>
      <c r="G32" s="138" t="s">
        <v>8</v>
      </c>
      <c r="H32" s="138"/>
      <c r="I32" s="138"/>
      <c r="J32" s="138"/>
      <c r="K32" s="111"/>
      <c r="L32" s="138"/>
      <c r="M32" s="138"/>
      <c r="N32" s="138"/>
      <c r="O32" s="111"/>
      <c r="P32" s="138"/>
      <c r="Q32" s="138"/>
      <c r="R32" s="138"/>
      <c r="S32" s="111"/>
      <c r="T32" s="138"/>
      <c r="U32" s="138"/>
      <c r="V32" s="138"/>
      <c r="W32" s="138"/>
      <c r="X32" s="138"/>
      <c r="Y32" s="138"/>
      <c r="Z32" s="138"/>
      <c r="AA32" s="243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1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716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243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717</v>
      </c>
      <c r="C34" s="158" t="s">
        <v>718</v>
      </c>
      <c r="D34" s="159" t="s">
        <v>719</v>
      </c>
      <c r="E34" s="137"/>
      <c r="F34" s="111"/>
      <c r="G34" s="138"/>
      <c r="H34" s="138" t="s">
        <v>8</v>
      </c>
      <c r="I34" s="138"/>
      <c r="J34" s="138"/>
      <c r="K34" s="111"/>
      <c r="L34" s="138"/>
      <c r="M34" s="138"/>
      <c r="N34" s="138"/>
      <c r="O34" s="111"/>
      <c r="P34" s="138"/>
      <c r="Q34" s="138"/>
      <c r="R34" s="138"/>
      <c r="S34" s="111"/>
      <c r="T34" s="138"/>
      <c r="U34" s="138"/>
      <c r="V34" s="138"/>
      <c r="W34" s="138"/>
      <c r="X34" s="138"/>
      <c r="Y34" s="138"/>
      <c r="Z34" s="138"/>
      <c r="AA34" s="243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1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720</v>
      </c>
      <c r="C35" s="158" t="s">
        <v>721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243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243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243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243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10</v>
      </c>
      <c r="AK54" s="91">
        <f>SUM(AK9:AK53)</f>
        <v>0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676</v>
      </c>
      <c r="C58" s="158" t="s">
        <v>110</v>
      </c>
      <c r="D58" s="159" t="s">
        <v>677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243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157">
        <v>2</v>
      </c>
      <c r="B59" s="157" t="s">
        <v>678</v>
      </c>
      <c r="C59" s="158" t="s">
        <v>679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243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680</v>
      </c>
      <c r="C60" s="158" t="s">
        <v>681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243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682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243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683</v>
      </c>
      <c r="C62" s="158" t="s">
        <v>347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243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684</v>
      </c>
      <c r="C63" s="158" t="s">
        <v>685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243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686</v>
      </c>
      <c r="C64" s="158" t="s">
        <v>687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243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688</v>
      </c>
      <c r="C65" s="158" t="s">
        <v>482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243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689</v>
      </c>
      <c r="C66" s="158" t="s">
        <v>690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243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691</v>
      </c>
      <c r="C67" s="158" t="s">
        <v>482</v>
      </c>
      <c r="D67" s="159" t="s">
        <v>208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243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692</v>
      </c>
      <c r="C68" s="158" t="s">
        <v>92</v>
      </c>
      <c r="D68" s="159" t="s">
        <v>208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243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693</v>
      </c>
      <c r="C69" s="158" t="s">
        <v>694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243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696</v>
      </c>
      <c r="C70" s="158" t="s">
        <v>697</v>
      </c>
      <c r="D70" s="159" t="s">
        <v>695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44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698</v>
      </c>
      <c r="C71" s="158" t="s">
        <v>699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243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157">
        <v>15</v>
      </c>
      <c r="B72" s="157" t="s">
        <v>700</v>
      </c>
      <c r="C72" s="158" t="s">
        <v>354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243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701</v>
      </c>
      <c r="C73" s="158" t="s">
        <v>702</v>
      </c>
      <c r="D73" s="159" t="s">
        <v>703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243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704</v>
      </c>
      <c r="C74" s="158" t="s">
        <v>290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243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705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243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706</v>
      </c>
      <c r="C76" s="158" t="s">
        <v>707</v>
      </c>
      <c r="D76" s="159" t="s">
        <v>528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243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708</v>
      </c>
      <c r="C77" s="158" t="s">
        <v>709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243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710</v>
      </c>
      <c r="C78" s="158" t="s">
        <v>711</v>
      </c>
      <c r="D78" s="159" t="s">
        <v>467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243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712</v>
      </c>
      <c r="C79" s="158" t="s">
        <v>713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43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714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43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715</v>
      </c>
      <c r="C81" s="158" t="s">
        <v>44</v>
      </c>
      <c r="D81" s="159" t="s">
        <v>668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43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716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43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717</v>
      </c>
      <c r="C83" s="158" t="s">
        <v>718</v>
      </c>
      <c r="D83" s="159" t="s">
        <v>719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43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720</v>
      </c>
      <c r="C84" s="158" t="s">
        <v>721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43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43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43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43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3" t="s">
        <v>17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H15" sqref="H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798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4">
        <f t="shared" si="0"/>
        <v>0</v>
      </c>
      <c r="AK10" s="4">
        <f t="shared" si="1"/>
        <v>0</v>
      </c>
      <c r="AL10" s="4">
        <f t="shared" si="2"/>
        <v>0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186</v>
      </c>
      <c r="C11" s="179" t="s">
        <v>187</v>
      </c>
      <c r="D11" s="177" t="s">
        <v>75</v>
      </c>
      <c r="E11" s="8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0</v>
      </c>
      <c r="AK11" s="4">
        <f t="shared" si="1"/>
        <v>0</v>
      </c>
      <c r="AL11" s="4">
        <f t="shared" si="2"/>
        <v>0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0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 t="s">
        <v>9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8"/>
      <c r="AE13" s="112"/>
      <c r="AF13" s="112"/>
      <c r="AG13" s="112"/>
      <c r="AH13" s="112"/>
      <c r="AI13" s="112"/>
      <c r="AJ13" s="4">
        <f t="shared" si="0"/>
        <v>0</v>
      </c>
      <c r="AK13" s="4">
        <f t="shared" si="1"/>
        <v>1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 t="s">
        <v>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1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 t="s">
        <v>9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">
        <f t="shared" si="0"/>
        <v>0</v>
      </c>
      <c r="AK15" s="4">
        <f t="shared" si="1"/>
        <v>1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188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189</v>
      </c>
      <c r="C18" s="179" t="s">
        <v>190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0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191</v>
      </c>
      <c r="C19" s="179" t="s">
        <v>192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193</v>
      </c>
      <c r="C20" s="179" t="s">
        <v>194</v>
      </c>
      <c r="D20" s="177" t="s">
        <v>54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0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0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195</v>
      </c>
      <c r="C22" s="179" t="s">
        <v>196</v>
      </c>
      <c r="D22" s="177" t="s">
        <v>43</v>
      </c>
      <c r="E22" s="8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0</v>
      </c>
      <c r="AK22" s="4">
        <f t="shared" si="1"/>
        <v>0</v>
      </c>
      <c r="AL22" s="4">
        <f t="shared" si="2"/>
        <v>0</v>
      </c>
      <c r="AM22" s="253"/>
      <c r="AN22" s="254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197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198</v>
      </c>
      <c r="C25" s="179" t="s">
        <v>39</v>
      </c>
      <c r="D25" s="177" t="s">
        <v>81</v>
      </c>
      <c r="E25" s="8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0</v>
      </c>
      <c r="AK25" s="4">
        <f t="shared" si="1"/>
        <v>0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3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">
        <f t="shared" si="0"/>
        <v>0</v>
      </c>
      <c r="AK26" s="4">
        <f t="shared" si="1"/>
        <v>0</v>
      </c>
      <c r="AL26" s="4">
        <f t="shared" si="2"/>
        <v>0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199</v>
      </c>
      <c r="C27" s="179" t="s">
        <v>200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0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201</v>
      </c>
      <c r="C29" s="179" t="s">
        <v>202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0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0</v>
      </c>
      <c r="AK30" s="3">
        <f t="shared" si="1"/>
        <v>0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203</v>
      </c>
      <c r="C31" s="181" t="s">
        <v>204</v>
      </c>
      <c r="D31" s="177" t="s">
        <v>205</v>
      </c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">
        <f t="shared" si="0"/>
        <v>0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206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">
        <f t="shared" si="0"/>
        <v>0</v>
      </c>
      <c r="AK32" s="3">
        <f t="shared" si="1"/>
        <v>0</v>
      </c>
      <c r="AL32" s="3">
        <f t="shared" si="2"/>
        <v>0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207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0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47"/>
      <c r="D40" s="247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48" t="s">
        <v>7</v>
      </c>
      <c r="D43" s="249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45"/>
      <c r="AQ43" s="246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186</v>
      </c>
      <c r="C46" s="179" t="s">
        <v>187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188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189</v>
      </c>
      <c r="C53" s="179" t="s">
        <v>190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191</v>
      </c>
      <c r="C54" s="179" t="s">
        <v>192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193</v>
      </c>
      <c r="C55" s="179" t="s">
        <v>194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45"/>
      <c r="AQ56" s="246"/>
    </row>
    <row r="57" spans="1:43" s="50" customFormat="1" ht="30" customHeight="1">
      <c r="A57" s="129">
        <v>15</v>
      </c>
      <c r="B57" s="178" t="s">
        <v>195</v>
      </c>
      <c r="C57" s="179" t="s">
        <v>196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197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198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199</v>
      </c>
      <c r="C62" s="179" t="s">
        <v>200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201</v>
      </c>
      <c r="C64" s="179" t="s">
        <v>202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203</v>
      </c>
      <c r="C66" s="181" t="s">
        <v>204</v>
      </c>
      <c r="D66" s="177" t="s">
        <v>205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206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207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47"/>
      <c r="D80" s="247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47"/>
      <c r="D81" s="247"/>
      <c r="E81" s="247"/>
      <c r="F81" s="247"/>
      <c r="G81" s="24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247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7" zoomScale="55" zoomScaleNormal="55" workbookViewId="0">
      <selection activeCell="J35" sqref="J3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51" t="s">
        <v>215</v>
      </c>
      <c r="AG6" s="251"/>
      <c r="AH6" s="251"/>
      <c r="AI6" s="251"/>
      <c r="AJ6" s="251"/>
      <c r="AK6" s="251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283</v>
      </c>
      <c r="C9" s="182" t="s">
        <v>266</v>
      </c>
      <c r="D9" s="183" t="s">
        <v>67</v>
      </c>
      <c r="E9" s="144"/>
      <c r="F9" s="8"/>
      <c r="G9" s="8" t="s">
        <v>804</v>
      </c>
      <c r="H9" s="8"/>
      <c r="I9" s="111"/>
      <c r="J9" s="8"/>
      <c r="K9" s="8"/>
      <c r="L9" s="8"/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0</v>
      </c>
      <c r="AL9" s="68">
        <f t="shared" ref="AL9:AL39" si="1">COUNTIF(E9:AI9,"T")+2*COUNTIF(E9:AI9,"2T")+COUNTIF(E9:AI9,"TK")+COUNTIF(E9:AI9,"KT")</f>
        <v>0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216</v>
      </c>
      <c r="C10" s="184" t="s">
        <v>217</v>
      </c>
      <c r="D10" s="185" t="s">
        <v>63</v>
      </c>
      <c r="E10" s="44"/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/>
      <c r="AI10" s="112"/>
      <c r="AJ10" s="68">
        <f t="shared" ref="AJ10:AJ39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218</v>
      </c>
      <c r="C11" s="184" t="s">
        <v>219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284</v>
      </c>
      <c r="C12" s="182" t="s">
        <v>285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220</v>
      </c>
      <c r="C13" s="184" t="s">
        <v>221</v>
      </c>
      <c r="D13" s="185" t="s">
        <v>51</v>
      </c>
      <c r="E13" s="44" t="s">
        <v>805</v>
      </c>
      <c r="F13" s="112"/>
      <c r="G13" s="112"/>
      <c r="H13" s="112"/>
      <c r="I13" s="111"/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2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286</v>
      </c>
      <c r="C14" s="182" t="s">
        <v>287</v>
      </c>
      <c r="D14" s="183" t="s">
        <v>89</v>
      </c>
      <c r="E14" s="261" t="s">
        <v>799</v>
      </c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3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222</v>
      </c>
      <c r="C15" s="184" t="s">
        <v>223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224</v>
      </c>
      <c r="C16" s="184" t="s">
        <v>225</v>
      </c>
      <c r="D16" s="185" t="s">
        <v>89</v>
      </c>
      <c r="E16" s="144"/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226</v>
      </c>
      <c r="C17" s="184" t="s">
        <v>227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288</v>
      </c>
      <c r="C18" s="182" t="s">
        <v>72</v>
      </c>
      <c r="D18" s="183" t="s">
        <v>289</v>
      </c>
      <c r="E18" s="144"/>
      <c r="F18" s="8"/>
      <c r="G18" s="8"/>
      <c r="H18" s="8"/>
      <c r="I18" s="111"/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228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229</v>
      </c>
      <c r="C20" s="184" t="s">
        <v>230</v>
      </c>
      <c r="D20" s="185" t="s">
        <v>13</v>
      </c>
      <c r="E20" s="144" t="s">
        <v>8</v>
      </c>
      <c r="F20" s="8"/>
      <c r="G20" s="8"/>
      <c r="H20" s="8"/>
      <c r="I20" s="111"/>
      <c r="J20" s="8"/>
      <c r="K20" s="8"/>
      <c r="L20" s="8"/>
      <c r="M20" s="8"/>
      <c r="N20" s="8"/>
      <c r="O20" s="8"/>
      <c r="P20" s="111"/>
      <c r="Q20" s="8"/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1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231</v>
      </c>
      <c r="C21" s="184" t="s">
        <v>38</v>
      </c>
      <c r="D21" s="185" t="s">
        <v>100</v>
      </c>
      <c r="E21" s="144" t="s">
        <v>8</v>
      </c>
      <c r="F21" s="144"/>
      <c r="G21" s="144"/>
      <c r="H21" s="144"/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/>
      <c r="T21" s="144"/>
      <c r="U21" s="144"/>
      <c r="V21" s="111"/>
      <c r="W21" s="111"/>
      <c r="X21" s="144"/>
      <c r="Y21" s="144"/>
      <c r="Z21" s="144"/>
      <c r="AA21" s="144"/>
      <c r="AB21" s="144"/>
      <c r="AC21" s="144"/>
      <c r="AD21" s="111"/>
      <c r="AE21" s="144"/>
      <c r="AF21" s="144"/>
      <c r="AG21" s="144"/>
      <c r="AH21" s="144"/>
      <c r="AI21" s="144"/>
      <c r="AJ21" s="4">
        <f t="shared" si="2"/>
        <v>1</v>
      </c>
      <c r="AK21" s="4">
        <f t="shared" si="0"/>
        <v>0</v>
      </c>
      <c r="AL21" s="4">
        <f t="shared" si="1"/>
        <v>0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291</v>
      </c>
      <c r="C22" s="182" t="s">
        <v>292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/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59"/>
      <c r="AN22" s="260"/>
      <c r="AO22" s="78"/>
    </row>
    <row r="23" spans="1:41" s="77" customFormat="1" ht="30" customHeight="1">
      <c r="A23" s="4">
        <v>15</v>
      </c>
      <c r="B23" s="102" t="s">
        <v>293</v>
      </c>
      <c r="C23" s="182" t="s">
        <v>112</v>
      </c>
      <c r="D23" s="183" t="s">
        <v>32</v>
      </c>
      <c r="E23" s="144"/>
      <c r="F23" s="8"/>
      <c r="G23" s="8"/>
      <c r="H23" s="8"/>
      <c r="I23" s="111"/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232</v>
      </c>
      <c r="C24" s="184" t="s">
        <v>210</v>
      </c>
      <c r="D24" s="185" t="s">
        <v>70</v>
      </c>
      <c r="E24" s="144" t="s">
        <v>8</v>
      </c>
      <c r="F24" s="8"/>
      <c r="G24" s="8"/>
      <c r="H24" s="8"/>
      <c r="I24" s="111"/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1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233</v>
      </c>
      <c r="C25" s="184" t="s">
        <v>234</v>
      </c>
      <c r="D25" s="185" t="s">
        <v>108</v>
      </c>
      <c r="E25" s="144"/>
      <c r="F25" s="8"/>
      <c r="G25" s="8"/>
      <c r="H25" s="8"/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/>
      <c r="T25" s="8"/>
      <c r="U25" s="8"/>
      <c r="V25" s="111"/>
      <c r="W25" s="111"/>
      <c r="X25" s="8"/>
      <c r="Y25" s="8"/>
      <c r="Z25" s="8"/>
      <c r="AA25" s="8"/>
      <c r="AB25" s="8"/>
      <c r="AC25" s="8"/>
      <c r="AD25" s="111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294</v>
      </c>
      <c r="C26" s="182" t="s">
        <v>295</v>
      </c>
      <c r="D26" s="183" t="s">
        <v>208</v>
      </c>
      <c r="E26" s="144"/>
      <c r="F26" s="8"/>
      <c r="G26" s="8"/>
      <c r="H26" s="8" t="s">
        <v>8</v>
      </c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235</v>
      </c>
      <c r="C27" s="184" t="s">
        <v>213</v>
      </c>
      <c r="D27" s="185" t="s">
        <v>78</v>
      </c>
      <c r="E27" s="261" t="s">
        <v>799</v>
      </c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3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236</v>
      </c>
      <c r="C28" s="184" t="s">
        <v>39</v>
      </c>
      <c r="D28" s="185" t="s">
        <v>78</v>
      </c>
      <c r="E28" s="144" t="s">
        <v>8</v>
      </c>
      <c r="F28" s="8"/>
      <c r="G28" s="8"/>
      <c r="H28" s="8"/>
      <c r="I28" s="111"/>
      <c r="J28" s="8"/>
      <c r="K28" s="8"/>
      <c r="L28" s="8"/>
      <c r="M28" s="8"/>
      <c r="N28" s="8"/>
      <c r="O28" s="8"/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296</v>
      </c>
      <c r="C29" s="182" t="s">
        <v>297</v>
      </c>
      <c r="D29" s="183" t="s">
        <v>298</v>
      </c>
      <c r="E29" s="144" t="s">
        <v>10</v>
      </c>
      <c r="F29" s="8"/>
      <c r="G29" s="8"/>
      <c r="H29" s="8"/>
      <c r="I29" s="111"/>
      <c r="J29" s="8"/>
      <c r="K29" s="8"/>
      <c r="L29" s="8"/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1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238</v>
      </c>
      <c r="C30" s="184" t="s">
        <v>60</v>
      </c>
      <c r="D30" s="185" t="s">
        <v>135</v>
      </c>
      <c r="E30" s="261" t="s">
        <v>799</v>
      </c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3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239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299</v>
      </c>
      <c r="C32" s="182" t="s">
        <v>300</v>
      </c>
      <c r="D32" s="183" t="s">
        <v>46</v>
      </c>
      <c r="E32" s="144"/>
      <c r="F32" s="8"/>
      <c r="G32" s="8"/>
      <c r="H32" s="8" t="s">
        <v>8</v>
      </c>
      <c r="I32" s="111"/>
      <c r="J32" s="8"/>
      <c r="K32" s="8"/>
      <c r="L32" s="8"/>
      <c r="M32" s="8"/>
      <c r="N32" s="8"/>
      <c r="O32" s="8"/>
      <c r="P32" s="111"/>
      <c r="Q32" s="8"/>
      <c r="R32" s="111"/>
      <c r="S32" s="8"/>
      <c r="T32" s="8"/>
      <c r="U32" s="8"/>
      <c r="V32" s="111"/>
      <c r="W32" s="111"/>
      <c r="X32" s="8"/>
      <c r="Y32" s="8"/>
      <c r="Z32" s="8"/>
      <c r="AA32" s="8"/>
      <c r="AB32" s="8"/>
      <c r="AC32" s="8"/>
      <c r="AD32" s="111"/>
      <c r="AE32" s="8"/>
      <c r="AF32" s="8"/>
      <c r="AG32" s="8"/>
      <c r="AH32" s="8"/>
      <c r="AI32" s="8"/>
      <c r="AJ32" s="4">
        <f t="shared" si="2"/>
        <v>1</v>
      </c>
      <c r="AK32" s="4">
        <f t="shared" si="0"/>
        <v>0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240</v>
      </c>
      <c r="C33" s="184" t="s">
        <v>113</v>
      </c>
      <c r="D33" s="185" t="s">
        <v>81</v>
      </c>
      <c r="E33" s="264" t="s">
        <v>799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3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242</v>
      </c>
      <c r="C34" s="184" t="s">
        <v>243</v>
      </c>
      <c r="D34" s="185" t="s">
        <v>59</v>
      </c>
      <c r="E34" s="7" t="s">
        <v>805</v>
      </c>
      <c r="F34" s="8"/>
      <c r="G34" s="8"/>
      <c r="H34" s="8"/>
      <c r="I34" s="111"/>
      <c r="J34" s="8"/>
      <c r="K34" s="8"/>
      <c r="L34" s="8"/>
      <c r="M34" s="8"/>
      <c r="N34" s="8"/>
      <c r="O34" s="8"/>
      <c r="P34" s="111"/>
      <c r="Q34" s="8"/>
      <c r="R34" s="111"/>
      <c r="S34" s="8"/>
      <c r="T34" s="8"/>
      <c r="U34" s="8"/>
      <c r="V34" s="111"/>
      <c r="W34" s="111"/>
      <c r="X34" s="8"/>
      <c r="Y34" s="8"/>
      <c r="Z34" s="8"/>
      <c r="AA34" s="8"/>
      <c r="AB34" s="8"/>
      <c r="AC34" s="8"/>
      <c r="AD34" s="111"/>
      <c r="AE34" s="8"/>
      <c r="AF34" s="8"/>
      <c r="AG34" s="8"/>
      <c r="AH34" s="8"/>
      <c r="AI34" s="8"/>
      <c r="AJ34" s="4">
        <f t="shared" si="2"/>
        <v>2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241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10</v>
      </c>
      <c r="AK40" s="68">
        <f>SUM(AK9:AK39)</f>
        <v>0</v>
      </c>
      <c r="AL40" s="68">
        <f>SUM(AL9:AL39)</f>
        <v>1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48" t="s">
        <v>7</v>
      </c>
      <c r="D44" s="249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68">
        <v>2</v>
      </c>
      <c r="B45" s="102" t="s">
        <v>283</v>
      </c>
      <c r="C45" s="182" t="s">
        <v>266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216</v>
      </c>
      <c r="C46" s="184" t="s">
        <v>217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218</v>
      </c>
      <c r="C47" s="184" t="s">
        <v>219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284</v>
      </c>
      <c r="C48" s="182" t="s">
        <v>285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220</v>
      </c>
      <c r="C49" s="184" t="s">
        <v>221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286</v>
      </c>
      <c r="C50" s="182" t="s">
        <v>287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222</v>
      </c>
      <c r="C51" s="184" t="s">
        <v>223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224</v>
      </c>
      <c r="C52" s="184" t="s">
        <v>225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226</v>
      </c>
      <c r="C53" s="184" t="s">
        <v>227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288</v>
      </c>
      <c r="C54" s="182" t="s">
        <v>72</v>
      </c>
      <c r="D54" s="183" t="s">
        <v>289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228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229</v>
      </c>
      <c r="C56" s="184" t="s">
        <v>230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231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68">
        <v>15</v>
      </c>
      <c r="B58" s="102" t="s">
        <v>291</v>
      </c>
      <c r="C58" s="182" t="s">
        <v>292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293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232</v>
      </c>
      <c r="C60" s="184" t="s">
        <v>210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233</v>
      </c>
      <c r="C61" s="184" t="s">
        <v>234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294</v>
      </c>
      <c r="C62" s="182" t="s">
        <v>295</v>
      </c>
      <c r="D62" s="183" t="s">
        <v>208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235</v>
      </c>
      <c r="C63" s="184" t="s">
        <v>213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236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296</v>
      </c>
      <c r="C65" s="182" t="s">
        <v>297</v>
      </c>
      <c r="D65" s="183" t="s">
        <v>298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238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239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299</v>
      </c>
      <c r="C68" s="182" t="s">
        <v>300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 t="s">
        <v>20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1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240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242</v>
      </c>
      <c r="C70" s="184" t="s">
        <v>243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241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1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E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47"/>
      <c r="D86" s="247"/>
    </row>
  </sheetData>
  <mergeCells count="20">
    <mergeCell ref="E14:AI14"/>
    <mergeCell ref="E27:AI27"/>
    <mergeCell ref="E30:AI30"/>
    <mergeCell ref="E33:AI33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abSelected="1" zoomScale="55" zoomScaleNormal="55" workbookViewId="0">
      <selection activeCell="H34" sqref="H3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0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244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245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246</v>
      </c>
      <c r="C10" s="182" t="s">
        <v>110</v>
      </c>
      <c r="D10" s="183" t="s">
        <v>75</v>
      </c>
      <c r="E10" s="44"/>
      <c r="F10" s="142"/>
      <c r="G10" s="142"/>
      <c r="H10" s="142"/>
      <c r="I10" s="142"/>
      <c r="J10" s="142"/>
      <c r="K10" s="142"/>
      <c r="L10" s="142"/>
      <c r="M10" s="142"/>
      <c r="N10" s="142"/>
      <c r="O10" s="111"/>
      <c r="P10" s="163"/>
      <c r="Q10" s="142"/>
      <c r="R10" s="111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247</v>
      </c>
      <c r="C11" s="182" t="s">
        <v>248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63"/>
      <c r="Q11" s="138"/>
      <c r="R11" s="111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249</v>
      </c>
      <c r="C12" s="182" t="s">
        <v>105</v>
      </c>
      <c r="D12" s="183" t="s">
        <v>100</v>
      </c>
      <c r="E12" s="144" t="s">
        <v>8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63"/>
      <c r="Q12" s="138"/>
      <c r="R12" s="111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250</v>
      </c>
      <c r="C13" s="182" t="s">
        <v>425</v>
      </c>
      <c r="D13" s="183" t="s">
        <v>54</v>
      </c>
      <c r="E13" s="44" t="s">
        <v>8</v>
      </c>
      <c r="F13" s="142"/>
      <c r="G13" s="142" t="s">
        <v>8</v>
      </c>
      <c r="H13" s="142"/>
      <c r="I13" s="142"/>
      <c r="J13" s="142"/>
      <c r="K13" s="142"/>
      <c r="L13" s="142"/>
      <c r="M13" s="142"/>
      <c r="N13" s="142"/>
      <c r="O13" s="111"/>
      <c r="P13" s="163"/>
      <c r="Q13" s="142"/>
      <c r="R13" s="111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3">
        <f t="shared" si="2"/>
        <v>2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251</v>
      </c>
      <c r="C14" s="182" t="s">
        <v>211</v>
      </c>
      <c r="D14" s="183" t="s">
        <v>135</v>
      </c>
      <c r="E14" s="144" t="s">
        <v>9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63"/>
      <c r="Q14" s="138"/>
      <c r="R14" s="111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1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252</v>
      </c>
      <c r="C15" s="182" t="s">
        <v>253</v>
      </c>
      <c r="D15" s="183" t="s">
        <v>43</v>
      </c>
      <c r="E15" s="144" t="s">
        <v>8</v>
      </c>
      <c r="F15" s="138"/>
      <c r="G15" s="138" t="s">
        <v>8</v>
      </c>
      <c r="H15" s="138"/>
      <c r="I15" s="138"/>
      <c r="J15" s="138"/>
      <c r="K15" s="138"/>
      <c r="L15" s="138"/>
      <c r="M15" s="138"/>
      <c r="N15" s="138"/>
      <c r="O15" s="111"/>
      <c r="P15" s="163"/>
      <c r="Q15" s="138"/>
      <c r="R15" s="111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2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254</v>
      </c>
      <c r="C16" s="182" t="s">
        <v>255</v>
      </c>
      <c r="D16" s="183" t="s">
        <v>43</v>
      </c>
      <c r="E16" s="144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256</v>
      </c>
      <c r="C17" s="182" t="s">
        <v>257</v>
      </c>
      <c r="D17" s="183" t="s">
        <v>71</v>
      </c>
      <c r="E17" s="44"/>
      <c r="F17" s="142"/>
      <c r="G17" s="142"/>
      <c r="H17" s="142"/>
      <c r="I17" s="142"/>
      <c r="J17" s="142"/>
      <c r="K17" s="142"/>
      <c r="L17" s="142"/>
      <c r="M17" s="142"/>
      <c r="N17" s="142"/>
      <c r="O17" s="111"/>
      <c r="P17" s="163"/>
      <c r="Q17" s="142"/>
      <c r="R17" s="111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258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301</v>
      </c>
      <c r="C19" s="182" t="s">
        <v>302</v>
      </c>
      <c r="D19" s="183" t="s">
        <v>47</v>
      </c>
      <c r="E19" s="144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259</v>
      </c>
      <c r="C20" s="182" t="s">
        <v>260</v>
      </c>
      <c r="D20" s="183" t="s">
        <v>33</v>
      </c>
      <c r="E20" s="144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304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305</v>
      </c>
      <c r="C22" s="182" t="s">
        <v>306</v>
      </c>
      <c r="D22" s="183" t="s">
        <v>16</v>
      </c>
      <c r="E22" s="144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45"/>
      <c r="AN22" s="246"/>
      <c r="AO22" s="53"/>
    </row>
    <row r="23" spans="1:41" s="50" customFormat="1" ht="30" customHeight="1">
      <c r="A23" s="3">
        <v>15</v>
      </c>
      <c r="B23" s="102" t="s">
        <v>262</v>
      </c>
      <c r="C23" s="182" t="s">
        <v>148</v>
      </c>
      <c r="D23" s="183" t="s">
        <v>36</v>
      </c>
      <c r="E23" s="144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307</v>
      </c>
      <c r="C24" s="182" t="s">
        <v>114</v>
      </c>
      <c r="D24" s="183" t="s">
        <v>101</v>
      </c>
      <c r="E24" s="144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263</v>
      </c>
      <c r="C25" s="182" t="s">
        <v>264</v>
      </c>
      <c r="D25" s="183" t="s">
        <v>37</v>
      </c>
      <c r="E25" s="144" t="s">
        <v>8</v>
      </c>
      <c r="F25" s="138"/>
      <c r="G25" s="138" t="s">
        <v>8</v>
      </c>
      <c r="H25" s="138"/>
      <c r="I25" s="138"/>
      <c r="J25" s="138"/>
      <c r="K25" s="138"/>
      <c r="L25" s="138"/>
      <c r="M25" s="138"/>
      <c r="N25" s="138"/>
      <c r="O25" s="111"/>
      <c r="P25" s="163"/>
      <c r="Q25" s="138"/>
      <c r="R25" s="11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2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265</v>
      </c>
      <c r="C26" s="182" t="s">
        <v>266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267</v>
      </c>
      <c r="C27" s="182" t="s">
        <v>268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269</v>
      </c>
      <c r="C28" s="182" t="s">
        <v>270</v>
      </c>
      <c r="D28" s="183" t="s">
        <v>271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272</v>
      </c>
      <c r="C29" s="182" t="s">
        <v>273</v>
      </c>
      <c r="D29" s="183" t="s">
        <v>274</v>
      </c>
      <c r="E29" s="144"/>
      <c r="F29" s="138"/>
      <c r="G29" s="138"/>
      <c r="H29" s="138" t="s">
        <v>9</v>
      </c>
      <c r="I29" s="138"/>
      <c r="J29" s="138"/>
      <c r="K29" s="138"/>
      <c r="L29" s="138"/>
      <c r="M29" s="138"/>
      <c r="N29" s="138"/>
      <c r="O29" s="111"/>
      <c r="P29" s="163"/>
      <c r="Q29" s="138"/>
      <c r="R29" s="111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1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308</v>
      </c>
      <c r="C30" s="182" t="s">
        <v>309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275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276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310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277</v>
      </c>
      <c r="C34" s="182" t="s">
        <v>278</v>
      </c>
      <c r="D34" s="183" t="s">
        <v>65</v>
      </c>
      <c r="E34" s="7"/>
      <c r="F34" s="138"/>
      <c r="G34" s="138"/>
      <c r="H34" s="138" t="s">
        <v>809</v>
      </c>
      <c r="I34" s="138"/>
      <c r="J34" s="138"/>
      <c r="K34" s="138"/>
      <c r="L34" s="138"/>
      <c r="M34" s="138"/>
      <c r="N34" s="138"/>
      <c r="O34" s="111"/>
      <c r="P34" s="163"/>
      <c r="Q34" s="138"/>
      <c r="R34" s="111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279</v>
      </c>
      <c r="C35" s="182" t="s">
        <v>280</v>
      </c>
      <c r="D35" s="183" t="s">
        <v>40</v>
      </c>
      <c r="E35" s="7"/>
      <c r="F35" s="138"/>
      <c r="G35" s="138"/>
      <c r="H35" s="138" t="s">
        <v>8</v>
      </c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1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281</v>
      </c>
      <c r="C36" s="182" t="s">
        <v>115</v>
      </c>
      <c r="D36" s="183" t="s">
        <v>85</v>
      </c>
      <c r="E36" s="7"/>
      <c r="F36" s="138"/>
      <c r="G36" s="138"/>
      <c r="H36" s="138" t="s">
        <v>8</v>
      </c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1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282</v>
      </c>
      <c r="C37" s="182" t="s">
        <v>39</v>
      </c>
      <c r="D37" s="183" t="s">
        <v>214</v>
      </c>
      <c r="E37" s="7"/>
      <c r="F37" s="138"/>
      <c r="G37" s="138"/>
      <c r="H37" s="138" t="s">
        <v>810</v>
      </c>
      <c r="I37" s="138"/>
      <c r="J37" s="138"/>
      <c r="K37" s="138"/>
      <c r="L37" s="138"/>
      <c r="M37" s="138"/>
      <c r="N37" s="138"/>
      <c r="O37" s="111"/>
      <c r="P37" s="163"/>
      <c r="Q37" s="138"/>
      <c r="R37" s="111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1</v>
      </c>
      <c r="AK37" s="3">
        <f t="shared" si="0"/>
        <v>0</v>
      </c>
      <c r="AL37" s="3">
        <f t="shared" si="1"/>
        <v>1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65" t="s">
        <v>17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3">
        <f>SUM(AJ9:AJ39)</f>
        <v>11</v>
      </c>
      <c r="AK40" s="3">
        <f>SUM(AK9:AK39)</f>
        <v>2</v>
      </c>
      <c r="AL40" s="3">
        <f>SUM(AL9:AL39)</f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48" t="s">
        <v>7</v>
      </c>
      <c r="D43" s="24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245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3">
        <v>2</v>
      </c>
      <c r="B45" s="102" t="s">
        <v>246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247</v>
      </c>
      <c r="C46" s="182" t="s">
        <v>248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249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250</v>
      </c>
      <c r="C48" s="182" t="s">
        <v>425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251</v>
      </c>
      <c r="C49" s="182" t="s">
        <v>211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252</v>
      </c>
      <c r="C50" s="182" t="s">
        <v>253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254</v>
      </c>
      <c r="C51" s="182" t="s">
        <v>255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256</v>
      </c>
      <c r="C52" s="182" t="s">
        <v>257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258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301</v>
      </c>
      <c r="C54" s="182" t="s">
        <v>302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259</v>
      </c>
      <c r="C55" s="182" t="s">
        <v>260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304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305</v>
      </c>
      <c r="C57" s="182" t="s">
        <v>306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3">
        <v>15</v>
      </c>
      <c r="B58" s="102" t="s">
        <v>262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307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263</v>
      </c>
      <c r="C60" s="182" t="s">
        <v>264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265</v>
      </c>
      <c r="C61" s="182" t="s">
        <v>266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267</v>
      </c>
      <c r="C62" s="182" t="s">
        <v>268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269</v>
      </c>
      <c r="C63" s="182" t="s">
        <v>270</v>
      </c>
      <c r="D63" s="183" t="s">
        <v>271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272</v>
      </c>
      <c r="C64" s="182" t="s">
        <v>273</v>
      </c>
      <c r="D64" s="183" t="s">
        <v>274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308</v>
      </c>
      <c r="C65" s="182" t="s">
        <v>309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275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276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310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277</v>
      </c>
      <c r="C69" s="182" t="s">
        <v>278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279</v>
      </c>
      <c r="C70" s="182" t="s">
        <v>280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281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282</v>
      </c>
      <c r="C72" s="182" t="s">
        <v>39</v>
      </c>
      <c r="D72" s="183" t="s">
        <v>214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65" t="s">
        <v>17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47"/>
      <c r="D79" s="247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E83" s="247"/>
      <c r="F83" s="247"/>
      <c r="G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47"/>
      <c r="D84" s="247"/>
      <c r="E84" s="24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opLeftCell="A2" zoomScale="55" zoomScaleNormal="55" workbookViewId="0">
      <selection activeCell="G9" sqref="G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1640625" style="47" bestFit="1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312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313</v>
      </c>
      <c r="C9" s="187" t="s">
        <v>314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315</v>
      </c>
      <c r="C10" s="187" t="s">
        <v>316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317</v>
      </c>
      <c r="C11" s="187" t="s">
        <v>318</v>
      </c>
      <c r="D11" s="188" t="s">
        <v>51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378</v>
      </c>
      <c r="C12" s="190" t="s">
        <v>379</v>
      </c>
      <c r="D12" s="191" t="s">
        <v>69</v>
      </c>
      <c r="E12" s="136" t="s">
        <v>8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/>
      <c r="AH12" s="138"/>
      <c r="AI12" s="138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319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1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380</v>
      </c>
      <c r="C14" s="190" t="s">
        <v>381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320</v>
      </c>
      <c r="C15" s="187" t="s">
        <v>395</v>
      </c>
      <c r="D15" s="188" t="s">
        <v>169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321</v>
      </c>
      <c r="C16" s="187" t="s">
        <v>73</v>
      </c>
      <c r="D16" s="188" t="s">
        <v>100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322</v>
      </c>
      <c r="C17" s="187" t="s">
        <v>323</v>
      </c>
      <c r="D17" s="188" t="s">
        <v>32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382</v>
      </c>
      <c r="C18" s="190" t="s">
        <v>426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324</v>
      </c>
      <c r="C19" s="187" t="s">
        <v>113</v>
      </c>
      <c r="D19" s="188" t="s">
        <v>76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383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325</v>
      </c>
      <c r="C21" s="187" t="s">
        <v>326</v>
      </c>
      <c r="D21" s="188" t="s">
        <v>14</v>
      </c>
      <c r="E21" s="136" t="s">
        <v>8</v>
      </c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1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384</v>
      </c>
      <c r="C22" s="190" t="s">
        <v>237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45"/>
      <c r="AN22" s="246"/>
      <c r="AO22" s="53"/>
    </row>
    <row r="23" spans="1:41" s="50" customFormat="1" ht="30" customHeight="1">
      <c r="A23" s="3">
        <v>15</v>
      </c>
      <c r="B23" s="186" t="s">
        <v>327</v>
      </c>
      <c r="C23" s="187" t="s">
        <v>328</v>
      </c>
      <c r="D23" s="188" t="s">
        <v>43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385</v>
      </c>
      <c r="C24" s="190" t="s">
        <v>386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732</v>
      </c>
      <c r="D25" s="188" t="s">
        <v>48</v>
      </c>
      <c r="E25" s="136" t="s">
        <v>8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/>
      <c r="AH25" s="138"/>
      <c r="AI25" s="138"/>
      <c r="AJ25" s="3">
        <f t="shared" si="2"/>
        <v>1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400</v>
      </c>
      <c r="C26" s="190" t="s">
        <v>401</v>
      </c>
      <c r="D26" s="191" t="s">
        <v>56</v>
      </c>
      <c r="E26" s="136" t="s">
        <v>8</v>
      </c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/>
      <c r="AI26" s="138"/>
      <c r="AJ26" s="3">
        <f t="shared" si="2"/>
        <v>1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329</v>
      </c>
      <c r="C27" s="187" t="s">
        <v>330</v>
      </c>
      <c r="D27" s="188" t="s">
        <v>57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387</v>
      </c>
      <c r="C28" s="190" t="s">
        <v>388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331</v>
      </c>
      <c r="C29" s="187" t="s">
        <v>86</v>
      </c>
      <c r="D29" s="188" t="s">
        <v>33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332</v>
      </c>
      <c r="C30" s="187" t="s">
        <v>333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334</v>
      </c>
      <c r="C31" s="187" t="s">
        <v>261</v>
      </c>
      <c r="D31" s="188" t="s">
        <v>59</v>
      </c>
      <c r="E31" s="136" t="s">
        <v>8</v>
      </c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/>
      <c r="AI31" s="138"/>
      <c r="AJ31" s="3">
        <f t="shared" si="2"/>
        <v>1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335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336</v>
      </c>
      <c r="C33" s="187" t="s">
        <v>77</v>
      </c>
      <c r="D33" s="188" t="s">
        <v>79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337</v>
      </c>
      <c r="C34" s="187" t="s">
        <v>190</v>
      </c>
      <c r="D34" s="188" t="s">
        <v>62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338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65" t="s">
        <v>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3">
        <f>SUM(AJ9:AJ37)</f>
        <v>5</v>
      </c>
      <c r="AK38" s="3">
        <f>SUM(AK9:AK37)</f>
        <v>0</v>
      </c>
      <c r="AL38" s="3">
        <f>SUM(AL9:AL37)</f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66" t="s">
        <v>18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48" t="s">
        <v>7</v>
      </c>
      <c r="D41" s="24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313</v>
      </c>
      <c r="C42" s="187" t="s">
        <v>314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45"/>
      <c r="AQ42" s="246"/>
    </row>
    <row r="43" spans="1:44" s="50" customFormat="1" ht="30" customHeight="1">
      <c r="A43" s="3">
        <v>2</v>
      </c>
      <c r="B43" s="186" t="s">
        <v>315</v>
      </c>
      <c r="C43" s="187" t="s">
        <v>316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317</v>
      </c>
      <c r="C44" s="187" t="s">
        <v>318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378</v>
      </c>
      <c r="C45" s="190" t="s">
        <v>379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319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380</v>
      </c>
      <c r="C47" s="190" t="s">
        <v>381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320</v>
      </c>
      <c r="C48" s="187" t="s">
        <v>395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321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322</v>
      </c>
      <c r="C50" s="187" t="s">
        <v>323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382</v>
      </c>
      <c r="C51" s="190" t="s">
        <v>426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324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383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325</v>
      </c>
      <c r="C54" s="187" t="s">
        <v>326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384</v>
      </c>
      <c r="C55" s="190" t="s">
        <v>237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45"/>
      <c r="AQ55" s="246"/>
    </row>
    <row r="56" spans="1:43" s="50" customFormat="1" ht="30" customHeight="1">
      <c r="A56" s="3">
        <v>15</v>
      </c>
      <c r="B56" s="186" t="s">
        <v>327</v>
      </c>
      <c r="C56" s="187" t="s">
        <v>328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385</v>
      </c>
      <c r="C57" s="190" t="s">
        <v>386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732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400</v>
      </c>
      <c r="C59" s="190" t="s">
        <v>401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329</v>
      </c>
      <c r="C60" s="187" t="s">
        <v>330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387</v>
      </c>
      <c r="C61" s="190" t="s">
        <v>388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331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332</v>
      </c>
      <c r="C63" s="187" t="s">
        <v>333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334</v>
      </c>
      <c r="C64" s="187" t="s">
        <v>261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335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336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337</v>
      </c>
      <c r="C67" s="187" t="s">
        <v>190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338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65" t="s">
        <v>17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47"/>
      <c r="D77" s="247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F81" s="247"/>
      <c r="G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E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7" zoomScale="55" zoomScaleNormal="55" workbookViewId="0">
      <selection activeCell="E27" sqref="E2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339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402</v>
      </c>
      <c r="C9" s="187" t="s">
        <v>340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403</v>
      </c>
      <c r="C10" s="187" t="s">
        <v>341</v>
      </c>
      <c r="D10" s="188" t="s">
        <v>99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404</v>
      </c>
      <c r="C11" s="187" t="s">
        <v>342</v>
      </c>
      <c r="D11" s="188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405</v>
      </c>
      <c r="C12" s="187" t="s">
        <v>343</v>
      </c>
      <c r="D12" s="188" t="s">
        <v>67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406</v>
      </c>
      <c r="C13" s="187" t="s">
        <v>788</v>
      </c>
      <c r="D13" s="188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407</v>
      </c>
      <c r="C14" s="187" t="s">
        <v>344</v>
      </c>
      <c r="D14" s="188" t="s">
        <v>68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408</v>
      </c>
      <c r="C15" s="187" t="s">
        <v>733</v>
      </c>
      <c r="D15" s="188" t="s">
        <v>69</v>
      </c>
      <c r="E15" s="146"/>
      <c r="F15" s="142"/>
      <c r="G15" s="138"/>
      <c r="H15" s="142"/>
      <c r="I15" s="142"/>
      <c r="J15" s="142"/>
      <c r="K15" s="142"/>
      <c r="L15" s="142"/>
      <c r="M15" s="138"/>
      <c r="N15" s="138"/>
      <c r="O15" s="138"/>
      <c r="P15" s="142"/>
      <c r="Q15" s="142"/>
      <c r="R15" s="142"/>
      <c r="S15" s="142"/>
      <c r="T15" s="142"/>
      <c r="U15" s="142"/>
      <c r="V15" s="138"/>
      <c r="W15" s="138"/>
      <c r="X15" s="142"/>
      <c r="Y15" s="142"/>
      <c r="Z15" s="142"/>
      <c r="AA15" s="142"/>
      <c r="AB15" s="138"/>
      <c r="AC15" s="138"/>
      <c r="AD15" s="138"/>
      <c r="AE15" s="138"/>
      <c r="AF15" s="142"/>
      <c r="AG15" s="142"/>
      <c r="AH15" s="142"/>
      <c r="AI15" s="142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409</v>
      </c>
      <c r="C16" s="187" t="s">
        <v>396</v>
      </c>
      <c r="D16" s="188" t="s">
        <v>90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410</v>
      </c>
      <c r="C17" s="187" t="s">
        <v>345</v>
      </c>
      <c r="D17" s="188" t="s">
        <v>70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411</v>
      </c>
      <c r="C18" s="187" t="s">
        <v>346</v>
      </c>
      <c r="D18" s="188" t="s">
        <v>108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412</v>
      </c>
      <c r="C19" s="187" t="s">
        <v>34</v>
      </c>
      <c r="D19" s="188" t="s">
        <v>54</v>
      </c>
      <c r="E19" s="146"/>
      <c r="F19" s="142"/>
      <c r="G19" s="138"/>
      <c r="H19" s="142"/>
      <c r="I19" s="142"/>
      <c r="J19" s="142"/>
      <c r="K19" s="142"/>
      <c r="L19" s="142"/>
      <c r="M19" s="138"/>
      <c r="N19" s="138"/>
      <c r="O19" s="138"/>
      <c r="P19" s="142"/>
      <c r="Q19" s="142"/>
      <c r="R19" s="142"/>
      <c r="S19" s="142"/>
      <c r="T19" s="142"/>
      <c r="U19" s="142"/>
      <c r="V19" s="138"/>
      <c r="W19" s="138"/>
      <c r="X19" s="142"/>
      <c r="Y19" s="142"/>
      <c r="Z19" s="142"/>
      <c r="AA19" s="142"/>
      <c r="AB19" s="138"/>
      <c r="AC19" s="138"/>
      <c r="AD19" s="138"/>
      <c r="AE19" s="138"/>
      <c r="AF19" s="142"/>
      <c r="AG19" s="142"/>
      <c r="AH19" s="142"/>
      <c r="AI19" s="142"/>
      <c r="AJ19" s="44">
        <f t="shared" si="2"/>
        <v>0</v>
      </c>
      <c r="AK19" s="44">
        <f t="shared" si="0"/>
        <v>0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413</v>
      </c>
      <c r="C20" s="187" t="s">
        <v>41</v>
      </c>
      <c r="D20" s="188" t="s">
        <v>64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4">
        <f t="shared" si="2"/>
        <v>0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414</v>
      </c>
      <c r="C21" s="187" t="s">
        <v>303</v>
      </c>
      <c r="D21" s="188" t="s">
        <v>135</v>
      </c>
      <c r="E21" s="136"/>
      <c r="F21" s="136"/>
      <c r="G21" s="138"/>
      <c r="H21" s="136"/>
      <c r="I21" s="136"/>
      <c r="J21" s="136"/>
      <c r="K21" s="136"/>
      <c r="L21" s="136"/>
      <c r="M21" s="138"/>
      <c r="N21" s="138"/>
      <c r="O21" s="138"/>
      <c r="P21" s="136"/>
      <c r="Q21" s="136"/>
      <c r="R21" s="136"/>
      <c r="S21" s="136"/>
      <c r="T21" s="136"/>
      <c r="U21" s="136"/>
      <c r="V21" s="138"/>
      <c r="W21" s="138"/>
      <c r="X21" s="136"/>
      <c r="Y21" s="136"/>
      <c r="Z21" s="136"/>
      <c r="AA21" s="136"/>
      <c r="AB21" s="138"/>
      <c r="AC21" s="138"/>
      <c r="AD21" s="138"/>
      <c r="AE21" s="138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0</v>
      </c>
      <c r="AM21" s="259"/>
      <c r="AN21" s="260"/>
      <c r="AO21" s="78"/>
    </row>
    <row r="22" spans="1:41" s="77" customFormat="1" ht="30" customHeight="1">
      <c r="A22" s="4">
        <v>14</v>
      </c>
      <c r="B22" s="186" t="s">
        <v>415</v>
      </c>
      <c r="C22" s="187" t="s">
        <v>397</v>
      </c>
      <c r="D22" s="188" t="s">
        <v>55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4">
        <f t="shared" si="2"/>
        <v>0</v>
      </c>
      <c r="AK22" s="4">
        <f t="shared" si="0"/>
        <v>0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416</v>
      </c>
      <c r="C23" s="187" t="s">
        <v>77</v>
      </c>
      <c r="D23" s="188" t="s">
        <v>83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417</v>
      </c>
      <c r="C24" s="187" t="s">
        <v>176</v>
      </c>
      <c r="D24" s="188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418</v>
      </c>
      <c r="C25" s="187" t="s">
        <v>116</v>
      </c>
      <c r="D25" s="188" t="s">
        <v>15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419</v>
      </c>
      <c r="C26" s="187" t="s">
        <v>348</v>
      </c>
      <c r="D26" s="188" t="s">
        <v>35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4">
        <f t="shared" si="2"/>
        <v>0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86" t="s">
        <v>420</v>
      </c>
      <c r="C27" s="187" t="s">
        <v>349</v>
      </c>
      <c r="D27" s="188" t="s">
        <v>16</v>
      </c>
      <c r="E27" s="136" t="s">
        <v>8</v>
      </c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4">
        <f t="shared" si="2"/>
        <v>1</v>
      </c>
      <c r="AK27" s="4">
        <f t="shared" si="0"/>
        <v>0</v>
      </c>
      <c r="AL27" s="4">
        <f t="shared" si="1"/>
        <v>0</v>
      </c>
      <c r="AM27" s="78"/>
      <c r="AN27" s="78"/>
      <c r="AO27" s="78"/>
    </row>
    <row r="28" spans="1:41" s="77" customFormat="1" ht="30" customHeight="1">
      <c r="A28" s="4">
        <v>20</v>
      </c>
      <c r="B28" s="189" t="s">
        <v>389</v>
      </c>
      <c r="C28" s="190" t="s">
        <v>390</v>
      </c>
      <c r="D28" s="191" t="s">
        <v>391</v>
      </c>
      <c r="E28" s="136" t="s">
        <v>9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4">
        <f t="shared" si="2"/>
        <v>0</v>
      </c>
      <c r="AK28" s="4">
        <f t="shared" si="0"/>
        <v>1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421</v>
      </c>
      <c r="C29" s="193" t="s">
        <v>789</v>
      </c>
      <c r="D29" s="194" t="s">
        <v>59</v>
      </c>
      <c r="E29" s="268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422</v>
      </c>
      <c r="C30" s="187" t="s">
        <v>309</v>
      </c>
      <c r="D30" s="188" t="s">
        <v>109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423</v>
      </c>
      <c r="C31" s="187" t="s">
        <v>60</v>
      </c>
      <c r="D31" s="188" t="s">
        <v>61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424</v>
      </c>
      <c r="C32" s="187" t="s">
        <v>427</v>
      </c>
      <c r="D32" s="188" t="s">
        <v>62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3">
        <f t="shared" si="2"/>
        <v>0</v>
      </c>
      <c r="AK32" s="83">
        <f t="shared" si="0"/>
        <v>0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65" t="s">
        <v>17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3">
        <f>SUM(AJ9:AJ36)</f>
        <v>1</v>
      </c>
      <c r="AK37" s="3">
        <f>SUM(AK9:AK36)</f>
        <v>1</v>
      </c>
      <c r="AL37" s="3">
        <f>SUM(AL9:AL36)</f>
        <v>0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66" t="s">
        <v>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402</v>
      </c>
      <c r="C41" s="187" t="s">
        <v>340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45"/>
      <c r="AQ41" s="246"/>
    </row>
    <row r="42" spans="1:44" s="50" customFormat="1" ht="30" customHeight="1">
      <c r="A42" s="3">
        <v>2</v>
      </c>
      <c r="B42" s="186" t="s">
        <v>403</v>
      </c>
      <c r="C42" s="187" t="s">
        <v>341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404</v>
      </c>
      <c r="C43" s="187" t="s">
        <v>342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405</v>
      </c>
      <c r="C44" s="187" t="s">
        <v>343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406</v>
      </c>
      <c r="C45" s="187" t="s">
        <v>788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407</v>
      </c>
      <c r="C46" s="187" t="s">
        <v>344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408</v>
      </c>
      <c r="C47" s="187" t="s">
        <v>733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409</v>
      </c>
      <c r="C48" s="187" t="s">
        <v>396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410</v>
      </c>
      <c r="C49" s="187" t="s">
        <v>345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411</v>
      </c>
      <c r="C50" s="187" t="s">
        <v>346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412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413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414</v>
      </c>
      <c r="C53" s="187" t="s">
        <v>303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415</v>
      </c>
      <c r="C54" s="187" t="s">
        <v>397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45"/>
      <c r="AQ54" s="246"/>
    </row>
    <row r="55" spans="1:43" s="50" customFormat="1" ht="30" customHeight="1">
      <c r="A55" s="3">
        <v>15</v>
      </c>
      <c r="B55" s="186" t="s">
        <v>416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417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418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419</v>
      </c>
      <c r="C58" s="187" t="s">
        <v>348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420</v>
      </c>
      <c r="C59" s="187" t="s">
        <v>349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389</v>
      </c>
      <c r="C60" s="190" t="s">
        <v>390</v>
      </c>
      <c r="D60" s="191" t="s">
        <v>391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421</v>
      </c>
      <c r="C61" s="193" t="s">
        <v>789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422</v>
      </c>
      <c r="C62" s="187" t="s">
        <v>309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423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424</v>
      </c>
      <c r="C64" s="187" t="s">
        <v>427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65" t="s">
        <v>17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47"/>
      <c r="D76" s="247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47"/>
      <c r="D79" s="24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E80" s="247"/>
      <c r="F80" s="247"/>
      <c r="G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E29:AI29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H24" sqref="H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350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351</v>
      </c>
      <c r="C9" s="182" t="s">
        <v>352</v>
      </c>
      <c r="D9" s="183" t="s">
        <v>353</v>
      </c>
      <c r="E9" s="136"/>
      <c r="F9" s="138"/>
      <c r="G9" s="138"/>
      <c r="H9" s="138" t="s">
        <v>9</v>
      </c>
      <c r="I9" s="138"/>
      <c r="J9" s="138"/>
      <c r="K9" s="138"/>
      <c r="L9" s="138"/>
      <c r="M9" s="138"/>
      <c r="N9" s="138"/>
      <c r="O9" s="111"/>
      <c r="P9" s="138"/>
      <c r="Q9" s="111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1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355</v>
      </c>
      <c r="C10" s="182" t="s">
        <v>311</v>
      </c>
      <c r="D10" s="183" t="s">
        <v>69</v>
      </c>
      <c r="E10" s="136" t="s">
        <v>8</v>
      </c>
      <c r="F10" s="138"/>
      <c r="G10" s="138"/>
      <c r="H10" s="138" t="s">
        <v>9</v>
      </c>
      <c r="I10" s="138"/>
      <c r="J10" s="138"/>
      <c r="K10" s="138"/>
      <c r="L10" s="138"/>
      <c r="M10" s="138"/>
      <c r="N10" s="138"/>
      <c r="O10" s="111"/>
      <c r="P10" s="138"/>
      <c r="Q10" s="111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1</v>
      </c>
      <c r="AK10" s="3">
        <f t="shared" si="0"/>
        <v>1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356</v>
      </c>
      <c r="C11" s="182" t="s">
        <v>34</v>
      </c>
      <c r="D11" s="183" t="s">
        <v>111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38"/>
      <c r="Q11" s="111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398</v>
      </c>
      <c r="C12" s="182" t="s">
        <v>213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357</v>
      </c>
      <c r="C13" s="182" t="s">
        <v>358</v>
      </c>
      <c r="D13" s="183" t="s">
        <v>42</v>
      </c>
      <c r="E13" s="136" t="s">
        <v>9</v>
      </c>
      <c r="F13" s="138"/>
      <c r="G13" s="138" t="s">
        <v>9</v>
      </c>
      <c r="H13" s="138" t="s">
        <v>9</v>
      </c>
      <c r="I13" s="138"/>
      <c r="J13" s="138"/>
      <c r="K13" s="138"/>
      <c r="L13" s="138"/>
      <c r="M13" s="138"/>
      <c r="N13" s="138"/>
      <c r="O13" s="111"/>
      <c r="P13" s="138"/>
      <c r="Q13" s="111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3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359</v>
      </c>
      <c r="C14" s="182" t="s">
        <v>360</v>
      </c>
      <c r="D14" s="183" t="s">
        <v>42</v>
      </c>
      <c r="E14" s="136" t="s">
        <v>8</v>
      </c>
      <c r="F14" s="138"/>
      <c r="G14" s="138" t="s">
        <v>8</v>
      </c>
      <c r="H14" s="138" t="s">
        <v>8</v>
      </c>
      <c r="I14" s="138"/>
      <c r="J14" s="138"/>
      <c r="K14" s="138"/>
      <c r="L14" s="138"/>
      <c r="M14" s="138"/>
      <c r="N14" s="138"/>
      <c r="O14" s="111"/>
      <c r="P14" s="138"/>
      <c r="Q14" s="111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3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361</v>
      </c>
      <c r="C15" s="182" t="s">
        <v>107</v>
      </c>
      <c r="D15" s="183" t="s">
        <v>32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11"/>
      <c r="P15" s="138"/>
      <c r="Q15" s="111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362</v>
      </c>
      <c r="C16" s="182" t="s">
        <v>45</v>
      </c>
      <c r="D16" s="183" t="s">
        <v>208</v>
      </c>
      <c r="E16" s="136"/>
      <c r="F16" s="138"/>
      <c r="G16" s="138"/>
      <c r="H16" s="138" t="s">
        <v>9</v>
      </c>
      <c r="I16" s="138"/>
      <c r="J16" s="138"/>
      <c r="K16" s="138"/>
      <c r="L16" s="138"/>
      <c r="M16" s="138"/>
      <c r="N16" s="138"/>
      <c r="O16" s="111"/>
      <c r="P16" s="138"/>
      <c r="Q16" s="111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1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363</v>
      </c>
      <c r="C17" s="182" t="s">
        <v>399</v>
      </c>
      <c r="D17" s="183" t="s">
        <v>54</v>
      </c>
      <c r="E17" s="136"/>
      <c r="F17" s="138"/>
      <c r="G17" s="138" t="s">
        <v>10</v>
      </c>
      <c r="H17" s="138"/>
      <c r="I17" s="138"/>
      <c r="J17" s="138"/>
      <c r="K17" s="138"/>
      <c r="L17" s="138"/>
      <c r="M17" s="138"/>
      <c r="N17" s="136"/>
      <c r="O17" s="111"/>
      <c r="P17" s="138"/>
      <c r="Q17" s="111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364</v>
      </c>
      <c r="C18" s="182" t="s">
        <v>213</v>
      </c>
      <c r="D18" s="183" t="s">
        <v>365</v>
      </c>
      <c r="E18" s="136"/>
      <c r="F18" s="138"/>
      <c r="G18" s="138" t="s">
        <v>10</v>
      </c>
      <c r="H18" s="138"/>
      <c r="I18" s="138"/>
      <c r="J18" s="138"/>
      <c r="K18" s="138"/>
      <c r="L18" s="138"/>
      <c r="M18" s="138"/>
      <c r="N18" s="138"/>
      <c r="O18" s="111"/>
      <c r="P18" s="138"/>
      <c r="Q18" s="111"/>
      <c r="R18" s="138"/>
      <c r="S18" s="138"/>
      <c r="T18" s="138"/>
      <c r="U18" s="138"/>
      <c r="V18" s="136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1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366</v>
      </c>
      <c r="C19" s="182" t="s">
        <v>113</v>
      </c>
      <c r="D19" s="183" t="s">
        <v>76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367</v>
      </c>
      <c r="C20" s="182" t="s">
        <v>368</v>
      </c>
      <c r="D20" s="183" t="s">
        <v>46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11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369</v>
      </c>
      <c r="C21" s="195" t="s">
        <v>370</v>
      </c>
      <c r="D21" s="196" t="s">
        <v>48</v>
      </c>
      <c r="E21" s="277" t="s">
        <v>790</v>
      </c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9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371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1"/>
      <c r="AN22" s="272"/>
      <c r="AO22" s="25"/>
    </row>
    <row r="23" spans="1:41" s="1" customFormat="1" ht="30" customHeight="1">
      <c r="A23" s="3">
        <v>15</v>
      </c>
      <c r="B23" s="102" t="s">
        <v>372</v>
      </c>
      <c r="C23" s="182" t="s">
        <v>41</v>
      </c>
      <c r="D23" s="183" t="s">
        <v>97</v>
      </c>
      <c r="E23" s="136"/>
      <c r="F23" s="138"/>
      <c r="G23" s="138"/>
      <c r="H23" s="138" t="s">
        <v>9</v>
      </c>
      <c r="I23" s="138"/>
      <c r="J23" s="138"/>
      <c r="K23" s="138"/>
      <c r="L23" s="138"/>
      <c r="M23" s="138"/>
      <c r="N23" s="138"/>
      <c r="O23" s="111"/>
      <c r="P23" s="138"/>
      <c r="Q23" s="111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1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392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373</v>
      </c>
      <c r="C25" s="182" t="s">
        <v>374</v>
      </c>
      <c r="D25" s="183" t="s">
        <v>61</v>
      </c>
      <c r="E25" s="136" t="s">
        <v>9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0</v>
      </c>
      <c r="AK25" s="3">
        <f t="shared" si="0"/>
        <v>1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393</v>
      </c>
      <c r="C26" s="197" t="s">
        <v>347</v>
      </c>
      <c r="D26" s="198" t="s">
        <v>85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6"/>
      <c r="O26" s="111"/>
      <c r="P26" s="138"/>
      <c r="Q26" s="111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375</v>
      </c>
      <c r="C27" s="182" t="s">
        <v>212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394</v>
      </c>
      <c r="C28" s="197" t="s">
        <v>39</v>
      </c>
      <c r="D28" s="198" t="s">
        <v>62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376</v>
      </c>
      <c r="C29" s="182" t="s">
        <v>377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73" t="s">
        <v>17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41">
        <f>SUM(AJ9:AJ36)</f>
        <v>4</v>
      </c>
      <c r="AK37" s="41">
        <f>SUM(AK9:AK36)</f>
        <v>8</v>
      </c>
      <c r="AL37" s="41">
        <f>SUM(AL9:AL36)</f>
        <v>2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74" t="s">
        <v>18</v>
      </c>
      <c r="B39" s="274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6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351</v>
      </c>
      <c r="C41" s="182" t="s">
        <v>352</v>
      </c>
      <c r="D41" s="183" t="s">
        <v>353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71"/>
      <c r="AQ41" s="272"/>
    </row>
    <row r="42" spans="1:44" s="1" customFormat="1" ht="30" customHeight="1">
      <c r="A42" s="3">
        <v>2</v>
      </c>
      <c r="B42" s="102" t="s">
        <v>355</v>
      </c>
      <c r="C42" s="182" t="s">
        <v>311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356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398</v>
      </c>
      <c r="C44" s="182" t="s">
        <v>213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357</v>
      </c>
      <c r="C45" s="182" t="s">
        <v>358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359</v>
      </c>
      <c r="C46" s="182" t="s">
        <v>360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361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362</v>
      </c>
      <c r="C48" s="182" t="s">
        <v>45</v>
      </c>
      <c r="D48" s="183" t="s">
        <v>208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363</v>
      </c>
      <c r="C49" s="182" t="s">
        <v>399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364</v>
      </c>
      <c r="C50" s="182" t="s">
        <v>213</v>
      </c>
      <c r="D50" s="183" t="s">
        <v>365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366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367</v>
      </c>
      <c r="C52" s="182" t="s">
        <v>368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369</v>
      </c>
      <c r="C53" s="195" t="s">
        <v>370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371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71"/>
      <c r="AQ54" s="272"/>
    </row>
    <row r="55" spans="1:43" s="1" customFormat="1" ht="30" customHeight="1">
      <c r="A55" s="3">
        <v>15</v>
      </c>
      <c r="B55" s="102" t="s">
        <v>372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392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373</v>
      </c>
      <c r="C57" s="182" t="s">
        <v>374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97" t="s">
        <v>347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375</v>
      </c>
      <c r="C59" s="182" t="s">
        <v>212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394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376</v>
      </c>
      <c r="C61" s="182" t="s">
        <v>377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73" t="s">
        <v>17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47"/>
      <c r="D70" s="247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47"/>
      <c r="D73" s="247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47"/>
      <c r="D74" s="247"/>
      <c r="E74" s="247"/>
      <c r="F74" s="247"/>
      <c r="G74" s="24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47"/>
      <c r="D75" s="247"/>
      <c r="E75" s="24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47"/>
      <c r="D76" s="247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5:AL5"/>
    <mergeCell ref="AF6:AK6"/>
    <mergeCell ref="C8:D8"/>
    <mergeCell ref="C73:D73"/>
    <mergeCell ref="A1:P1"/>
    <mergeCell ref="Q1:AL1"/>
    <mergeCell ref="A2:P2"/>
    <mergeCell ref="Q2:AL2"/>
    <mergeCell ref="A4:AL4"/>
    <mergeCell ref="C75:E75"/>
    <mergeCell ref="E21:AH21"/>
    <mergeCell ref="C76:D76"/>
    <mergeCell ref="C74:G74"/>
    <mergeCell ref="C40:D40"/>
    <mergeCell ref="AP41:AQ41"/>
    <mergeCell ref="AP54:AQ54"/>
    <mergeCell ref="A69:AI69"/>
    <mergeCell ref="C70:D70"/>
    <mergeCell ref="AM22:AN22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zoomScale="55" zoomScaleNormal="55" workbookViewId="0">
      <selection activeCell="H15" sqref="H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428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435</v>
      </c>
      <c r="C9" s="197" t="s">
        <v>436</v>
      </c>
      <c r="D9" s="19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11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437</v>
      </c>
      <c r="C10" s="197" t="s">
        <v>438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11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722</v>
      </c>
      <c r="C11" s="197" t="s">
        <v>723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11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439</v>
      </c>
      <c r="C12" s="197" t="s">
        <v>440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11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441</v>
      </c>
      <c r="C13" s="197" t="s">
        <v>442</v>
      </c>
      <c r="D13" s="198" t="s">
        <v>69</v>
      </c>
      <c r="E13" s="136"/>
      <c r="F13" s="138"/>
      <c r="G13" s="138"/>
      <c r="H13" s="138" t="s">
        <v>8</v>
      </c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11"/>
      <c r="AC13" s="111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443</v>
      </c>
      <c r="C14" s="200" t="s">
        <v>92</v>
      </c>
      <c r="D14" s="201" t="s">
        <v>42</v>
      </c>
      <c r="E14" s="136"/>
      <c r="F14" s="138"/>
      <c r="G14" s="138"/>
      <c r="H14" s="138" t="s">
        <v>8</v>
      </c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11"/>
      <c r="AC14" s="111"/>
      <c r="AD14" s="138"/>
      <c r="AE14" s="138"/>
      <c r="AF14" s="138"/>
      <c r="AG14" s="138"/>
      <c r="AH14" s="138"/>
      <c r="AI14" s="13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444</v>
      </c>
      <c r="C15" s="197" t="s">
        <v>445</v>
      </c>
      <c r="D15" s="198" t="s">
        <v>32</v>
      </c>
      <c r="E15" s="136"/>
      <c r="F15" s="138"/>
      <c r="G15" s="138"/>
      <c r="H15" s="138" t="s">
        <v>9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11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1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446</v>
      </c>
      <c r="C16" s="197" t="s">
        <v>358</v>
      </c>
      <c r="D16" s="198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11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447</v>
      </c>
      <c r="C17" s="197" t="s">
        <v>448</v>
      </c>
      <c r="D17" s="198" t="s">
        <v>449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11"/>
      <c r="AC17" s="111"/>
      <c r="AD17" s="151"/>
      <c r="AE17" s="151"/>
      <c r="AF17" s="151"/>
      <c r="AG17" s="151"/>
      <c r="AH17" s="151"/>
      <c r="AI17" s="151"/>
      <c r="AJ17" s="44">
        <f t="shared" si="2"/>
        <v>0</v>
      </c>
      <c r="AK17" s="44">
        <f t="shared" si="0"/>
        <v>0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724</v>
      </c>
      <c r="C18" s="197" t="s">
        <v>725</v>
      </c>
      <c r="D18" s="198" t="s">
        <v>453</v>
      </c>
      <c r="E18" s="136"/>
      <c r="F18" s="138"/>
      <c r="G18" s="138" t="s">
        <v>8</v>
      </c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11"/>
      <c r="AC18" s="111"/>
      <c r="AD18" s="138"/>
      <c r="AE18" s="138"/>
      <c r="AF18" s="138"/>
      <c r="AG18" s="138"/>
      <c r="AH18" s="138"/>
      <c r="AI18" s="13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451</v>
      </c>
      <c r="C19" s="197" t="s">
        <v>452</v>
      </c>
      <c r="D19" s="198" t="s">
        <v>453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11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454</v>
      </c>
      <c r="C20" s="197" t="s">
        <v>455</v>
      </c>
      <c r="D20" s="198" t="s">
        <v>453</v>
      </c>
      <c r="E20" s="136"/>
      <c r="F20" s="138"/>
      <c r="G20" s="138"/>
      <c r="H20" s="138" t="s">
        <v>9</v>
      </c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11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1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456</v>
      </c>
      <c r="C21" s="197" t="s">
        <v>39</v>
      </c>
      <c r="D21" s="198" t="s">
        <v>46</v>
      </c>
      <c r="E21" s="136"/>
      <c r="F21" s="136"/>
      <c r="G21" s="136"/>
      <c r="H21" s="136" t="s">
        <v>8</v>
      </c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11"/>
      <c r="AC21" s="111"/>
      <c r="AD21" s="136"/>
      <c r="AE21" s="136"/>
      <c r="AF21" s="136"/>
      <c r="AG21" s="136"/>
      <c r="AH21" s="136"/>
      <c r="AI21" s="136"/>
      <c r="AJ21" s="89">
        <f t="shared" si="2"/>
        <v>1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457</v>
      </c>
      <c r="C22" s="197" t="s">
        <v>44</v>
      </c>
      <c r="D22" s="198" t="s">
        <v>46</v>
      </c>
      <c r="E22" s="136"/>
      <c r="F22" s="138"/>
      <c r="G22" s="138"/>
      <c r="H22" s="138" t="s">
        <v>9</v>
      </c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11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1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107" t="s">
        <v>458</v>
      </c>
      <c r="C23" s="197" t="s">
        <v>73</v>
      </c>
      <c r="D23" s="198" t="s">
        <v>71</v>
      </c>
      <c r="E23" s="136"/>
      <c r="F23" s="138"/>
      <c r="G23" s="138" t="s">
        <v>8</v>
      </c>
      <c r="H23" s="138" t="s">
        <v>8</v>
      </c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11"/>
      <c r="AC23" s="111"/>
      <c r="AD23" s="138"/>
      <c r="AE23" s="138"/>
      <c r="AF23" s="138"/>
      <c r="AG23" s="138"/>
      <c r="AH23" s="138"/>
      <c r="AI23" s="138"/>
      <c r="AJ23" s="89">
        <f t="shared" si="2"/>
        <v>2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459</v>
      </c>
      <c r="C24" s="197" t="s">
        <v>460</v>
      </c>
      <c r="D24" s="198" t="s">
        <v>47</v>
      </c>
      <c r="E24" s="136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11"/>
      <c r="AC24" s="111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461</v>
      </c>
      <c r="C25" s="197" t="s">
        <v>462</v>
      </c>
      <c r="D25" s="198" t="s">
        <v>57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11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463</v>
      </c>
      <c r="C26" s="197" t="s">
        <v>464</v>
      </c>
      <c r="D26" s="198" t="s">
        <v>57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11"/>
      <c r="AC26" s="111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465</v>
      </c>
      <c r="C27" s="197" t="s">
        <v>466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11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468</v>
      </c>
      <c r="C28" s="197" t="s">
        <v>469</v>
      </c>
      <c r="D28" s="198" t="s">
        <v>467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11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470</v>
      </c>
      <c r="C29" s="200" t="s">
        <v>471</v>
      </c>
      <c r="D29" s="201" t="s">
        <v>36</v>
      </c>
      <c r="E29" s="136"/>
      <c r="F29" s="138"/>
      <c r="G29" s="138"/>
      <c r="H29" s="138" t="s">
        <v>805</v>
      </c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11"/>
      <c r="AC29" s="111"/>
      <c r="AD29" s="138"/>
      <c r="AE29" s="138"/>
      <c r="AF29" s="138"/>
      <c r="AG29" s="138"/>
      <c r="AH29" s="138"/>
      <c r="AI29" s="138"/>
      <c r="AJ29" s="89">
        <f t="shared" si="2"/>
        <v>2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472</v>
      </c>
      <c r="C30" s="197" t="s">
        <v>473</v>
      </c>
      <c r="D30" s="198" t="s">
        <v>181</v>
      </c>
      <c r="E30" s="136"/>
      <c r="F30" s="138"/>
      <c r="G30" s="138" t="s">
        <v>8</v>
      </c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11"/>
      <c r="AC30" s="111"/>
      <c r="AD30" s="138"/>
      <c r="AE30" s="138"/>
      <c r="AF30" s="138"/>
      <c r="AG30" s="138"/>
      <c r="AH30" s="138"/>
      <c r="AI30" s="138"/>
      <c r="AJ30" s="89">
        <f t="shared" si="2"/>
        <v>1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474</v>
      </c>
      <c r="C31" s="197" t="s">
        <v>475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11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476</v>
      </c>
      <c r="C32" s="197" t="s">
        <v>477</v>
      </c>
      <c r="D32" s="198" t="s">
        <v>58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11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478</v>
      </c>
      <c r="C33" s="197" t="s">
        <v>479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11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480</v>
      </c>
      <c r="C34" s="197" t="s">
        <v>73</v>
      </c>
      <c r="D34" s="198" t="s">
        <v>61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11"/>
      <c r="AC34" s="111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481</v>
      </c>
      <c r="C35" s="197" t="s">
        <v>482</v>
      </c>
      <c r="D35" s="198" t="s">
        <v>40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11"/>
      <c r="AC35" s="111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483</v>
      </c>
      <c r="C36" s="197" t="s">
        <v>303</v>
      </c>
      <c r="D36" s="198" t="s">
        <v>103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11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10</v>
      </c>
      <c r="AK54" s="91">
        <f>SUM(AK9:AK53)</f>
        <v>3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435</v>
      </c>
      <c r="C58" s="197" t="s">
        <v>436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102">
        <v>2</v>
      </c>
      <c r="B59" s="107" t="s">
        <v>437</v>
      </c>
      <c r="C59" s="197" t="s">
        <v>438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722</v>
      </c>
      <c r="C60" s="197" t="s">
        <v>723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439</v>
      </c>
      <c r="C61" s="197" t="s">
        <v>440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441</v>
      </c>
      <c r="C62" s="197" t="s">
        <v>442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443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444</v>
      </c>
      <c r="C64" s="197" t="s">
        <v>445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446</v>
      </c>
      <c r="C65" s="197" t="s">
        <v>358</v>
      </c>
      <c r="D65" s="198" t="s">
        <v>208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447</v>
      </c>
      <c r="C66" s="197" t="s">
        <v>448</v>
      </c>
      <c r="D66" s="198" t="s">
        <v>449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724</v>
      </c>
      <c r="C67" s="197" t="s">
        <v>725</v>
      </c>
      <c r="D67" s="198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451</v>
      </c>
      <c r="C68" s="197" t="s">
        <v>452</v>
      </c>
      <c r="D68" s="198" t="s">
        <v>453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454</v>
      </c>
      <c r="C69" s="197" t="s">
        <v>455</v>
      </c>
      <c r="D69" s="198" t="s">
        <v>453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456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457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102">
        <v>15</v>
      </c>
      <c r="B72" s="107" t="s">
        <v>458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459</v>
      </c>
      <c r="C73" s="197" t="s">
        <v>460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461</v>
      </c>
      <c r="C74" s="197" t="s">
        <v>462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463</v>
      </c>
      <c r="C75" s="197" t="s">
        <v>464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465</v>
      </c>
      <c r="C76" s="197" t="s">
        <v>466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468</v>
      </c>
      <c r="C77" s="197" t="s">
        <v>469</v>
      </c>
      <c r="D77" s="198" t="s">
        <v>467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470</v>
      </c>
      <c r="C78" s="200" t="s">
        <v>471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472</v>
      </c>
      <c r="C79" s="197" t="s">
        <v>473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474</v>
      </c>
      <c r="C80" s="197" t="s">
        <v>475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476</v>
      </c>
      <c r="C81" s="197" t="s">
        <v>477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478</v>
      </c>
      <c r="C82" s="197" t="s">
        <v>479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480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481</v>
      </c>
      <c r="C84" s="197" t="s">
        <v>482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483</v>
      </c>
      <c r="C85" s="197" t="s">
        <v>303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73" t="s">
        <v>17</v>
      </c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47"/>
      <c r="D94" s="247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F98" s="247"/>
      <c r="G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247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47"/>
      <c r="D100" s="247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H36" sqref="H3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26" width="7" customWidth="1"/>
    <col min="27" max="27" width="7" style="225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24"/>
      <c r="AB6" s="90"/>
      <c r="AC6" s="90"/>
      <c r="AD6" s="90"/>
      <c r="AE6" s="90"/>
      <c r="AF6" s="255" t="s">
        <v>429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734</v>
      </c>
      <c r="C9" s="202" t="s">
        <v>735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736</v>
      </c>
      <c r="C10" s="202" t="s">
        <v>113</v>
      </c>
      <c r="D10" s="203" t="s">
        <v>67</v>
      </c>
      <c r="E10" s="136"/>
      <c r="F10" s="138"/>
      <c r="G10" s="138" t="s">
        <v>8</v>
      </c>
      <c r="H10" s="138"/>
      <c r="I10" s="138"/>
      <c r="J10" s="138"/>
      <c r="K10" s="138"/>
      <c r="L10" s="138"/>
      <c r="M10" s="138"/>
      <c r="N10" s="138"/>
      <c r="O10" s="220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737</v>
      </c>
      <c r="C11" s="202" t="s">
        <v>738</v>
      </c>
      <c r="D11" s="203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22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739</v>
      </c>
      <c r="C12" s="202" t="s">
        <v>740</v>
      </c>
      <c r="D12" s="203" t="s">
        <v>63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22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741</v>
      </c>
      <c r="C13" s="202" t="s">
        <v>112</v>
      </c>
      <c r="D13" s="203" t="s">
        <v>63</v>
      </c>
      <c r="E13" s="136"/>
      <c r="F13" s="138"/>
      <c r="G13" s="138" t="s">
        <v>8</v>
      </c>
      <c r="H13" s="138"/>
      <c r="I13" s="138"/>
      <c r="J13" s="138"/>
      <c r="K13" s="138"/>
      <c r="L13" s="138"/>
      <c r="M13" s="138"/>
      <c r="N13" s="138"/>
      <c r="O13" s="22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742</v>
      </c>
      <c r="C14" s="202" t="s">
        <v>196</v>
      </c>
      <c r="D14" s="203" t="s">
        <v>743</v>
      </c>
      <c r="E14" s="136"/>
      <c r="F14" s="138"/>
      <c r="G14" s="138" t="s">
        <v>8</v>
      </c>
      <c r="H14" s="138"/>
      <c r="I14" s="138"/>
      <c r="J14" s="138"/>
      <c r="K14" s="138"/>
      <c r="L14" s="138"/>
      <c r="M14" s="138"/>
      <c r="N14" s="138"/>
      <c r="O14" s="22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744</v>
      </c>
      <c r="C15" s="202" t="s">
        <v>745</v>
      </c>
      <c r="D15" s="203" t="s">
        <v>51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22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746</v>
      </c>
      <c r="C16" s="202" t="s">
        <v>747</v>
      </c>
      <c r="D16" s="203" t="s">
        <v>69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22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748</v>
      </c>
      <c r="C17" s="202" t="s">
        <v>749</v>
      </c>
      <c r="D17" s="203" t="s">
        <v>484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22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750</v>
      </c>
      <c r="C18" s="202" t="s">
        <v>751</v>
      </c>
      <c r="D18" s="203" t="s">
        <v>32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2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752</v>
      </c>
      <c r="C19" s="202" t="s">
        <v>753</v>
      </c>
      <c r="D19" s="203" t="s">
        <v>32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222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754</v>
      </c>
      <c r="C20" s="202" t="s">
        <v>755</v>
      </c>
      <c r="D20" s="203" t="s">
        <v>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22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756</v>
      </c>
      <c r="C21" s="202" t="s">
        <v>485</v>
      </c>
      <c r="D21" s="203" t="s">
        <v>64</v>
      </c>
      <c r="E21" s="136"/>
      <c r="F21" s="136"/>
      <c r="G21" s="136"/>
      <c r="H21" s="136"/>
      <c r="I21" s="136"/>
      <c r="J21" s="136"/>
      <c r="K21" s="138"/>
      <c r="L21" s="136"/>
      <c r="M21" s="136"/>
      <c r="N21" s="138"/>
      <c r="O21" s="22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22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757</v>
      </c>
      <c r="C22" s="202" t="s">
        <v>758</v>
      </c>
      <c r="D22" s="203" t="s">
        <v>486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22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204" t="s">
        <v>791</v>
      </c>
      <c r="C23" s="205" t="s">
        <v>39</v>
      </c>
      <c r="D23" s="206" t="s">
        <v>14</v>
      </c>
      <c r="E23" s="136"/>
      <c r="F23" s="138"/>
      <c r="G23" s="138" t="s">
        <v>8</v>
      </c>
      <c r="H23" s="138" t="s">
        <v>808</v>
      </c>
      <c r="I23" s="138"/>
      <c r="J23" s="138"/>
      <c r="K23" s="138"/>
      <c r="L23" s="138"/>
      <c r="M23" s="138"/>
      <c r="N23" s="138"/>
      <c r="O23" s="22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1</v>
      </c>
      <c r="AK23" s="89">
        <f t="shared" si="0"/>
        <v>2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759</v>
      </c>
      <c r="D24" s="208" t="s">
        <v>14</v>
      </c>
      <c r="E24" s="136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22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760</v>
      </c>
      <c r="C25" s="207" t="s">
        <v>761</v>
      </c>
      <c r="D25" s="208" t="s">
        <v>46</v>
      </c>
      <c r="E25" s="136"/>
      <c r="F25" s="138"/>
      <c r="G25" s="138"/>
      <c r="H25" s="138" t="s">
        <v>8</v>
      </c>
      <c r="I25" s="138"/>
      <c r="J25" s="138"/>
      <c r="K25" s="138"/>
      <c r="L25" s="138"/>
      <c r="M25" s="138"/>
      <c r="N25" s="138"/>
      <c r="O25" s="22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762</v>
      </c>
      <c r="C26" s="207" t="s">
        <v>44</v>
      </c>
      <c r="D26" s="208" t="s">
        <v>763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22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764</v>
      </c>
      <c r="C27" s="207" t="s">
        <v>765</v>
      </c>
      <c r="D27" s="208" t="s">
        <v>766</v>
      </c>
      <c r="E27" s="136"/>
      <c r="F27" s="138"/>
      <c r="G27" s="138" t="s">
        <v>9</v>
      </c>
      <c r="H27" s="138" t="s">
        <v>808</v>
      </c>
      <c r="I27" s="138"/>
      <c r="J27" s="138"/>
      <c r="K27" s="138"/>
      <c r="L27" s="138"/>
      <c r="M27" s="138"/>
      <c r="N27" s="138"/>
      <c r="O27" s="22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3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767</v>
      </c>
      <c r="C28" s="207" t="s">
        <v>768</v>
      </c>
      <c r="D28" s="208" t="s">
        <v>96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22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769</v>
      </c>
      <c r="C29" s="207" t="s">
        <v>770</v>
      </c>
      <c r="D29" s="208" t="s">
        <v>15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22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771</v>
      </c>
      <c r="C30" s="207" t="s">
        <v>772</v>
      </c>
      <c r="D30" s="208" t="s">
        <v>16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222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773</v>
      </c>
      <c r="C31" s="207" t="s">
        <v>390</v>
      </c>
      <c r="D31" s="208" t="s">
        <v>16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22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774</v>
      </c>
      <c r="C32" s="207" t="s">
        <v>775</v>
      </c>
      <c r="D32" s="208" t="s">
        <v>36</v>
      </c>
      <c r="E32" s="136"/>
      <c r="F32" s="138"/>
      <c r="G32" s="138" t="s">
        <v>8</v>
      </c>
      <c r="H32" s="138" t="s">
        <v>805</v>
      </c>
      <c r="I32" s="138"/>
      <c r="J32" s="138"/>
      <c r="K32" s="138"/>
      <c r="L32" s="138"/>
      <c r="M32" s="138"/>
      <c r="N32" s="138"/>
      <c r="O32" s="222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3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776</v>
      </c>
      <c r="C33" s="207" t="s">
        <v>777</v>
      </c>
      <c r="D33" s="208" t="s">
        <v>58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22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778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22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779</v>
      </c>
      <c r="C35" s="207" t="s">
        <v>780</v>
      </c>
      <c r="D35" s="208" t="s">
        <v>487</v>
      </c>
      <c r="E35" s="137"/>
      <c r="F35" s="138"/>
      <c r="G35" s="138" t="s">
        <v>8</v>
      </c>
      <c r="H35" s="138" t="s">
        <v>805</v>
      </c>
      <c r="I35" s="138"/>
      <c r="J35" s="138"/>
      <c r="K35" s="138"/>
      <c r="L35" s="138"/>
      <c r="M35" s="138"/>
      <c r="N35" s="138"/>
      <c r="O35" s="22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3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781</v>
      </c>
      <c r="C36" s="207" t="s">
        <v>782</v>
      </c>
      <c r="D36" s="208" t="s">
        <v>79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22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783</v>
      </c>
      <c r="C37" s="207" t="s">
        <v>784</v>
      </c>
      <c r="D37" s="208" t="s">
        <v>79</v>
      </c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22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785</v>
      </c>
      <c r="C38" s="207" t="s">
        <v>786</v>
      </c>
      <c r="D38" s="208" t="s">
        <v>65</v>
      </c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22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488</v>
      </c>
      <c r="C39" s="207" t="s">
        <v>489</v>
      </c>
      <c r="D39" s="208" t="s">
        <v>40</v>
      </c>
      <c r="E39" s="137"/>
      <c r="F39" s="138"/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490</v>
      </c>
      <c r="C40" s="207" t="s">
        <v>491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73" t="s">
        <v>17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91">
        <f>SUM(AJ9:AJ40)</f>
        <v>12</v>
      </c>
      <c r="AK43" s="91">
        <f>SUM(AK9:AK40)</f>
        <v>5</v>
      </c>
      <c r="AL43" s="91">
        <f>SUM(AL9:AL40)</f>
        <v>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4" t="s">
        <v>18</v>
      </c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734</v>
      </c>
      <c r="C47" s="202" t="s">
        <v>735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1"/>
      <c r="AQ47" s="272"/>
    </row>
    <row r="48" spans="1:44" s="1" customFormat="1" ht="30" customHeight="1">
      <c r="A48" s="102">
        <v>2</v>
      </c>
      <c r="B48" s="148" t="s">
        <v>736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7" t="s">
        <v>21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1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737</v>
      </c>
      <c r="C49" s="202" t="s">
        <v>738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739</v>
      </c>
      <c r="C50" s="202" t="s">
        <v>740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741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742</v>
      </c>
      <c r="C52" s="202" t="s">
        <v>196</v>
      </c>
      <c r="D52" s="203" t="s">
        <v>743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744</v>
      </c>
      <c r="C53" s="202" t="s">
        <v>745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746</v>
      </c>
      <c r="C54" s="202" t="s">
        <v>747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748</v>
      </c>
      <c r="C55" s="202" t="s">
        <v>749</v>
      </c>
      <c r="D55" s="203" t="s">
        <v>484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 t="s">
        <v>21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1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750</v>
      </c>
      <c r="C56" s="202" t="s">
        <v>751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752</v>
      </c>
      <c r="C57" s="202" t="s">
        <v>753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754</v>
      </c>
      <c r="C58" s="202" t="s">
        <v>755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756</v>
      </c>
      <c r="C59" s="202" t="s">
        <v>485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227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757</v>
      </c>
      <c r="C60" s="202" t="s">
        <v>758</v>
      </c>
      <c r="D60" s="203" t="s">
        <v>486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71"/>
      <c r="AQ60" s="272"/>
    </row>
    <row r="61" spans="1:43" s="1" customFormat="1" ht="30" customHeight="1">
      <c r="A61" s="102">
        <v>15</v>
      </c>
      <c r="B61" s="204" t="s">
        <v>791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759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 t="s">
        <v>21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1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760</v>
      </c>
      <c r="C63" s="207" t="s">
        <v>761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762</v>
      </c>
      <c r="C64" s="207" t="s">
        <v>44</v>
      </c>
      <c r="D64" s="208" t="s">
        <v>763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764</v>
      </c>
      <c r="C65" s="207" t="s">
        <v>765</v>
      </c>
      <c r="D65" s="208" t="s">
        <v>766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767</v>
      </c>
      <c r="C66" s="207" t="s">
        <v>768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 t="s">
        <v>21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1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769</v>
      </c>
      <c r="C67" s="207" t="s">
        <v>770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771</v>
      </c>
      <c r="C68" s="207" t="s">
        <v>772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773</v>
      </c>
      <c r="C69" s="207" t="s">
        <v>390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774</v>
      </c>
      <c r="C70" s="207" t="s">
        <v>775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776</v>
      </c>
      <c r="C71" s="207" t="s">
        <v>777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778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779</v>
      </c>
      <c r="C73" s="207" t="s">
        <v>780</v>
      </c>
      <c r="D73" s="208" t="s">
        <v>487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781</v>
      </c>
      <c r="C74" s="207" t="s">
        <v>782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783</v>
      </c>
      <c r="C75" s="207" t="s">
        <v>784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785</v>
      </c>
      <c r="C76" s="207" t="s">
        <v>786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488</v>
      </c>
      <c r="C77" s="207" t="s">
        <v>489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490</v>
      </c>
      <c r="C78" s="207" t="s">
        <v>491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73" t="s">
        <v>17</v>
      </c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91">
        <f t="shared" ref="AJ81:AO81" si="12">SUM(AJ47:AJ80)</f>
        <v>0</v>
      </c>
      <c r="AK81" s="91">
        <f t="shared" si="12"/>
        <v>0</v>
      </c>
      <c r="AL81" s="91">
        <f t="shared" si="12"/>
        <v>4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47"/>
      <c r="D82" s="247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22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22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22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22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247"/>
      <c r="F86" s="247"/>
      <c r="G86" s="247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2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22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22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2020-06-18T05:29:14Z</cp:lastPrinted>
  <dcterms:created xsi:type="dcterms:W3CDTF">2001-09-21T17:17:00Z</dcterms:created>
  <dcterms:modified xsi:type="dcterms:W3CDTF">2020-08-04T09:39:56Z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