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omments2.xml" ContentType="application/vnd.openxmlformats-officedocument.spreadsheetml.comments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420" windowWidth="14040" windowHeight="7950" tabRatio="947" firstSheet="4" activeTab="20"/>
  </bookViews>
  <sheets>
    <sheet name="TH16B" sheetId="240" r:id="rId1"/>
    <sheet name="THS16B" sheetId="241" r:id="rId2"/>
    <sheet name="THPC16B" sheetId="242" r:id="rId3"/>
    <sheet name="TĐT16B" sheetId="276" r:id="rId4"/>
    <sheet name="TCĐS16B" sheetId="243" r:id="rId5"/>
    <sheet name="THUD18.1" sheetId="249" r:id="rId6"/>
    <sheet name="THUD18.2" sheetId="250" r:id="rId7"/>
    <sheet name="TQW18.1" sheetId="260" r:id="rId8"/>
    <sheet name="TQW18.2" sheetId="261" r:id="rId9"/>
    <sheet name="PCMT18" sheetId="254" r:id="rId10"/>
    <sheet name="CĐT18" sheetId="255" r:id="rId11"/>
    <sheet name="ĐKTĐ 18" sheetId="256" r:id="rId12"/>
    <sheet name="ĐTCN18" sheetId="257" r:id="rId13"/>
    <sheet name="THUD19.1" sheetId="265" r:id="rId14"/>
    <sheet name="THUD19.2" sheetId="266" r:id="rId15"/>
    <sheet name="THUD19.3" sheetId="267" r:id="rId16"/>
    <sheet name="TQW19.1" sheetId="268" r:id="rId17"/>
    <sheet name="TQW19.2" sheetId="269" r:id="rId18"/>
    <sheet name="PCMT19" sheetId="270" r:id="rId19"/>
    <sheet name="ĐTCN 19" sheetId="273" r:id="rId20"/>
    <sheet name="CĐT19" sheetId="271" r:id="rId21"/>
    <sheet name="Sheet13" sheetId="275" r:id="rId22"/>
    <sheet name="Sheet1" sheetId="277" r:id="rId23"/>
  </sheets>
  <definedNames>
    <definedName name="_xlnm._FilterDatabase" localSheetId="10" hidden="1">CĐT18!$A$8:$AL$58</definedName>
    <definedName name="_xlnm._FilterDatabase" localSheetId="20" hidden="1">CĐT19!$A$8:$AL$66</definedName>
    <definedName name="_xlnm._FilterDatabase" localSheetId="11" hidden="1">'ĐKTĐ 18'!$A$8:$AL$38</definedName>
    <definedName name="_xlnm._FilterDatabase" localSheetId="19" hidden="1">'ĐTCN 19'!$A$8:$AL$63</definedName>
    <definedName name="_xlnm._FilterDatabase" localSheetId="12" hidden="1">ĐTCN18!$A$8:$AL$36</definedName>
    <definedName name="_xlnm._FilterDatabase" localSheetId="9" hidden="1">PCMT18!$A$8:$AL$84</definedName>
    <definedName name="_xlnm._FilterDatabase" localSheetId="18" hidden="1">PCMT19!$A$8:$AL$76</definedName>
    <definedName name="_xlnm._FilterDatabase" localSheetId="4" hidden="1">TCĐS16B!$A$8:$AL$30</definedName>
    <definedName name="_xlnm._FilterDatabase" localSheetId="3" hidden="1">TĐT16B!$A$8:$AL$38</definedName>
    <definedName name="_xlnm._FilterDatabase" localSheetId="0" hidden="1">TH16B!$A$8:$AL$68</definedName>
    <definedName name="_xlnm._FilterDatabase" localSheetId="2" hidden="1">THPC16B!$A$8:$AL$64</definedName>
    <definedName name="_xlnm._FilterDatabase" localSheetId="1" hidden="1">THS16B!$A$8:$AL$34</definedName>
    <definedName name="_xlnm._FilterDatabase" localSheetId="5" hidden="1">THUD18.1!$A$8:$AL$80</definedName>
    <definedName name="_xlnm._FilterDatabase" localSheetId="6" hidden="1">THUD18.2!$A$8:$AL$80</definedName>
    <definedName name="_xlnm._FilterDatabase" localSheetId="13" hidden="1">THUD19.1!$A$8:$AL$82</definedName>
    <definedName name="_xlnm._FilterDatabase" localSheetId="14" hidden="1">THUD19.2!$A$8:$AL$83</definedName>
    <definedName name="_xlnm._FilterDatabase" localSheetId="15" hidden="1">THUD19.3!$A$8:$AL$79</definedName>
    <definedName name="_xlnm._FilterDatabase" localSheetId="7" hidden="1">TQW18.1!$A$8:$AL$70</definedName>
    <definedName name="_xlnm._FilterDatabase" localSheetId="8" hidden="1">TQW18.2!$A$8:$AL$82</definedName>
    <definedName name="_xlnm._FilterDatabase" localSheetId="16" hidden="1">TQW19.1!$A$8:$AL$88</definedName>
    <definedName name="_xlnm._FilterDatabase" localSheetId="17" hidden="1">TQW19.2!$A$8:$AL$85</definedName>
    <definedName name="_xlnm.Print_Titles" localSheetId="10">CĐT18!$8:$8</definedName>
    <definedName name="_xlnm.Print_Titles" localSheetId="20">CĐT19!$8:$8</definedName>
    <definedName name="_xlnm.Print_Titles" localSheetId="11">'ĐKTĐ 18'!$8:$8</definedName>
    <definedName name="_xlnm.Print_Titles" localSheetId="19">'ĐTCN 19'!$8:$8</definedName>
    <definedName name="_xlnm.Print_Titles" localSheetId="12">ĐTCN18!$8:$8</definedName>
    <definedName name="_xlnm.Print_Titles" localSheetId="9">PCMT18!$8:$8</definedName>
    <definedName name="_xlnm.Print_Titles" localSheetId="18">PCMT19!$8:$8</definedName>
    <definedName name="_xlnm.Print_Titles" localSheetId="4">TCĐS16B!$8:$8</definedName>
    <definedName name="_xlnm.Print_Titles" localSheetId="3">TĐT16B!$8:$8</definedName>
    <definedName name="_xlnm.Print_Titles" localSheetId="0">TH16B!$8:$8</definedName>
    <definedName name="_xlnm.Print_Titles" localSheetId="2">THPC16B!$8:$8</definedName>
    <definedName name="_xlnm.Print_Titles" localSheetId="1">THS16B!$8:$8</definedName>
    <definedName name="_xlnm.Print_Titles" localSheetId="5">THUD18.1!$8:$8</definedName>
    <definedName name="_xlnm.Print_Titles" localSheetId="6">THUD18.2!$8:$8</definedName>
    <definedName name="_xlnm.Print_Titles" localSheetId="13">THUD19.1!$8:$8</definedName>
    <definedName name="_xlnm.Print_Titles" localSheetId="14">THUD19.2!$8:$8</definedName>
    <definedName name="_xlnm.Print_Titles" localSheetId="15">THUD19.3!$8:$8</definedName>
    <definedName name="_xlnm.Print_Titles" localSheetId="7">TQW18.1!$8:$8</definedName>
    <definedName name="_xlnm.Print_Titles" localSheetId="8">TQW18.2!$8:$8</definedName>
    <definedName name="_xlnm.Print_Titles" localSheetId="16">TQW19.1!$8:$8</definedName>
    <definedName name="_xlnm.Print_Titles" localSheetId="17">TQW19.2!$8:$8</definedName>
    <definedName name="Z_DC1AF667_86ED_4035_8279_B6038EE7C7B4_.wvu.PrintTitles" localSheetId="10" hidden="1">CĐT18!$8:$8</definedName>
    <definedName name="Z_DC1AF667_86ED_4035_8279_B6038EE7C7B4_.wvu.PrintTitles" localSheetId="20" hidden="1">CĐT19!$8:$8</definedName>
    <definedName name="Z_DC1AF667_86ED_4035_8279_B6038EE7C7B4_.wvu.PrintTitles" localSheetId="11" hidden="1">'ĐKTĐ 18'!$8:$8</definedName>
    <definedName name="Z_DC1AF667_86ED_4035_8279_B6038EE7C7B4_.wvu.PrintTitles" localSheetId="19" hidden="1">'ĐTCN 19'!$8:$8</definedName>
    <definedName name="Z_DC1AF667_86ED_4035_8279_B6038EE7C7B4_.wvu.PrintTitles" localSheetId="12" hidden="1">ĐTCN18!$8:$8</definedName>
    <definedName name="Z_DC1AF667_86ED_4035_8279_B6038EE7C7B4_.wvu.PrintTitles" localSheetId="9" hidden="1">PCMT18!$8:$8</definedName>
    <definedName name="Z_DC1AF667_86ED_4035_8279_B6038EE7C7B4_.wvu.PrintTitles" localSheetId="18" hidden="1">PCMT19!$8:$8</definedName>
    <definedName name="Z_DC1AF667_86ED_4035_8279_B6038EE7C7B4_.wvu.PrintTitles" localSheetId="4" hidden="1">TCĐS16B!$8:$8</definedName>
    <definedName name="Z_DC1AF667_86ED_4035_8279_B6038EE7C7B4_.wvu.PrintTitles" localSheetId="3" hidden="1">TĐT16B!$8:$8</definedName>
    <definedName name="Z_DC1AF667_86ED_4035_8279_B6038EE7C7B4_.wvu.PrintTitles" localSheetId="0" hidden="1">TH16B!$8:$8</definedName>
    <definedName name="Z_DC1AF667_86ED_4035_8279_B6038EE7C7B4_.wvu.PrintTitles" localSheetId="2" hidden="1">THPC16B!$8:$8</definedName>
    <definedName name="Z_DC1AF667_86ED_4035_8279_B6038EE7C7B4_.wvu.PrintTitles" localSheetId="1" hidden="1">THS16B!$8:$8</definedName>
    <definedName name="Z_DC1AF667_86ED_4035_8279_B6038EE7C7B4_.wvu.PrintTitles" localSheetId="5" hidden="1">THUD18.1!$8:$8</definedName>
    <definedName name="Z_DC1AF667_86ED_4035_8279_B6038EE7C7B4_.wvu.PrintTitles" localSheetId="6" hidden="1">THUD18.2!$8:$8</definedName>
    <definedName name="Z_DC1AF667_86ED_4035_8279_B6038EE7C7B4_.wvu.PrintTitles" localSheetId="13" hidden="1">THUD19.1!$8:$8</definedName>
    <definedName name="Z_DC1AF667_86ED_4035_8279_B6038EE7C7B4_.wvu.PrintTitles" localSheetId="14" hidden="1">THUD19.2!$8:$8</definedName>
    <definedName name="Z_DC1AF667_86ED_4035_8279_B6038EE7C7B4_.wvu.PrintTitles" localSheetId="15" hidden="1">THUD19.3!$8:$8</definedName>
    <definedName name="Z_DC1AF667_86ED_4035_8279_B6038EE7C7B4_.wvu.PrintTitles" localSheetId="7" hidden="1">TQW18.1!$8:$8</definedName>
    <definedName name="Z_DC1AF667_86ED_4035_8279_B6038EE7C7B4_.wvu.PrintTitles" localSheetId="8" hidden="1">TQW18.2!$8:$8</definedName>
    <definedName name="Z_DC1AF667_86ED_4035_8279_B6038EE7C7B4_.wvu.PrintTitles" localSheetId="16" hidden="1">TQW19.1!$8:$8</definedName>
    <definedName name="Z_DC1AF667_86ED_4035_8279_B6038EE7C7B4_.wvu.PrintTitles" localSheetId="17" hidden="1">TQW19.2!$8:$8</definedName>
  </definedNames>
  <calcPr calcId="144525"/>
</workbook>
</file>

<file path=xl/calcChain.xml><?xml version="1.0" encoding="utf-8"?>
<calcChain xmlns="http://schemas.openxmlformats.org/spreadsheetml/2006/main">
  <c r="AL25" i="271" l="1"/>
  <c r="AJ25" i="271"/>
  <c r="AK25" i="271" s="1"/>
  <c r="AL24" i="271"/>
  <c r="AJ24" i="271"/>
  <c r="AK24" i="271" s="1"/>
  <c r="AL23" i="271"/>
  <c r="AJ23" i="271"/>
  <c r="AK23" i="271" s="1"/>
  <c r="AL37" i="270" l="1"/>
  <c r="AJ37" i="270"/>
  <c r="AK37" i="270" s="1"/>
  <c r="AJ80" i="254"/>
  <c r="AJ79" i="254"/>
  <c r="AK79" i="254" s="1"/>
  <c r="AJ78" i="254"/>
  <c r="AJ77" i="254"/>
  <c r="AK77" i="254" s="1"/>
  <c r="AJ76" i="254"/>
  <c r="AJ75" i="254"/>
  <c r="AK75" i="254" s="1"/>
  <c r="AJ74" i="254"/>
  <c r="AJ73" i="254"/>
  <c r="AK73" i="254" s="1"/>
  <c r="AJ72" i="254"/>
  <c r="AJ71" i="254"/>
  <c r="AK71" i="254" s="1"/>
  <c r="AJ70" i="254"/>
  <c r="AJ69" i="254"/>
  <c r="AK69" i="254" s="1"/>
  <c r="AJ68" i="254"/>
  <c r="AJ67" i="254"/>
  <c r="AK67" i="254" s="1"/>
  <c r="AJ66" i="254"/>
  <c r="AJ65" i="254"/>
  <c r="AK65" i="254" s="1"/>
  <c r="AJ64" i="254"/>
  <c r="AK64" i="254" l="1"/>
  <c r="AL64" i="254" s="1"/>
  <c r="AL65" i="254"/>
  <c r="AK66" i="254"/>
  <c r="AL66" i="254" s="1"/>
  <c r="AL67" i="254"/>
  <c r="AK68" i="254"/>
  <c r="AL68" i="254" s="1"/>
  <c r="AL69" i="254"/>
  <c r="AK70" i="254"/>
  <c r="AL70" i="254" s="1"/>
  <c r="AL71" i="254"/>
  <c r="AK72" i="254"/>
  <c r="AL72" i="254" s="1"/>
  <c r="AL73" i="254"/>
  <c r="AK74" i="254"/>
  <c r="AL74" i="254" s="1"/>
  <c r="AL75" i="254"/>
  <c r="AK76" i="254"/>
  <c r="AL76" i="254" s="1"/>
  <c r="AL77" i="254"/>
  <c r="AK78" i="254"/>
  <c r="AL78" i="254" s="1"/>
  <c r="AL79" i="254"/>
  <c r="AK80" i="254"/>
  <c r="AL80" i="254" s="1"/>
  <c r="AL40" i="254"/>
  <c r="AJ40" i="254"/>
  <c r="AK40" i="254" s="1"/>
  <c r="AL39" i="254"/>
  <c r="AJ39" i="254"/>
  <c r="AK39" i="254" s="1"/>
  <c r="AL38" i="254"/>
  <c r="AJ38" i="254"/>
  <c r="AK38" i="254" s="1"/>
  <c r="AL37" i="254"/>
  <c r="AJ37" i="254"/>
  <c r="AK37" i="254" s="1"/>
  <c r="AL36" i="254"/>
  <c r="AJ36" i="254"/>
  <c r="AK36" i="254" s="1"/>
  <c r="AL35" i="254"/>
  <c r="AJ35" i="254"/>
  <c r="AK35" i="254" s="1"/>
  <c r="AL34" i="254"/>
  <c r="AJ34" i="254"/>
  <c r="AK34" i="254" s="1"/>
  <c r="AL33" i="254"/>
  <c r="AJ33" i="254"/>
  <c r="AK33" i="254" s="1"/>
  <c r="AL32" i="254"/>
  <c r="AJ32" i="254"/>
  <c r="AK32" i="254" s="1"/>
  <c r="AL31" i="254"/>
  <c r="AJ31" i="254"/>
  <c r="AK31" i="254" s="1"/>
  <c r="AL30" i="254"/>
  <c r="AJ30" i="254"/>
  <c r="AK30" i="254" s="1"/>
  <c r="AL29" i="254"/>
  <c r="AJ29" i="254"/>
  <c r="AK29" i="254" s="1"/>
  <c r="AL28" i="254"/>
  <c r="AJ28" i="254"/>
  <c r="AK28" i="254" s="1"/>
  <c r="AL27" i="254"/>
  <c r="AJ27" i="254"/>
  <c r="AK27" i="254" s="1"/>
  <c r="AL26" i="254"/>
  <c r="AJ26" i="254"/>
  <c r="AK26" i="254" s="1"/>
  <c r="AL25" i="254"/>
  <c r="AJ25" i="254"/>
  <c r="AK25" i="254" s="1"/>
  <c r="AJ53" i="254"/>
  <c r="AJ52" i="254"/>
  <c r="AK52" i="254" s="1"/>
  <c r="AJ51" i="254"/>
  <c r="AJ50" i="254"/>
  <c r="AJ49" i="254"/>
  <c r="AJ48" i="254"/>
  <c r="AK48" i="254" s="1"/>
  <c r="AJ47" i="254"/>
  <c r="AJ46" i="254"/>
  <c r="AK46" i="254" s="1"/>
  <c r="AK50" i="254" l="1"/>
  <c r="AL50" i="254" s="1"/>
  <c r="AL52" i="254"/>
  <c r="AL46" i="254"/>
  <c r="AK47" i="254"/>
  <c r="AL47" i="254" s="1"/>
  <c r="AL48" i="254"/>
  <c r="AK49" i="254"/>
  <c r="AL49" i="254" s="1"/>
  <c r="AK51" i="254"/>
  <c r="AL51" i="254" s="1"/>
  <c r="AK53" i="254"/>
  <c r="AL53" i="254" s="1"/>
  <c r="AJ22" i="249" l="1"/>
  <c r="AJ42" i="269" l="1"/>
  <c r="AK42" i="269" s="1"/>
  <c r="AL42" i="269"/>
  <c r="AJ43" i="269"/>
  <c r="AK43" i="269" s="1"/>
  <c r="AL43" i="269"/>
  <c r="AJ40" i="267"/>
  <c r="AK40" i="267" s="1"/>
  <c r="AL40" i="267"/>
  <c r="AJ41" i="267"/>
  <c r="AK41" i="267"/>
  <c r="AL41" i="267"/>
  <c r="AJ82" i="269" l="1"/>
  <c r="AJ81" i="269"/>
  <c r="AJ84" i="269"/>
  <c r="AK84" i="269" s="1"/>
  <c r="AK81" i="269" l="1"/>
  <c r="AK82" i="269"/>
  <c r="AL84" i="269"/>
  <c r="AM84" i="269" s="1"/>
  <c r="AJ44" i="266"/>
  <c r="AK44" i="266" s="1"/>
  <c r="AL44" i="266"/>
  <c r="AL81" i="269" l="1"/>
  <c r="AM81" i="269" s="1"/>
  <c r="AL82" i="269"/>
  <c r="AN84" i="269"/>
  <c r="AO84" i="269" s="1"/>
  <c r="AJ77" i="268"/>
  <c r="AK77" i="268" s="1"/>
  <c r="AJ78" i="268"/>
  <c r="AK78" i="268" s="1"/>
  <c r="AJ79" i="268"/>
  <c r="AK79" i="268" s="1"/>
  <c r="AJ80" i="268"/>
  <c r="AK80" i="268" s="1"/>
  <c r="AJ81" i="268"/>
  <c r="AK81" i="268" s="1"/>
  <c r="AJ82" i="268"/>
  <c r="AK82" i="268" s="1"/>
  <c r="AN81" i="269" l="1"/>
  <c r="AO81" i="269" s="1"/>
  <c r="AM82" i="269"/>
  <c r="AN82" i="269" s="1"/>
  <c r="AL82" i="268"/>
  <c r="AM82" i="268" s="1"/>
  <c r="AL80" i="268"/>
  <c r="AM80" i="268" s="1"/>
  <c r="AL78" i="268"/>
  <c r="AM78" i="268" s="1"/>
  <c r="AL81" i="268"/>
  <c r="AL79" i="268"/>
  <c r="AM79" i="268" s="1"/>
  <c r="AL77" i="268"/>
  <c r="AO82" i="269" l="1"/>
  <c r="AM77" i="268"/>
  <c r="AN77" i="268" s="1"/>
  <c r="AO77" i="268" s="1"/>
  <c r="AM81" i="268"/>
  <c r="AN81" i="268" s="1"/>
  <c r="AO81" i="268" s="1"/>
  <c r="AN79" i="268"/>
  <c r="AN78" i="268"/>
  <c r="AN80" i="268"/>
  <c r="AN82" i="268"/>
  <c r="AO78" i="268"/>
  <c r="AO80" i="268"/>
  <c r="AO82" i="268"/>
  <c r="AO79" i="268"/>
  <c r="AJ38" i="276" l="1"/>
  <c r="AK38" i="276" s="1"/>
  <c r="AJ37" i="276"/>
  <c r="AK37" i="276" s="1"/>
  <c r="AJ36" i="276"/>
  <c r="AK36" i="276" s="1"/>
  <c r="AJ35" i="276"/>
  <c r="AK35" i="276" s="1"/>
  <c r="AJ34" i="276"/>
  <c r="AK34" i="276" s="1"/>
  <c r="AJ33" i="276"/>
  <c r="AK33" i="276" s="1"/>
  <c r="AJ32" i="276"/>
  <c r="AK32" i="276" s="1"/>
  <c r="AJ31" i="276"/>
  <c r="AK31" i="276" s="1"/>
  <c r="AJ30" i="276"/>
  <c r="AK30" i="276" s="1"/>
  <c r="AJ29" i="276"/>
  <c r="AK29" i="276" s="1"/>
  <c r="AJ28" i="276"/>
  <c r="AK28" i="276" s="1"/>
  <c r="AJ27" i="276"/>
  <c r="AK27" i="276" s="1"/>
  <c r="AJ26" i="276"/>
  <c r="AL21" i="276"/>
  <c r="AJ21" i="276"/>
  <c r="AK21" i="276" s="1"/>
  <c r="AL20" i="276"/>
  <c r="AJ20" i="276"/>
  <c r="AK20" i="276" s="1"/>
  <c r="AL19" i="276"/>
  <c r="AJ19" i="276"/>
  <c r="AK19" i="276" s="1"/>
  <c r="AL18" i="276"/>
  <c r="AJ18" i="276"/>
  <c r="AK18" i="276" s="1"/>
  <c r="AL17" i="276"/>
  <c r="AJ17" i="276"/>
  <c r="AK17" i="276" s="1"/>
  <c r="AL16" i="276"/>
  <c r="AJ16" i="276"/>
  <c r="AK16" i="276" s="1"/>
  <c r="AL15" i="276"/>
  <c r="AJ15" i="276"/>
  <c r="AK15" i="276" s="1"/>
  <c r="AL14" i="276"/>
  <c r="AJ14" i="276"/>
  <c r="AK14" i="276" s="1"/>
  <c r="AL13" i="276"/>
  <c r="AJ13" i="276"/>
  <c r="AK13" i="276" s="1"/>
  <c r="AL12" i="276"/>
  <c r="AJ12" i="276"/>
  <c r="AK12" i="276" s="1"/>
  <c r="AL11" i="276"/>
  <c r="AJ11" i="276"/>
  <c r="AK11" i="276" s="1"/>
  <c r="AL10" i="276"/>
  <c r="AJ10" i="276"/>
  <c r="AK10" i="276" s="1"/>
  <c r="AL9" i="276"/>
  <c r="AJ9" i="276"/>
  <c r="AK9" i="276" s="1"/>
  <c r="AJ39" i="276" l="1"/>
  <c r="AK26" i="276"/>
  <c r="AK39" i="276" s="1"/>
  <c r="AJ22" i="276"/>
  <c r="AL22" i="276"/>
  <c r="AK22" i="276"/>
  <c r="AL26" i="276"/>
  <c r="AL27" i="276"/>
  <c r="AL28" i="276"/>
  <c r="AM28" i="276" s="1"/>
  <c r="AL29" i="276"/>
  <c r="AM29" i="276" s="1"/>
  <c r="AL30" i="276"/>
  <c r="AM30" i="276" s="1"/>
  <c r="AL31" i="276"/>
  <c r="AL32" i="276"/>
  <c r="AM32" i="276" s="1"/>
  <c r="AL33" i="276"/>
  <c r="AL34" i="276"/>
  <c r="AM34" i="276" s="1"/>
  <c r="AL35" i="276"/>
  <c r="AL36" i="276"/>
  <c r="AM36" i="276" s="1"/>
  <c r="AL37" i="276"/>
  <c r="AL38" i="276"/>
  <c r="AM38" i="276" s="1"/>
  <c r="AM27" i="276"/>
  <c r="AM31" i="276"/>
  <c r="AM33" i="276"/>
  <c r="AM35" i="276"/>
  <c r="AM37" i="276"/>
  <c r="AJ63" i="273"/>
  <c r="AJ62" i="273"/>
  <c r="AJ61" i="273"/>
  <c r="AJ60" i="273"/>
  <c r="AJ59" i="273"/>
  <c r="AJ58" i="273"/>
  <c r="AJ57" i="273"/>
  <c r="AJ56" i="273"/>
  <c r="AJ55" i="273"/>
  <c r="AJ54" i="273"/>
  <c r="AJ53" i="273"/>
  <c r="AJ52" i="273"/>
  <c r="AJ51" i="273"/>
  <c r="AJ50" i="273"/>
  <c r="AJ49" i="273"/>
  <c r="AJ48" i="273"/>
  <c r="AJ47" i="273"/>
  <c r="AJ46" i="273"/>
  <c r="AJ45" i="273"/>
  <c r="AJ44" i="273"/>
  <c r="AJ43" i="273"/>
  <c r="AJ42" i="273"/>
  <c r="AJ41" i="273"/>
  <c r="AJ40" i="273"/>
  <c r="AK40" i="273" s="1"/>
  <c r="AJ39" i="273"/>
  <c r="AK39" i="273" s="1"/>
  <c r="AJ38" i="273"/>
  <c r="AK38" i="273" s="1"/>
  <c r="AJ37" i="273"/>
  <c r="AK37" i="273" s="1"/>
  <c r="AJ36" i="273"/>
  <c r="AK36" i="273" s="1"/>
  <c r="AJ35" i="273"/>
  <c r="AK35" i="273" s="1"/>
  <c r="AJ34" i="273"/>
  <c r="AK34" i="273" s="1"/>
  <c r="AJ33" i="273"/>
  <c r="AK33" i="273" s="1"/>
  <c r="AJ32" i="273"/>
  <c r="AK32" i="273" s="1"/>
  <c r="AJ31" i="273"/>
  <c r="AK31" i="273" s="1"/>
  <c r="AJ30" i="273"/>
  <c r="AK30" i="273" s="1"/>
  <c r="AL25" i="273"/>
  <c r="AJ25" i="273"/>
  <c r="AK25" i="273" s="1"/>
  <c r="AL24" i="273"/>
  <c r="AJ24" i="273"/>
  <c r="AK24" i="273" s="1"/>
  <c r="AL23" i="273"/>
  <c r="AJ23" i="273"/>
  <c r="AK23" i="273" s="1"/>
  <c r="AL22" i="273"/>
  <c r="AJ22" i="273"/>
  <c r="AK22" i="273" s="1"/>
  <c r="AL21" i="273"/>
  <c r="AJ21" i="273"/>
  <c r="AK21" i="273" s="1"/>
  <c r="AL20" i="273"/>
  <c r="AJ20" i="273"/>
  <c r="AK20" i="273" s="1"/>
  <c r="AL19" i="273"/>
  <c r="AJ19" i="273"/>
  <c r="AK19" i="273" s="1"/>
  <c r="AL18" i="273"/>
  <c r="AJ18" i="273"/>
  <c r="AK18" i="273" s="1"/>
  <c r="AL17" i="273"/>
  <c r="AJ17" i="273"/>
  <c r="AK17" i="273" s="1"/>
  <c r="AL16" i="273"/>
  <c r="AJ16" i="273"/>
  <c r="AK16" i="273" s="1"/>
  <c r="AL15" i="273"/>
  <c r="AJ15" i="273"/>
  <c r="AK15" i="273" s="1"/>
  <c r="AL14" i="273"/>
  <c r="AJ14" i="273"/>
  <c r="AK14" i="273" s="1"/>
  <c r="AL13" i="273"/>
  <c r="AJ13" i="273"/>
  <c r="AK13" i="273" s="1"/>
  <c r="AL12" i="273"/>
  <c r="AJ12" i="273"/>
  <c r="AK12" i="273" s="1"/>
  <c r="AL11" i="273"/>
  <c r="AJ11" i="273"/>
  <c r="AK11" i="273" s="1"/>
  <c r="AL10" i="273"/>
  <c r="AJ10" i="273"/>
  <c r="AK10" i="273" s="1"/>
  <c r="AL9" i="273"/>
  <c r="AJ9" i="273"/>
  <c r="AJ66" i="271"/>
  <c r="AJ65" i="271"/>
  <c r="AJ64" i="271"/>
  <c r="AJ63" i="271"/>
  <c r="AJ62" i="271"/>
  <c r="AJ61" i="271"/>
  <c r="AJ60" i="271"/>
  <c r="AJ59" i="271"/>
  <c r="AJ58" i="271"/>
  <c r="AJ57" i="271"/>
  <c r="AJ56" i="271"/>
  <c r="AJ55" i="271"/>
  <c r="AJ54" i="271"/>
  <c r="AJ53" i="271"/>
  <c r="AJ52" i="271"/>
  <c r="AJ51" i="271"/>
  <c r="AJ50" i="271"/>
  <c r="AJ49" i="271"/>
  <c r="AJ48" i="271"/>
  <c r="AJ47" i="271"/>
  <c r="AJ46" i="271"/>
  <c r="AJ45" i="271"/>
  <c r="AJ44" i="271"/>
  <c r="AJ43" i="271"/>
  <c r="AJ42" i="271"/>
  <c r="AJ41" i="271"/>
  <c r="AJ40" i="271"/>
  <c r="AJ39" i="271"/>
  <c r="AJ38" i="271"/>
  <c r="AJ37" i="271"/>
  <c r="AJ36" i="271"/>
  <c r="AJ35" i="271"/>
  <c r="AJ34" i="271"/>
  <c r="AJ33" i="271"/>
  <c r="AL28" i="271"/>
  <c r="AJ28" i="271"/>
  <c r="AK28" i="271" s="1"/>
  <c r="AL27" i="271"/>
  <c r="AJ27" i="271"/>
  <c r="AK27" i="271" s="1"/>
  <c r="AL26" i="271"/>
  <c r="AJ26" i="271"/>
  <c r="AK26" i="271" s="1"/>
  <c r="AL22" i="271"/>
  <c r="AJ22" i="271"/>
  <c r="AK22" i="271" s="1"/>
  <c r="AL21" i="271"/>
  <c r="AJ21" i="271"/>
  <c r="AK21" i="271" s="1"/>
  <c r="AL20" i="271"/>
  <c r="AJ20" i="271"/>
  <c r="AK20" i="271" s="1"/>
  <c r="AL19" i="271"/>
  <c r="AJ19" i="271"/>
  <c r="AK19" i="271" s="1"/>
  <c r="AL18" i="271"/>
  <c r="AJ18" i="271"/>
  <c r="AK18" i="271" s="1"/>
  <c r="AL17" i="271"/>
  <c r="AJ17" i="271"/>
  <c r="AK17" i="271" s="1"/>
  <c r="AL16" i="271"/>
  <c r="AJ16" i="271"/>
  <c r="AK16" i="271" s="1"/>
  <c r="AL15" i="271"/>
  <c r="AJ15" i="271"/>
  <c r="AK15" i="271" s="1"/>
  <c r="AL14" i="271"/>
  <c r="AJ14" i="271"/>
  <c r="AK14" i="271" s="1"/>
  <c r="AL13" i="271"/>
  <c r="AJ13" i="271"/>
  <c r="AK13" i="271" s="1"/>
  <c r="AL12" i="271"/>
  <c r="AJ12" i="271"/>
  <c r="AK12" i="271" s="1"/>
  <c r="AL11" i="271"/>
  <c r="AJ11" i="271"/>
  <c r="AK11" i="271" s="1"/>
  <c r="AL10" i="271"/>
  <c r="AJ10" i="271"/>
  <c r="AK10" i="271" s="1"/>
  <c r="AL9" i="271"/>
  <c r="AJ9" i="271"/>
  <c r="AJ76" i="270"/>
  <c r="AJ75" i="270"/>
  <c r="AJ74" i="270"/>
  <c r="AJ73" i="270"/>
  <c r="AJ72" i="270"/>
  <c r="AJ71" i="270"/>
  <c r="AJ70" i="270"/>
  <c r="AJ69" i="270"/>
  <c r="AJ68" i="270"/>
  <c r="AJ67" i="270"/>
  <c r="AJ66" i="270"/>
  <c r="AJ65" i="270"/>
  <c r="AJ64" i="270"/>
  <c r="AK64" i="270" s="1"/>
  <c r="AJ63" i="270"/>
  <c r="AK63" i="270" s="1"/>
  <c r="AJ62" i="270"/>
  <c r="AK62" i="270" s="1"/>
  <c r="AJ61" i="270"/>
  <c r="AK61" i="270" s="1"/>
  <c r="AJ60" i="270"/>
  <c r="AK60" i="270" s="1"/>
  <c r="AJ59" i="270"/>
  <c r="AK59" i="270" s="1"/>
  <c r="AJ58" i="270"/>
  <c r="AK58" i="270" s="1"/>
  <c r="AJ57" i="270"/>
  <c r="AK57" i="270" s="1"/>
  <c r="AJ56" i="270"/>
  <c r="AK56" i="270" s="1"/>
  <c r="AJ55" i="270"/>
  <c r="AK55" i="270" s="1"/>
  <c r="AJ54" i="270"/>
  <c r="AK54" i="270" s="1"/>
  <c r="AJ53" i="270"/>
  <c r="AK53" i="270" s="1"/>
  <c r="AJ52" i="270"/>
  <c r="AK52" i="270" s="1"/>
  <c r="AJ51" i="270"/>
  <c r="AK51" i="270" s="1"/>
  <c r="AJ50" i="270"/>
  <c r="AK50" i="270" s="1"/>
  <c r="AJ49" i="270"/>
  <c r="AK49" i="270" s="1"/>
  <c r="AJ48" i="270"/>
  <c r="AK48" i="270" s="1"/>
  <c r="AJ47" i="270"/>
  <c r="AK47" i="270" s="1"/>
  <c r="AJ46" i="270"/>
  <c r="AK46" i="270" s="1"/>
  <c r="AJ45" i="270"/>
  <c r="AK45" i="270" s="1"/>
  <c r="AJ44" i="270"/>
  <c r="AK44" i="270" s="1"/>
  <c r="AL38" i="270"/>
  <c r="AJ38" i="270"/>
  <c r="AK38" i="270" s="1"/>
  <c r="AL36" i="270"/>
  <c r="AJ36" i="270"/>
  <c r="AK36" i="270" s="1"/>
  <c r="AL35" i="270"/>
  <c r="AJ35" i="270"/>
  <c r="AK35" i="270" s="1"/>
  <c r="AL34" i="270"/>
  <c r="AJ34" i="270"/>
  <c r="AK34" i="270" s="1"/>
  <c r="AL33" i="270"/>
  <c r="AJ33" i="270"/>
  <c r="AK33" i="270" s="1"/>
  <c r="AL32" i="270"/>
  <c r="AJ32" i="270"/>
  <c r="AK32" i="270" s="1"/>
  <c r="AL31" i="270"/>
  <c r="AJ31" i="270"/>
  <c r="AK31" i="270" s="1"/>
  <c r="AL30" i="270"/>
  <c r="AJ30" i="270"/>
  <c r="AK30" i="270" s="1"/>
  <c r="AL29" i="270"/>
  <c r="AJ29" i="270"/>
  <c r="AK29" i="270" s="1"/>
  <c r="AL28" i="270"/>
  <c r="AJ28" i="270"/>
  <c r="AK28" i="270" s="1"/>
  <c r="AL27" i="270"/>
  <c r="AJ27" i="270"/>
  <c r="AK27" i="270" s="1"/>
  <c r="AL26" i="270"/>
  <c r="AJ26" i="270"/>
  <c r="AK26" i="270" s="1"/>
  <c r="AL25" i="270"/>
  <c r="AJ25" i="270"/>
  <c r="AK25" i="270" s="1"/>
  <c r="AL24" i="270"/>
  <c r="AJ24" i="270"/>
  <c r="AK24" i="270" s="1"/>
  <c r="AL23" i="270"/>
  <c r="AJ23" i="270"/>
  <c r="AK23" i="270" s="1"/>
  <c r="AL22" i="270"/>
  <c r="AJ22" i="270"/>
  <c r="AK22" i="270" s="1"/>
  <c r="AL21" i="270"/>
  <c r="AJ21" i="270"/>
  <c r="AK21" i="270" s="1"/>
  <c r="AL20" i="270"/>
  <c r="AJ20" i="270"/>
  <c r="AK20" i="270" s="1"/>
  <c r="AL19" i="270"/>
  <c r="AJ19" i="270"/>
  <c r="AK19" i="270" s="1"/>
  <c r="AL18" i="270"/>
  <c r="AJ18" i="270"/>
  <c r="AK18" i="270" s="1"/>
  <c r="AL17" i="270"/>
  <c r="AJ17" i="270"/>
  <c r="AK17" i="270" s="1"/>
  <c r="AL16" i="270"/>
  <c r="AJ16" i="270"/>
  <c r="AK16" i="270" s="1"/>
  <c r="AL15" i="270"/>
  <c r="AJ15" i="270"/>
  <c r="AK15" i="270" s="1"/>
  <c r="AL14" i="270"/>
  <c r="AJ14" i="270"/>
  <c r="AK14" i="270" s="1"/>
  <c r="AL13" i="270"/>
  <c r="AJ13" i="270"/>
  <c r="AK13" i="270" s="1"/>
  <c r="AL12" i="270"/>
  <c r="AJ12" i="270"/>
  <c r="AK12" i="270" s="1"/>
  <c r="AL11" i="270"/>
  <c r="AJ11" i="270"/>
  <c r="AK11" i="270" s="1"/>
  <c r="AL10" i="270"/>
  <c r="AJ10" i="270"/>
  <c r="AK10" i="270" s="1"/>
  <c r="AL9" i="270"/>
  <c r="AJ9" i="270"/>
  <c r="AJ85" i="269"/>
  <c r="AJ83" i="269"/>
  <c r="AJ80" i="269"/>
  <c r="AJ79" i="269"/>
  <c r="AJ78" i="269"/>
  <c r="AJ77" i="269"/>
  <c r="AJ76" i="269"/>
  <c r="AJ75" i="269"/>
  <c r="AJ74" i="269"/>
  <c r="AJ73" i="269"/>
  <c r="AJ72" i="269"/>
  <c r="AJ71" i="269"/>
  <c r="AJ70" i="269"/>
  <c r="AJ69" i="269"/>
  <c r="AJ68" i="269"/>
  <c r="AJ67" i="269"/>
  <c r="AJ66" i="269"/>
  <c r="AJ65" i="269"/>
  <c r="AJ64" i="269"/>
  <c r="AJ63" i="269"/>
  <c r="AJ62" i="269"/>
  <c r="AJ61" i="269"/>
  <c r="AJ60" i="269"/>
  <c r="AJ59" i="269"/>
  <c r="AJ58" i="269"/>
  <c r="AJ57" i="269"/>
  <c r="AJ56" i="269"/>
  <c r="AJ55" i="269"/>
  <c r="AJ54" i="269"/>
  <c r="AJ53" i="269"/>
  <c r="AJ52" i="269"/>
  <c r="AJ51" i="269"/>
  <c r="AJ50" i="269"/>
  <c r="AJ49" i="269"/>
  <c r="AL44" i="269"/>
  <c r="AJ44" i="269"/>
  <c r="AK44" i="269" s="1"/>
  <c r="AL41" i="269"/>
  <c r="AJ41" i="269"/>
  <c r="AK41" i="269" s="1"/>
  <c r="AL40" i="269"/>
  <c r="AJ40" i="269"/>
  <c r="AK40" i="269" s="1"/>
  <c r="AL39" i="269"/>
  <c r="AJ39" i="269"/>
  <c r="AK39" i="269" s="1"/>
  <c r="AL38" i="269"/>
  <c r="AJ38" i="269"/>
  <c r="AK38" i="269" s="1"/>
  <c r="AL37" i="269"/>
  <c r="AJ37" i="269"/>
  <c r="AK37" i="269" s="1"/>
  <c r="AL36" i="269"/>
  <c r="AJ36" i="269"/>
  <c r="AK36" i="269" s="1"/>
  <c r="AL35" i="269"/>
  <c r="AJ35" i="269"/>
  <c r="AK35" i="269" s="1"/>
  <c r="AL34" i="269"/>
  <c r="AJ34" i="269"/>
  <c r="AK34" i="269" s="1"/>
  <c r="AL33" i="269"/>
  <c r="AJ33" i="269"/>
  <c r="AL32" i="269"/>
  <c r="AJ32" i="269"/>
  <c r="AK32" i="269" s="1"/>
  <c r="AL31" i="269"/>
  <c r="AJ31" i="269"/>
  <c r="AK31" i="269" s="1"/>
  <c r="AL30" i="269"/>
  <c r="AJ30" i="269"/>
  <c r="AK30" i="269" s="1"/>
  <c r="AL29" i="269"/>
  <c r="AJ29" i="269"/>
  <c r="AK29" i="269" s="1"/>
  <c r="AL28" i="269"/>
  <c r="AJ28" i="269"/>
  <c r="AK28" i="269" s="1"/>
  <c r="AL27" i="269"/>
  <c r="AJ27" i="269"/>
  <c r="AK27" i="269" s="1"/>
  <c r="AL26" i="269"/>
  <c r="AJ26" i="269"/>
  <c r="AK26" i="269" s="1"/>
  <c r="AL25" i="269"/>
  <c r="AJ25" i="269"/>
  <c r="AK25" i="269" s="1"/>
  <c r="AL24" i="269"/>
  <c r="AJ24" i="269"/>
  <c r="AK24" i="269" s="1"/>
  <c r="AL23" i="269"/>
  <c r="AJ23" i="269"/>
  <c r="AK23" i="269" s="1"/>
  <c r="AL22" i="269"/>
  <c r="AJ22" i="269"/>
  <c r="AK22" i="269" s="1"/>
  <c r="AL21" i="269"/>
  <c r="AJ21" i="269"/>
  <c r="AK21" i="269" s="1"/>
  <c r="AL20" i="269"/>
  <c r="AJ20" i="269"/>
  <c r="AK20" i="269" s="1"/>
  <c r="AL19" i="269"/>
  <c r="AJ19" i="269"/>
  <c r="AK19" i="269" s="1"/>
  <c r="AL18" i="269"/>
  <c r="AJ18" i="269"/>
  <c r="AK18" i="269" s="1"/>
  <c r="AL17" i="269"/>
  <c r="AJ17" i="269"/>
  <c r="AK17" i="269" s="1"/>
  <c r="AL16" i="269"/>
  <c r="AJ16" i="269"/>
  <c r="AK16" i="269" s="1"/>
  <c r="AL15" i="269"/>
  <c r="AJ15" i="269"/>
  <c r="AK15" i="269" s="1"/>
  <c r="AL14" i="269"/>
  <c r="AJ14" i="269"/>
  <c r="AK14" i="269" s="1"/>
  <c r="AL13" i="269"/>
  <c r="AJ13" i="269"/>
  <c r="AK13" i="269" s="1"/>
  <c r="AL12" i="269"/>
  <c r="AJ12" i="269"/>
  <c r="AK12" i="269" s="1"/>
  <c r="AL11" i="269"/>
  <c r="AJ11" i="269"/>
  <c r="AK11" i="269" s="1"/>
  <c r="AL10" i="269"/>
  <c r="AJ10" i="269"/>
  <c r="AK10" i="269" s="1"/>
  <c r="AL9" i="269"/>
  <c r="AJ9" i="269"/>
  <c r="AJ88" i="268"/>
  <c r="AJ87" i="268"/>
  <c r="AJ86" i="268"/>
  <c r="AJ85" i="268"/>
  <c r="AJ84" i="268"/>
  <c r="AJ83" i="268"/>
  <c r="AJ76" i="268"/>
  <c r="AJ75" i="268"/>
  <c r="AJ74" i="268"/>
  <c r="AJ73" i="268"/>
  <c r="AJ72" i="268"/>
  <c r="AJ71" i="268"/>
  <c r="AJ70" i="268"/>
  <c r="AJ69" i="268"/>
  <c r="AJ68" i="268"/>
  <c r="AJ67" i="268"/>
  <c r="AJ66" i="268"/>
  <c r="AJ65" i="268"/>
  <c r="AJ64" i="268"/>
  <c r="AJ63" i="268"/>
  <c r="AJ62" i="268"/>
  <c r="AJ61" i="268"/>
  <c r="AJ60" i="268"/>
  <c r="AJ59" i="268"/>
  <c r="AJ58" i="268"/>
  <c r="AJ57" i="268"/>
  <c r="AJ56" i="268"/>
  <c r="AK55" i="268"/>
  <c r="AJ55" i="268"/>
  <c r="AK54" i="268"/>
  <c r="AJ54" i="268"/>
  <c r="AK53" i="268"/>
  <c r="AJ53" i="268"/>
  <c r="AK52" i="268"/>
  <c r="AJ52" i="268"/>
  <c r="AK51" i="268"/>
  <c r="AJ51" i="268"/>
  <c r="AK50" i="268"/>
  <c r="AJ50" i="268"/>
  <c r="AK49" i="268"/>
  <c r="AJ49" i="268"/>
  <c r="AL44" i="268"/>
  <c r="AJ44" i="268"/>
  <c r="AK44" i="268" s="1"/>
  <c r="AL43" i="268"/>
  <c r="AJ43" i="268"/>
  <c r="AK43" i="268" s="1"/>
  <c r="AL42" i="268"/>
  <c r="AJ42" i="268"/>
  <c r="AK42" i="268" s="1"/>
  <c r="AL41" i="268"/>
  <c r="AJ41" i="268"/>
  <c r="AK41" i="268" s="1"/>
  <c r="AL40" i="268"/>
  <c r="AJ40" i="268"/>
  <c r="AK40" i="268" s="1"/>
  <c r="AL39" i="268"/>
  <c r="AJ39" i="268"/>
  <c r="AK39" i="268" s="1"/>
  <c r="AL38" i="268"/>
  <c r="AJ38" i="268"/>
  <c r="AK38" i="268" s="1"/>
  <c r="AL37" i="268"/>
  <c r="AJ37" i="268"/>
  <c r="AK37" i="268" s="1"/>
  <c r="AL36" i="268"/>
  <c r="AJ36" i="268"/>
  <c r="AK36" i="268" s="1"/>
  <c r="AL35" i="268"/>
  <c r="AJ35" i="268"/>
  <c r="AK35" i="268" s="1"/>
  <c r="AL34" i="268"/>
  <c r="AJ34" i="268"/>
  <c r="AK34" i="268" s="1"/>
  <c r="AL33" i="268"/>
  <c r="AJ33" i="268"/>
  <c r="AK33" i="268" s="1"/>
  <c r="AL32" i="268"/>
  <c r="AJ32" i="268"/>
  <c r="AK32" i="268" s="1"/>
  <c r="AL31" i="268"/>
  <c r="AJ31" i="268"/>
  <c r="AK31" i="268" s="1"/>
  <c r="AL30" i="268"/>
  <c r="AJ30" i="268"/>
  <c r="AK30" i="268" s="1"/>
  <c r="AL29" i="268"/>
  <c r="AJ29" i="268"/>
  <c r="AK29" i="268" s="1"/>
  <c r="AL28" i="268"/>
  <c r="AJ28" i="268"/>
  <c r="AK28" i="268" s="1"/>
  <c r="AL27" i="268"/>
  <c r="AJ27" i="268"/>
  <c r="AK27" i="268" s="1"/>
  <c r="AL26" i="268"/>
  <c r="AJ26" i="268"/>
  <c r="AK26" i="268" s="1"/>
  <c r="AL25" i="268"/>
  <c r="AJ25" i="268"/>
  <c r="AK25" i="268" s="1"/>
  <c r="AL24" i="268"/>
  <c r="AJ24" i="268"/>
  <c r="AK24" i="268" s="1"/>
  <c r="AL23" i="268"/>
  <c r="AJ23" i="268"/>
  <c r="AK23" i="268" s="1"/>
  <c r="AL22" i="268"/>
  <c r="AJ22" i="268"/>
  <c r="AK22" i="268" s="1"/>
  <c r="AL21" i="268"/>
  <c r="AJ21" i="268"/>
  <c r="AK21" i="268" s="1"/>
  <c r="AL20" i="268"/>
  <c r="AJ20" i="268"/>
  <c r="AK20" i="268" s="1"/>
  <c r="AL19" i="268"/>
  <c r="AJ19" i="268"/>
  <c r="AK19" i="268" s="1"/>
  <c r="AL18" i="268"/>
  <c r="AJ18" i="268"/>
  <c r="AK18" i="268" s="1"/>
  <c r="AL17" i="268"/>
  <c r="AJ17" i="268"/>
  <c r="AK17" i="268" s="1"/>
  <c r="AL16" i="268"/>
  <c r="AJ16" i="268"/>
  <c r="AK16" i="268" s="1"/>
  <c r="AL15" i="268"/>
  <c r="AJ15" i="268"/>
  <c r="AK15" i="268" s="1"/>
  <c r="AL14" i="268"/>
  <c r="AJ14" i="268"/>
  <c r="AK14" i="268" s="1"/>
  <c r="AL13" i="268"/>
  <c r="AJ13" i="268"/>
  <c r="AK13" i="268" s="1"/>
  <c r="AL12" i="268"/>
  <c r="AJ12" i="268"/>
  <c r="AK12" i="268" s="1"/>
  <c r="AL11" i="268"/>
  <c r="AJ11" i="268"/>
  <c r="AK11" i="268" s="1"/>
  <c r="AL10" i="268"/>
  <c r="AJ10" i="268"/>
  <c r="AK10" i="268" s="1"/>
  <c r="AL9" i="268"/>
  <c r="AJ9" i="268"/>
  <c r="AJ79" i="267"/>
  <c r="AJ78" i="267"/>
  <c r="AJ77" i="267"/>
  <c r="AJ76" i="267"/>
  <c r="AJ75" i="267"/>
  <c r="AJ74" i="267"/>
  <c r="AJ73" i="267"/>
  <c r="AJ72" i="267"/>
  <c r="AJ71" i="267"/>
  <c r="AJ70" i="267"/>
  <c r="AJ69" i="267"/>
  <c r="AJ68" i="267"/>
  <c r="AJ67" i="267"/>
  <c r="AJ66" i="267"/>
  <c r="AJ65" i="267"/>
  <c r="AJ64" i="267"/>
  <c r="AJ63" i="267"/>
  <c r="AJ62" i="267"/>
  <c r="AJ61" i="267"/>
  <c r="AJ60" i="267"/>
  <c r="AJ59" i="267"/>
  <c r="AJ58" i="267"/>
  <c r="AJ57" i="267"/>
  <c r="AJ56" i="267"/>
  <c r="AJ55" i="267"/>
  <c r="AJ54" i="267"/>
  <c r="AJ53" i="267"/>
  <c r="AJ52" i="267"/>
  <c r="AJ51" i="267"/>
  <c r="AJ50" i="267"/>
  <c r="AJ49" i="267"/>
  <c r="AJ48" i="267"/>
  <c r="AJ47" i="267"/>
  <c r="AJ46" i="267"/>
  <c r="AJ80" i="267" s="1"/>
  <c r="AL39" i="267"/>
  <c r="AJ39" i="267"/>
  <c r="AK39" i="267" s="1"/>
  <c r="AL38" i="267"/>
  <c r="AJ38" i="267"/>
  <c r="AK38" i="267" s="1"/>
  <c r="AL37" i="267"/>
  <c r="AJ37" i="267"/>
  <c r="AK37" i="267" s="1"/>
  <c r="AL36" i="267"/>
  <c r="AJ36" i="267"/>
  <c r="AK36" i="267" s="1"/>
  <c r="AL35" i="267"/>
  <c r="AJ35" i="267"/>
  <c r="AK35" i="267" s="1"/>
  <c r="AL34" i="267"/>
  <c r="AJ34" i="267"/>
  <c r="AK34" i="267" s="1"/>
  <c r="AL33" i="267"/>
  <c r="AJ33" i="267"/>
  <c r="AK33" i="267" s="1"/>
  <c r="AL32" i="267"/>
  <c r="AJ32" i="267"/>
  <c r="AK32" i="267" s="1"/>
  <c r="AL31" i="267"/>
  <c r="AJ31" i="267"/>
  <c r="AK31" i="267" s="1"/>
  <c r="AL30" i="267"/>
  <c r="AJ30" i="267"/>
  <c r="AK30" i="267" s="1"/>
  <c r="AL29" i="267"/>
  <c r="AJ29" i="267"/>
  <c r="AK29" i="267" s="1"/>
  <c r="AL28" i="267"/>
  <c r="AJ28" i="267"/>
  <c r="AK28" i="267" s="1"/>
  <c r="AL27" i="267"/>
  <c r="AJ27" i="267"/>
  <c r="AK27" i="267" s="1"/>
  <c r="AL26" i="267"/>
  <c r="AJ26" i="267"/>
  <c r="AK26" i="267" s="1"/>
  <c r="AL25" i="267"/>
  <c r="AJ25" i="267"/>
  <c r="AK25" i="267" s="1"/>
  <c r="AL24" i="267"/>
  <c r="AJ24" i="267"/>
  <c r="AK24" i="267" s="1"/>
  <c r="AL23" i="267"/>
  <c r="AJ23" i="267"/>
  <c r="AK23" i="267" s="1"/>
  <c r="AL22" i="267"/>
  <c r="AJ22" i="267"/>
  <c r="AK22" i="267" s="1"/>
  <c r="AL21" i="267"/>
  <c r="AJ21" i="267"/>
  <c r="AK21" i="267" s="1"/>
  <c r="AL20" i="267"/>
  <c r="AJ20" i="267"/>
  <c r="AK20" i="267" s="1"/>
  <c r="AL19" i="267"/>
  <c r="AJ19" i="267"/>
  <c r="AK19" i="267" s="1"/>
  <c r="AL18" i="267"/>
  <c r="AJ18" i="267"/>
  <c r="AK18" i="267" s="1"/>
  <c r="AL17" i="267"/>
  <c r="AJ17" i="267"/>
  <c r="AK17" i="267" s="1"/>
  <c r="AL16" i="267"/>
  <c r="AJ16" i="267"/>
  <c r="AK16" i="267" s="1"/>
  <c r="AL15" i="267"/>
  <c r="AJ15" i="267"/>
  <c r="AK15" i="267" s="1"/>
  <c r="AL14" i="267"/>
  <c r="AJ14" i="267"/>
  <c r="AK14" i="267" s="1"/>
  <c r="AL13" i="267"/>
  <c r="AJ13" i="267"/>
  <c r="AK13" i="267" s="1"/>
  <c r="AL12" i="267"/>
  <c r="AJ12" i="267"/>
  <c r="AL11" i="267"/>
  <c r="AJ11" i="267"/>
  <c r="AK11" i="267" s="1"/>
  <c r="AL10" i="267"/>
  <c r="AJ10" i="267"/>
  <c r="AK10" i="267" s="1"/>
  <c r="AL9" i="267"/>
  <c r="AJ9" i="267"/>
  <c r="AJ83" i="266"/>
  <c r="AJ81" i="266"/>
  <c r="AJ80" i="266"/>
  <c r="AJ79" i="266"/>
  <c r="AJ78" i="266"/>
  <c r="AJ77" i="266"/>
  <c r="AJ76" i="266"/>
  <c r="AJ75" i="266"/>
  <c r="AJ74" i="266"/>
  <c r="AJ73" i="266"/>
  <c r="AJ72" i="266"/>
  <c r="AJ71" i="266"/>
  <c r="AJ70" i="266"/>
  <c r="AJ69" i="266"/>
  <c r="AJ68" i="266"/>
  <c r="AJ67" i="266"/>
  <c r="AJ66" i="266"/>
  <c r="AJ65" i="266"/>
  <c r="AJ64" i="266"/>
  <c r="AJ63" i="266"/>
  <c r="AJ62" i="266"/>
  <c r="AJ61" i="266"/>
  <c r="AJ60" i="266"/>
  <c r="AJ59" i="266"/>
  <c r="AJ58" i="266"/>
  <c r="AJ57" i="266"/>
  <c r="AJ56" i="266"/>
  <c r="AJ55" i="266"/>
  <c r="AJ54" i="266"/>
  <c r="AJ53" i="266"/>
  <c r="AJ52" i="266"/>
  <c r="AJ51" i="266"/>
  <c r="AJ50" i="266"/>
  <c r="AJ49" i="266"/>
  <c r="AL43" i="266"/>
  <c r="AJ43" i="266"/>
  <c r="AK43" i="266" s="1"/>
  <c r="AL42" i="266"/>
  <c r="AJ42" i="266"/>
  <c r="AK42" i="266" s="1"/>
  <c r="AL41" i="266"/>
  <c r="AJ41" i="266"/>
  <c r="AK41" i="266" s="1"/>
  <c r="AL40" i="266"/>
  <c r="AJ40" i="266"/>
  <c r="AK40" i="266" s="1"/>
  <c r="AL39" i="266"/>
  <c r="AJ39" i="266"/>
  <c r="AK39" i="266" s="1"/>
  <c r="AL38" i="266"/>
  <c r="AJ38" i="266"/>
  <c r="AK38" i="266" s="1"/>
  <c r="AL37" i="266"/>
  <c r="AJ37" i="266"/>
  <c r="AK37" i="266" s="1"/>
  <c r="AL36" i="266"/>
  <c r="AJ36" i="266"/>
  <c r="AK36" i="266" s="1"/>
  <c r="AL35" i="266"/>
  <c r="AJ35" i="266"/>
  <c r="AK35" i="266" s="1"/>
  <c r="AL34" i="266"/>
  <c r="AJ34" i="266"/>
  <c r="AK34" i="266" s="1"/>
  <c r="AL33" i="266"/>
  <c r="AJ33" i="266"/>
  <c r="AK33" i="266" s="1"/>
  <c r="AL32" i="266"/>
  <c r="AJ32" i="266"/>
  <c r="AK32" i="266" s="1"/>
  <c r="AL31" i="266"/>
  <c r="AJ31" i="266"/>
  <c r="AK31" i="266" s="1"/>
  <c r="AL30" i="266"/>
  <c r="AJ30" i="266"/>
  <c r="AK30" i="266" s="1"/>
  <c r="AL29" i="266"/>
  <c r="AJ29" i="266"/>
  <c r="AK29" i="266" s="1"/>
  <c r="AL28" i="266"/>
  <c r="AJ28" i="266"/>
  <c r="AK28" i="266" s="1"/>
  <c r="AL27" i="266"/>
  <c r="AJ27" i="266"/>
  <c r="AK27" i="266" s="1"/>
  <c r="AL26" i="266"/>
  <c r="AJ26" i="266"/>
  <c r="AK26" i="266" s="1"/>
  <c r="AL25" i="266"/>
  <c r="AJ25" i="266"/>
  <c r="AK25" i="266" s="1"/>
  <c r="AL24" i="266"/>
  <c r="AJ24" i="266"/>
  <c r="AK24" i="266" s="1"/>
  <c r="AL23" i="266"/>
  <c r="AJ23" i="266"/>
  <c r="AK23" i="266" s="1"/>
  <c r="AL22" i="266"/>
  <c r="AJ22" i="266"/>
  <c r="AK22" i="266" s="1"/>
  <c r="AL21" i="266"/>
  <c r="AJ21" i="266"/>
  <c r="AK21" i="266" s="1"/>
  <c r="AL20" i="266"/>
  <c r="AJ20" i="266"/>
  <c r="AK20" i="266" s="1"/>
  <c r="AL19" i="266"/>
  <c r="AJ19" i="266"/>
  <c r="AK19" i="266" s="1"/>
  <c r="AL18" i="266"/>
  <c r="AJ18" i="266"/>
  <c r="AK18" i="266" s="1"/>
  <c r="AL17" i="266"/>
  <c r="AJ17" i="266"/>
  <c r="AK17" i="266" s="1"/>
  <c r="AL16" i="266"/>
  <c r="AJ16" i="266"/>
  <c r="AK16" i="266" s="1"/>
  <c r="AL15" i="266"/>
  <c r="AJ15" i="266"/>
  <c r="AK15" i="266" s="1"/>
  <c r="AL14" i="266"/>
  <c r="AJ14" i="266"/>
  <c r="AK14" i="266" s="1"/>
  <c r="AL13" i="266"/>
  <c r="AJ13" i="266"/>
  <c r="AK13" i="266" s="1"/>
  <c r="AL12" i="266"/>
  <c r="AJ12" i="266"/>
  <c r="AK12" i="266" s="1"/>
  <c r="AL11" i="266"/>
  <c r="AJ11" i="266"/>
  <c r="AK11" i="266" s="1"/>
  <c r="AL10" i="266"/>
  <c r="AJ10" i="266"/>
  <c r="AK10" i="266" s="1"/>
  <c r="AL9" i="266"/>
  <c r="AJ9" i="266"/>
  <c r="AJ82" i="265"/>
  <c r="AJ80" i="265"/>
  <c r="AJ79" i="265"/>
  <c r="AJ78" i="265"/>
  <c r="AJ77" i="265"/>
  <c r="AJ76" i="265"/>
  <c r="AJ75" i="265"/>
  <c r="AJ74" i="265"/>
  <c r="AJ73" i="265"/>
  <c r="AJ72" i="265"/>
  <c r="AJ71" i="265"/>
  <c r="AJ70" i="265"/>
  <c r="AJ69" i="265"/>
  <c r="AJ68" i="265"/>
  <c r="AJ67" i="265"/>
  <c r="AJ66" i="265"/>
  <c r="AJ65" i="265"/>
  <c r="AJ64" i="265"/>
  <c r="AJ63" i="265"/>
  <c r="AJ62" i="265"/>
  <c r="AJ61" i="265"/>
  <c r="AJ60" i="265"/>
  <c r="AJ59" i="265"/>
  <c r="AJ58" i="265"/>
  <c r="AJ57" i="265"/>
  <c r="AJ56" i="265"/>
  <c r="AJ55" i="265"/>
  <c r="AJ54" i="265"/>
  <c r="AK54" i="265" s="1"/>
  <c r="AJ53" i="265"/>
  <c r="AK53" i="265" s="1"/>
  <c r="AJ52" i="265"/>
  <c r="AK52" i="265" s="1"/>
  <c r="AJ51" i="265"/>
  <c r="AK51" i="265" s="1"/>
  <c r="AJ50" i="265"/>
  <c r="AK50" i="265" s="1"/>
  <c r="AJ49" i="265"/>
  <c r="AJ48" i="265"/>
  <c r="AL43" i="265"/>
  <c r="AJ43" i="265"/>
  <c r="AK43" i="265" s="1"/>
  <c r="AL42" i="265"/>
  <c r="AJ42" i="265"/>
  <c r="AK42" i="265" s="1"/>
  <c r="AL41" i="265"/>
  <c r="AJ41" i="265"/>
  <c r="AK41" i="265" s="1"/>
  <c r="AL40" i="265"/>
  <c r="AJ40" i="265"/>
  <c r="AK40" i="265" s="1"/>
  <c r="AL39" i="265"/>
  <c r="AJ39" i="265"/>
  <c r="AK39" i="265" s="1"/>
  <c r="AL38" i="265"/>
  <c r="AJ38" i="265"/>
  <c r="AK38" i="265" s="1"/>
  <c r="AL37" i="265"/>
  <c r="AJ37" i="265"/>
  <c r="AK37" i="265" s="1"/>
  <c r="AL36" i="265"/>
  <c r="AJ36" i="265"/>
  <c r="AK36" i="265" s="1"/>
  <c r="AL35" i="265"/>
  <c r="AJ35" i="265"/>
  <c r="AK35" i="265" s="1"/>
  <c r="AL34" i="265"/>
  <c r="AJ34" i="265"/>
  <c r="AK34" i="265" s="1"/>
  <c r="AL33" i="265"/>
  <c r="AJ33" i="265"/>
  <c r="AK33" i="265" s="1"/>
  <c r="AL32" i="265"/>
  <c r="AJ32" i="265"/>
  <c r="AK32" i="265" s="1"/>
  <c r="AL31" i="265"/>
  <c r="AJ31" i="265"/>
  <c r="AK31" i="265" s="1"/>
  <c r="AL30" i="265"/>
  <c r="AJ30" i="265"/>
  <c r="AK30" i="265" s="1"/>
  <c r="AL29" i="265"/>
  <c r="AJ29" i="265"/>
  <c r="AK29" i="265" s="1"/>
  <c r="AL28" i="265"/>
  <c r="AJ28" i="265"/>
  <c r="AK28" i="265" s="1"/>
  <c r="AL27" i="265"/>
  <c r="AJ27" i="265"/>
  <c r="AK27" i="265" s="1"/>
  <c r="AL26" i="265"/>
  <c r="AJ26" i="265"/>
  <c r="AK26" i="265" s="1"/>
  <c r="AL25" i="265"/>
  <c r="AJ25" i="265"/>
  <c r="AK25" i="265" s="1"/>
  <c r="AL24" i="265"/>
  <c r="AJ24" i="265"/>
  <c r="AK24" i="265" s="1"/>
  <c r="AL23" i="265"/>
  <c r="AJ23" i="265"/>
  <c r="AK23" i="265" s="1"/>
  <c r="AL22" i="265"/>
  <c r="AJ22" i="265"/>
  <c r="AK22" i="265" s="1"/>
  <c r="AL21" i="265"/>
  <c r="AJ21" i="265"/>
  <c r="AK21" i="265" s="1"/>
  <c r="AL20" i="265"/>
  <c r="AJ20" i="265"/>
  <c r="AK20" i="265" s="1"/>
  <c r="AL19" i="265"/>
  <c r="AJ19" i="265"/>
  <c r="AK19" i="265" s="1"/>
  <c r="AL18" i="265"/>
  <c r="AJ18" i="265"/>
  <c r="AK18" i="265" s="1"/>
  <c r="AL17" i="265"/>
  <c r="AJ17" i="265"/>
  <c r="AK17" i="265" s="1"/>
  <c r="AL16" i="265"/>
  <c r="AJ16" i="265"/>
  <c r="AK16" i="265" s="1"/>
  <c r="AL15" i="265"/>
  <c r="AJ15" i="265"/>
  <c r="AK15" i="265" s="1"/>
  <c r="AL14" i="265"/>
  <c r="AJ14" i="265"/>
  <c r="AK14" i="265" s="1"/>
  <c r="AL13" i="265"/>
  <c r="AJ13" i="265"/>
  <c r="AK13" i="265" s="1"/>
  <c r="AL12" i="265"/>
  <c r="AJ12" i="265"/>
  <c r="AK12" i="265" s="1"/>
  <c r="AL11" i="265"/>
  <c r="AJ11" i="265"/>
  <c r="AK11" i="265" s="1"/>
  <c r="AL10" i="265"/>
  <c r="AJ10" i="265"/>
  <c r="AK10" i="265" s="1"/>
  <c r="AL9" i="265"/>
  <c r="AJ9" i="265"/>
  <c r="AK9" i="265" s="1"/>
  <c r="AL39" i="270" l="1"/>
  <c r="AL26" i="273"/>
  <c r="AL42" i="267"/>
  <c r="AK33" i="269"/>
  <c r="AJ45" i="269"/>
  <c r="AJ39" i="270"/>
  <c r="AK12" i="267"/>
  <c r="AJ42" i="267"/>
  <c r="AJ26" i="273"/>
  <c r="AJ86" i="269"/>
  <c r="AJ84" i="266"/>
  <c r="AM26" i="276"/>
  <c r="AJ83" i="265"/>
  <c r="AJ45" i="266"/>
  <c r="AL45" i="266"/>
  <c r="AJ89" i="268"/>
  <c r="AJ77" i="270"/>
  <c r="AK43" i="270"/>
  <c r="AJ67" i="271"/>
  <c r="AN38" i="276"/>
  <c r="AN36" i="276"/>
  <c r="AO36" i="276" s="1"/>
  <c r="AN34" i="276"/>
  <c r="AN32" i="276"/>
  <c r="AO32" i="276" s="1"/>
  <c r="AN30" i="276"/>
  <c r="AN28" i="276"/>
  <c r="AO28" i="276" s="1"/>
  <c r="AN37" i="276"/>
  <c r="AN35" i="276"/>
  <c r="AO35" i="276" s="1"/>
  <c r="AN33" i="276"/>
  <c r="AN31" i="276"/>
  <c r="AO31" i="276" s="1"/>
  <c r="AN29" i="276"/>
  <c r="AN27" i="276"/>
  <c r="AO27" i="276" s="1"/>
  <c r="AL39" i="276"/>
  <c r="AO38" i="276"/>
  <c r="AO34" i="276"/>
  <c r="AO30" i="276"/>
  <c r="AM39" i="276"/>
  <c r="AN26" i="276"/>
  <c r="AO37" i="276"/>
  <c r="AO33" i="276"/>
  <c r="AO29" i="276"/>
  <c r="AJ44" i="265"/>
  <c r="AL44" i="265"/>
  <c r="AJ64" i="273"/>
  <c r="AJ29" i="271"/>
  <c r="AL29" i="271"/>
  <c r="AL45" i="268"/>
  <c r="AL45" i="269"/>
  <c r="AJ45" i="268"/>
  <c r="AL30" i="273"/>
  <c r="AM30" i="273" s="1"/>
  <c r="AL31" i="273"/>
  <c r="AL32" i="273"/>
  <c r="AM32" i="273" s="1"/>
  <c r="AL33" i="273"/>
  <c r="AK9" i="273"/>
  <c r="AK26" i="273" s="1"/>
  <c r="AM31" i="273"/>
  <c r="AM33" i="273"/>
  <c r="AL34" i="273"/>
  <c r="AL35" i="273"/>
  <c r="AM35" i="273" s="1"/>
  <c r="AN35" i="273" s="1"/>
  <c r="AL36" i="273"/>
  <c r="AM36" i="273" s="1"/>
  <c r="AN36" i="273" s="1"/>
  <c r="AL37" i="273"/>
  <c r="AL38" i="273"/>
  <c r="AL39" i="273"/>
  <c r="AL40" i="273"/>
  <c r="AM40" i="273" s="1"/>
  <c r="AM37" i="273"/>
  <c r="AM38" i="273"/>
  <c r="AM39" i="273"/>
  <c r="AK41" i="273"/>
  <c r="AL41" i="273" s="1"/>
  <c r="AM41" i="273" s="1"/>
  <c r="AK42" i="273"/>
  <c r="AL42" i="273" s="1"/>
  <c r="AM42" i="273" s="1"/>
  <c r="AK43" i="273"/>
  <c r="AK44" i="273"/>
  <c r="AK45" i="273"/>
  <c r="AL45" i="273" s="1"/>
  <c r="AM45" i="273" s="1"/>
  <c r="AK46" i="273"/>
  <c r="AL46" i="273" s="1"/>
  <c r="AM46" i="273" s="1"/>
  <c r="AK47" i="273"/>
  <c r="AK48" i="273"/>
  <c r="AK49" i="273"/>
  <c r="AL49" i="273" s="1"/>
  <c r="AM49" i="273" s="1"/>
  <c r="AK50" i="273"/>
  <c r="AL50" i="273" s="1"/>
  <c r="AM50" i="273" s="1"/>
  <c r="AK51" i="273"/>
  <c r="AK52" i="273"/>
  <c r="AK53" i="273"/>
  <c r="AL53" i="273" s="1"/>
  <c r="AM53" i="273" s="1"/>
  <c r="AK54" i="273"/>
  <c r="AL54" i="273" s="1"/>
  <c r="AM54" i="273" s="1"/>
  <c r="AK55" i="273"/>
  <c r="AK56" i="273"/>
  <c r="AK57" i="273"/>
  <c r="AL57" i="273" s="1"/>
  <c r="AM57" i="273" s="1"/>
  <c r="AK58" i="273"/>
  <c r="AL58" i="273" s="1"/>
  <c r="AM58" i="273" s="1"/>
  <c r="AK59" i="273"/>
  <c r="AK60" i="273"/>
  <c r="AK61" i="273"/>
  <c r="AL61" i="273" s="1"/>
  <c r="AM61" i="273" s="1"/>
  <c r="AK62" i="273"/>
  <c r="AL62" i="273" s="1"/>
  <c r="AM62" i="273" s="1"/>
  <c r="AK63" i="273"/>
  <c r="AK9" i="271"/>
  <c r="AK29" i="271" s="1"/>
  <c r="AK33" i="271"/>
  <c r="AK34" i="271"/>
  <c r="AK35" i="271"/>
  <c r="AK36" i="271"/>
  <c r="AK37" i="271"/>
  <c r="AK38" i="271"/>
  <c r="AK39" i="271"/>
  <c r="AK40" i="271"/>
  <c r="AK41" i="271"/>
  <c r="AK42" i="271"/>
  <c r="AK43" i="271"/>
  <c r="AK44" i="271"/>
  <c r="AK45" i="271"/>
  <c r="AK46" i="271"/>
  <c r="AK47" i="271"/>
  <c r="AK48" i="271"/>
  <c r="AK49" i="271"/>
  <c r="AK50" i="271"/>
  <c r="AK51" i="271"/>
  <c r="AK52" i="271"/>
  <c r="AK53" i="271"/>
  <c r="AK54" i="271"/>
  <c r="AK55" i="271"/>
  <c r="AK56" i="271"/>
  <c r="AK57" i="271"/>
  <c r="AK58" i="271"/>
  <c r="AK59" i="271"/>
  <c r="AK60" i="271"/>
  <c r="AK61" i="271"/>
  <c r="AK62" i="271"/>
  <c r="AK63" i="271"/>
  <c r="AK64" i="271"/>
  <c r="AK65" i="271"/>
  <c r="AK66" i="271"/>
  <c r="AK9" i="270"/>
  <c r="AK39" i="270" s="1"/>
  <c r="AL43" i="270"/>
  <c r="AL44" i="270"/>
  <c r="AL45" i="270"/>
  <c r="AL46" i="270"/>
  <c r="AL47" i="270"/>
  <c r="AL48" i="270"/>
  <c r="AL49" i="270"/>
  <c r="AL50" i="270"/>
  <c r="AL51" i="270"/>
  <c r="AL52" i="270"/>
  <c r="AL53" i="270"/>
  <c r="AL54" i="270"/>
  <c r="AL55" i="270"/>
  <c r="AL56" i="270"/>
  <c r="AL57" i="270"/>
  <c r="AL58" i="270"/>
  <c r="AL59" i="270"/>
  <c r="AL60" i="270"/>
  <c r="AL61" i="270"/>
  <c r="AL62" i="270"/>
  <c r="AL63" i="270"/>
  <c r="AL64" i="270"/>
  <c r="AM43" i="270"/>
  <c r="AM44" i="270"/>
  <c r="AM45" i="270"/>
  <c r="AM46" i="270"/>
  <c r="AM47" i="270"/>
  <c r="AM48" i="270"/>
  <c r="AM49" i="270"/>
  <c r="AM50" i="270"/>
  <c r="AM51" i="270"/>
  <c r="AM52" i="270"/>
  <c r="AM53" i="270"/>
  <c r="AM54" i="270"/>
  <c r="AM55" i="270"/>
  <c r="AM56" i="270"/>
  <c r="AM57" i="270"/>
  <c r="AM58" i="270"/>
  <c r="AM59" i="270"/>
  <c r="AM60" i="270"/>
  <c r="AM61" i="270"/>
  <c r="AM62" i="270"/>
  <c r="AM63" i="270"/>
  <c r="AM64" i="270"/>
  <c r="AN64" i="270" s="1"/>
  <c r="AK65" i="270"/>
  <c r="AK66" i="270"/>
  <c r="AK67" i="270"/>
  <c r="AK68" i="270"/>
  <c r="AK69" i="270"/>
  <c r="AK70" i="270"/>
  <c r="AK71" i="270"/>
  <c r="AK72" i="270"/>
  <c r="AK73" i="270"/>
  <c r="AK74" i="270"/>
  <c r="AK75" i="270"/>
  <c r="AK76" i="270"/>
  <c r="AK9" i="269"/>
  <c r="AK49" i="269"/>
  <c r="AL49" i="269" s="1"/>
  <c r="AK50" i="269"/>
  <c r="AK51" i="269"/>
  <c r="AK52" i="269"/>
  <c r="AK53" i="269"/>
  <c r="AK54" i="269"/>
  <c r="AK55" i="269"/>
  <c r="AL55" i="269" s="1"/>
  <c r="AK56" i="269"/>
  <c r="AK57" i="269"/>
  <c r="AK58" i="269"/>
  <c r="AK59" i="269"/>
  <c r="AK60" i="269"/>
  <c r="AK61" i="269"/>
  <c r="AK62" i="269"/>
  <c r="AK63" i="269"/>
  <c r="AK64" i="269"/>
  <c r="AK65" i="269"/>
  <c r="AK66" i="269"/>
  <c r="AK67" i="269"/>
  <c r="AK68" i="269"/>
  <c r="AK69" i="269"/>
  <c r="AK70" i="269"/>
  <c r="AK71" i="269"/>
  <c r="AK72" i="269"/>
  <c r="AK73" i="269"/>
  <c r="AK74" i="269"/>
  <c r="AK75" i="269"/>
  <c r="AK76" i="269"/>
  <c r="AK77" i="269"/>
  <c r="AK78" i="269"/>
  <c r="AK79" i="269"/>
  <c r="AK80" i="269"/>
  <c r="AK83" i="269"/>
  <c r="AK85" i="269"/>
  <c r="AL49" i="268"/>
  <c r="AL50" i="268"/>
  <c r="AL51" i="268"/>
  <c r="AM51" i="268" s="1"/>
  <c r="AL52" i="268"/>
  <c r="AM52" i="268" s="1"/>
  <c r="AL53" i="268"/>
  <c r="AM53" i="268" s="1"/>
  <c r="AL54" i="268"/>
  <c r="AM54" i="268" s="1"/>
  <c r="AL55" i="268"/>
  <c r="AM55" i="268" s="1"/>
  <c r="AK9" i="268"/>
  <c r="AK45" i="268" s="1"/>
  <c r="AM49" i="268"/>
  <c r="AM50" i="268"/>
  <c r="AK56" i="268"/>
  <c r="AK57" i="268"/>
  <c r="AK58" i="268"/>
  <c r="AK59" i="268"/>
  <c r="AK60" i="268"/>
  <c r="AK61" i="268"/>
  <c r="AK62" i="268"/>
  <c r="AK63" i="268"/>
  <c r="AK64" i="268"/>
  <c r="AK65" i="268"/>
  <c r="AK66" i="268"/>
  <c r="AK67" i="268"/>
  <c r="AK68" i="268"/>
  <c r="AK69" i="268"/>
  <c r="AK70" i="268"/>
  <c r="AK71" i="268"/>
  <c r="AK72" i="268"/>
  <c r="AK73" i="268"/>
  <c r="AK74" i="268"/>
  <c r="AK75" i="268"/>
  <c r="AK76" i="268"/>
  <c r="AK83" i="268"/>
  <c r="AK84" i="268"/>
  <c r="AK85" i="268"/>
  <c r="AK86" i="268"/>
  <c r="AK87" i="268"/>
  <c r="AK88" i="268"/>
  <c r="AK9" i="267"/>
  <c r="AK46" i="267"/>
  <c r="AL46" i="267" s="1"/>
  <c r="AK47" i="267"/>
  <c r="AK48" i="267"/>
  <c r="AL48" i="267" s="1"/>
  <c r="AM47" i="267" s="1"/>
  <c r="AK49" i="267"/>
  <c r="AK50" i="267"/>
  <c r="AK51" i="267"/>
  <c r="AK52" i="267"/>
  <c r="AL47" i="267"/>
  <c r="AL49" i="267"/>
  <c r="AL51" i="267"/>
  <c r="AK53" i="267"/>
  <c r="AK54" i="267"/>
  <c r="AK55" i="267"/>
  <c r="AK56" i="267"/>
  <c r="AK57" i="267"/>
  <c r="AK58" i="267"/>
  <c r="AK59" i="267"/>
  <c r="AK60" i="267"/>
  <c r="AK61" i="267"/>
  <c r="AK62" i="267"/>
  <c r="AK63" i="267"/>
  <c r="AK64" i="267"/>
  <c r="AK65" i="267"/>
  <c r="AK66" i="267"/>
  <c r="AK67" i="267"/>
  <c r="AK68" i="267"/>
  <c r="AK69" i="267"/>
  <c r="AK70" i="267"/>
  <c r="AK71" i="267"/>
  <c r="AK72" i="267"/>
  <c r="AK73" i="267"/>
  <c r="AK74" i="267"/>
  <c r="AK75" i="267"/>
  <c r="AK76" i="267"/>
  <c r="AK77" i="267"/>
  <c r="AK78" i="267"/>
  <c r="AK79" i="267"/>
  <c r="AK9" i="266"/>
  <c r="AK45" i="266" s="1"/>
  <c r="AK49" i="266"/>
  <c r="AK50" i="266"/>
  <c r="AL50" i="266" s="1"/>
  <c r="AK51" i="266"/>
  <c r="AK52" i="266"/>
  <c r="AL52" i="266" s="1"/>
  <c r="AK53" i="266"/>
  <c r="AK54" i="266"/>
  <c r="AL54" i="266" s="1"/>
  <c r="AK55" i="266"/>
  <c r="AL49" i="266"/>
  <c r="AL51" i="266"/>
  <c r="AM51" i="266" s="1"/>
  <c r="AL53" i="266"/>
  <c r="AM53" i="266" s="1"/>
  <c r="AL55" i="266"/>
  <c r="AK56" i="266"/>
  <c r="AK57" i="266"/>
  <c r="AK58" i="266"/>
  <c r="AK59" i="266"/>
  <c r="AK60" i="266"/>
  <c r="AK61" i="266"/>
  <c r="AK62" i="266"/>
  <c r="AK63" i="266"/>
  <c r="AK64" i="266"/>
  <c r="AK65" i="266"/>
  <c r="AK66" i="266"/>
  <c r="AK67" i="266"/>
  <c r="AK68" i="266"/>
  <c r="AK69" i="266"/>
  <c r="AK70" i="266"/>
  <c r="AK71" i="266"/>
  <c r="AK72" i="266"/>
  <c r="AK73" i="266"/>
  <c r="AK74" i="266"/>
  <c r="AK75" i="266"/>
  <c r="AK76" i="266"/>
  <c r="AK77" i="266"/>
  <c r="AK78" i="266"/>
  <c r="AK79" i="266"/>
  <c r="AK80" i="266"/>
  <c r="AK81" i="266"/>
  <c r="AK83" i="266"/>
  <c r="AK44" i="265"/>
  <c r="AL50" i="265"/>
  <c r="AM50" i="265" s="1"/>
  <c r="AL51" i="265"/>
  <c r="AL52" i="265"/>
  <c r="AM52" i="265" s="1"/>
  <c r="AL53" i="265"/>
  <c r="AL54" i="265"/>
  <c r="AK48" i="265"/>
  <c r="AK49" i="265"/>
  <c r="AL49" i="265" s="1"/>
  <c r="AM51" i="265"/>
  <c r="AM53" i="265"/>
  <c r="AK55" i="265"/>
  <c r="AK56" i="265"/>
  <c r="AK57" i="265"/>
  <c r="AL57" i="265" s="1"/>
  <c r="AK58" i="265"/>
  <c r="AL58" i="265" s="1"/>
  <c r="AK59" i="265"/>
  <c r="AK60" i="265"/>
  <c r="AK61" i="265"/>
  <c r="AL61" i="265" s="1"/>
  <c r="AK62" i="265"/>
  <c r="AL62" i="265" s="1"/>
  <c r="AK63" i="265"/>
  <c r="AK64" i="265"/>
  <c r="AK65" i="265"/>
  <c r="AL65" i="265" s="1"/>
  <c r="AK66" i="265"/>
  <c r="AL66" i="265" s="1"/>
  <c r="AK67" i="265"/>
  <c r="AK68" i="265"/>
  <c r="AK69" i="265"/>
  <c r="AL69" i="265" s="1"/>
  <c r="AK70" i="265"/>
  <c r="AL70" i="265" s="1"/>
  <c r="AK71" i="265"/>
  <c r="AK72" i="265"/>
  <c r="AK73" i="265"/>
  <c r="AL73" i="265" s="1"/>
  <c r="AK74" i="265"/>
  <c r="AL74" i="265" s="1"/>
  <c r="AK75" i="265"/>
  <c r="AK76" i="265"/>
  <c r="AK77" i="265"/>
  <c r="AL77" i="265" s="1"/>
  <c r="AK78" i="265"/>
  <c r="AL78" i="265" s="1"/>
  <c r="AK79" i="265"/>
  <c r="AK80" i="265"/>
  <c r="AK82" i="265"/>
  <c r="AL82" i="265" s="1"/>
  <c r="AK42" i="267" l="1"/>
  <c r="AK45" i="269"/>
  <c r="AN39" i="276"/>
  <c r="AM55" i="266"/>
  <c r="AL52" i="267"/>
  <c r="AM51" i="267" s="1"/>
  <c r="AN51" i="267" s="1"/>
  <c r="AO51" i="267" s="1"/>
  <c r="AL50" i="267"/>
  <c r="AM49" i="267" s="1"/>
  <c r="AN49" i="268"/>
  <c r="AO49" i="268" s="1"/>
  <c r="AN63" i="270"/>
  <c r="AN61" i="270"/>
  <c r="AN59" i="270"/>
  <c r="AN57" i="270"/>
  <c r="AN55" i="270"/>
  <c r="AN53" i="270"/>
  <c r="AN51" i="270"/>
  <c r="AN49" i="270"/>
  <c r="AN47" i="270"/>
  <c r="AN45" i="270"/>
  <c r="AN62" i="270"/>
  <c r="AN60" i="270"/>
  <c r="AN58" i="270"/>
  <c r="AN56" i="270"/>
  <c r="AN54" i="270"/>
  <c r="AN52" i="270"/>
  <c r="AN50" i="270"/>
  <c r="AN48" i="270"/>
  <c r="AO48" i="270" s="1"/>
  <c r="AN46" i="270"/>
  <c r="AN44" i="270"/>
  <c r="AO26" i="276"/>
  <c r="AO39" i="276" s="1"/>
  <c r="AN62" i="273"/>
  <c r="AN61" i="273"/>
  <c r="AN58" i="273"/>
  <c r="AN57" i="273"/>
  <c r="AO57" i="273" s="1"/>
  <c r="AN54" i="273"/>
  <c r="AN53" i="273"/>
  <c r="AN50" i="273"/>
  <c r="AN49" i="273"/>
  <c r="AO49" i="273" s="1"/>
  <c r="AN46" i="273"/>
  <c r="AN45" i="273"/>
  <c r="AN42" i="273"/>
  <c r="AN41" i="273"/>
  <c r="AO41" i="273" s="1"/>
  <c r="AN40" i="273"/>
  <c r="AO61" i="273"/>
  <c r="AO53" i="273"/>
  <c r="AO45" i="273"/>
  <c r="AN39" i="273"/>
  <c r="AO39" i="273" s="1"/>
  <c r="AN37" i="273"/>
  <c r="AO37" i="273" s="1"/>
  <c r="AO35" i="273"/>
  <c r="AK64" i="273"/>
  <c r="AO62" i="273"/>
  <c r="AO58" i="273"/>
  <c r="AO54" i="273"/>
  <c r="AO50" i="273"/>
  <c r="AO46" i="273"/>
  <c r="AO42" i="273"/>
  <c r="AN32" i="273"/>
  <c r="AO32" i="273" s="1"/>
  <c r="AM34" i="273"/>
  <c r="AN34" i="273" s="1"/>
  <c r="AL63" i="273"/>
  <c r="AM63" i="273" s="1"/>
  <c r="AL60" i="273"/>
  <c r="AM60" i="273" s="1"/>
  <c r="AL59" i="273"/>
  <c r="AM59" i="273" s="1"/>
  <c r="AL56" i="273"/>
  <c r="AM56" i="273" s="1"/>
  <c r="AL55" i="273"/>
  <c r="AM55" i="273" s="1"/>
  <c r="AL52" i="273"/>
  <c r="AM52" i="273" s="1"/>
  <c r="AL51" i="273"/>
  <c r="AM51" i="273" s="1"/>
  <c r="AL48" i="273"/>
  <c r="AM48" i="273" s="1"/>
  <c r="AL47" i="273"/>
  <c r="AM47" i="273" s="1"/>
  <c r="AL44" i="273"/>
  <c r="AM44" i="273" s="1"/>
  <c r="AL43" i="273"/>
  <c r="AM43" i="273" s="1"/>
  <c r="AO40" i="273"/>
  <c r="AN38" i="273"/>
  <c r="AO38" i="273" s="1"/>
  <c r="AO36" i="273"/>
  <c r="AM64" i="273"/>
  <c r="AN30" i="273"/>
  <c r="AN33" i="273"/>
  <c r="AO33" i="273" s="1"/>
  <c r="AN31" i="273"/>
  <c r="AO31" i="273" s="1"/>
  <c r="AL66" i="271"/>
  <c r="AL65" i="271"/>
  <c r="AL64" i="271"/>
  <c r="AL63" i="271"/>
  <c r="AL62" i="271"/>
  <c r="AL61" i="271"/>
  <c r="AL60" i="271"/>
  <c r="AL59" i="271"/>
  <c r="AL58" i="271"/>
  <c r="AL57" i="271"/>
  <c r="AL56" i="271"/>
  <c r="AL55" i="271"/>
  <c r="AL54" i="271"/>
  <c r="AL53" i="271"/>
  <c r="AL52" i="271"/>
  <c r="AL51" i="271"/>
  <c r="AL50" i="271"/>
  <c r="AL49" i="271"/>
  <c r="AL48" i="271"/>
  <c r="AL47" i="271"/>
  <c r="AL46" i="271"/>
  <c r="AL45" i="271"/>
  <c r="AL44" i="271"/>
  <c r="AL43" i="271"/>
  <c r="AL42" i="271"/>
  <c r="AL41" i="271"/>
  <c r="AL40" i="271"/>
  <c r="AK67" i="271"/>
  <c r="AL39" i="271"/>
  <c r="AL38" i="271"/>
  <c r="AL37" i="271"/>
  <c r="AL36" i="271"/>
  <c r="AL35" i="271"/>
  <c r="AM35" i="271" s="1"/>
  <c r="AN35" i="271" s="1"/>
  <c r="AL34" i="271"/>
  <c r="AL33" i="271"/>
  <c r="AM65" i="271"/>
  <c r="AM63" i="271"/>
  <c r="AN63" i="271" s="1"/>
  <c r="AM61" i="271"/>
  <c r="AM59" i="271"/>
  <c r="AN59" i="271" s="1"/>
  <c r="AM57" i="271"/>
  <c r="AM55" i="271"/>
  <c r="AN55" i="271" s="1"/>
  <c r="AM53" i="271"/>
  <c r="AM51" i="271"/>
  <c r="AN51" i="271" s="1"/>
  <c r="AM49" i="271"/>
  <c r="AM47" i="271"/>
  <c r="AN47" i="271" s="1"/>
  <c r="AM45" i="271"/>
  <c r="AM43" i="271"/>
  <c r="AN43" i="271" s="1"/>
  <c r="AM41" i="271"/>
  <c r="AO64" i="270"/>
  <c r="AL76" i="270"/>
  <c r="AM76" i="270" s="1"/>
  <c r="AL75" i="270"/>
  <c r="AM75" i="270" s="1"/>
  <c r="AL74" i="270"/>
  <c r="AM74" i="270" s="1"/>
  <c r="AL73" i="270"/>
  <c r="AM73" i="270" s="1"/>
  <c r="AL72" i="270"/>
  <c r="AM72" i="270" s="1"/>
  <c r="AL71" i="270"/>
  <c r="AM71" i="270" s="1"/>
  <c r="AL70" i="270"/>
  <c r="AM70" i="270" s="1"/>
  <c r="AL69" i="270"/>
  <c r="AM69" i="270" s="1"/>
  <c r="AL68" i="270"/>
  <c r="AM68" i="270" s="1"/>
  <c r="AL67" i="270"/>
  <c r="AM67" i="270" s="1"/>
  <c r="AL66" i="270"/>
  <c r="AM66" i="270" s="1"/>
  <c r="AL65" i="270"/>
  <c r="AM65" i="270" s="1"/>
  <c r="AO62" i="270"/>
  <c r="AO60" i="270"/>
  <c r="AO58" i="270"/>
  <c r="AO56" i="270"/>
  <c r="AO54" i="270"/>
  <c r="AO52" i="270"/>
  <c r="AO50" i="270"/>
  <c r="AO46" i="270"/>
  <c r="AO44" i="270"/>
  <c r="AN76" i="270"/>
  <c r="AN73" i="270"/>
  <c r="AN72" i="270"/>
  <c r="AN69" i="270"/>
  <c r="AN68" i="270"/>
  <c r="AN65" i="270"/>
  <c r="AN43" i="270"/>
  <c r="AO63" i="270"/>
  <c r="AO61" i="270"/>
  <c r="AO59" i="270"/>
  <c r="AO57" i="270"/>
  <c r="AO55" i="270"/>
  <c r="AO53" i="270"/>
  <c r="AO51" i="270"/>
  <c r="AO49" i="270"/>
  <c r="AO47" i="270"/>
  <c r="AO45" i="270"/>
  <c r="AK77" i="270"/>
  <c r="AM49" i="269"/>
  <c r="AL85" i="269"/>
  <c r="AL83" i="269"/>
  <c r="AL80" i="269"/>
  <c r="AL79" i="269"/>
  <c r="AL78" i="269"/>
  <c r="AL77" i="269"/>
  <c r="AL76" i="269"/>
  <c r="AL75" i="269"/>
  <c r="AL74" i="269"/>
  <c r="AL73" i="269"/>
  <c r="AL72" i="269"/>
  <c r="AL71" i="269"/>
  <c r="AL70" i="269"/>
  <c r="AL69" i="269"/>
  <c r="AL68" i="269"/>
  <c r="AL67" i="269"/>
  <c r="AL66" i="269"/>
  <c r="AL65" i="269"/>
  <c r="AL64" i="269"/>
  <c r="AL63" i="269"/>
  <c r="AL62" i="269"/>
  <c r="AL61" i="269"/>
  <c r="AL60" i="269"/>
  <c r="AL59" i="269"/>
  <c r="AL58" i="269"/>
  <c r="AL57" i="269"/>
  <c r="AL56" i="269"/>
  <c r="AL54" i="269"/>
  <c r="AL53" i="269"/>
  <c r="AL52" i="269"/>
  <c r="AL51" i="269"/>
  <c r="AL50" i="269"/>
  <c r="AM85" i="269"/>
  <c r="AM83" i="269"/>
  <c r="AM80" i="269"/>
  <c r="AM79" i="269"/>
  <c r="AM78" i="269"/>
  <c r="AM77" i="269"/>
  <c r="AM76" i="269"/>
  <c r="AM75" i="269"/>
  <c r="AM74" i="269"/>
  <c r="AM73" i="269"/>
  <c r="AM72" i="269"/>
  <c r="AM71" i="269"/>
  <c r="AM70" i="269"/>
  <c r="AM69" i="269"/>
  <c r="AM68" i="269"/>
  <c r="AM67" i="269"/>
  <c r="AM66" i="269"/>
  <c r="AM65" i="269"/>
  <c r="AM64" i="269"/>
  <c r="AM63" i="269"/>
  <c r="AM62" i="269"/>
  <c r="AM61" i="269"/>
  <c r="AM60" i="269"/>
  <c r="AM59" i="269"/>
  <c r="AM58" i="269"/>
  <c r="AM57" i="269"/>
  <c r="AM56" i="269"/>
  <c r="AN83" i="269"/>
  <c r="AN77" i="269"/>
  <c r="AN73" i="269"/>
  <c r="AN69" i="269"/>
  <c r="AN65" i="269"/>
  <c r="AN61" i="269"/>
  <c r="AN57" i="269"/>
  <c r="AM55" i="269"/>
  <c r="AM54" i="269"/>
  <c r="AM52" i="269"/>
  <c r="AM50" i="269"/>
  <c r="AK86" i="269"/>
  <c r="AN54" i="269"/>
  <c r="AN50" i="269"/>
  <c r="AN49" i="269"/>
  <c r="AN55" i="268"/>
  <c r="AO55" i="268" s="1"/>
  <c r="AL88" i="268"/>
  <c r="AM88" i="268" s="1"/>
  <c r="AL87" i="268"/>
  <c r="AM87" i="268" s="1"/>
  <c r="AL86" i="268"/>
  <c r="AM86" i="268" s="1"/>
  <c r="AL85" i="268"/>
  <c r="AM85" i="268" s="1"/>
  <c r="AL84" i="268"/>
  <c r="AM84" i="268" s="1"/>
  <c r="AN84" i="268" s="1"/>
  <c r="AL83" i="268"/>
  <c r="AM83" i="268" s="1"/>
  <c r="AL76" i="268"/>
  <c r="AM76" i="268" s="1"/>
  <c r="AL75" i="268"/>
  <c r="AM75" i="268" s="1"/>
  <c r="AL74" i="268"/>
  <c r="AM74" i="268" s="1"/>
  <c r="AL73" i="268"/>
  <c r="AM73" i="268" s="1"/>
  <c r="AL72" i="268"/>
  <c r="AM72" i="268" s="1"/>
  <c r="AL71" i="268"/>
  <c r="AM71" i="268" s="1"/>
  <c r="AL70" i="268"/>
  <c r="AM70" i="268" s="1"/>
  <c r="AL69" i="268"/>
  <c r="AM69" i="268" s="1"/>
  <c r="AL68" i="268"/>
  <c r="AM68" i="268" s="1"/>
  <c r="AL67" i="268"/>
  <c r="AM67" i="268" s="1"/>
  <c r="AL66" i="268"/>
  <c r="AM66" i="268" s="1"/>
  <c r="AL65" i="268"/>
  <c r="AM65" i="268" s="1"/>
  <c r="AL64" i="268"/>
  <c r="AM64" i="268" s="1"/>
  <c r="AL63" i="268"/>
  <c r="AM63" i="268" s="1"/>
  <c r="AL62" i="268"/>
  <c r="AM62" i="268" s="1"/>
  <c r="AL61" i="268"/>
  <c r="AM61" i="268" s="1"/>
  <c r="AL60" i="268"/>
  <c r="AM60" i="268" s="1"/>
  <c r="AL59" i="268"/>
  <c r="AM59" i="268" s="1"/>
  <c r="AL58" i="268"/>
  <c r="AM58" i="268" s="1"/>
  <c r="AL57" i="268"/>
  <c r="AM57" i="268" s="1"/>
  <c r="AL56" i="268"/>
  <c r="AM56" i="268" s="1"/>
  <c r="AK89" i="268"/>
  <c r="AN54" i="268"/>
  <c r="AO54" i="268" s="1"/>
  <c r="AN53" i="268"/>
  <c r="AO53" i="268" s="1"/>
  <c r="AN52" i="268"/>
  <c r="AO52" i="268" s="1"/>
  <c r="AN51" i="268"/>
  <c r="AO51" i="268" s="1"/>
  <c r="AN50" i="268"/>
  <c r="AO50" i="268" s="1"/>
  <c r="AN88" i="268"/>
  <c r="AN85" i="268"/>
  <c r="AN71" i="268"/>
  <c r="AM89" i="268"/>
  <c r="AN47" i="267"/>
  <c r="AO47" i="267" s="1"/>
  <c r="AL79" i="267"/>
  <c r="AL78" i="267"/>
  <c r="AL77" i="267"/>
  <c r="AL76" i="267"/>
  <c r="AM75" i="267" s="1"/>
  <c r="AL75" i="267"/>
  <c r="AL74" i="267"/>
  <c r="AL73" i="267"/>
  <c r="AL72" i="267"/>
  <c r="AM71" i="267" s="1"/>
  <c r="AL71" i="267"/>
  <c r="AL70" i="267"/>
  <c r="AL69" i="267"/>
  <c r="AL68" i="267"/>
  <c r="AM67" i="267" s="1"/>
  <c r="AL67" i="267"/>
  <c r="AL66" i="267"/>
  <c r="AL65" i="267"/>
  <c r="AL64" i="267"/>
  <c r="AM63" i="267" s="1"/>
  <c r="AL63" i="267"/>
  <c r="AL62" i="267"/>
  <c r="AL61" i="267"/>
  <c r="AL60" i="267"/>
  <c r="AM59" i="267" s="1"/>
  <c r="AL59" i="267"/>
  <c r="AL58" i="267"/>
  <c r="AL57" i="267"/>
  <c r="AL56" i="267"/>
  <c r="AM55" i="267" s="1"/>
  <c r="AL55" i="267"/>
  <c r="AL54" i="267"/>
  <c r="AL53" i="267"/>
  <c r="AL80" i="267"/>
  <c r="AM50" i="267"/>
  <c r="AM48" i="267"/>
  <c r="AM46" i="267"/>
  <c r="AN46" i="267" s="1"/>
  <c r="AK80" i="267"/>
  <c r="AM77" i="267"/>
  <c r="AN77" i="267" s="1"/>
  <c r="AM73" i="267"/>
  <c r="AN73" i="267" s="1"/>
  <c r="AM69" i="267"/>
  <c r="AN69" i="267" s="1"/>
  <c r="AM65" i="267"/>
  <c r="AN65" i="267" s="1"/>
  <c r="AM61" i="267"/>
  <c r="AN61" i="267" s="1"/>
  <c r="AM57" i="267"/>
  <c r="AN57" i="267" s="1"/>
  <c r="AM53" i="267"/>
  <c r="AN53" i="267" s="1"/>
  <c r="AM45" i="267"/>
  <c r="AN53" i="266"/>
  <c r="AN51" i="266"/>
  <c r="AL83" i="266"/>
  <c r="AL81" i="266"/>
  <c r="AL80" i="266"/>
  <c r="AL79" i="266"/>
  <c r="AL78" i="266"/>
  <c r="AL77" i="266"/>
  <c r="AL76" i="266"/>
  <c r="AL75" i="266"/>
  <c r="AL74" i="266"/>
  <c r="AL73" i="266"/>
  <c r="AL72" i="266"/>
  <c r="AL71" i="266"/>
  <c r="AL70" i="266"/>
  <c r="AL69" i="266"/>
  <c r="AL68" i="266"/>
  <c r="AL67" i="266"/>
  <c r="AL66" i="266"/>
  <c r="AL65" i="266"/>
  <c r="AL64" i="266"/>
  <c r="AL63" i="266"/>
  <c r="AL62" i="266"/>
  <c r="AL61" i="266"/>
  <c r="AL60" i="266"/>
  <c r="AL59" i="266"/>
  <c r="AL58" i="266"/>
  <c r="AL57" i="266"/>
  <c r="AL84" i="266" s="1"/>
  <c r="AL56" i="266"/>
  <c r="AN55" i="266"/>
  <c r="AO55" i="266" s="1"/>
  <c r="AM54" i="266"/>
  <c r="AO53" i="266"/>
  <c r="AM52" i="266"/>
  <c r="AN52" i="266" s="1"/>
  <c r="AO51" i="266"/>
  <c r="AM50" i="266"/>
  <c r="AK84" i="266"/>
  <c r="AM81" i="266"/>
  <c r="AN81" i="266" s="1"/>
  <c r="AM79" i="266"/>
  <c r="AM77" i="266"/>
  <c r="AN77" i="266" s="1"/>
  <c r="AM75" i="266"/>
  <c r="AM73" i="266"/>
  <c r="AN73" i="266" s="1"/>
  <c r="AM71" i="266"/>
  <c r="AM69" i="266"/>
  <c r="AN69" i="266" s="1"/>
  <c r="AM67" i="266"/>
  <c r="AM65" i="266"/>
  <c r="AN65" i="266" s="1"/>
  <c r="AM63" i="266"/>
  <c r="AM61" i="266"/>
  <c r="AN61" i="266" s="1"/>
  <c r="AM59" i="266"/>
  <c r="AM57" i="266"/>
  <c r="AN57" i="266" s="1"/>
  <c r="AM49" i="266"/>
  <c r="AM82" i="265"/>
  <c r="AM78" i="265"/>
  <c r="AN78" i="265" s="1"/>
  <c r="AO78" i="265" s="1"/>
  <c r="AM77" i="265"/>
  <c r="AM74" i="265"/>
  <c r="AN74" i="265" s="1"/>
  <c r="AM73" i="265"/>
  <c r="AM70" i="265"/>
  <c r="AN70" i="265" s="1"/>
  <c r="AO70" i="265" s="1"/>
  <c r="AM69" i="265"/>
  <c r="AM66" i="265"/>
  <c r="AN66" i="265" s="1"/>
  <c r="AM65" i="265"/>
  <c r="AM62" i="265"/>
  <c r="AN62" i="265" s="1"/>
  <c r="AO62" i="265" s="1"/>
  <c r="AM61" i="265"/>
  <c r="AM58" i="265"/>
  <c r="AN58" i="265" s="1"/>
  <c r="AM57" i="265"/>
  <c r="AN82" i="265"/>
  <c r="AO82" i="265" s="1"/>
  <c r="AN77" i="265"/>
  <c r="AN73" i="265"/>
  <c r="AO73" i="265" s="1"/>
  <c r="AN69" i="265"/>
  <c r="AN65" i="265"/>
  <c r="AO65" i="265" s="1"/>
  <c r="AN61" i="265"/>
  <c r="AN57" i="265"/>
  <c r="AO57" i="265" s="1"/>
  <c r="AO77" i="265"/>
  <c r="AO69" i="265"/>
  <c r="AO61" i="265"/>
  <c r="AM49" i="265"/>
  <c r="AN49" i="265" s="1"/>
  <c r="AO49" i="265" s="1"/>
  <c r="AK83" i="265"/>
  <c r="AM54" i="265"/>
  <c r="AN54" i="265" s="1"/>
  <c r="AN53" i="265"/>
  <c r="AO53" i="265" s="1"/>
  <c r="AN52" i="265"/>
  <c r="AO52" i="265" s="1"/>
  <c r="AN51" i="265"/>
  <c r="AO51" i="265" s="1"/>
  <c r="AN50" i="265"/>
  <c r="AO50" i="265" s="1"/>
  <c r="AL80" i="265"/>
  <c r="AL79" i="265"/>
  <c r="AL76" i="265"/>
  <c r="AM76" i="265" s="1"/>
  <c r="AL75" i="265"/>
  <c r="AL72" i="265"/>
  <c r="AL71" i="265"/>
  <c r="AL68" i="265"/>
  <c r="AM68" i="265" s="1"/>
  <c r="AL67" i="265"/>
  <c r="AL64" i="265"/>
  <c r="AL63" i="265"/>
  <c r="AL60" i="265"/>
  <c r="AM60" i="265" s="1"/>
  <c r="AL59" i="265"/>
  <c r="AL56" i="265"/>
  <c r="AL55" i="265"/>
  <c r="AL48" i="265"/>
  <c r="AJ82" i="261"/>
  <c r="AJ73" i="261"/>
  <c r="AK73" i="261" s="1"/>
  <c r="AL73" i="261" s="1"/>
  <c r="AJ72" i="261"/>
  <c r="AJ71" i="261"/>
  <c r="AK71" i="261" s="1"/>
  <c r="AJ70" i="261"/>
  <c r="AJ69" i="261"/>
  <c r="AK69" i="261" s="1"/>
  <c r="AL69" i="261" s="1"/>
  <c r="AJ68" i="261"/>
  <c r="AJ67" i="261"/>
  <c r="AK67" i="261" s="1"/>
  <c r="AL67" i="261" s="1"/>
  <c r="AJ66" i="261"/>
  <c r="AJ65" i="261"/>
  <c r="AK65" i="261" s="1"/>
  <c r="AL65" i="261" s="1"/>
  <c r="AJ64" i="261"/>
  <c r="AJ63" i="261"/>
  <c r="AK63" i="261" s="1"/>
  <c r="AJ62" i="261"/>
  <c r="AJ61" i="261"/>
  <c r="AK61" i="261" s="1"/>
  <c r="AL61" i="261" s="1"/>
  <c r="AJ60" i="261"/>
  <c r="AJ59" i="261"/>
  <c r="AK59" i="261" s="1"/>
  <c r="AJ58" i="261"/>
  <c r="AJ57" i="261"/>
  <c r="AK57" i="261" s="1"/>
  <c r="AL57" i="261" s="1"/>
  <c r="AJ56" i="261"/>
  <c r="AJ55" i="261"/>
  <c r="AJ54" i="261"/>
  <c r="AJ53" i="261"/>
  <c r="AK53" i="261" s="1"/>
  <c r="AJ52" i="261"/>
  <c r="AJ51" i="261"/>
  <c r="AK51" i="261" s="1"/>
  <c r="AJ50" i="261"/>
  <c r="AJ49" i="261"/>
  <c r="AK49" i="261" s="1"/>
  <c r="AJ48" i="261"/>
  <c r="AJ83" i="261" s="1"/>
  <c r="AL43" i="261"/>
  <c r="AJ43" i="261"/>
  <c r="AK43" i="261" s="1"/>
  <c r="AL42" i="261"/>
  <c r="AJ42" i="261"/>
  <c r="AK42" i="261" s="1"/>
  <c r="AL41" i="261"/>
  <c r="AJ41" i="261"/>
  <c r="AK41" i="261" s="1"/>
  <c r="AL40" i="261"/>
  <c r="AJ40" i="261"/>
  <c r="AK40" i="261" s="1"/>
  <c r="AL39" i="261"/>
  <c r="AJ39" i="261"/>
  <c r="AK39" i="261" s="1"/>
  <c r="AL38" i="261"/>
  <c r="AJ38" i="261"/>
  <c r="AK38" i="261" s="1"/>
  <c r="AL37" i="261"/>
  <c r="AJ37" i="261"/>
  <c r="AK37" i="261" s="1"/>
  <c r="AL36" i="261"/>
  <c r="AJ36" i="261"/>
  <c r="AK36" i="261" s="1"/>
  <c r="AL35" i="261"/>
  <c r="AJ35" i="261"/>
  <c r="AK35" i="261" s="1"/>
  <c r="AL34" i="261"/>
  <c r="AJ34" i="261"/>
  <c r="AK34" i="261" s="1"/>
  <c r="AL33" i="261"/>
  <c r="AJ33" i="261"/>
  <c r="AK33" i="261" s="1"/>
  <c r="AL32" i="261"/>
  <c r="AJ32" i="261"/>
  <c r="AK32" i="261" s="1"/>
  <c r="AL31" i="261"/>
  <c r="AJ31" i="261"/>
  <c r="AK31" i="261" s="1"/>
  <c r="AL30" i="261"/>
  <c r="AJ30" i="261"/>
  <c r="AK30" i="261" s="1"/>
  <c r="AL29" i="261"/>
  <c r="AJ29" i="261"/>
  <c r="AK29" i="261" s="1"/>
  <c r="AL28" i="261"/>
  <c r="AJ28" i="261"/>
  <c r="AK28" i="261" s="1"/>
  <c r="AL27" i="261"/>
  <c r="AJ27" i="261"/>
  <c r="AK27" i="261" s="1"/>
  <c r="AL26" i="261"/>
  <c r="AJ26" i="261"/>
  <c r="AK26" i="261" s="1"/>
  <c r="AL25" i="261"/>
  <c r="AJ25" i="261"/>
  <c r="AK25" i="261" s="1"/>
  <c r="AL24" i="261"/>
  <c r="AJ24" i="261"/>
  <c r="AK24" i="261" s="1"/>
  <c r="AL23" i="261"/>
  <c r="AJ23" i="261"/>
  <c r="AK23" i="261" s="1"/>
  <c r="AL22" i="261"/>
  <c r="AJ22" i="261"/>
  <c r="AK22" i="261" s="1"/>
  <c r="AL21" i="261"/>
  <c r="AJ21" i="261"/>
  <c r="AK21" i="261" s="1"/>
  <c r="AL20" i="261"/>
  <c r="AJ20" i="261"/>
  <c r="AK20" i="261" s="1"/>
  <c r="AL19" i="261"/>
  <c r="AJ19" i="261"/>
  <c r="AK19" i="261" s="1"/>
  <c r="AL18" i="261"/>
  <c r="AJ18" i="261"/>
  <c r="AK18" i="261" s="1"/>
  <c r="AL17" i="261"/>
  <c r="AJ17" i="261"/>
  <c r="AK17" i="261" s="1"/>
  <c r="AL16" i="261"/>
  <c r="AJ16" i="261"/>
  <c r="AK16" i="261" s="1"/>
  <c r="AL15" i="261"/>
  <c r="AJ15" i="261"/>
  <c r="AK15" i="261" s="1"/>
  <c r="AL14" i="261"/>
  <c r="AJ14" i="261"/>
  <c r="AK14" i="261" s="1"/>
  <c r="AL13" i="261"/>
  <c r="AJ13" i="261"/>
  <c r="AK13" i="261" s="1"/>
  <c r="AL12" i="261"/>
  <c r="AJ12" i="261"/>
  <c r="AK12" i="261" s="1"/>
  <c r="AL11" i="261"/>
  <c r="AJ11" i="261"/>
  <c r="AK11" i="261" s="1"/>
  <c r="AL10" i="261"/>
  <c r="AJ10" i="261"/>
  <c r="AK10" i="261" s="1"/>
  <c r="AL9" i="261"/>
  <c r="AJ9" i="261"/>
  <c r="AK9" i="261" s="1"/>
  <c r="AJ70" i="260"/>
  <c r="AJ69" i="260"/>
  <c r="AJ68" i="260"/>
  <c r="AJ67" i="260"/>
  <c r="AJ66" i="260"/>
  <c r="AJ65" i="260"/>
  <c r="AJ64" i="260"/>
  <c r="AJ63" i="260"/>
  <c r="AJ62" i="260"/>
  <c r="AJ61" i="260"/>
  <c r="AJ60" i="260"/>
  <c r="AJ59" i="260"/>
  <c r="AJ58" i="260"/>
  <c r="AJ57" i="260"/>
  <c r="AJ56" i="260"/>
  <c r="AJ55" i="260"/>
  <c r="AJ54" i="260"/>
  <c r="AJ53" i="260"/>
  <c r="AJ52" i="260"/>
  <c r="AJ51" i="260"/>
  <c r="AJ50" i="260"/>
  <c r="AJ49" i="260"/>
  <c r="AK49" i="260" s="1"/>
  <c r="AJ48" i="260"/>
  <c r="AK48" i="260" s="1"/>
  <c r="AJ47" i="260"/>
  <c r="AJ46" i="260"/>
  <c r="AJ45" i="260"/>
  <c r="AJ44" i="260"/>
  <c r="AJ43" i="260"/>
  <c r="AJ42" i="260"/>
  <c r="AL37" i="260"/>
  <c r="AJ37" i="260"/>
  <c r="AK37" i="260" s="1"/>
  <c r="AL36" i="260"/>
  <c r="AJ36" i="260"/>
  <c r="AK36" i="260" s="1"/>
  <c r="AL35" i="260"/>
  <c r="AJ35" i="260"/>
  <c r="AK35" i="260" s="1"/>
  <c r="AL34" i="260"/>
  <c r="AJ34" i="260"/>
  <c r="AK34" i="260" s="1"/>
  <c r="AL33" i="260"/>
  <c r="AJ33" i="260"/>
  <c r="AK33" i="260" s="1"/>
  <c r="AL32" i="260"/>
  <c r="AJ32" i="260"/>
  <c r="AK32" i="260" s="1"/>
  <c r="AL31" i="260"/>
  <c r="AJ31" i="260"/>
  <c r="AK31" i="260" s="1"/>
  <c r="AL30" i="260"/>
  <c r="AJ30" i="260"/>
  <c r="AK30" i="260" s="1"/>
  <c r="AL29" i="260"/>
  <c r="AJ29" i="260"/>
  <c r="AK29" i="260" s="1"/>
  <c r="AL28" i="260"/>
  <c r="AJ28" i="260"/>
  <c r="AK28" i="260" s="1"/>
  <c r="AL27" i="260"/>
  <c r="AJ27" i="260"/>
  <c r="AK27" i="260" s="1"/>
  <c r="AL26" i="260"/>
  <c r="AJ26" i="260"/>
  <c r="AK26" i="260" s="1"/>
  <c r="AL25" i="260"/>
  <c r="AJ25" i="260"/>
  <c r="AK25" i="260" s="1"/>
  <c r="AL24" i="260"/>
  <c r="AJ24" i="260"/>
  <c r="AK24" i="260" s="1"/>
  <c r="AL23" i="260"/>
  <c r="AJ23" i="260"/>
  <c r="AK23" i="260" s="1"/>
  <c r="AL22" i="260"/>
  <c r="AJ22" i="260"/>
  <c r="AK22" i="260" s="1"/>
  <c r="AL21" i="260"/>
  <c r="AJ21" i="260"/>
  <c r="AK21" i="260" s="1"/>
  <c r="AL20" i="260"/>
  <c r="AJ20" i="260"/>
  <c r="AK20" i="260" s="1"/>
  <c r="AL19" i="260"/>
  <c r="AJ19" i="260"/>
  <c r="AK19" i="260" s="1"/>
  <c r="AL18" i="260"/>
  <c r="AJ18" i="260"/>
  <c r="AK18" i="260" s="1"/>
  <c r="AL17" i="260"/>
  <c r="AJ17" i="260"/>
  <c r="AK17" i="260" s="1"/>
  <c r="AL16" i="260"/>
  <c r="AJ16" i="260"/>
  <c r="AK16" i="260" s="1"/>
  <c r="AL15" i="260"/>
  <c r="AJ15" i="260"/>
  <c r="AK15" i="260" s="1"/>
  <c r="AL14" i="260"/>
  <c r="AJ14" i="260"/>
  <c r="AK14" i="260" s="1"/>
  <c r="AL13" i="260"/>
  <c r="AJ13" i="260"/>
  <c r="AK13" i="260" s="1"/>
  <c r="AL12" i="260"/>
  <c r="AJ12" i="260"/>
  <c r="AK12" i="260" s="1"/>
  <c r="AL11" i="260"/>
  <c r="AJ11" i="260"/>
  <c r="AK11" i="260" s="1"/>
  <c r="AL10" i="260"/>
  <c r="AJ10" i="260"/>
  <c r="AK10" i="260" s="1"/>
  <c r="AL9" i="260"/>
  <c r="AJ9" i="260"/>
  <c r="AK9" i="260" s="1"/>
  <c r="AK48" i="261"/>
  <c r="AL48" i="261" s="1"/>
  <c r="AK50" i="261"/>
  <c r="AK52" i="261"/>
  <c r="AK54" i="261"/>
  <c r="AL54" i="261" s="1"/>
  <c r="AK55" i="261"/>
  <c r="AK56" i="261"/>
  <c r="AL56" i="261" s="1"/>
  <c r="AK58" i="261"/>
  <c r="AL58" i="261" s="1"/>
  <c r="AK60" i="261"/>
  <c r="AL60" i="261" s="1"/>
  <c r="AM60" i="261" s="1"/>
  <c r="AK62" i="261"/>
  <c r="AL62" i="261" s="1"/>
  <c r="AK64" i="261"/>
  <c r="AL64" i="261" s="1"/>
  <c r="AK66" i="261"/>
  <c r="AL66" i="261" s="1"/>
  <c r="AK68" i="261"/>
  <c r="AL68" i="261" s="1"/>
  <c r="AK70" i="261"/>
  <c r="AL70" i="261" s="1"/>
  <c r="AK72" i="261"/>
  <c r="AK82" i="261"/>
  <c r="AL82" i="261" s="1"/>
  <c r="AK50" i="260"/>
  <c r="AL50" i="260" s="1"/>
  <c r="AK42" i="260"/>
  <c r="AK43" i="260"/>
  <c r="AL43" i="260" s="1"/>
  <c r="AM43" i="260" s="1"/>
  <c r="AN43" i="260" s="1"/>
  <c r="AK44" i="260"/>
  <c r="AK45" i="260"/>
  <c r="AL45" i="260" s="1"/>
  <c r="AK46" i="260"/>
  <c r="AK47" i="260"/>
  <c r="AK51" i="260"/>
  <c r="AL51" i="260" s="1"/>
  <c r="AK52" i="260"/>
  <c r="AK53" i="260"/>
  <c r="AK54" i="260"/>
  <c r="AK55" i="260"/>
  <c r="AK56" i="260"/>
  <c r="AK57" i="260"/>
  <c r="AK58" i="260"/>
  <c r="AK59" i="260"/>
  <c r="AK60" i="260"/>
  <c r="AK61" i="260"/>
  <c r="AK62" i="260"/>
  <c r="AK63" i="260"/>
  <c r="AK64" i="260"/>
  <c r="AK65" i="260"/>
  <c r="AK66" i="260"/>
  <c r="AK67" i="260"/>
  <c r="AK68" i="260"/>
  <c r="AK69" i="260"/>
  <c r="AK70" i="260"/>
  <c r="AL52" i="261"/>
  <c r="AL50" i="261"/>
  <c r="AL70" i="260"/>
  <c r="AL69" i="260"/>
  <c r="AL68" i="260"/>
  <c r="AL67" i="260"/>
  <c r="AL66" i="260"/>
  <c r="AL65" i="260"/>
  <c r="AL64" i="260"/>
  <c r="AL63" i="260"/>
  <c r="AL62" i="260"/>
  <c r="AL61" i="260"/>
  <c r="AL60" i="260"/>
  <c r="AL59" i="260"/>
  <c r="AN59" i="260" s="1"/>
  <c r="AL58" i="260"/>
  <c r="AL57" i="260"/>
  <c r="AL56" i="260"/>
  <c r="AL55" i="260"/>
  <c r="AL54" i="260"/>
  <c r="AL53" i="260"/>
  <c r="AL52" i="260"/>
  <c r="AM69" i="260"/>
  <c r="AM68" i="260"/>
  <c r="AM67" i="260"/>
  <c r="AM64" i="260"/>
  <c r="AM61" i="260"/>
  <c r="AM60" i="260"/>
  <c r="AM59" i="260"/>
  <c r="AM56" i="260"/>
  <c r="AM53" i="260"/>
  <c r="AM52" i="260"/>
  <c r="AN67" i="260"/>
  <c r="AL47" i="260"/>
  <c r="AJ36" i="257"/>
  <c r="AJ35" i="257"/>
  <c r="AK35" i="257" s="1"/>
  <c r="AJ34" i="257"/>
  <c r="AJ33" i="257"/>
  <c r="AK33" i="257" s="1"/>
  <c r="AJ32" i="257"/>
  <c r="AJ31" i="257"/>
  <c r="AK31" i="257" s="1"/>
  <c r="AJ30" i="257"/>
  <c r="AJ29" i="257"/>
  <c r="AK29" i="257" s="1"/>
  <c r="AJ28" i="257"/>
  <c r="AJ27" i="257"/>
  <c r="AJ26" i="257"/>
  <c r="AJ25" i="257"/>
  <c r="AL20" i="257"/>
  <c r="AJ20" i="257"/>
  <c r="AK20" i="257" s="1"/>
  <c r="AL19" i="257"/>
  <c r="AJ19" i="257"/>
  <c r="AK19" i="257" s="1"/>
  <c r="AL18" i="257"/>
  <c r="AJ18" i="257"/>
  <c r="AK18" i="257" s="1"/>
  <c r="AL17" i="257"/>
  <c r="AJ17" i="257"/>
  <c r="AK17" i="257" s="1"/>
  <c r="AL16" i="257"/>
  <c r="AJ16" i="257"/>
  <c r="AK16" i="257" s="1"/>
  <c r="AL15" i="257"/>
  <c r="AJ15" i="257"/>
  <c r="AK15" i="257" s="1"/>
  <c r="AL14" i="257"/>
  <c r="AJ14" i="257"/>
  <c r="AK14" i="257" s="1"/>
  <c r="AL13" i="257"/>
  <c r="AJ13" i="257"/>
  <c r="AK13" i="257" s="1"/>
  <c r="AL12" i="257"/>
  <c r="AJ12" i="257"/>
  <c r="AK12" i="257" s="1"/>
  <c r="AL11" i="257"/>
  <c r="AJ11" i="257"/>
  <c r="AK11" i="257" s="1"/>
  <c r="AL10" i="257"/>
  <c r="AJ10" i="257"/>
  <c r="AK10" i="257" s="1"/>
  <c r="AL9" i="257"/>
  <c r="AJ9" i="257"/>
  <c r="AK9" i="257" s="1"/>
  <c r="AJ38" i="256"/>
  <c r="AK38" i="256" s="1"/>
  <c r="AJ37" i="256"/>
  <c r="AK37" i="256" s="1"/>
  <c r="AJ36" i="256"/>
  <c r="AK36" i="256" s="1"/>
  <c r="AJ35" i="256"/>
  <c r="AK35" i="256" s="1"/>
  <c r="AJ34" i="256"/>
  <c r="AK34" i="256" s="1"/>
  <c r="AJ33" i="256"/>
  <c r="AK33" i="256" s="1"/>
  <c r="AJ32" i="256"/>
  <c r="AK32" i="256" s="1"/>
  <c r="AJ31" i="256"/>
  <c r="AK31" i="256" s="1"/>
  <c r="AJ30" i="256"/>
  <c r="AK30" i="256" s="1"/>
  <c r="AJ29" i="256"/>
  <c r="AK29" i="256" s="1"/>
  <c r="AJ28" i="256"/>
  <c r="AK28" i="256" s="1"/>
  <c r="AJ27" i="256"/>
  <c r="AK27" i="256" s="1"/>
  <c r="AJ26" i="256"/>
  <c r="AK26" i="256" s="1"/>
  <c r="AL21" i="256"/>
  <c r="AJ21" i="256"/>
  <c r="AK21" i="256" s="1"/>
  <c r="AL20" i="256"/>
  <c r="AJ20" i="256"/>
  <c r="AK20" i="256" s="1"/>
  <c r="AL19" i="256"/>
  <c r="AJ19" i="256"/>
  <c r="AK19" i="256" s="1"/>
  <c r="AL18" i="256"/>
  <c r="AJ18" i="256"/>
  <c r="AK18" i="256" s="1"/>
  <c r="AL17" i="256"/>
  <c r="AJ17" i="256"/>
  <c r="AK17" i="256" s="1"/>
  <c r="AL16" i="256"/>
  <c r="AJ16" i="256"/>
  <c r="AK16" i="256" s="1"/>
  <c r="AL15" i="256"/>
  <c r="AJ15" i="256"/>
  <c r="AK15" i="256" s="1"/>
  <c r="AL14" i="256"/>
  <c r="AJ14" i="256"/>
  <c r="AK14" i="256" s="1"/>
  <c r="AL13" i="256"/>
  <c r="AJ13" i="256"/>
  <c r="AK13" i="256" s="1"/>
  <c r="AL12" i="256"/>
  <c r="AJ12" i="256"/>
  <c r="AK12" i="256" s="1"/>
  <c r="AL11" i="256"/>
  <c r="AJ11" i="256"/>
  <c r="AK11" i="256" s="1"/>
  <c r="AL10" i="256"/>
  <c r="AJ10" i="256"/>
  <c r="AK10" i="256" s="1"/>
  <c r="AL9" i="256"/>
  <c r="AJ9" i="256"/>
  <c r="AK9" i="256" s="1"/>
  <c r="AJ58" i="255"/>
  <c r="AK58" i="255" s="1"/>
  <c r="AJ57" i="255"/>
  <c r="AK57" i="255" s="1"/>
  <c r="AJ56" i="255"/>
  <c r="AK56" i="255" s="1"/>
  <c r="AJ55" i="255"/>
  <c r="AK55" i="255" s="1"/>
  <c r="AJ54" i="255"/>
  <c r="AK54" i="255" s="1"/>
  <c r="AJ53" i="255"/>
  <c r="AK53" i="255" s="1"/>
  <c r="AJ52" i="255"/>
  <c r="AK52" i="255" s="1"/>
  <c r="AJ51" i="255"/>
  <c r="AK51" i="255" s="1"/>
  <c r="AJ50" i="255"/>
  <c r="AK50" i="255" s="1"/>
  <c r="AJ49" i="255"/>
  <c r="AK49" i="255" s="1"/>
  <c r="AJ48" i="255"/>
  <c r="AK48" i="255" s="1"/>
  <c r="AJ47" i="255"/>
  <c r="AK47" i="255" s="1"/>
  <c r="AJ46" i="255"/>
  <c r="AK46" i="255" s="1"/>
  <c r="AJ45" i="255"/>
  <c r="AK45" i="255" s="1"/>
  <c r="AJ44" i="255"/>
  <c r="AK44" i="255" s="1"/>
  <c r="AJ43" i="255"/>
  <c r="AK43" i="255" s="1"/>
  <c r="AJ42" i="255"/>
  <c r="AK42" i="255" s="1"/>
  <c r="AJ41" i="255"/>
  <c r="AK41" i="255" s="1"/>
  <c r="AJ40" i="255"/>
  <c r="AK40" i="255" s="1"/>
  <c r="AJ39" i="255"/>
  <c r="AK39" i="255" s="1"/>
  <c r="AJ38" i="255"/>
  <c r="AK38" i="255" s="1"/>
  <c r="AJ37" i="255"/>
  <c r="AK37" i="255" s="1"/>
  <c r="AJ36" i="255"/>
  <c r="AL31" i="255"/>
  <c r="AJ31" i="255"/>
  <c r="AK31" i="255"/>
  <c r="AL30" i="255"/>
  <c r="AJ30" i="255"/>
  <c r="AK30" i="255" s="1"/>
  <c r="AL29" i="255"/>
  <c r="AJ29" i="255"/>
  <c r="AK29" i="255" s="1"/>
  <c r="AL28" i="255"/>
  <c r="AJ28" i="255"/>
  <c r="AK28" i="255" s="1"/>
  <c r="AL27" i="255"/>
  <c r="AJ27" i="255"/>
  <c r="AK27" i="255" s="1"/>
  <c r="AL26" i="255"/>
  <c r="AJ26" i="255"/>
  <c r="AK26" i="255" s="1"/>
  <c r="AL25" i="255"/>
  <c r="AJ25" i="255"/>
  <c r="AK25" i="255" s="1"/>
  <c r="AL24" i="255"/>
  <c r="AJ24" i="255"/>
  <c r="AK24" i="255" s="1"/>
  <c r="AL23" i="255"/>
  <c r="AJ23" i="255"/>
  <c r="AK23" i="255" s="1"/>
  <c r="AL22" i="255"/>
  <c r="AJ22" i="255"/>
  <c r="AK22" i="255" s="1"/>
  <c r="AL21" i="255"/>
  <c r="AJ21" i="255"/>
  <c r="AK21" i="255" s="1"/>
  <c r="AL20" i="255"/>
  <c r="AJ20" i="255"/>
  <c r="AK20" i="255" s="1"/>
  <c r="AL19" i="255"/>
  <c r="AJ19" i="255"/>
  <c r="AK19" i="255" s="1"/>
  <c r="AL18" i="255"/>
  <c r="AJ18" i="255"/>
  <c r="AK18" i="255" s="1"/>
  <c r="AL17" i="255"/>
  <c r="AJ17" i="255"/>
  <c r="AK17" i="255" s="1"/>
  <c r="AL16" i="255"/>
  <c r="AJ16" i="255"/>
  <c r="AK16" i="255" s="1"/>
  <c r="AL15" i="255"/>
  <c r="AJ15" i="255"/>
  <c r="AK15" i="255" s="1"/>
  <c r="AL14" i="255"/>
  <c r="AJ14" i="255"/>
  <c r="AK14" i="255" s="1"/>
  <c r="AL13" i="255"/>
  <c r="AJ13" i="255"/>
  <c r="AK13" i="255" s="1"/>
  <c r="AL12" i="255"/>
  <c r="AJ12" i="255"/>
  <c r="AK12" i="255" s="1"/>
  <c r="AL11" i="255"/>
  <c r="AJ11" i="255"/>
  <c r="AK11" i="255" s="1"/>
  <c r="AL10" i="255"/>
  <c r="AJ10" i="255"/>
  <c r="AK10" i="255" s="1"/>
  <c r="AL9" i="255"/>
  <c r="AJ9" i="255"/>
  <c r="AK9" i="255" s="1"/>
  <c r="AJ84" i="254"/>
  <c r="AK84" i="254" s="1"/>
  <c r="AJ83" i="254"/>
  <c r="AK83" i="254" s="1"/>
  <c r="AJ82" i="254"/>
  <c r="AK82" i="254" s="1"/>
  <c r="AJ81" i="254"/>
  <c r="AK81" i="254" s="1"/>
  <c r="AJ63" i="254"/>
  <c r="AK63" i="254" s="1"/>
  <c r="AJ62" i="254"/>
  <c r="AK62" i="254" s="1"/>
  <c r="AJ61" i="254"/>
  <c r="AK61" i="254" s="1"/>
  <c r="AJ60" i="254"/>
  <c r="AK60" i="254" s="1"/>
  <c r="AJ59" i="254"/>
  <c r="AK59" i="254" s="1"/>
  <c r="AJ58" i="254"/>
  <c r="AK58" i="254" s="1"/>
  <c r="AJ57" i="254"/>
  <c r="AK57" i="254" s="1"/>
  <c r="AJ56" i="254"/>
  <c r="AK56" i="254" s="1"/>
  <c r="AJ55" i="254"/>
  <c r="AK55" i="254" s="1"/>
  <c r="AJ54" i="254"/>
  <c r="AK54" i="254" s="1"/>
  <c r="AL42" i="254"/>
  <c r="AJ42" i="254"/>
  <c r="AK42" i="254" s="1"/>
  <c r="AL41" i="254"/>
  <c r="AJ41" i="254"/>
  <c r="AK41" i="254" s="1"/>
  <c r="AL24" i="254"/>
  <c r="AJ24" i="254"/>
  <c r="AK24" i="254" s="1"/>
  <c r="AL23" i="254"/>
  <c r="AJ23" i="254"/>
  <c r="AK23" i="254" s="1"/>
  <c r="AL22" i="254"/>
  <c r="AJ22" i="254"/>
  <c r="AK22" i="254" s="1"/>
  <c r="AL21" i="254"/>
  <c r="AJ21" i="254"/>
  <c r="AK21" i="254" s="1"/>
  <c r="AL20" i="254"/>
  <c r="AJ20" i="254"/>
  <c r="AK20" i="254" s="1"/>
  <c r="AL19" i="254"/>
  <c r="AJ19" i="254"/>
  <c r="AK19" i="254" s="1"/>
  <c r="AL18" i="254"/>
  <c r="AJ18" i="254"/>
  <c r="AK18" i="254" s="1"/>
  <c r="AL17" i="254"/>
  <c r="AK17" i="254"/>
  <c r="AL16" i="254"/>
  <c r="AJ16" i="254"/>
  <c r="AK16" i="254" s="1"/>
  <c r="AL15" i="254"/>
  <c r="AJ15" i="254"/>
  <c r="AK15" i="254" s="1"/>
  <c r="AL14" i="254"/>
  <c r="AJ14" i="254"/>
  <c r="AK14" i="254" s="1"/>
  <c r="AL13" i="254"/>
  <c r="AJ13" i="254"/>
  <c r="AK13" i="254" s="1"/>
  <c r="AL12" i="254"/>
  <c r="AJ12" i="254"/>
  <c r="AK12" i="254" s="1"/>
  <c r="AL11" i="254"/>
  <c r="AJ11" i="254"/>
  <c r="AK11" i="254" s="1"/>
  <c r="AL10" i="254"/>
  <c r="AJ10" i="254"/>
  <c r="AK10" i="254" s="1"/>
  <c r="AL9" i="254"/>
  <c r="AJ9" i="254"/>
  <c r="AJ80" i="250"/>
  <c r="AK80" i="250" s="1"/>
  <c r="AL80" i="250" s="1"/>
  <c r="AJ79" i="250"/>
  <c r="AK79" i="250" s="1"/>
  <c r="AL79" i="250" s="1"/>
  <c r="AM79" i="250" s="1"/>
  <c r="AJ78" i="250"/>
  <c r="AK78" i="250" s="1"/>
  <c r="AL78" i="250" s="1"/>
  <c r="AJ77" i="250"/>
  <c r="AK77" i="250" s="1"/>
  <c r="AJ76" i="250"/>
  <c r="AK76" i="250" s="1"/>
  <c r="AL76" i="250" s="1"/>
  <c r="AJ75" i="250"/>
  <c r="AK75" i="250" s="1"/>
  <c r="AL75" i="250" s="1"/>
  <c r="AM75" i="250" s="1"/>
  <c r="AJ74" i="250"/>
  <c r="AK74" i="250" s="1"/>
  <c r="AL74" i="250" s="1"/>
  <c r="AJ73" i="250"/>
  <c r="AJ72" i="250"/>
  <c r="AK72" i="250" s="1"/>
  <c r="AL72" i="250" s="1"/>
  <c r="AJ71" i="250"/>
  <c r="AJ70" i="250"/>
  <c r="AK70" i="250" s="1"/>
  <c r="AL70" i="250" s="1"/>
  <c r="AJ69" i="250"/>
  <c r="AJ68" i="250"/>
  <c r="AK68" i="250" s="1"/>
  <c r="AJ67" i="250"/>
  <c r="AJ66" i="250"/>
  <c r="AK66" i="250" s="1"/>
  <c r="AJ65" i="250"/>
  <c r="AJ64" i="250"/>
  <c r="AJ63" i="250"/>
  <c r="AJ62" i="250"/>
  <c r="AJ61" i="250"/>
  <c r="AJ60" i="250"/>
  <c r="AK60" i="250" s="1"/>
  <c r="AJ59" i="250"/>
  <c r="AJ58" i="250"/>
  <c r="AK58" i="250" s="1"/>
  <c r="AJ57" i="250"/>
  <c r="AJ56" i="250"/>
  <c r="AJ55" i="250"/>
  <c r="AJ54" i="250"/>
  <c r="AJ53" i="250"/>
  <c r="AJ52" i="250"/>
  <c r="AK52" i="250" s="1"/>
  <c r="AJ51" i="250"/>
  <c r="AJ50" i="250"/>
  <c r="AK50" i="250" s="1"/>
  <c r="AL50" i="250" s="1"/>
  <c r="AJ49" i="250"/>
  <c r="AJ48" i="250"/>
  <c r="AK48" i="250" s="1"/>
  <c r="AJ47" i="250"/>
  <c r="AL42" i="250"/>
  <c r="AJ42" i="250"/>
  <c r="AK42" i="250" s="1"/>
  <c r="AL41" i="250"/>
  <c r="AJ41" i="250"/>
  <c r="AK41" i="250" s="1"/>
  <c r="AL40" i="250"/>
  <c r="AJ40" i="250"/>
  <c r="AK40" i="250" s="1"/>
  <c r="AL39" i="250"/>
  <c r="AJ39" i="250"/>
  <c r="AK39" i="250" s="1"/>
  <c r="AL38" i="250"/>
  <c r="AJ38" i="250"/>
  <c r="AK38" i="250" s="1"/>
  <c r="AL37" i="250"/>
  <c r="AJ37" i="250"/>
  <c r="AK37" i="250" s="1"/>
  <c r="AL36" i="250"/>
  <c r="AJ36" i="250"/>
  <c r="AK36" i="250" s="1"/>
  <c r="AL35" i="250"/>
  <c r="AJ35" i="250"/>
  <c r="AK35" i="250" s="1"/>
  <c r="AL34" i="250"/>
  <c r="AJ34" i="250"/>
  <c r="AK34" i="250" s="1"/>
  <c r="AL33" i="250"/>
  <c r="AJ33" i="250"/>
  <c r="AK33" i="250" s="1"/>
  <c r="AL32" i="250"/>
  <c r="AJ32" i="250"/>
  <c r="AK32" i="250" s="1"/>
  <c r="AL31" i="250"/>
  <c r="AJ31" i="250"/>
  <c r="AK31" i="250" s="1"/>
  <c r="AL30" i="250"/>
  <c r="AJ30" i="250"/>
  <c r="AK30" i="250" s="1"/>
  <c r="AL29" i="250"/>
  <c r="AJ29" i="250"/>
  <c r="AK29" i="250" s="1"/>
  <c r="AL28" i="250"/>
  <c r="AJ28" i="250"/>
  <c r="AK28" i="250" s="1"/>
  <c r="AL27" i="250"/>
  <c r="AJ27" i="250"/>
  <c r="AK27" i="250" s="1"/>
  <c r="AL26" i="250"/>
  <c r="AJ26" i="250"/>
  <c r="AK26" i="250" s="1"/>
  <c r="AL25" i="250"/>
  <c r="AJ25" i="250"/>
  <c r="AK25" i="250" s="1"/>
  <c r="AL24" i="250"/>
  <c r="AJ24" i="250"/>
  <c r="AK24" i="250" s="1"/>
  <c r="AL23" i="250"/>
  <c r="AJ23" i="250"/>
  <c r="AK23" i="250" s="1"/>
  <c r="AL22" i="250"/>
  <c r="AJ22" i="250"/>
  <c r="AK22" i="250" s="1"/>
  <c r="AL21" i="250"/>
  <c r="AJ21" i="250"/>
  <c r="AK21" i="250" s="1"/>
  <c r="AL20" i="250"/>
  <c r="AJ20" i="250"/>
  <c r="AK20" i="250" s="1"/>
  <c r="AL19" i="250"/>
  <c r="AJ19" i="250"/>
  <c r="AK19" i="250" s="1"/>
  <c r="AL18" i="250"/>
  <c r="AJ18" i="250"/>
  <c r="AK18" i="250" s="1"/>
  <c r="AL17" i="250"/>
  <c r="AJ17" i="250"/>
  <c r="AK17" i="250" s="1"/>
  <c r="AL16" i="250"/>
  <c r="AJ16" i="250"/>
  <c r="AK16" i="250" s="1"/>
  <c r="AL15" i="250"/>
  <c r="AJ15" i="250"/>
  <c r="AK15" i="250" s="1"/>
  <c r="AL14" i="250"/>
  <c r="AJ14" i="250"/>
  <c r="AK14" i="250" s="1"/>
  <c r="AL13" i="250"/>
  <c r="AJ13" i="250"/>
  <c r="AK13" i="250" s="1"/>
  <c r="AL12" i="250"/>
  <c r="AJ12" i="250"/>
  <c r="AK12" i="250" s="1"/>
  <c r="AL11" i="250"/>
  <c r="AJ11" i="250"/>
  <c r="AK11" i="250" s="1"/>
  <c r="AL10" i="250"/>
  <c r="AJ10" i="250"/>
  <c r="AK10" i="250" s="1"/>
  <c r="AL9" i="250"/>
  <c r="AJ9" i="250"/>
  <c r="AK9" i="250" s="1"/>
  <c r="AJ80" i="249"/>
  <c r="AJ79" i="249"/>
  <c r="AJ78" i="249"/>
  <c r="AJ77" i="249"/>
  <c r="AJ76" i="249"/>
  <c r="AJ75" i="249"/>
  <c r="AJ74" i="249"/>
  <c r="AJ73" i="249"/>
  <c r="AJ72" i="249"/>
  <c r="AJ71" i="249"/>
  <c r="AJ70" i="249"/>
  <c r="AJ69" i="249"/>
  <c r="AJ68" i="249"/>
  <c r="AJ67" i="249"/>
  <c r="AJ66" i="249"/>
  <c r="AJ65" i="249"/>
  <c r="AJ64" i="249"/>
  <c r="AJ63" i="249"/>
  <c r="AJ62" i="249"/>
  <c r="AJ61" i="249"/>
  <c r="AJ60" i="249"/>
  <c r="AJ59" i="249"/>
  <c r="AJ58" i="249"/>
  <c r="AJ57" i="249"/>
  <c r="AJ56" i="249"/>
  <c r="AJ55" i="249"/>
  <c r="AJ54" i="249"/>
  <c r="AJ53" i="249"/>
  <c r="AJ52" i="249"/>
  <c r="AJ51" i="249"/>
  <c r="AJ50" i="249"/>
  <c r="AJ49" i="249"/>
  <c r="AJ48" i="249"/>
  <c r="AJ47" i="249"/>
  <c r="AJ81" i="249" s="1"/>
  <c r="AL42" i="249"/>
  <c r="AJ42" i="249"/>
  <c r="AK42" i="249" s="1"/>
  <c r="AL41" i="249"/>
  <c r="AJ41" i="249"/>
  <c r="AK41" i="249" s="1"/>
  <c r="AL40" i="249"/>
  <c r="AJ40" i="249"/>
  <c r="AK40" i="249" s="1"/>
  <c r="AL39" i="249"/>
  <c r="AJ39" i="249"/>
  <c r="AK39" i="249" s="1"/>
  <c r="AL38" i="249"/>
  <c r="AJ38" i="249"/>
  <c r="AK38" i="249" s="1"/>
  <c r="AL37" i="249"/>
  <c r="AJ37" i="249"/>
  <c r="AK37" i="249" s="1"/>
  <c r="AL36" i="249"/>
  <c r="AJ36" i="249"/>
  <c r="AK36" i="249" s="1"/>
  <c r="AL35" i="249"/>
  <c r="AJ35" i="249"/>
  <c r="AK35" i="249" s="1"/>
  <c r="AL34" i="249"/>
  <c r="AJ34" i="249"/>
  <c r="AK34" i="249" s="1"/>
  <c r="AL33" i="249"/>
  <c r="AJ33" i="249"/>
  <c r="AK33" i="249" s="1"/>
  <c r="AL32" i="249"/>
  <c r="AJ32" i="249"/>
  <c r="AK32" i="249" s="1"/>
  <c r="AL31" i="249"/>
  <c r="AJ31" i="249"/>
  <c r="AK31" i="249" s="1"/>
  <c r="AL30" i="249"/>
  <c r="AJ30" i="249"/>
  <c r="AK30" i="249" s="1"/>
  <c r="AL29" i="249"/>
  <c r="AJ29" i="249"/>
  <c r="AK29" i="249" s="1"/>
  <c r="AL28" i="249"/>
  <c r="AJ28" i="249"/>
  <c r="AK28" i="249" s="1"/>
  <c r="AL27" i="249"/>
  <c r="AJ27" i="249"/>
  <c r="AK27" i="249" s="1"/>
  <c r="AL26" i="249"/>
  <c r="AJ26" i="249"/>
  <c r="AK26" i="249" s="1"/>
  <c r="AL25" i="249"/>
  <c r="AJ25" i="249"/>
  <c r="AK25" i="249" s="1"/>
  <c r="AL24" i="249"/>
  <c r="AJ24" i="249"/>
  <c r="AK24" i="249" s="1"/>
  <c r="AL23" i="249"/>
  <c r="AJ23" i="249"/>
  <c r="AK23" i="249" s="1"/>
  <c r="AL22" i="249"/>
  <c r="AK22" i="249"/>
  <c r="AL21" i="249"/>
  <c r="AJ21" i="249"/>
  <c r="AK21" i="249" s="1"/>
  <c r="AL20" i="249"/>
  <c r="AJ20" i="249"/>
  <c r="AK20" i="249" s="1"/>
  <c r="AL19" i="249"/>
  <c r="AJ19" i="249"/>
  <c r="AK19" i="249" s="1"/>
  <c r="AL18" i="249"/>
  <c r="AJ18" i="249"/>
  <c r="AK18" i="249" s="1"/>
  <c r="AL17" i="249"/>
  <c r="AJ17" i="249"/>
  <c r="AK17" i="249" s="1"/>
  <c r="AL16" i="249"/>
  <c r="AJ16" i="249"/>
  <c r="AK16" i="249" s="1"/>
  <c r="AL15" i="249"/>
  <c r="AJ15" i="249"/>
  <c r="AK15" i="249" s="1"/>
  <c r="AL14" i="249"/>
  <c r="AJ14" i="249"/>
  <c r="AK14" i="249" s="1"/>
  <c r="AL13" i="249"/>
  <c r="AJ13" i="249"/>
  <c r="AK13" i="249" s="1"/>
  <c r="AL12" i="249"/>
  <c r="AJ12" i="249"/>
  <c r="AK12" i="249" s="1"/>
  <c r="AL11" i="249"/>
  <c r="AJ11" i="249"/>
  <c r="AK11" i="249" s="1"/>
  <c r="AL10" i="249"/>
  <c r="AJ10" i="249"/>
  <c r="AJ30" i="243"/>
  <c r="AK30" i="243" s="1"/>
  <c r="AJ29" i="243"/>
  <c r="AK29" i="243" s="1"/>
  <c r="AL29" i="243" s="1"/>
  <c r="AJ28" i="243"/>
  <c r="AK28" i="243" s="1"/>
  <c r="AJ27" i="243"/>
  <c r="AK27" i="243" s="1"/>
  <c r="AL27" i="243" s="1"/>
  <c r="AJ26" i="243"/>
  <c r="AK26" i="243" s="1"/>
  <c r="AJ25" i="243"/>
  <c r="AK25" i="243" s="1"/>
  <c r="AJ24" i="243"/>
  <c r="AK24" i="243" s="1"/>
  <c r="AJ23" i="243"/>
  <c r="AK23" i="243" s="1"/>
  <c r="AJ22" i="243"/>
  <c r="AK22" i="243" s="1"/>
  <c r="AJ31" i="243"/>
  <c r="AL17" i="243"/>
  <c r="AJ17" i="243"/>
  <c r="AK17" i="243" s="1"/>
  <c r="AL16" i="243"/>
  <c r="AJ16" i="243"/>
  <c r="AK16" i="243" s="1"/>
  <c r="AL15" i="243"/>
  <c r="AJ15" i="243"/>
  <c r="AK15" i="243" s="1"/>
  <c r="AL14" i="243"/>
  <c r="AJ14" i="243"/>
  <c r="AK14" i="243" s="1"/>
  <c r="AL13" i="243"/>
  <c r="AJ13" i="243"/>
  <c r="AK13" i="243" s="1"/>
  <c r="AL12" i="243"/>
  <c r="AJ12" i="243"/>
  <c r="AK12" i="243" s="1"/>
  <c r="AL11" i="243"/>
  <c r="AJ11" i="243"/>
  <c r="AK11" i="243" s="1"/>
  <c r="AL10" i="243"/>
  <c r="AJ10" i="243"/>
  <c r="AK10" i="243" s="1"/>
  <c r="AL9" i="243"/>
  <c r="AJ9" i="243"/>
  <c r="AK9" i="243" s="1"/>
  <c r="AJ64" i="242"/>
  <c r="AJ63" i="242"/>
  <c r="AJ62" i="242"/>
  <c r="AJ61" i="242"/>
  <c r="AJ60" i="242"/>
  <c r="AJ59" i="242"/>
  <c r="AJ58" i="242"/>
  <c r="AJ57" i="242"/>
  <c r="AJ56" i="242"/>
  <c r="AJ55" i="242"/>
  <c r="AJ54" i="242"/>
  <c r="AJ53" i="242"/>
  <c r="AJ52" i="242"/>
  <c r="AJ51" i="242"/>
  <c r="AJ50" i="242"/>
  <c r="AJ49" i="242"/>
  <c r="AJ48" i="242"/>
  <c r="AJ47" i="242"/>
  <c r="AJ46" i="242"/>
  <c r="AJ45" i="242"/>
  <c r="AJ44" i="242"/>
  <c r="AJ43" i="242"/>
  <c r="AJ42" i="242"/>
  <c r="AJ41" i="242"/>
  <c r="AJ40" i="242"/>
  <c r="AJ39" i="242"/>
  <c r="AJ65" i="242" s="1"/>
  <c r="AL34" i="242"/>
  <c r="AJ34" i="242"/>
  <c r="AK34" i="242" s="1"/>
  <c r="AL33" i="242"/>
  <c r="AJ33" i="242"/>
  <c r="AK33" i="242" s="1"/>
  <c r="AL32" i="242"/>
  <c r="AJ32" i="242"/>
  <c r="AK32" i="242" s="1"/>
  <c r="AL31" i="242"/>
  <c r="AJ31" i="242"/>
  <c r="AK31" i="242" s="1"/>
  <c r="AL30" i="242"/>
  <c r="AJ30" i="242"/>
  <c r="AK30" i="242" s="1"/>
  <c r="AL29" i="242"/>
  <c r="AJ29" i="242"/>
  <c r="AK29" i="242" s="1"/>
  <c r="AL28" i="242"/>
  <c r="AJ28" i="242"/>
  <c r="AK28" i="242" s="1"/>
  <c r="AL27" i="242"/>
  <c r="AJ27" i="242"/>
  <c r="AK27" i="242" s="1"/>
  <c r="AL26" i="242"/>
  <c r="AJ26" i="242"/>
  <c r="AK26" i="242" s="1"/>
  <c r="AL25" i="242"/>
  <c r="AJ25" i="242"/>
  <c r="AK25" i="242" s="1"/>
  <c r="AL24" i="242"/>
  <c r="AJ24" i="242"/>
  <c r="AK24" i="242" s="1"/>
  <c r="AL23" i="242"/>
  <c r="AJ23" i="242"/>
  <c r="AK23" i="242" s="1"/>
  <c r="AL22" i="242"/>
  <c r="AJ22" i="242"/>
  <c r="AK22" i="242" s="1"/>
  <c r="AL21" i="242"/>
  <c r="AJ21" i="242"/>
  <c r="AK21" i="242" s="1"/>
  <c r="AL20" i="242"/>
  <c r="AJ20" i="242"/>
  <c r="AK20" i="242" s="1"/>
  <c r="AL19" i="242"/>
  <c r="AJ19" i="242"/>
  <c r="AK19" i="242" s="1"/>
  <c r="AL18" i="242"/>
  <c r="AJ18" i="242"/>
  <c r="AK18" i="242" s="1"/>
  <c r="AL17" i="242"/>
  <c r="AJ17" i="242"/>
  <c r="AK17" i="242" s="1"/>
  <c r="AL16" i="242"/>
  <c r="AJ16" i="242"/>
  <c r="AK16" i="242" s="1"/>
  <c r="AL15" i="242"/>
  <c r="AJ15" i="242"/>
  <c r="AK15" i="242" s="1"/>
  <c r="AL14" i="242"/>
  <c r="AJ14" i="242"/>
  <c r="AK14" i="242" s="1"/>
  <c r="AL13" i="242"/>
  <c r="AJ13" i="242"/>
  <c r="AK13" i="242" s="1"/>
  <c r="AL12" i="242"/>
  <c r="AJ12" i="242"/>
  <c r="AK12" i="242" s="1"/>
  <c r="AL11" i="242"/>
  <c r="AJ11" i="242"/>
  <c r="AK11" i="242" s="1"/>
  <c r="AL10" i="242"/>
  <c r="AJ10" i="242"/>
  <c r="AK10" i="242" s="1"/>
  <c r="AL9" i="242"/>
  <c r="AJ9" i="242"/>
  <c r="AK9" i="242" s="1"/>
  <c r="AJ34" i="241"/>
  <c r="AK34" i="241" s="1"/>
  <c r="AL34" i="241" s="1"/>
  <c r="AJ33" i="241"/>
  <c r="AJ32" i="241"/>
  <c r="AJ31" i="241"/>
  <c r="AJ30" i="241"/>
  <c r="AK30" i="241" s="1"/>
  <c r="AJ29" i="241"/>
  <c r="AK29" i="241" s="1"/>
  <c r="AL29" i="241" s="1"/>
  <c r="AJ28" i="241"/>
  <c r="AK28" i="241" s="1"/>
  <c r="AJ27" i="241"/>
  <c r="AJ26" i="241"/>
  <c r="AK26" i="241" s="1"/>
  <c r="AJ25" i="241"/>
  <c r="AK25" i="241" s="1"/>
  <c r="AL25" i="241" s="1"/>
  <c r="AM25" i="241" s="1"/>
  <c r="AJ24" i="241"/>
  <c r="AL19" i="241"/>
  <c r="AJ19" i="241"/>
  <c r="AK19" i="241" s="1"/>
  <c r="AL18" i="241"/>
  <c r="AJ18" i="241"/>
  <c r="AK18" i="241" s="1"/>
  <c r="AL17" i="241"/>
  <c r="AJ17" i="241"/>
  <c r="AK17" i="241" s="1"/>
  <c r="AL16" i="241"/>
  <c r="AJ16" i="241"/>
  <c r="AK16" i="241" s="1"/>
  <c r="AL15" i="241"/>
  <c r="AJ15" i="241"/>
  <c r="AK15" i="241" s="1"/>
  <c r="AL14" i="241"/>
  <c r="AJ14" i="241"/>
  <c r="AK14" i="241" s="1"/>
  <c r="AL13" i="241"/>
  <c r="AJ13" i="241"/>
  <c r="AK13" i="241" s="1"/>
  <c r="AL12" i="241"/>
  <c r="AJ12" i="241"/>
  <c r="AK12" i="241" s="1"/>
  <c r="AL11" i="241"/>
  <c r="AJ11" i="241"/>
  <c r="AK11" i="241" s="1"/>
  <c r="AL10" i="241"/>
  <c r="AJ10" i="241"/>
  <c r="AK10" i="241" s="1"/>
  <c r="AL9" i="241"/>
  <c r="AJ9" i="241"/>
  <c r="AK9" i="241" s="1"/>
  <c r="AJ68" i="240"/>
  <c r="AK68" i="240" s="1"/>
  <c r="AL68" i="240" s="1"/>
  <c r="AJ67" i="240"/>
  <c r="AK67" i="240" s="1"/>
  <c r="AJ66" i="240"/>
  <c r="AK66" i="240" s="1"/>
  <c r="AJ65" i="240"/>
  <c r="AK65" i="240" s="1"/>
  <c r="AJ64" i="240"/>
  <c r="AK64" i="240" s="1"/>
  <c r="AJ63" i="240"/>
  <c r="AK63" i="240" s="1"/>
  <c r="AJ62" i="240"/>
  <c r="AK62" i="240" s="1"/>
  <c r="AJ61" i="240"/>
  <c r="AK61" i="240" s="1"/>
  <c r="AJ60" i="240"/>
  <c r="AK60" i="240" s="1"/>
  <c r="AJ59" i="240"/>
  <c r="AK59" i="240" s="1"/>
  <c r="AJ58" i="240"/>
  <c r="AK58" i="240" s="1"/>
  <c r="AJ57" i="240"/>
  <c r="AK57" i="240" s="1"/>
  <c r="AJ56" i="240"/>
  <c r="AK56" i="240" s="1"/>
  <c r="AJ55" i="240"/>
  <c r="AK55" i="240" s="1"/>
  <c r="AJ54" i="240"/>
  <c r="AK54" i="240" s="1"/>
  <c r="AJ53" i="240"/>
  <c r="AK53" i="240" s="1"/>
  <c r="AJ52" i="240"/>
  <c r="AJ51" i="240"/>
  <c r="AK51" i="240" s="1"/>
  <c r="AJ50" i="240"/>
  <c r="AJ49" i="240"/>
  <c r="AK49" i="240" s="1"/>
  <c r="AJ48" i="240"/>
  <c r="AK48" i="240" s="1"/>
  <c r="AJ47" i="240"/>
  <c r="AK47" i="240" s="1"/>
  <c r="AJ46" i="240"/>
  <c r="AK46" i="240" s="1"/>
  <c r="AJ45" i="240"/>
  <c r="AK45" i="240" s="1"/>
  <c r="AJ44" i="240"/>
  <c r="AK44" i="240" s="1"/>
  <c r="AJ43" i="240"/>
  <c r="AK43" i="240" s="1"/>
  <c r="AJ42" i="240"/>
  <c r="AK42" i="240" s="1"/>
  <c r="AJ41" i="240"/>
  <c r="AK41" i="240" s="1"/>
  <c r="AL36" i="240"/>
  <c r="AJ36" i="240"/>
  <c r="AK36" i="240" s="1"/>
  <c r="AL35" i="240"/>
  <c r="AJ35" i="240"/>
  <c r="AK35" i="240" s="1"/>
  <c r="AL34" i="240"/>
  <c r="AJ34" i="240"/>
  <c r="AK34" i="240" s="1"/>
  <c r="AL33" i="240"/>
  <c r="AJ33" i="240"/>
  <c r="AK33" i="240" s="1"/>
  <c r="AL32" i="240"/>
  <c r="AJ32" i="240"/>
  <c r="AK32" i="240" s="1"/>
  <c r="AL31" i="240"/>
  <c r="AJ31" i="240"/>
  <c r="AK31" i="240" s="1"/>
  <c r="AL30" i="240"/>
  <c r="AJ30" i="240"/>
  <c r="AK30" i="240" s="1"/>
  <c r="AL29" i="240"/>
  <c r="AJ29" i="240"/>
  <c r="AK29" i="240" s="1"/>
  <c r="AL28" i="240"/>
  <c r="AJ28" i="240"/>
  <c r="AK28" i="240" s="1"/>
  <c r="AL27" i="240"/>
  <c r="AJ27" i="240"/>
  <c r="AK27" i="240" s="1"/>
  <c r="AL26" i="240"/>
  <c r="AJ26" i="240"/>
  <c r="AK26" i="240" s="1"/>
  <c r="AL25" i="240"/>
  <c r="AJ25" i="240"/>
  <c r="AK25" i="240" s="1"/>
  <c r="AL24" i="240"/>
  <c r="AJ24" i="240"/>
  <c r="AK24" i="240" s="1"/>
  <c r="AL23" i="240"/>
  <c r="AJ23" i="240"/>
  <c r="AK23" i="240" s="1"/>
  <c r="AL22" i="240"/>
  <c r="AJ22" i="240"/>
  <c r="AK22" i="240" s="1"/>
  <c r="AL21" i="240"/>
  <c r="AJ21" i="240"/>
  <c r="AK21" i="240" s="1"/>
  <c r="AL20" i="240"/>
  <c r="AJ20" i="240"/>
  <c r="AK20" i="240" s="1"/>
  <c r="AL19" i="240"/>
  <c r="AJ19" i="240"/>
  <c r="AK19" i="240" s="1"/>
  <c r="AL18" i="240"/>
  <c r="AJ18" i="240"/>
  <c r="AK18" i="240" s="1"/>
  <c r="AL17" i="240"/>
  <c r="AJ17" i="240"/>
  <c r="AK17" i="240" s="1"/>
  <c r="AL16" i="240"/>
  <c r="AJ16" i="240"/>
  <c r="AK16" i="240" s="1"/>
  <c r="AL15" i="240"/>
  <c r="AJ15" i="240"/>
  <c r="AK15" i="240" s="1"/>
  <c r="AL14" i="240"/>
  <c r="AJ14" i="240"/>
  <c r="AK14" i="240" s="1"/>
  <c r="AL13" i="240"/>
  <c r="AJ13" i="240"/>
  <c r="AK13" i="240" s="1"/>
  <c r="AL12" i="240"/>
  <c r="AJ12" i="240"/>
  <c r="AK12" i="240" s="1"/>
  <c r="AL11" i="240"/>
  <c r="AJ11" i="240"/>
  <c r="AK11" i="240" s="1"/>
  <c r="AL10" i="240"/>
  <c r="AJ10" i="240"/>
  <c r="AK10" i="240" s="1"/>
  <c r="AL9" i="240"/>
  <c r="AJ9" i="240"/>
  <c r="AK9" i="240" s="1"/>
  <c r="AK25" i="257"/>
  <c r="AK26" i="257"/>
  <c r="AM26" i="257" s="1"/>
  <c r="AK27" i="257"/>
  <c r="AK28" i="257"/>
  <c r="AL28" i="257" s="1"/>
  <c r="AM28" i="257" s="1"/>
  <c r="AK30" i="257"/>
  <c r="AK32" i="257"/>
  <c r="AL32" i="257" s="1"/>
  <c r="AM32" i="257" s="1"/>
  <c r="AK34" i="257"/>
  <c r="AL34" i="257" s="1"/>
  <c r="AK36" i="257"/>
  <c r="AL36" i="257" s="1"/>
  <c r="AM36" i="257" s="1"/>
  <c r="AL25" i="257"/>
  <c r="AL26" i="257"/>
  <c r="AL27" i="257"/>
  <c r="AL30" i="257"/>
  <c r="AK47" i="249"/>
  <c r="AL47" i="249" s="1"/>
  <c r="AK48" i="249"/>
  <c r="AK49" i="249"/>
  <c r="AL49" i="249" s="1"/>
  <c r="AK50" i="249"/>
  <c r="AL50" i="249" s="1"/>
  <c r="AM50" i="249" s="1"/>
  <c r="AK51" i="249"/>
  <c r="AK52" i="249"/>
  <c r="AM52" i="249" s="1"/>
  <c r="AN52" i="249" s="1"/>
  <c r="AK53" i="249"/>
  <c r="AL53" i="249" s="1"/>
  <c r="AK54" i="249"/>
  <c r="AL54" i="249" s="1"/>
  <c r="AM54" i="249" s="1"/>
  <c r="AN54" i="249" s="1"/>
  <c r="AO54" i="249" s="1"/>
  <c r="AK55" i="249"/>
  <c r="AK56" i="249"/>
  <c r="AL56" i="249" s="1"/>
  <c r="AM56" i="249" s="1"/>
  <c r="AK57" i="249"/>
  <c r="AL57" i="249" s="1"/>
  <c r="AK58" i="249"/>
  <c r="AK59" i="249"/>
  <c r="AK60" i="249"/>
  <c r="AL60" i="249" s="1"/>
  <c r="AK61" i="249"/>
  <c r="AL61" i="249" s="1"/>
  <c r="AK62" i="249"/>
  <c r="AK63" i="249"/>
  <c r="AK64" i="249"/>
  <c r="AN64" i="249" s="1"/>
  <c r="AK65" i="249"/>
  <c r="AL65" i="249" s="1"/>
  <c r="AK66" i="249"/>
  <c r="AL66" i="249" s="1"/>
  <c r="AM66" i="249" s="1"/>
  <c r="AN66" i="249" s="1"/>
  <c r="AK67" i="249"/>
  <c r="AK68" i="249"/>
  <c r="AM68" i="249" s="1"/>
  <c r="AN68" i="249" s="1"/>
  <c r="AK69" i="249"/>
  <c r="AL69" i="249" s="1"/>
  <c r="AK70" i="249"/>
  <c r="AL70" i="249" s="1"/>
  <c r="AM70" i="249" s="1"/>
  <c r="AN70" i="249" s="1"/>
  <c r="AO70" i="249" s="1"/>
  <c r="AK71" i="249"/>
  <c r="AK72" i="249"/>
  <c r="AL72" i="249" s="1"/>
  <c r="AM72" i="249" s="1"/>
  <c r="AK73" i="249"/>
  <c r="AL73" i="249" s="1"/>
  <c r="AK74" i="249"/>
  <c r="AK75" i="249"/>
  <c r="AK76" i="249"/>
  <c r="AL76" i="249" s="1"/>
  <c r="AK77" i="249"/>
  <c r="AL77" i="249" s="1"/>
  <c r="AK78" i="249"/>
  <c r="AK79" i="249"/>
  <c r="AK80" i="249"/>
  <c r="AN80" i="249" s="1"/>
  <c r="AK47" i="250"/>
  <c r="AL47" i="250" s="1"/>
  <c r="AM47" i="250" s="1"/>
  <c r="AK49" i="250"/>
  <c r="AL49" i="250" s="1"/>
  <c r="AM49" i="250" s="1"/>
  <c r="AN49" i="250" s="1"/>
  <c r="AK51" i="250"/>
  <c r="AK53" i="250"/>
  <c r="AK54" i="250"/>
  <c r="AK55" i="250"/>
  <c r="AL55" i="250" s="1"/>
  <c r="AK56" i="250"/>
  <c r="AK57" i="250"/>
  <c r="AL57" i="250" s="1"/>
  <c r="AK59" i="250"/>
  <c r="AL59" i="250" s="1"/>
  <c r="AM59" i="250" s="1"/>
  <c r="AK61" i="250"/>
  <c r="AK62" i="250"/>
  <c r="AK63" i="250"/>
  <c r="AL63" i="250" s="1"/>
  <c r="AK64" i="250"/>
  <c r="AK65" i="250"/>
  <c r="AK67" i="250"/>
  <c r="AL67" i="250" s="1"/>
  <c r="AL48" i="249"/>
  <c r="AM48" i="249" s="1"/>
  <c r="AN48" i="249" s="1"/>
  <c r="AL52" i="249"/>
  <c r="AL55" i="249"/>
  <c r="AL58" i="249"/>
  <c r="AM58" i="249" s="1"/>
  <c r="AN58" i="249" s="1"/>
  <c r="AO58" i="249" s="1"/>
  <c r="AL62" i="249"/>
  <c r="AL63" i="249"/>
  <c r="AL64" i="249"/>
  <c r="AM64" i="249" s="1"/>
  <c r="AL68" i="249"/>
  <c r="AL71" i="249"/>
  <c r="AL74" i="249"/>
  <c r="AM74" i="249" s="1"/>
  <c r="AN74" i="249" s="1"/>
  <c r="AO74" i="249" s="1"/>
  <c r="AL78" i="249"/>
  <c r="AL79" i="249"/>
  <c r="AL80" i="249"/>
  <c r="AM80" i="249" s="1"/>
  <c r="AL51" i="250"/>
  <c r="AL53" i="250"/>
  <c r="AL61" i="250"/>
  <c r="AL65" i="250"/>
  <c r="AK69" i="250"/>
  <c r="AL69" i="250" s="1"/>
  <c r="AK71" i="250"/>
  <c r="AL71" i="250" s="1"/>
  <c r="AK73" i="250"/>
  <c r="AL73" i="250" s="1"/>
  <c r="AK41" i="242"/>
  <c r="AK43" i="242"/>
  <c r="AK45" i="242"/>
  <c r="AL45" i="242" s="1"/>
  <c r="AK47" i="242"/>
  <c r="AK49" i="242"/>
  <c r="AK51" i="242"/>
  <c r="AK53" i="242"/>
  <c r="AL53" i="242" s="1"/>
  <c r="AK55" i="242"/>
  <c r="AK57" i="242"/>
  <c r="AK59" i="242"/>
  <c r="AK61" i="242"/>
  <c r="AL61" i="242" s="1"/>
  <c r="AK63" i="242"/>
  <c r="AL41" i="242"/>
  <c r="AL49" i="242"/>
  <c r="AL57" i="242"/>
  <c r="AK50" i="240"/>
  <c r="AK52" i="240"/>
  <c r="AL52" i="240" s="1"/>
  <c r="AM52" i="240" s="1"/>
  <c r="AK27" i="241"/>
  <c r="AL27" i="241" s="1"/>
  <c r="AK31" i="241"/>
  <c r="AL31" i="241" s="1"/>
  <c r="AK32" i="241"/>
  <c r="AK33" i="241"/>
  <c r="AL33" i="241" s="1"/>
  <c r="AM25" i="257"/>
  <c r="AM78" i="249"/>
  <c r="AN78" i="249" s="1"/>
  <c r="AO78" i="249" s="1"/>
  <c r="AM62" i="249"/>
  <c r="AN62" i="249" s="1"/>
  <c r="AO62" i="249" s="1"/>
  <c r="AL68" i="250"/>
  <c r="AM29" i="243"/>
  <c r="AM27" i="243"/>
  <c r="AL32" i="241"/>
  <c r="AN27" i="243"/>
  <c r="AN29" i="243"/>
  <c r="AO29" i="243" s="1"/>
  <c r="AL21" i="257" l="1"/>
  <c r="AK39" i="242"/>
  <c r="AL39" i="242" s="1"/>
  <c r="AM39" i="242" s="1"/>
  <c r="AN39" i="242" s="1"/>
  <c r="AO39" i="242" s="1"/>
  <c r="AJ85" i="254"/>
  <c r="AN72" i="249"/>
  <c r="AN56" i="249"/>
  <c r="AM60" i="249"/>
  <c r="AN60" i="249" s="1"/>
  <c r="AO60" i="249" s="1"/>
  <c r="AM76" i="249"/>
  <c r="AN76" i="249" s="1"/>
  <c r="AO76" i="249" s="1"/>
  <c r="AL22" i="256"/>
  <c r="AL77" i="250"/>
  <c r="AM77" i="250" s="1"/>
  <c r="AK81" i="250"/>
  <c r="AM51" i="250"/>
  <c r="AN50" i="249"/>
  <c r="AO50" i="249" s="1"/>
  <c r="AL67" i="240"/>
  <c r="AM67" i="240" s="1"/>
  <c r="AN67" i="240" s="1"/>
  <c r="AO67" i="240" s="1"/>
  <c r="AM50" i="240"/>
  <c r="AN50" i="240" s="1"/>
  <c r="AM79" i="249"/>
  <c r="AM71" i="249"/>
  <c r="AM63" i="249"/>
  <c r="AM55" i="249"/>
  <c r="AJ81" i="250"/>
  <c r="AJ37" i="257"/>
  <c r="AM27" i="257"/>
  <c r="AN27" i="257" s="1"/>
  <c r="AO27" i="257" s="1"/>
  <c r="AN63" i="268"/>
  <c r="AL77" i="270"/>
  <c r="AO66" i="249"/>
  <c r="AN26" i="257"/>
  <c r="AM67" i="250"/>
  <c r="AL50" i="240"/>
  <c r="AL75" i="249"/>
  <c r="AM75" i="249" s="1"/>
  <c r="AN75" i="249" s="1"/>
  <c r="AO75" i="249" s="1"/>
  <c r="AL67" i="249"/>
  <c r="AM67" i="249" s="1"/>
  <c r="AN67" i="249" s="1"/>
  <c r="AO67" i="249" s="1"/>
  <c r="AL59" i="249"/>
  <c r="AM59" i="249" s="1"/>
  <c r="AN59" i="249" s="1"/>
  <c r="AO59" i="249" s="1"/>
  <c r="AL51" i="249"/>
  <c r="AM51" i="249" s="1"/>
  <c r="AN51" i="249" s="1"/>
  <c r="AO51" i="249" s="1"/>
  <c r="AM65" i="250"/>
  <c r="AN65" i="250" s="1"/>
  <c r="AO65" i="250" s="1"/>
  <c r="AM57" i="250"/>
  <c r="AN57" i="250" s="1"/>
  <c r="AM30" i="257"/>
  <c r="AM33" i="241"/>
  <c r="AL54" i="250"/>
  <c r="AM54" i="250" s="1"/>
  <c r="AN54" i="250" s="1"/>
  <c r="AL62" i="250"/>
  <c r="AM62" i="250" s="1"/>
  <c r="AN75" i="250"/>
  <c r="AO75" i="250" s="1"/>
  <c r="AM80" i="250"/>
  <c r="AM65" i="260"/>
  <c r="AM63" i="260"/>
  <c r="AM57" i="260"/>
  <c r="AM55" i="260"/>
  <c r="AM47" i="260"/>
  <c r="AN47" i="260" s="1"/>
  <c r="AL43" i="249"/>
  <c r="AJ43" i="254"/>
  <c r="AJ43" i="250"/>
  <c r="AM27" i="241"/>
  <c r="AK9" i="254"/>
  <c r="AK43" i="254" s="1"/>
  <c r="AJ59" i="255"/>
  <c r="AM77" i="270"/>
  <c r="AK81" i="249"/>
  <c r="AM51" i="240"/>
  <c r="AL51" i="240"/>
  <c r="AM68" i="240"/>
  <c r="AN68" i="240" s="1"/>
  <c r="AL65" i="240"/>
  <c r="AM65" i="240" s="1"/>
  <c r="AN65" i="240" s="1"/>
  <c r="AJ69" i="240"/>
  <c r="AO50" i="240"/>
  <c r="AL42" i="240"/>
  <c r="AM42" i="240" s="1"/>
  <c r="AN42" i="240" s="1"/>
  <c r="AL44" i="240"/>
  <c r="AM44" i="240" s="1"/>
  <c r="AL46" i="240"/>
  <c r="AM46" i="240" s="1"/>
  <c r="AL48" i="240"/>
  <c r="AL54" i="240"/>
  <c r="AM54" i="240" s="1"/>
  <c r="AN54" i="240" s="1"/>
  <c r="AL56" i="240"/>
  <c r="AL58" i="240"/>
  <c r="AL60" i="240"/>
  <c r="AL62" i="240"/>
  <c r="AM62" i="240" s="1"/>
  <c r="AL64" i="240"/>
  <c r="AM64" i="240" s="1"/>
  <c r="AN64" i="240" s="1"/>
  <c r="AL41" i="240"/>
  <c r="AK69" i="240"/>
  <c r="AL43" i="240"/>
  <c r="AM43" i="240" s="1"/>
  <c r="AL45" i="240"/>
  <c r="AL47" i="240"/>
  <c r="AM47" i="240"/>
  <c r="AN47" i="240" s="1"/>
  <c r="AO47" i="240" s="1"/>
  <c r="AL49" i="240"/>
  <c r="AM49" i="240" s="1"/>
  <c r="AL53" i="240"/>
  <c r="AM53" i="240" s="1"/>
  <c r="AN53" i="240" s="1"/>
  <c r="AL55" i="240"/>
  <c r="AL57" i="240"/>
  <c r="AM57" i="240" s="1"/>
  <c r="AN57" i="240" s="1"/>
  <c r="AO57" i="240" s="1"/>
  <c r="AL59" i="240"/>
  <c r="AM59" i="240"/>
  <c r="AN59" i="240" s="1"/>
  <c r="AL61" i="240"/>
  <c r="AM61" i="240"/>
  <c r="AN61" i="240" s="1"/>
  <c r="AO61" i="240" s="1"/>
  <c r="AL63" i="240"/>
  <c r="AM63" i="240"/>
  <c r="AL66" i="240"/>
  <c r="AM66" i="240"/>
  <c r="AN66" i="240" s="1"/>
  <c r="AO66" i="240" s="1"/>
  <c r="AN52" i="240"/>
  <c r="AO52" i="240" s="1"/>
  <c r="AJ35" i="241"/>
  <c r="AM29" i="241"/>
  <c r="AL26" i="241"/>
  <c r="AM26" i="241" s="1"/>
  <c r="AN27" i="241"/>
  <c r="AO27" i="241" s="1"/>
  <c r="AL28" i="241"/>
  <c r="AN33" i="241"/>
  <c r="AO33" i="241" s="1"/>
  <c r="AM32" i="241"/>
  <c r="AM34" i="241"/>
  <c r="AN34" i="241" s="1"/>
  <c r="AN25" i="241"/>
  <c r="AO25" i="241" s="1"/>
  <c r="AN29" i="241"/>
  <c r="AO29" i="241" s="1"/>
  <c r="AL30" i="241"/>
  <c r="AM30" i="241" s="1"/>
  <c r="AM31" i="241"/>
  <c r="AK24" i="241"/>
  <c r="AL24" i="241" s="1"/>
  <c r="AL35" i="241" s="1"/>
  <c r="AL63" i="242"/>
  <c r="AM63" i="242" s="1"/>
  <c r="AL59" i="242"/>
  <c r="AL55" i="242"/>
  <c r="AM55" i="242" s="1"/>
  <c r="AL51" i="242"/>
  <c r="AL47" i="242"/>
  <c r="AM47" i="242" s="1"/>
  <c r="AL43" i="242"/>
  <c r="AK40" i="242"/>
  <c r="AL40" i="242" s="1"/>
  <c r="AK42" i="242"/>
  <c r="AK44" i="242"/>
  <c r="AK46" i="242"/>
  <c r="AK48" i="242"/>
  <c r="AL48" i="242"/>
  <c r="AK50" i="242"/>
  <c r="AK52" i="242"/>
  <c r="AK54" i="242"/>
  <c r="AK56" i="242"/>
  <c r="AL56" i="242" s="1"/>
  <c r="AK58" i="242"/>
  <c r="AK60" i="242"/>
  <c r="AK62" i="242"/>
  <c r="AL62" i="242" s="1"/>
  <c r="AK64" i="242"/>
  <c r="AL64" i="242" s="1"/>
  <c r="AN55" i="242"/>
  <c r="AM59" i="242"/>
  <c r="AL54" i="242"/>
  <c r="AM51" i="242"/>
  <c r="AL46" i="242"/>
  <c r="AM43" i="242"/>
  <c r="AM61" i="242"/>
  <c r="AN61" i="242" s="1"/>
  <c r="AO61" i="242" s="1"/>
  <c r="AM57" i="242"/>
  <c r="AN57" i="242" s="1"/>
  <c r="AO57" i="242" s="1"/>
  <c r="AM53" i="242"/>
  <c r="AN53" i="242" s="1"/>
  <c r="AO53" i="242" s="1"/>
  <c r="AM49" i="242"/>
  <c r="AN49" i="242"/>
  <c r="AO49" i="242" s="1"/>
  <c r="AM45" i="242"/>
  <c r="AN45" i="242" s="1"/>
  <c r="AO45" i="242" s="1"/>
  <c r="AM41" i="242"/>
  <c r="AN41" i="242" s="1"/>
  <c r="AO41" i="242" s="1"/>
  <c r="AO27" i="243"/>
  <c r="AO68" i="249"/>
  <c r="AM73" i="249"/>
  <c r="AN73" i="249" s="1"/>
  <c r="AO73" i="249" s="1"/>
  <c r="AM69" i="249"/>
  <c r="AN69" i="249" s="1"/>
  <c r="AM61" i="249"/>
  <c r="AN61" i="249" s="1"/>
  <c r="AO61" i="249" s="1"/>
  <c r="AM57" i="249"/>
  <c r="AN57" i="249" s="1"/>
  <c r="AO57" i="249" s="1"/>
  <c r="AM53" i="249"/>
  <c r="AN53" i="249" s="1"/>
  <c r="AO53" i="249" s="1"/>
  <c r="AM49" i="249"/>
  <c r="AN49" i="249" s="1"/>
  <c r="AO49" i="249" s="1"/>
  <c r="AL81" i="249"/>
  <c r="AM47" i="249"/>
  <c r="AO52" i="249"/>
  <c r="AM77" i="249"/>
  <c r="AN77" i="249" s="1"/>
  <c r="AO77" i="249" s="1"/>
  <c r="AM65" i="249"/>
  <c r="AN65" i="249" s="1"/>
  <c r="AO65" i="249" s="1"/>
  <c r="AO80" i="249"/>
  <c r="AO72" i="249"/>
  <c r="AO64" i="249"/>
  <c r="AO56" i="249"/>
  <c r="AO48" i="249"/>
  <c r="AN47" i="249"/>
  <c r="AN55" i="249"/>
  <c r="AO55" i="249" s="1"/>
  <c r="AN63" i="249"/>
  <c r="AO63" i="249" s="1"/>
  <c r="AN71" i="249"/>
  <c r="AO71" i="249" s="1"/>
  <c r="AN79" i="249"/>
  <c r="AO79" i="249" s="1"/>
  <c r="AM73" i="250"/>
  <c r="AN73" i="250" s="1"/>
  <c r="AM69" i="250"/>
  <c r="AN69" i="250" s="1"/>
  <c r="AM76" i="250"/>
  <c r="AN76" i="250" s="1"/>
  <c r="AN79" i="250"/>
  <c r="AM55" i="250"/>
  <c r="AM63" i="250"/>
  <c r="AN63" i="250" s="1"/>
  <c r="AO79" i="250"/>
  <c r="AM71" i="250"/>
  <c r="AN71" i="250" s="1"/>
  <c r="AO71" i="250" s="1"/>
  <c r="AM61" i="250"/>
  <c r="AN61" i="250" s="1"/>
  <c r="AO61" i="250" s="1"/>
  <c r="AM53" i="250"/>
  <c r="AN53" i="250" s="1"/>
  <c r="AN67" i="250"/>
  <c r="AO67" i="250" s="1"/>
  <c r="AN59" i="250"/>
  <c r="AO59" i="250" s="1"/>
  <c r="AN51" i="250"/>
  <c r="AO51" i="250" s="1"/>
  <c r="AO54" i="250"/>
  <c r="AO57" i="250"/>
  <c r="AO49" i="250"/>
  <c r="AM68" i="250"/>
  <c r="AN80" i="250"/>
  <c r="AO80" i="250" s="1"/>
  <c r="AM70" i="250"/>
  <c r="AN70" i="250" s="1"/>
  <c r="AM72" i="250"/>
  <c r="AM74" i="250"/>
  <c r="AN74" i="250" s="1"/>
  <c r="AN47" i="250"/>
  <c r="AM78" i="250"/>
  <c r="AN78" i="250" s="1"/>
  <c r="AL66" i="250"/>
  <c r="AM66" i="250" s="1"/>
  <c r="AN66" i="250" s="1"/>
  <c r="AL64" i="250"/>
  <c r="AL60" i="250"/>
  <c r="AM60" i="250" s="1"/>
  <c r="AL58" i="250"/>
  <c r="AL56" i="250"/>
  <c r="AL52" i="250"/>
  <c r="AM50" i="250"/>
  <c r="AL48" i="250"/>
  <c r="AJ71" i="260"/>
  <c r="AL44" i="260"/>
  <c r="AL46" i="260"/>
  <c r="AN55" i="260"/>
  <c r="AN63" i="260"/>
  <c r="AN52" i="260"/>
  <c r="AN56" i="260"/>
  <c r="AO56" i="260" s="1"/>
  <c r="AN60" i="260"/>
  <c r="AN64" i="260"/>
  <c r="AO64" i="260" s="1"/>
  <c r="AN68" i="260"/>
  <c r="AK71" i="260"/>
  <c r="AN53" i="260"/>
  <c r="AO55" i="260"/>
  <c r="AN57" i="260"/>
  <c r="AO59" i="260"/>
  <c r="AN61" i="260"/>
  <c r="AO63" i="260"/>
  <c r="AN65" i="260"/>
  <c r="AO67" i="260"/>
  <c r="AN69" i="260"/>
  <c r="AO47" i="260"/>
  <c r="AM45" i="260"/>
  <c r="AN45" i="260" s="1"/>
  <c r="AO45" i="260" s="1"/>
  <c r="AM50" i="260"/>
  <c r="AN50" i="260" s="1"/>
  <c r="AM46" i="260"/>
  <c r="AO43" i="260"/>
  <c r="AL42" i="260"/>
  <c r="AM44" i="260"/>
  <c r="AO52" i="260"/>
  <c r="AO53" i="260"/>
  <c r="AM54" i="260"/>
  <c r="AO57" i="260"/>
  <c r="AM58" i="260"/>
  <c r="AO60" i="260"/>
  <c r="AO61" i="260"/>
  <c r="AM62" i="260"/>
  <c r="AO65" i="260"/>
  <c r="AM66" i="260"/>
  <c r="AO68" i="260"/>
  <c r="AO69" i="260"/>
  <c r="AM70" i="260"/>
  <c r="AL49" i="260"/>
  <c r="AM51" i="260"/>
  <c r="AN51" i="260" s="1"/>
  <c r="AL48" i="260"/>
  <c r="AM48" i="260" s="1"/>
  <c r="AJ44" i="261"/>
  <c r="AL72" i="261"/>
  <c r="AM72" i="261" s="1"/>
  <c r="AM68" i="261"/>
  <c r="AL55" i="261"/>
  <c r="AM55" i="261" s="1"/>
  <c r="AN55" i="261" s="1"/>
  <c r="AO55" i="261" s="1"/>
  <c r="AM64" i="261"/>
  <c r="AK83" i="261"/>
  <c r="AL59" i="261"/>
  <c r="AM59" i="261" s="1"/>
  <c r="AN59" i="261" s="1"/>
  <c r="AO59" i="261" s="1"/>
  <c r="AL63" i="261"/>
  <c r="AN64" i="261"/>
  <c r="AM56" i="261"/>
  <c r="AN68" i="261"/>
  <c r="AO68" i="261" s="1"/>
  <c r="AM67" i="261"/>
  <c r="AN67" i="261" s="1"/>
  <c r="AO67" i="261" s="1"/>
  <c r="AM54" i="261"/>
  <c r="AN54" i="261" s="1"/>
  <c r="AO54" i="261" s="1"/>
  <c r="AL71" i="261"/>
  <c r="AL49" i="261"/>
  <c r="AM49" i="261" s="1"/>
  <c r="AN49" i="261" s="1"/>
  <c r="AL51" i="261"/>
  <c r="AL53" i="261"/>
  <c r="AL55" i="254"/>
  <c r="AL56" i="254"/>
  <c r="AL58" i="254"/>
  <c r="AL60" i="254"/>
  <c r="AL62" i="254"/>
  <c r="AL82" i="254"/>
  <c r="AL84" i="254"/>
  <c r="AK85" i="254"/>
  <c r="AL54" i="254"/>
  <c r="AL57" i="254"/>
  <c r="AL59" i="254"/>
  <c r="AL61" i="254"/>
  <c r="AL63" i="254"/>
  <c r="AL81" i="254"/>
  <c r="AL83" i="254"/>
  <c r="AJ32" i="255"/>
  <c r="AL37" i="255"/>
  <c r="AM37" i="255" s="1"/>
  <c r="AL39" i="255"/>
  <c r="AM39" i="255"/>
  <c r="AL41" i="255"/>
  <c r="AM41" i="255" s="1"/>
  <c r="AL43" i="255"/>
  <c r="AM43" i="255" s="1"/>
  <c r="AL45" i="255"/>
  <c r="AL47" i="255"/>
  <c r="AM47" i="255"/>
  <c r="AL49" i="255"/>
  <c r="AM49" i="255" s="1"/>
  <c r="AL51" i="255"/>
  <c r="AM51" i="255" s="1"/>
  <c r="AL53" i="255"/>
  <c r="AL55" i="255"/>
  <c r="AM55" i="255"/>
  <c r="AL57" i="255"/>
  <c r="AM57" i="255" s="1"/>
  <c r="AL38" i="255"/>
  <c r="AM38" i="255" s="1"/>
  <c r="AL40" i="255"/>
  <c r="AM40" i="255"/>
  <c r="AL42" i="255"/>
  <c r="AM42" i="255" s="1"/>
  <c r="AL44" i="255"/>
  <c r="AL46" i="255"/>
  <c r="AM46" i="255" s="1"/>
  <c r="AL48" i="255"/>
  <c r="AM48" i="255"/>
  <c r="AL50" i="255"/>
  <c r="AM50" i="255" s="1"/>
  <c r="AL52" i="255"/>
  <c r="AL54" i="255"/>
  <c r="AM54" i="255" s="1"/>
  <c r="AL56" i="255"/>
  <c r="AM56" i="255"/>
  <c r="AL58" i="255"/>
  <c r="AM58" i="255"/>
  <c r="AK36" i="255"/>
  <c r="AL28" i="256"/>
  <c r="AL30" i="256"/>
  <c r="AM30" i="256" s="1"/>
  <c r="AN30" i="256" s="1"/>
  <c r="AL32" i="256"/>
  <c r="AL34" i="256"/>
  <c r="AM34" i="256" s="1"/>
  <c r="AN34" i="256" s="1"/>
  <c r="AL36" i="256"/>
  <c r="AL38" i="256"/>
  <c r="AM38" i="256" s="1"/>
  <c r="AN38" i="256" s="1"/>
  <c r="AL27" i="256"/>
  <c r="AM27" i="256" s="1"/>
  <c r="AN27" i="256" s="1"/>
  <c r="AL29" i="256"/>
  <c r="AM29" i="256" s="1"/>
  <c r="AN29" i="256" s="1"/>
  <c r="AL31" i="256"/>
  <c r="AM31" i="256" s="1"/>
  <c r="AN31" i="256" s="1"/>
  <c r="AL33" i="256"/>
  <c r="AM33" i="256" s="1"/>
  <c r="AN33" i="256" s="1"/>
  <c r="AL35" i="256"/>
  <c r="AM35" i="256" s="1"/>
  <c r="AN35" i="256" s="1"/>
  <c r="AL37" i="256"/>
  <c r="AM37" i="256" s="1"/>
  <c r="AN37" i="256" s="1"/>
  <c r="AM34" i="257"/>
  <c r="AN34" i="257" s="1"/>
  <c r="AO34" i="257" s="1"/>
  <c r="AL29" i="257"/>
  <c r="AN29" i="257" s="1"/>
  <c r="AK37" i="257"/>
  <c r="AL33" i="257"/>
  <c r="AM33" i="257" s="1"/>
  <c r="AN33" i="257" s="1"/>
  <c r="AO33" i="257" s="1"/>
  <c r="AL35" i="257"/>
  <c r="AM35" i="257" s="1"/>
  <c r="AN35" i="257" s="1"/>
  <c r="AO35" i="257" s="1"/>
  <c r="AN28" i="257"/>
  <c r="AO28" i="257" s="1"/>
  <c r="AN25" i="257"/>
  <c r="AO25" i="257" s="1"/>
  <c r="AN30" i="257"/>
  <c r="AO30" i="257" s="1"/>
  <c r="AO26" i="257"/>
  <c r="AJ21" i="257"/>
  <c r="AN36" i="257"/>
  <c r="AO36" i="257" s="1"/>
  <c r="AN32" i="257"/>
  <c r="AO32" i="257" s="1"/>
  <c r="AM29" i="257"/>
  <c r="AL31" i="257"/>
  <c r="AM31" i="257" s="1"/>
  <c r="AO58" i="265"/>
  <c r="AO66" i="265"/>
  <c r="AO74" i="265"/>
  <c r="AO54" i="265"/>
  <c r="AM56" i="266"/>
  <c r="AM58" i="266"/>
  <c r="AN58" i="266" s="1"/>
  <c r="AM60" i="266"/>
  <c r="AM62" i="266"/>
  <c r="AN62" i="266" s="1"/>
  <c r="AM64" i="266"/>
  <c r="AM66" i="266"/>
  <c r="AN66" i="266" s="1"/>
  <c r="AM68" i="266"/>
  <c r="AM70" i="266"/>
  <c r="AN70" i="266" s="1"/>
  <c r="AM72" i="266"/>
  <c r="AM74" i="266"/>
  <c r="AN74" i="266" s="1"/>
  <c r="AM76" i="266"/>
  <c r="AM78" i="266"/>
  <c r="AN78" i="266" s="1"/>
  <c r="AM80" i="266"/>
  <c r="AM83" i="266"/>
  <c r="AN83" i="266" s="1"/>
  <c r="AO57" i="266"/>
  <c r="AN59" i="266"/>
  <c r="AO59" i="266" s="1"/>
  <c r="AO61" i="266"/>
  <c r="AN63" i="266"/>
  <c r="AO63" i="266" s="1"/>
  <c r="AO65" i="266"/>
  <c r="AN67" i="266"/>
  <c r="AO67" i="266" s="1"/>
  <c r="AO69" i="266"/>
  <c r="AN71" i="266"/>
  <c r="AO71" i="266" s="1"/>
  <c r="AO73" i="266"/>
  <c r="AN75" i="266"/>
  <c r="AO75" i="266" s="1"/>
  <c r="AO77" i="266"/>
  <c r="AN79" i="266"/>
  <c r="AO79" i="266" s="1"/>
  <c r="AO81" i="266"/>
  <c r="AN49" i="267"/>
  <c r="AO49" i="267" s="1"/>
  <c r="AM52" i="267"/>
  <c r="AM54" i="267"/>
  <c r="AN54" i="267" s="1"/>
  <c r="AM56" i="267"/>
  <c r="AM58" i="267"/>
  <c r="AN58" i="267" s="1"/>
  <c r="AM60" i="267"/>
  <c r="AM62" i="267"/>
  <c r="AN62" i="267" s="1"/>
  <c r="AM64" i="267"/>
  <c r="AM66" i="267"/>
  <c r="AN66" i="267" s="1"/>
  <c r="AM68" i="267"/>
  <c r="AM70" i="267"/>
  <c r="AN70" i="267" s="1"/>
  <c r="AM72" i="267"/>
  <c r="AM74" i="267"/>
  <c r="AN74" i="267" s="1"/>
  <c r="AM76" i="267"/>
  <c r="AM78" i="267"/>
  <c r="AN78" i="267" s="1"/>
  <c r="AO53" i="267"/>
  <c r="AN55" i="267"/>
  <c r="AO55" i="267" s="1"/>
  <c r="AO57" i="267"/>
  <c r="AN59" i="267"/>
  <c r="AO59" i="267" s="1"/>
  <c r="AO61" i="267"/>
  <c r="AN63" i="267"/>
  <c r="AO63" i="267" s="1"/>
  <c r="AO65" i="267"/>
  <c r="AN67" i="267"/>
  <c r="AO67" i="267" s="1"/>
  <c r="AO69" i="267"/>
  <c r="AN71" i="267"/>
  <c r="AO71" i="267" s="1"/>
  <c r="AO73" i="267"/>
  <c r="AN75" i="267"/>
  <c r="AO75" i="267" s="1"/>
  <c r="AO77" i="267"/>
  <c r="AN59" i="268"/>
  <c r="AN67" i="268"/>
  <c r="AO67" i="268" s="1"/>
  <c r="AN75" i="268"/>
  <c r="AN56" i="269"/>
  <c r="AO56" i="269" s="1"/>
  <c r="AN60" i="269"/>
  <c r="AO60" i="269" s="1"/>
  <c r="AN64" i="269"/>
  <c r="AO64" i="269" s="1"/>
  <c r="AN68" i="269"/>
  <c r="AO68" i="269" s="1"/>
  <c r="AN72" i="269"/>
  <c r="AO72" i="269" s="1"/>
  <c r="AN76" i="269"/>
  <c r="AO76" i="269" s="1"/>
  <c r="AN80" i="269"/>
  <c r="AO80" i="269" s="1"/>
  <c r="AM51" i="269"/>
  <c r="AM53" i="269"/>
  <c r="AN53" i="269" s="1"/>
  <c r="AN58" i="269"/>
  <c r="AO58" i="269" s="1"/>
  <c r="AN62" i="269"/>
  <c r="AO62" i="269" s="1"/>
  <c r="AN66" i="269"/>
  <c r="AO66" i="269" s="1"/>
  <c r="AN70" i="269"/>
  <c r="AO70" i="269" s="1"/>
  <c r="AN74" i="269"/>
  <c r="AO74" i="269" s="1"/>
  <c r="AN78" i="269"/>
  <c r="AO78" i="269" s="1"/>
  <c r="AN85" i="269"/>
  <c r="AO85" i="269" s="1"/>
  <c r="AO50" i="269"/>
  <c r="AN52" i="269"/>
  <c r="AO52" i="269" s="1"/>
  <c r="AO54" i="269"/>
  <c r="AO57" i="269"/>
  <c r="AN59" i="269"/>
  <c r="AO59" i="269" s="1"/>
  <c r="AO61" i="269"/>
  <c r="AN63" i="269"/>
  <c r="AO63" i="269" s="1"/>
  <c r="AO65" i="269"/>
  <c r="AN67" i="269"/>
  <c r="AO67" i="269" s="1"/>
  <c r="AO69" i="269"/>
  <c r="AN71" i="269"/>
  <c r="AO71" i="269" s="1"/>
  <c r="AO73" i="269"/>
  <c r="AN75" i="269"/>
  <c r="AO75" i="269" s="1"/>
  <c r="AO77" i="269"/>
  <c r="AN79" i="269"/>
  <c r="AO79" i="269" s="1"/>
  <c r="AO83" i="269"/>
  <c r="AM39" i="271"/>
  <c r="AN39" i="271" s="1"/>
  <c r="AM40" i="271"/>
  <c r="AM42" i="271"/>
  <c r="AN42" i="271" s="1"/>
  <c r="AM44" i="271"/>
  <c r="AM46" i="271"/>
  <c r="AN46" i="271" s="1"/>
  <c r="AM48" i="271"/>
  <c r="AM50" i="271"/>
  <c r="AN50" i="271" s="1"/>
  <c r="AM52" i="271"/>
  <c r="AM54" i="271"/>
  <c r="AN54" i="271" s="1"/>
  <c r="AM56" i="271"/>
  <c r="AM58" i="271"/>
  <c r="AN58" i="271" s="1"/>
  <c r="AM60" i="271"/>
  <c r="AM62" i="271"/>
  <c r="AN62" i="271" s="1"/>
  <c r="AM64" i="271"/>
  <c r="AM66" i="271"/>
  <c r="AN66" i="271" s="1"/>
  <c r="AN41" i="271"/>
  <c r="AO41" i="271" s="1"/>
  <c r="AO43" i="271"/>
  <c r="AN45" i="271"/>
  <c r="AO45" i="271" s="1"/>
  <c r="AO47" i="271"/>
  <c r="AN49" i="271"/>
  <c r="AO49" i="271" s="1"/>
  <c r="AO51" i="271"/>
  <c r="AN53" i="271"/>
  <c r="AO53" i="271" s="1"/>
  <c r="AO55" i="271"/>
  <c r="AN57" i="271"/>
  <c r="AO57" i="271" s="1"/>
  <c r="AO59" i="271"/>
  <c r="AN61" i="271"/>
  <c r="AO61" i="271" s="1"/>
  <c r="AO63" i="271"/>
  <c r="AN65" i="271"/>
  <c r="AO65" i="271" s="1"/>
  <c r="AL44" i="261"/>
  <c r="AL23" i="243"/>
  <c r="AM23" i="243" s="1"/>
  <c r="AN23" i="243" s="1"/>
  <c r="AL25" i="243"/>
  <c r="AM25" i="243" s="1"/>
  <c r="AK31" i="243"/>
  <c r="AL22" i="243"/>
  <c r="AL24" i="243"/>
  <c r="AM24" i="243" s="1"/>
  <c r="AL26" i="243"/>
  <c r="AM26" i="243" s="1"/>
  <c r="AL28" i="243"/>
  <c r="AL30" i="243"/>
  <c r="AM30" i="243" s="1"/>
  <c r="AK39" i="256"/>
  <c r="AL26" i="256"/>
  <c r="AL39" i="256" s="1"/>
  <c r="AJ39" i="256"/>
  <c r="AL32" i="255"/>
  <c r="AN60" i="261"/>
  <c r="AO60" i="261" s="1"/>
  <c r="AM82" i="261"/>
  <c r="AN82" i="261" s="1"/>
  <c r="AO82" i="261" s="1"/>
  <c r="AM70" i="261"/>
  <c r="AM66" i="261"/>
  <c r="AN66" i="261" s="1"/>
  <c r="AO66" i="261" s="1"/>
  <c r="AM62" i="261"/>
  <c r="AM58" i="261"/>
  <c r="AN58" i="261" s="1"/>
  <c r="AO58" i="261" s="1"/>
  <c r="AM48" i="261"/>
  <c r="AN48" i="261" s="1"/>
  <c r="AL83" i="261"/>
  <c r="AM69" i="261"/>
  <c r="AN69" i="261" s="1"/>
  <c r="AM65" i="261"/>
  <c r="AN65" i="261" s="1"/>
  <c r="AM61" i="261"/>
  <c r="AN61" i="261" s="1"/>
  <c r="AM57" i="261"/>
  <c r="AN57" i="261" s="1"/>
  <c r="AM50" i="261"/>
  <c r="AN50" i="261" s="1"/>
  <c r="AM51" i="261"/>
  <c r="AM52" i="261"/>
  <c r="AM73" i="261"/>
  <c r="AN73" i="261" s="1"/>
  <c r="AJ35" i="242"/>
  <c r="AL64" i="273"/>
  <c r="AN43" i="273"/>
  <c r="AO43" i="273" s="1"/>
  <c r="AN47" i="273"/>
  <c r="AO47" i="273" s="1"/>
  <c r="AN51" i="273"/>
  <c r="AN55" i="273"/>
  <c r="AO55" i="273" s="1"/>
  <c r="AN59" i="273"/>
  <c r="AO59" i="273" s="1"/>
  <c r="AN63" i="273"/>
  <c r="AO34" i="273"/>
  <c r="AO51" i="273"/>
  <c r="AN44" i="273"/>
  <c r="AO44" i="273" s="1"/>
  <c r="AN48" i="273"/>
  <c r="AN52" i="273"/>
  <c r="AO52" i="273" s="1"/>
  <c r="AN56" i="273"/>
  <c r="AO56" i="273" s="1"/>
  <c r="AN60" i="273"/>
  <c r="AO60" i="273" s="1"/>
  <c r="AO48" i="273"/>
  <c r="AO30" i="273"/>
  <c r="AO63" i="273"/>
  <c r="AL67" i="271"/>
  <c r="AM33" i="271"/>
  <c r="AM34" i="271"/>
  <c r="AN34" i="271" s="1"/>
  <c r="AO34" i="271" s="1"/>
  <c r="AM36" i="271"/>
  <c r="AN36" i="271" s="1"/>
  <c r="AM38" i="271"/>
  <c r="AN38" i="271" s="1"/>
  <c r="AO38" i="271" s="1"/>
  <c r="AO35" i="271"/>
  <c r="AM37" i="271"/>
  <c r="AO43" i="270"/>
  <c r="AN66" i="270"/>
  <c r="AO66" i="270" s="1"/>
  <c r="AN70" i="270"/>
  <c r="AO70" i="270" s="1"/>
  <c r="AN74" i="270"/>
  <c r="AO74" i="270" s="1"/>
  <c r="AO65" i="270"/>
  <c r="AO69" i="270"/>
  <c r="AO73" i="270"/>
  <c r="AO68" i="270"/>
  <c r="AO72" i="270"/>
  <c r="AO76" i="270"/>
  <c r="AN67" i="270"/>
  <c r="AO67" i="270" s="1"/>
  <c r="AN71" i="270"/>
  <c r="AO71" i="270" s="1"/>
  <c r="AN75" i="270"/>
  <c r="AO75" i="270" s="1"/>
  <c r="AN55" i="269"/>
  <c r="AO55" i="269" s="1"/>
  <c r="AM86" i="269"/>
  <c r="AL86" i="269"/>
  <c r="AO49" i="269"/>
  <c r="AL89" i="268"/>
  <c r="AN58" i="268"/>
  <c r="AO58" i="268" s="1"/>
  <c r="AN62" i="268"/>
  <c r="AN66" i="268"/>
  <c r="AO66" i="268" s="1"/>
  <c r="AN70" i="268"/>
  <c r="AO70" i="268" s="1"/>
  <c r="AN74" i="268"/>
  <c r="AO74" i="268" s="1"/>
  <c r="AN56" i="268"/>
  <c r="AO56" i="268" s="1"/>
  <c r="AN60" i="268"/>
  <c r="AO60" i="268" s="1"/>
  <c r="AN64" i="268"/>
  <c r="AO64" i="268" s="1"/>
  <c r="AN68" i="268"/>
  <c r="AO68" i="268" s="1"/>
  <c r="AN72" i="268"/>
  <c r="AO72" i="268" s="1"/>
  <c r="AN76" i="268"/>
  <c r="AO76" i="268" s="1"/>
  <c r="AO88" i="268"/>
  <c r="AN57" i="268"/>
  <c r="AO57" i="268" s="1"/>
  <c r="AN61" i="268"/>
  <c r="AO61" i="268" s="1"/>
  <c r="AN65" i="268"/>
  <c r="AO65" i="268" s="1"/>
  <c r="AN69" i="268"/>
  <c r="AO69" i="268" s="1"/>
  <c r="AN73" i="268"/>
  <c r="AO73" i="268" s="1"/>
  <c r="AN83" i="268"/>
  <c r="AO83" i="268" s="1"/>
  <c r="AN87" i="268"/>
  <c r="AO87" i="268" s="1"/>
  <c r="AO62" i="268"/>
  <c r="AO84" i="268"/>
  <c r="AO59" i="268"/>
  <c r="AO63" i="268"/>
  <c r="AO71" i="268"/>
  <c r="AO75" i="268"/>
  <c r="AO85" i="268"/>
  <c r="AN86" i="268"/>
  <c r="AO86" i="268" s="1"/>
  <c r="AM79" i="267"/>
  <c r="AN45" i="267"/>
  <c r="AO45" i="267" s="1"/>
  <c r="AN48" i="267"/>
  <c r="AO48" i="267" s="1"/>
  <c r="AO46" i="267"/>
  <c r="AN50" i="267"/>
  <c r="AO50" i="267" s="1"/>
  <c r="AN50" i="266"/>
  <c r="AO50" i="266" s="1"/>
  <c r="AN54" i="266"/>
  <c r="AO54" i="266" s="1"/>
  <c r="AO52" i="266"/>
  <c r="AM84" i="266"/>
  <c r="AN49" i="266"/>
  <c r="AL83" i="265"/>
  <c r="AM48" i="265"/>
  <c r="AN48" i="265" s="1"/>
  <c r="AN60" i="265"/>
  <c r="AN68" i="265"/>
  <c r="AN76" i="265"/>
  <c r="AM55" i="265"/>
  <c r="AM59" i="265"/>
  <c r="AN59" i="265" s="1"/>
  <c r="AO59" i="265" s="1"/>
  <c r="AM63" i="265"/>
  <c r="AM67" i="265"/>
  <c r="AN67" i="265" s="1"/>
  <c r="AO67" i="265" s="1"/>
  <c r="AM71" i="265"/>
  <c r="AM75" i="265"/>
  <c r="AN75" i="265" s="1"/>
  <c r="AO75" i="265" s="1"/>
  <c r="AM79" i="265"/>
  <c r="AO60" i="265"/>
  <c r="AO68" i="265"/>
  <c r="AO76" i="265"/>
  <c r="AN55" i="265"/>
  <c r="AO55" i="265" s="1"/>
  <c r="AN63" i="265"/>
  <c r="AO63" i="265" s="1"/>
  <c r="AN71" i="265"/>
  <c r="AO71" i="265" s="1"/>
  <c r="AN79" i="265"/>
  <c r="AO79" i="265" s="1"/>
  <c r="AM56" i="265"/>
  <c r="AN56" i="265" s="1"/>
  <c r="AO56" i="265" s="1"/>
  <c r="AM64" i="265"/>
  <c r="AN64" i="265" s="1"/>
  <c r="AO64" i="265" s="1"/>
  <c r="AM72" i="265"/>
  <c r="AN72" i="265" s="1"/>
  <c r="AO72" i="265" s="1"/>
  <c r="AM80" i="265"/>
  <c r="AN80" i="265" s="1"/>
  <c r="AO80" i="265" s="1"/>
  <c r="AL38" i="260"/>
  <c r="AL37" i="240"/>
  <c r="AJ43" i="249"/>
  <c r="AK10" i="249"/>
  <c r="AK43" i="249" s="1"/>
  <c r="AL43" i="254"/>
  <c r="AJ22" i="256"/>
  <c r="AL18" i="243"/>
  <c r="AJ37" i="240"/>
  <c r="AK22" i="256"/>
  <c r="AK44" i="261"/>
  <c r="AK32" i="255"/>
  <c r="AL43" i="250"/>
  <c r="AK43" i="250"/>
  <c r="AL20" i="241"/>
  <c r="AJ38" i="260"/>
  <c r="AK38" i="260"/>
  <c r="AK21" i="257"/>
  <c r="AK35" i="242"/>
  <c r="AJ20" i="241"/>
  <c r="AK37" i="240"/>
  <c r="AK20" i="241"/>
  <c r="AL35" i="242"/>
  <c r="AK18" i="243"/>
  <c r="AJ18" i="243"/>
  <c r="AN77" i="250" l="1"/>
  <c r="AO77" i="250" s="1"/>
  <c r="AO70" i="250"/>
  <c r="AO53" i="250"/>
  <c r="AO62" i="271"/>
  <c r="AO54" i="271"/>
  <c r="AO46" i="271"/>
  <c r="AO74" i="267"/>
  <c r="AO66" i="267"/>
  <c r="AO58" i="267"/>
  <c r="AO66" i="271"/>
  <c r="AO58" i="271"/>
  <c r="AO50" i="271"/>
  <c r="AO42" i="271"/>
  <c r="AO78" i="267"/>
  <c r="AO70" i="267"/>
  <c r="AO62" i="267"/>
  <c r="AO54" i="267"/>
  <c r="AM52" i="255"/>
  <c r="AN52" i="255" s="1"/>
  <c r="AO52" i="255" s="1"/>
  <c r="AN40" i="255"/>
  <c r="AN44" i="260"/>
  <c r="AO44" i="260" s="1"/>
  <c r="AO74" i="250"/>
  <c r="AN60" i="250"/>
  <c r="AO69" i="249"/>
  <c r="AN51" i="240"/>
  <c r="AN62" i="250"/>
  <c r="AO62" i="250" s="1"/>
  <c r="AO51" i="240"/>
  <c r="AO68" i="240"/>
  <c r="AO65" i="240"/>
  <c r="AN63" i="240"/>
  <c r="AO63" i="240" s="1"/>
  <c r="AM55" i="240"/>
  <c r="AN55" i="240" s="1"/>
  <c r="AO55" i="240" s="1"/>
  <c r="AM45" i="240"/>
  <c r="AN62" i="240"/>
  <c r="AO62" i="240" s="1"/>
  <c r="AO59" i="240"/>
  <c r="AO53" i="240"/>
  <c r="AN49" i="240"/>
  <c r="AO49" i="240" s="1"/>
  <c r="AN43" i="240"/>
  <c r="AO43" i="240" s="1"/>
  <c r="AO54" i="240"/>
  <c r="AM48" i="240"/>
  <c r="AN48" i="240" s="1"/>
  <c r="AN44" i="240"/>
  <c r="AO44" i="240" s="1"/>
  <c r="AL69" i="240"/>
  <c r="AM41" i="240"/>
  <c r="AO64" i="240"/>
  <c r="AM60" i="240"/>
  <c r="AN60" i="240" s="1"/>
  <c r="AM58" i="240"/>
  <c r="AM56" i="240"/>
  <c r="AN56" i="240" s="1"/>
  <c r="AN46" i="240"/>
  <c r="AO46" i="240" s="1"/>
  <c r="AO42" i="240"/>
  <c r="AN31" i="241"/>
  <c r="AO31" i="241" s="1"/>
  <c r="AO34" i="241"/>
  <c r="AN26" i="241"/>
  <c r="AO26" i="241" s="1"/>
  <c r="AK35" i="241"/>
  <c r="AN30" i="241"/>
  <c r="AO30" i="241" s="1"/>
  <c r="AM24" i="241"/>
  <c r="AN32" i="241"/>
  <c r="AO32" i="241" s="1"/>
  <c r="AM28" i="241"/>
  <c r="AL58" i="242"/>
  <c r="AM58" i="242" s="1"/>
  <c r="AL50" i="242"/>
  <c r="AM50" i="242"/>
  <c r="AL42" i="242"/>
  <c r="AM42" i="242"/>
  <c r="AK65" i="242"/>
  <c r="AN43" i="242"/>
  <c r="AN51" i="242"/>
  <c r="AO51" i="242" s="1"/>
  <c r="AN59" i="242"/>
  <c r="AN63" i="242"/>
  <c r="AN47" i="242"/>
  <c r="AM64" i="242"/>
  <c r="AM56" i="242"/>
  <c r="AN56" i="242" s="1"/>
  <c r="AM48" i="242"/>
  <c r="AM40" i="242"/>
  <c r="AN40" i="242" s="1"/>
  <c r="AN48" i="242"/>
  <c r="AN64" i="242"/>
  <c r="AO64" i="242" s="1"/>
  <c r="AM62" i="242"/>
  <c r="AN62" i="242" s="1"/>
  <c r="AL60" i="242"/>
  <c r="AM54" i="242"/>
  <c r="AL52" i="242"/>
  <c r="AM46" i="242"/>
  <c r="AN46" i="242" s="1"/>
  <c r="AL44" i="242"/>
  <c r="AN42" i="242"/>
  <c r="AO43" i="242"/>
  <c r="AO47" i="242"/>
  <c r="AO55" i="242"/>
  <c r="AO59" i="242"/>
  <c r="AO63" i="242"/>
  <c r="AN26" i="243"/>
  <c r="AO26" i="243" s="1"/>
  <c r="AN81" i="249"/>
  <c r="AM81" i="249"/>
  <c r="AO47" i="249"/>
  <c r="AO81" i="249" s="1"/>
  <c r="AL81" i="250"/>
  <c r="AM48" i="250"/>
  <c r="AN48" i="250" s="1"/>
  <c r="AO48" i="250" s="1"/>
  <c r="AO78" i="250"/>
  <c r="AN72" i="250"/>
  <c r="AO72" i="250" s="1"/>
  <c r="AO47" i="250"/>
  <c r="AM52" i="250"/>
  <c r="AO60" i="250"/>
  <c r="AO66" i="250"/>
  <c r="AN50" i="250"/>
  <c r="AO50" i="250" s="1"/>
  <c r="AO76" i="250"/>
  <c r="AM58" i="250"/>
  <c r="AN58" i="250" s="1"/>
  <c r="AO63" i="250"/>
  <c r="AM64" i="250"/>
  <c r="AN64" i="250" s="1"/>
  <c r="AM56" i="250"/>
  <c r="AN56" i="250" s="1"/>
  <c r="AN55" i="250"/>
  <c r="AO55" i="250" s="1"/>
  <c r="AO69" i="250"/>
  <c r="AO73" i="250"/>
  <c r="AN68" i="250"/>
  <c r="AO68" i="250" s="1"/>
  <c r="AO50" i="260"/>
  <c r="AO51" i="260"/>
  <c r="AN48" i="260"/>
  <c r="AO48" i="260" s="1"/>
  <c r="AN70" i="260"/>
  <c r="AO70" i="260" s="1"/>
  <c r="AN62" i="260"/>
  <c r="AO62" i="260" s="1"/>
  <c r="AN54" i="260"/>
  <c r="AO54" i="260" s="1"/>
  <c r="AN66" i="260"/>
  <c r="AO66" i="260" s="1"/>
  <c r="AN58" i="260"/>
  <c r="AO58" i="260" s="1"/>
  <c r="AL71" i="260"/>
  <c r="AM42" i="260"/>
  <c r="AN46" i="260"/>
  <c r="AO46" i="260" s="1"/>
  <c r="AM49" i="260"/>
  <c r="AN72" i="261"/>
  <c r="AO72" i="261" s="1"/>
  <c r="AO64" i="261"/>
  <c r="AO48" i="261"/>
  <c r="AM71" i="261"/>
  <c r="AN71" i="261" s="1"/>
  <c r="AO71" i="261" s="1"/>
  <c r="AN56" i="261"/>
  <c r="AO56" i="261" s="1"/>
  <c r="AO50" i="261"/>
  <c r="AN62" i="261"/>
  <c r="AO62" i="261" s="1"/>
  <c r="AN70" i="261"/>
  <c r="AO70" i="261" s="1"/>
  <c r="AO49" i="261"/>
  <c r="AM63" i="261"/>
  <c r="AN63" i="261" s="1"/>
  <c r="AO63" i="261" s="1"/>
  <c r="AM53" i="261"/>
  <c r="AL85" i="254"/>
  <c r="AO40" i="255"/>
  <c r="AN51" i="255"/>
  <c r="AO51" i="255" s="1"/>
  <c r="AN43" i="255"/>
  <c r="AO43" i="255" s="1"/>
  <c r="AN56" i="255"/>
  <c r="AN48" i="255"/>
  <c r="AM44" i="255"/>
  <c r="AN44" i="255" s="1"/>
  <c r="AO44" i="255" s="1"/>
  <c r="AN42" i="255"/>
  <c r="AO42" i="255" s="1"/>
  <c r="AN38" i="255"/>
  <c r="AO38" i="255" s="1"/>
  <c r="AN57" i="255"/>
  <c r="AO57" i="255" s="1"/>
  <c r="AN55" i="255"/>
  <c r="AO55" i="255" s="1"/>
  <c r="AM53" i="255"/>
  <c r="AN53" i="255" s="1"/>
  <c r="AO53" i="255" s="1"/>
  <c r="AN49" i="255"/>
  <c r="AO49" i="255" s="1"/>
  <c r="AN47" i="255"/>
  <c r="AO47" i="255" s="1"/>
  <c r="AM45" i="255"/>
  <c r="AN45" i="255" s="1"/>
  <c r="AO45" i="255" s="1"/>
  <c r="AN41" i="255"/>
  <c r="AO41" i="255" s="1"/>
  <c r="AN39" i="255"/>
  <c r="AO39" i="255" s="1"/>
  <c r="AK59" i="255"/>
  <c r="AL36" i="255"/>
  <c r="AL59" i="255" s="1"/>
  <c r="AN58" i="255"/>
  <c r="AO58" i="255" s="1"/>
  <c r="AN54" i="255"/>
  <c r="AN50" i="255"/>
  <c r="AN46" i="255"/>
  <c r="AN37" i="255"/>
  <c r="AO37" i="255" s="1"/>
  <c r="AO56" i="255"/>
  <c r="AO54" i="255"/>
  <c r="AO50" i="255"/>
  <c r="AO48" i="255"/>
  <c r="AO46" i="255"/>
  <c r="AO37" i="256"/>
  <c r="AO35" i="256"/>
  <c r="AO33" i="256"/>
  <c r="AO31" i="256"/>
  <c r="AO29" i="256"/>
  <c r="AO27" i="256"/>
  <c r="AO38" i="256"/>
  <c r="AM36" i="256"/>
  <c r="AN36" i="256" s="1"/>
  <c r="AO34" i="256"/>
  <c r="AM32" i="256"/>
  <c r="AN32" i="256" s="1"/>
  <c r="AO32" i="256" s="1"/>
  <c r="AO30" i="256"/>
  <c r="AM28" i="256"/>
  <c r="AN28" i="256" s="1"/>
  <c r="AO29" i="257"/>
  <c r="AO31" i="257"/>
  <c r="AN31" i="257"/>
  <c r="AL37" i="257"/>
  <c r="AO48" i="265"/>
  <c r="AO83" i="265" s="1"/>
  <c r="AO83" i="266"/>
  <c r="AO78" i="266"/>
  <c r="AO74" i="266"/>
  <c r="AO70" i="266"/>
  <c r="AO66" i="266"/>
  <c r="AO62" i="266"/>
  <c r="AO58" i="266"/>
  <c r="AN80" i="266"/>
  <c r="AO80" i="266" s="1"/>
  <c r="AN76" i="266"/>
  <c r="AO76" i="266" s="1"/>
  <c r="AN72" i="266"/>
  <c r="AO72" i="266" s="1"/>
  <c r="AN68" i="266"/>
  <c r="AO68" i="266" s="1"/>
  <c r="AN64" i="266"/>
  <c r="AO64" i="266" s="1"/>
  <c r="AN60" i="266"/>
  <c r="AO60" i="266" s="1"/>
  <c r="AN56" i="266"/>
  <c r="AO56" i="266" s="1"/>
  <c r="AN76" i="267"/>
  <c r="AO76" i="267" s="1"/>
  <c r="AN72" i="267"/>
  <c r="AO72" i="267" s="1"/>
  <c r="AN68" i="267"/>
  <c r="AO68" i="267" s="1"/>
  <c r="AN64" i="267"/>
  <c r="AO64" i="267" s="1"/>
  <c r="AN60" i="267"/>
  <c r="AO60" i="267" s="1"/>
  <c r="AN56" i="267"/>
  <c r="AO56" i="267" s="1"/>
  <c r="AN52" i="267"/>
  <c r="AO52" i="267" s="1"/>
  <c r="AO53" i="269"/>
  <c r="AN51" i="269"/>
  <c r="AO51" i="269" s="1"/>
  <c r="AO39" i="271"/>
  <c r="AN64" i="271"/>
  <c r="AO64" i="271" s="1"/>
  <c r="AN60" i="271"/>
  <c r="AO60" i="271" s="1"/>
  <c r="AN56" i="271"/>
  <c r="AO56" i="271" s="1"/>
  <c r="AN52" i="271"/>
  <c r="AO52" i="271" s="1"/>
  <c r="AN48" i="271"/>
  <c r="AO48" i="271" s="1"/>
  <c r="AN44" i="271"/>
  <c r="AO44" i="271" s="1"/>
  <c r="AN40" i="271"/>
  <c r="AO40" i="271" s="1"/>
  <c r="AN30" i="243"/>
  <c r="AO30" i="243" s="1"/>
  <c r="AM28" i="243"/>
  <c r="AN28" i="243" s="1"/>
  <c r="AO28" i="243" s="1"/>
  <c r="AM22" i="243"/>
  <c r="AN22" i="243" s="1"/>
  <c r="AL31" i="243"/>
  <c r="AN24" i="243"/>
  <c r="AO24" i="243" s="1"/>
  <c r="AN25" i="243"/>
  <c r="AO25" i="243" s="1"/>
  <c r="AO23" i="243"/>
  <c r="AM26" i="256"/>
  <c r="AN64" i="273"/>
  <c r="AO57" i="261"/>
  <c r="AO61" i="261"/>
  <c r="AO65" i="261"/>
  <c r="AO69" i="261"/>
  <c r="AO73" i="261"/>
  <c r="AN52" i="261"/>
  <c r="AO52" i="261" s="1"/>
  <c r="AM83" i="261"/>
  <c r="AN51" i="261"/>
  <c r="AO64" i="273"/>
  <c r="AM67" i="271"/>
  <c r="AN33" i="271"/>
  <c r="AN37" i="271"/>
  <c r="AO37" i="271" s="1"/>
  <c r="AO36" i="271"/>
  <c r="AO77" i="270"/>
  <c r="AN77" i="270"/>
  <c r="AO89" i="268"/>
  <c r="AN89" i="268"/>
  <c r="AO49" i="266"/>
  <c r="AN83" i="265"/>
  <c r="AM83" i="265"/>
  <c r="AN86" i="269" l="1"/>
  <c r="AO86" i="269"/>
  <c r="AO79" i="267"/>
  <c r="AO56" i="250"/>
  <c r="AO60" i="240"/>
  <c r="AO48" i="240"/>
  <c r="AN45" i="240"/>
  <c r="AO45" i="240" s="1"/>
  <c r="AM69" i="240"/>
  <c r="AN41" i="240"/>
  <c r="AO56" i="240"/>
  <c r="AO41" i="240"/>
  <c r="AN58" i="240"/>
  <c r="AO58" i="240" s="1"/>
  <c r="AM35" i="241"/>
  <c r="AN24" i="241"/>
  <c r="AN28" i="241"/>
  <c r="AO28" i="241" s="1"/>
  <c r="AO24" i="241"/>
  <c r="AN58" i="242"/>
  <c r="AO58" i="242" s="1"/>
  <c r="AO42" i="242"/>
  <c r="AO48" i="242"/>
  <c r="AM52" i="242"/>
  <c r="AL65" i="242"/>
  <c r="AN52" i="242"/>
  <c r="AO52" i="242" s="1"/>
  <c r="AO56" i="242"/>
  <c r="AO62" i="242"/>
  <c r="AO40" i="242"/>
  <c r="AM44" i="242"/>
  <c r="AN50" i="242"/>
  <c r="AO50" i="242" s="1"/>
  <c r="AN54" i="242"/>
  <c r="AO54" i="242" s="1"/>
  <c r="AM60" i="242"/>
  <c r="AN60" i="242" s="1"/>
  <c r="AO46" i="242"/>
  <c r="AO58" i="250"/>
  <c r="AO64" i="250"/>
  <c r="AN52" i="250"/>
  <c r="AO52" i="250" s="1"/>
  <c r="AO81" i="250" s="1"/>
  <c r="AM81" i="250"/>
  <c r="AM71" i="260"/>
  <c r="AN42" i="260"/>
  <c r="AN49" i="260"/>
  <c r="AO49" i="260" s="1"/>
  <c r="AO51" i="261"/>
  <c r="AN53" i="261"/>
  <c r="AO53" i="261" s="1"/>
  <c r="AO83" i="261" s="1"/>
  <c r="AM36" i="255"/>
  <c r="AO28" i="256"/>
  <c r="AO36" i="256"/>
  <c r="AO37" i="257"/>
  <c r="AM37" i="257"/>
  <c r="AN84" i="266"/>
  <c r="AO84" i="266"/>
  <c r="AN79" i="267"/>
  <c r="AN31" i="243"/>
  <c r="AO22" i="243"/>
  <c r="AM31" i="243"/>
  <c r="AM39" i="256"/>
  <c r="AN26" i="256"/>
  <c r="AN39" i="256" s="1"/>
  <c r="AN67" i="271"/>
  <c r="AO33" i="271"/>
  <c r="AO67" i="271" s="1"/>
  <c r="AN69" i="240" l="1"/>
  <c r="AO69" i="240"/>
  <c r="AO35" i="241"/>
  <c r="AN35" i="241"/>
  <c r="AO60" i="242"/>
  <c r="AN44" i="242"/>
  <c r="AN65" i="242" s="1"/>
  <c r="AM65" i="242"/>
  <c r="AO44" i="242"/>
  <c r="AO65" i="242" s="1"/>
  <c r="AN81" i="250"/>
  <c r="AN71" i="260"/>
  <c r="AO42" i="260"/>
  <c r="AO71" i="260" s="1"/>
  <c r="AN83" i="261"/>
  <c r="AM59" i="255"/>
  <c r="AN36" i="255"/>
  <c r="AN59" i="255" s="1"/>
  <c r="AN37" i="257"/>
  <c r="AO31" i="243"/>
  <c r="AO26" i="256"/>
  <c r="AO39" i="256" s="1"/>
  <c r="AO36" i="255" l="1"/>
  <c r="AO59" i="255" s="1"/>
</calcChain>
</file>

<file path=xl/comments1.xml><?xml version="1.0" encoding="utf-8"?>
<comments xmlns="http://schemas.openxmlformats.org/spreadsheetml/2006/main">
  <authors>
    <author>t</author>
  </authors>
  <commentList>
    <comment ref="G9" authorId="0">
      <text>
        <r>
          <rPr>
            <b/>
            <sz val="9"/>
            <color indexed="81"/>
            <rFont val="Tahoma"/>
            <charset val="1"/>
          </rPr>
          <t>t:</t>
        </r>
        <r>
          <rPr>
            <sz val="9"/>
            <color indexed="81"/>
            <rFont val="Tahoma"/>
            <charset val="1"/>
          </rPr>
          <t xml:space="preserve">
1-3</t>
        </r>
      </text>
    </comment>
    <comment ref="G16" authorId="0">
      <text>
        <r>
          <rPr>
            <b/>
            <sz val="9"/>
            <color indexed="81"/>
            <rFont val="Tahoma"/>
            <charset val="1"/>
          </rPr>
          <t>t:</t>
        </r>
        <r>
          <rPr>
            <sz val="9"/>
            <color indexed="81"/>
            <rFont val="Tahoma"/>
            <charset val="1"/>
          </rPr>
          <t xml:space="preserve">
4-6</t>
        </r>
      </text>
    </comment>
  </commentList>
</comments>
</file>

<file path=xl/comments2.xml><?xml version="1.0" encoding="utf-8"?>
<comments xmlns="http://schemas.openxmlformats.org/spreadsheetml/2006/main">
  <authors>
    <author>LSTC</author>
  </authors>
  <commentList>
    <comment ref="E32" authorId="0">
      <text>
        <r>
          <rPr>
            <b/>
            <sz val="9"/>
            <color indexed="81"/>
            <rFont val="Tahoma"/>
            <charset val="1"/>
          </rPr>
          <t>LSTC:</t>
        </r>
        <r>
          <rPr>
            <sz val="9"/>
            <color indexed="81"/>
            <rFont val="Tahoma"/>
            <charset val="1"/>
          </rPr>
          <t xml:space="preserve">
TIẾT 1-3</t>
        </r>
      </text>
    </comment>
  </commentList>
</comments>
</file>

<file path=xl/sharedStrings.xml><?xml version="1.0" encoding="utf-8"?>
<sst xmlns="http://schemas.openxmlformats.org/spreadsheetml/2006/main" count="3663" uniqueCount="1070">
  <si>
    <t>TRƯỜNG TRUNG CẤP KINH TẾ - KỸ THUẬT NGUYỄN HỮU CẢNH</t>
  </si>
  <si>
    <t>CỘNG HÒA XÃ HỘI CHỦ NGHĨA VIỆT NAM</t>
  </si>
  <si>
    <t>PHÒNG TS - CÔNG TÁC HỌC SINH</t>
  </si>
  <si>
    <t>Độc lập - Tự do - Hạnh phúc</t>
  </si>
  <si>
    <t>BẢNG ĐIỂM DANH LỚP HÀNG NGÀY</t>
  </si>
  <si>
    <t>STT</t>
  </si>
  <si>
    <t>MSHS</t>
  </si>
  <si>
    <t>HỌ VÀ TÊN</t>
  </si>
  <si>
    <t>K</t>
  </si>
  <si>
    <t>P</t>
  </si>
  <si>
    <t>T</t>
  </si>
  <si>
    <t>Tài</t>
  </si>
  <si>
    <t>TỔNG CỘNG:</t>
  </si>
  <si>
    <t xml:space="preserve">         VI PHẠM NỘI QUY:</t>
  </si>
  <si>
    <t>BT</t>
  </si>
  <si>
    <t>D</t>
  </si>
  <si>
    <t>ĐP</t>
  </si>
  <si>
    <t>CT</t>
  </si>
  <si>
    <t>HT</t>
  </si>
  <si>
    <t>VK</t>
  </si>
  <si>
    <t>B.Tên</t>
  </si>
  <si>
    <t>Dép</t>
  </si>
  <si>
    <t>Đ.Phục</t>
  </si>
  <si>
    <t>C.Tin</t>
  </si>
  <si>
    <t>H.Thuốc</t>
  </si>
  <si>
    <t>V.Khác</t>
  </si>
  <si>
    <t>Huy</t>
  </si>
  <si>
    <t>Linh</t>
  </si>
  <si>
    <t>Nguyễn Hoàng</t>
  </si>
  <si>
    <t>Tiến</t>
  </si>
  <si>
    <t>Hùng</t>
  </si>
  <si>
    <t>Trần Minh</t>
  </si>
  <si>
    <t>Cường</t>
  </si>
  <si>
    <t>Long</t>
  </si>
  <si>
    <t>Phú</t>
  </si>
  <si>
    <t>Thành</t>
  </si>
  <si>
    <t>Trường</t>
  </si>
  <si>
    <t>Nguyễn Quốc</t>
  </si>
  <si>
    <t>Trần Tấn</t>
  </si>
  <si>
    <t>Nhật</t>
  </si>
  <si>
    <t>Lâm</t>
  </si>
  <si>
    <t>Giang</t>
  </si>
  <si>
    <t>Nhân</t>
  </si>
  <si>
    <t>Đức</t>
  </si>
  <si>
    <t>Hưng</t>
  </si>
  <si>
    <t>Trần Quốc</t>
  </si>
  <si>
    <t>Mai</t>
  </si>
  <si>
    <t>Khánh</t>
  </si>
  <si>
    <t>Tuyền</t>
  </si>
  <si>
    <t>Bùi Minh</t>
  </si>
  <si>
    <t>Nguyễn Hoài</t>
  </si>
  <si>
    <t>Nguyễn Nhựt</t>
  </si>
  <si>
    <t>An</t>
  </si>
  <si>
    <t>Bảo</t>
  </si>
  <si>
    <t>Đại</t>
  </si>
  <si>
    <t>Nguyễn Thành</t>
  </si>
  <si>
    <t>Đạt</t>
  </si>
  <si>
    <t>Duy</t>
  </si>
  <si>
    <t>Khang</t>
  </si>
  <si>
    <t>Nghĩa</t>
  </si>
  <si>
    <t>Quân</t>
  </si>
  <si>
    <t>Quốc</t>
  </si>
  <si>
    <t>Tâm</t>
  </si>
  <si>
    <t>Thanh</t>
  </si>
  <si>
    <t>Thịnh</t>
  </si>
  <si>
    <t>Ân</t>
  </si>
  <si>
    <t>Hào</t>
  </si>
  <si>
    <t>Hậu</t>
  </si>
  <si>
    <t>Nguyễn Văn</t>
  </si>
  <si>
    <t>Hiếu</t>
  </si>
  <si>
    <t>Trần Quang</t>
  </si>
  <si>
    <t>Nguyễn Kim</t>
  </si>
  <si>
    <t>Minh</t>
  </si>
  <si>
    <t>Dương Hoài</t>
  </si>
  <si>
    <t>Nam</t>
  </si>
  <si>
    <t>Trần Văn</t>
  </si>
  <si>
    <t>Phát</t>
  </si>
  <si>
    <t>Phi</t>
  </si>
  <si>
    <t>Nguyễn Thanh</t>
  </si>
  <si>
    <t>Thái</t>
  </si>
  <si>
    <t>Tú</t>
  </si>
  <si>
    <t>Vũ</t>
  </si>
  <si>
    <t>Anh</t>
  </si>
  <si>
    <t>Kiệt</t>
  </si>
  <si>
    <t>Sơn</t>
  </si>
  <si>
    <t>Nguyễn Tấn</t>
  </si>
  <si>
    <t>Nguyễn Hữu</t>
  </si>
  <si>
    <t>Tín</t>
  </si>
  <si>
    <t>Toàn</t>
  </si>
  <si>
    <t>Tuấn</t>
  </si>
  <si>
    <t>Nguyễn Tuấn</t>
  </si>
  <si>
    <t>Hiền</t>
  </si>
  <si>
    <t>Phạm Trung</t>
  </si>
  <si>
    <t>Trung</t>
  </si>
  <si>
    <t>Tường</t>
  </si>
  <si>
    <t>Nguyễn Công</t>
  </si>
  <si>
    <t>Phạm Chí</t>
  </si>
  <si>
    <t>Nguyễn Trọng</t>
  </si>
  <si>
    <t>Hoàng</t>
  </si>
  <si>
    <t>Nguyễn Anh</t>
  </si>
  <si>
    <t xml:space="preserve">Nguyễn Hữu </t>
  </si>
  <si>
    <t>Liêm</t>
  </si>
  <si>
    <t>Phúc</t>
  </si>
  <si>
    <t>Phương</t>
  </si>
  <si>
    <t>Nguyễn Minh</t>
  </si>
  <si>
    <t>Trí</t>
  </si>
  <si>
    <t>Bình</t>
  </si>
  <si>
    <t>Dũng</t>
  </si>
  <si>
    <t>Quang</t>
  </si>
  <si>
    <t xml:space="preserve">Nguyễn Chí </t>
  </si>
  <si>
    <t>Thuận</t>
  </si>
  <si>
    <t>Ngân</t>
  </si>
  <si>
    <t>Ngọc</t>
  </si>
  <si>
    <t>Nguyễn Đức</t>
  </si>
  <si>
    <t>Như</t>
  </si>
  <si>
    <t>Nguyễn Hồng</t>
  </si>
  <si>
    <t>Thùy</t>
  </si>
  <si>
    <t>Tính</t>
  </si>
  <si>
    <t>Vy</t>
  </si>
  <si>
    <t>Yến</t>
  </si>
  <si>
    <t>Trần Đức</t>
  </si>
  <si>
    <t>Dương Hoàng</t>
  </si>
  <si>
    <t>Phạm Thanh</t>
  </si>
  <si>
    <t>Phước</t>
  </si>
  <si>
    <t>Lê Thanh</t>
  </si>
  <si>
    <t>Nguyễn Trung</t>
  </si>
  <si>
    <t>Khoa</t>
  </si>
  <si>
    <t>Nguyễn Trần Trung</t>
  </si>
  <si>
    <t>Trương Minh</t>
  </si>
  <si>
    <t xml:space="preserve">Nguyễn Thế </t>
  </si>
  <si>
    <t xml:space="preserve">Lê Thanh </t>
  </si>
  <si>
    <t xml:space="preserve">Nguyễn Quốc </t>
  </si>
  <si>
    <t>Lộc</t>
  </si>
  <si>
    <t xml:space="preserve">Ngô Thành </t>
  </si>
  <si>
    <t>Nguyễn Ngọc</t>
  </si>
  <si>
    <t>Trần Ngọc</t>
  </si>
  <si>
    <t>Phạm Hoàng</t>
  </si>
  <si>
    <t>Võ Minh</t>
  </si>
  <si>
    <t>Sang</t>
  </si>
  <si>
    <t>Thiện</t>
  </si>
  <si>
    <t>Nguyễn Lê Minh</t>
  </si>
  <si>
    <t>Vinh</t>
  </si>
  <si>
    <t xml:space="preserve">Nguyễn Hoài </t>
  </si>
  <si>
    <t>Phạm Minh</t>
  </si>
  <si>
    <t>Nguyễn Thị</t>
  </si>
  <si>
    <t>Nguyễn Thị Thanh</t>
  </si>
  <si>
    <t>Nhi</t>
  </si>
  <si>
    <t xml:space="preserve">Nguyễn Hồng </t>
  </si>
  <si>
    <t>Nguyễn Thị Hồng</t>
  </si>
  <si>
    <t>Thắm</t>
  </si>
  <si>
    <t>Triết</t>
  </si>
  <si>
    <t>Tùng</t>
  </si>
  <si>
    <t>Vân</t>
  </si>
  <si>
    <t>Nguyên</t>
  </si>
  <si>
    <t>Nguyễn Hoàng Bảo</t>
  </si>
  <si>
    <t>Trúc</t>
  </si>
  <si>
    <t xml:space="preserve">LỚP: TH16B </t>
  </si>
  <si>
    <t>1610020022</t>
  </si>
  <si>
    <t>Lê Phúc</t>
  </si>
  <si>
    <t>1610020002</t>
  </si>
  <si>
    <t>Huỳnh Nguyễn Thái</t>
  </si>
  <si>
    <t>1610020035</t>
  </si>
  <si>
    <t>Trương Thiên</t>
  </si>
  <si>
    <t>1610020013</t>
  </si>
  <si>
    <t>Trần Phạm Hoàng</t>
  </si>
  <si>
    <t>1610020018</t>
  </si>
  <si>
    <t>Trương Đức</t>
  </si>
  <si>
    <t>Khải</t>
  </si>
  <si>
    <t>Kim</t>
  </si>
  <si>
    <t>1610020081</t>
  </si>
  <si>
    <t xml:space="preserve">Hồ Phát </t>
  </si>
  <si>
    <t>Lợi</t>
  </si>
  <si>
    <t>1610020014</t>
  </si>
  <si>
    <t>Phạm Thái</t>
  </si>
  <si>
    <t>1610020005</t>
  </si>
  <si>
    <t>Nguyễn Thị Bích</t>
  </si>
  <si>
    <t>1610020009</t>
  </si>
  <si>
    <t xml:space="preserve">Lê Thị Hồng </t>
  </si>
  <si>
    <t>Nhung</t>
  </si>
  <si>
    <t>1610020080</t>
  </si>
  <si>
    <t>1610020010</t>
  </si>
  <si>
    <t>Nguyễn Thị Thu</t>
  </si>
  <si>
    <t>Sương</t>
  </si>
  <si>
    <t>1610020090</t>
  </si>
  <si>
    <t>Trần Thị Phương</t>
  </si>
  <si>
    <t>Lâm Gia</t>
  </si>
  <si>
    <t>1610020012</t>
  </si>
  <si>
    <t>Võ Ngọc</t>
  </si>
  <si>
    <t>1610020011</t>
  </si>
  <si>
    <t xml:space="preserve">Dương Tuấn </t>
  </si>
  <si>
    <t xml:space="preserve">Đinh Thanh </t>
  </si>
  <si>
    <t>1610020048</t>
  </si>
  <si>
    <t>Hồ Đăng</t>
  </si>
  <si>
    <t>1610020045</t>
  </si>
  <si>
    <t>Phạm Thúy</t>
  </si>
  <si>
    <t>1610020046</t>
  </si>
  <si>
    <t>1610020039</t>
  </si>
  <si>
    <t>1610020058</t>
  </si>
  <si>
    <t>Lê  Nguyễn Minh</t>
  </si>
  <si>
    <t>1610020057</t>
  </si>
  <si>
    <t>1610020050</t>
  </si>
  <si>
    <t>Đỗ Đình</t>
  </si>
  <si>
    <t>Thi</t>
  </si>
  <si>
    <t>1610020044</t>
  </si>
  <si>
    <t xml:space="preserve">LỚP: THS16B </t>
  </si>
  <si>
    <t>1610100016</t>
  </si>
  <si>
    <t xml:space="preserve"> Vũ</t>
  </si>
  <si>
    <t>1610100001</t>
  </si>
  <si>
    <t>Lê Nguyễn Tiến</t>
  </si>
  <si>
    <t>1610100012</t>
  </si>
  <si>
    <t>1610100007</t>
  </si>
  <si>
    <t>1610100030</t>
  </si>
  <si>
    <t>Nguyễn Thị Thúy</t>
  </si>
  <si>
    <t>Nga</t>
  </si>
  <si>
    <t>1610100015</t>
  </si>
  <si>
    <t xml:space="preserve">Lê Lâm </t>
  </si>
  <si>
    <t>1610100027</t>
  </si>
  <si>
    <t>1610100028</t>
  </si>
  <si>
    <t>Trương Quốc</t>
  </si>
  <si>
    <t>1610100008</t>
  </si>
  <si>
    <t>Nguyễn Lý Thảo</t>
  </si>
  <si>
    <t xml:space="preserve">LỚP: THPC16B </t>
  </si>
  <si>
    <t>1610130017</t>
  </si>
  <si>
    <t xml:space="preserve">Nguyễn Trọng </t>
  </si>
  <si>
    <t>1610130009</t>
  </si>
  <si>
    <t xml:space="preserve">Nguyễn Lê Quốc </t>
  </si>
  <si>
    <t>1610130038</t>
  </si>
  <si>
    <t>Bùi Thành</t>
  </si>
  <si>
    <t>Chương</t>
  </si>
  <si>
    <t>1610130012</t>
  </si>
  <si>
    <t>Vũ Văn Quốc</t>
  </si>
  <si>
    <t>1610130028</t>
  </si>
  <si>
    <t>1610130006</t>
  </si>
  <si>
    <t>1610130031</t>
  </si>
  <si>
    <t>Châu Vĩnh Đăng</t>
  </si>
  <si>
    <t>1610130022</t>
  </si>
  <si>
    <t>Huỳnh Trương Minh</t>
  </si>
  <si>
    <t>Mẫn</t>
  </si>
  <si>
    <t>1610130004</t>
  </si>
  <si>
    <t>1610130029</t>
  </si>
  <si>
    <t>Bùi Thanh Hồng</t>
  </si>
  <si>
    <t>1610130030</t>
  </si>
  <si>
    <t>1610130015</t>
  </si>
  <si>
    <t>Thắng</t>
  </si>
  <si>
    <t>1610130016</t>
  </si>
  <si>
    <t>Trần Ngô Lê</t>
  </si>
  <si>
    <t>1610130035</t>
  </si>
  <si>
    <t xml:space="preserve">Văn Đại </t>
  </si>
  <si>
    <t>1610130033</t>
  </si>
  <si>
    <t>1610130019</t>
  </si>
  <si>
    <t>Lê Võ Hoàng</t>
  </si>
  <si>
    <t>1610130011</t>
  </si>
  <si>
    <t xml:space="preserve">Phạm Trung </t>
  </si>
  <si>
    <t>1610090043</t>
  </si>
  <si>
    <t>1610130001</t>
  </si>
  <si>
    <t>1610130020</t>
  </si>
  <si>
    <t xml:space="preserve">Lê Anh </t>
  </si>
  <si>
    <t>1610130014</t>
  </si>
  <si>
    <t>1610060003</t>
  </si>
  <si>
    <t>Mai Lâm</t>
  </si>
  <si>
    <t>1610060014</t>
  </si>
  <si>
    <t>1610060009</t>
  </si>
  <si>
    <t xml:space="preserve">Đào Quốc </t>
  </si>
  <si>
    <t>1610060013</t>
  </si>
  <si>
    <t>1610060016</t>
  </si>
  <si>
    <t>Diếp Hồng</t>
  </si>
  <si>
    <t>1610060012</t>
  </si>
  <si>
    <t>1610060008</t>
  </si>
  <si>
    <t>Trãi</t>
  </si>
  <si>
    <t>1610060005</t>
  </si>
  <si>
    <t>1610060007</t>
  </si>
  <si>
    <t>Đỗ Huỳnh Thanh</t>
  </si>
  <si>
    <t>Xuân</t>
  </si>
  <si>
    <t>1610060004</t>
  </si>
  <si>
    <t>Xuyên</t>
  </si>
  <si>
    <t>1610070017</t>
  </si>
  <si>
    <t>Huỳnh Mẫn</t>
  </si>
  <si>
    <t>1610070002</t>
  </si>
  <si>
    <t>1610070006</t>
  </si>
  <si>
    <t xml:space="preserve">Nguyễn Thiện </t>
  </si>
  <si>
    <t>1610070014</t>
  </si>
  <si>
    <t>Trần Thái</t>
  </si>
  <si>
    <t>1610130013</t>
  </si>
  <si>
    <t>Phạm Lê Minh</t>
  </si>
  <si>
    <t>1610120002</t>
  </si>
  <si>
    <t xml:space="preserve">Huỳnh Văn </t>
  </si>
  <si>
    <t>Danh</t>
  </si>
  <si>
    <t>Khanh</t>
  </si>
  <si>
    <t xml:space="preserve">LỚP: THUD18.1 </t>
  </si>
  <si>
    <t>Trần Tuấn</t>
  </si>
  <si>
    <t>1810110075</t>
  </si>
  <si>
    <t>1810110019</t>
  </si>
  <si>
    <t>1810110017</t>
  </si>
  <si>
    <t>1810110016</t>
  </si>
  <si>
    <t>Dương Ngọc</t>
  </si>
  <si>
    <t>1810110031</t>
  </si>
  <si>
    <t>Lê Quang</t>
  </si>
  <si>
    <t>1810110030</t>
  </si>
  <si>
    <t>1810110023</t>
  </si>
  <si>
    <t>1810110010</t>
  </si>
  <si>
    <t>1810110020</t>
  </si>
  <si>
    <t>Châu Nhựt</t>
  </si>
  <si>
    <t>1810110007</t>
  </si>
  <si>
    <t>1810110013</t>
  </si>
  <si>
    <t>Phan Duy</t>
  </si>
  <si>
    <t>1810110033</t>
  </si>
  <si>
    <t>Trần Nguyễn Yến</t>
  </si>
  <si>
    <t>Phượng</t>
  </si>
  <si>
    <t>1810110011</t>
  </si>
  <si>
    <t>1810110014</t>
  </si>
  <si>
    <t>Ao Thành</t>
  </si>
  <si>
    <t>1810110032</t>
  </si>
  <si>
    <t xml:space="preserve">Đặng Nguyễn Cao </t>
  </si>
  <si>
    <t xml:space="preserve">Toàn </t>
  </si>
  <si>
    <t>1810110024</t>
  </si>
  <si>
    <t>Trịnh Thị Thanh</t>
  </si>
  <si>
    <t>1810110035</t>
  </si>
  <si>
    <t>Đinh Quốc</t>
  </si>
  <si>
    <t>1810110006</t>
  </si>
  <si>
    <t>1810110008</t>
  </si>
  <si>
    <t xml:space="preserve">Lê Phượng </t>
  </si>
  <si>
    <t>1810110022</t>
  </si>
  <si>
    <t xml:space="preserve">Trần Tiến </t>
  </si>
  <si>
    <t xml:space="preserve">LỚP: THUD18.2 </t>
  </si>
  <si>
    <t>1810110041</t>
  </si>
  <si>
    <t>Phạm Thị Thúy</t>
  </si>
  <si>
    <t>1810110048</t>
  </si>
  <si>
    <t xml:space="preserve">Dương Trúc </t>
  </si>
  <si>
    <t>1810110052</t>
  </si>
  <si>
    <t xml:space="preserve">Huỳnh Ngọc Gia </t>
  </si>
  <si>
    <t>Phạm Tấn</t>
  </si>
  <si>
    <t>1810110056</t>
  </si>
  <si>
    <t>1810110055</t>
  </si>
  <si>
    <t>Văn Thái</t>
  </si>
  <si>
    <t>1810110047</t>
  </si>
  <si>
    <t>Hân</t>
  </si>
  <si>
    <t>1810110066</t>
  </si>
  <si>
    <t>Trương Trung</t>
  </si>
  <si>
    <t>1810110057</t>
  </si>
  <si>
    <t>1810110053</t>
  </si>
  <si>
    <t xml:space="preserve">Mai Lý </t>
  </si>
  <si>
    <t>Hoàn</t>
  </si>
  <si>
    <t>1810110064</t>
  </si>
  <si>
    <t>1810110036</t>
  </si>
  <si>
    <t xml:space="preserve">Nguyễn Vũ Tuyết </t>
  </si>
  <si>
    <t>1810110062</t>
  </si>
  <si>
    <t>Đỗ Văn Thảo</t>
  </si>
  <si>
    <t>1810110037</t>
  </si>
  <si>
    <t xml:space="preserve">Đặng Vũ Quỳnh </t>
  </si>
  <si>
    <t>1810110059</t>
  </si>
  <si>
    <t>1810110042</t>
  </si>
  <si>
    <t>1810110070</t>
  </si>
  <si>
    <t xml:space="preserve">Nguyễn Thị Minh </t>
  </si>
  <si>
    <t>Thơ</t>
  </si>
  <si>
    <t>1810110038</t>
  </si>
  <si>
    <t>1810110069</t>
  </si>
  <si>
    <t>Lý Minh</t>
  </si>
  <si>
    <t>1810110067</t>
  </si>
  <si>
    <t>1810110039</t>
  </si>
  <si>
    <t>1810110063</t>
  </si>
  <si>
    <t>Triều</t>
  </si>
  <si>
    <t>1810110049</t>
  </si>
  <si>
    <t>Nguyễn Thị Ánh</t>
  </si>
  <si>
    <t>Tuyết</t>
  </si>
  <si>
    <t>1810110058</t>
  </si>
  <si>
    <t>Nguyễn Trần Trúc</t>
  </si>
  <si>
    <t>1810110040</t>
  </si>
  <si>
    <t>Ý</t>
  </si>
  <si>
    <t>1810110074</t>
  </si>
  <si>
    <t>1810030001</t>
  </si>
  <si>
    <t>1810110083</t>
  </si>
  <si>
    <t>Ong Anh</t>
  </si>
  <si>
    <t>1810140009</t>
  </si>
  <si>
    <t>Lê Trần</t>
  </si>
  <si>
    <t>1810140015</t>
  </si>
  <si>
    <t xml:space="preserve">Huỳnh An </t>
  </si>
  <si>
    <t xml:space="preserve">Khang </t>
  </si>
  <si>
    <t>1810110087</t>
  </si>
  <si>
    <t>Trần Anh</t>
  </si>
  <si>
    <t>1810140011</t>
  </si>
  <si>
    <t>Đoàn Ngọc Yến</t>
  </si>
  <si>
    <t>1810110072</t>
  </si>
  <si>
    <t>1810110086</t>
  </si>
  <si>
    <t xml:space="preserve">Châu Xuyên </t>
  </si>
  <si>
    <t>1810140019</t>
  </si>
  <si>
    <t>Nguyễn Trần Phong</t>
  </si>
  <si>
    <t>1810110085</t>
  </si>
  <si>
    <t xml:space="preserve">Trần Đình </t>
  </si>
  <si>
    <t>Tấn</t>
  </si>
  <si>
    <t>1810140012</t>
  </si>
  <si>
    <t>1810110081</t>
  </si>
  <si>
    <t>Trần Khánh</t>
  </si>
  <si>
    <t>1810140008</t>
  </si>
  <si>
    <t>1810110073</t>
  </si>
  <si>
    <t>Vàng</t>
  </si>
  <si>
    <t>1810140022</t>
  </si>
  <si>
    <t xml:space="preserve">Phan Ngọc Như </t>
  </si>
  <si>
    <t xml:space="preserve">LỚP: TQW18.1 </t>
  </si>
  <si>
    <t>1810120008</t>
  </si>
  <si>
    <t>1810120012</t>
  </si>
  <si>
    <t>Nguyễn Hồ Việt</t>
  </si>
  <si>
    <t>1810120031</t>
  </si>
  <si>
    <t>Lý Gia</t>
  </si>
  <si>
    <t>1810120011</t>
  </si>
  <si>
    <t>Ngô Gia</t>
  </si>
  <si>
    <t>1810120017</t>
  </si>
  <si>
    <t>Nguyễn Gia</t>
  </si>
  <si>
    <t>1810120002</t>
  </si>
  <si>
    <t>1810120032</t>
  </si>
  <si>
    <t>My</t>
  </si>
  <si>
    <t>1810120003</t>
  </si>
  <si>
    <t>Đoàn Trung</t>
  </si>
  <si>
    <t>1810120067</t>
  </si>
  <si>
    <t>1810120013</t>
  </si>
  <si>
    <t>1810040041</t>
  </si>
  <si>
    <t>Đỗ Quỳnh</t>
  </si>
  <si>
    <t>1810120009</t>
  </si>
  <si>
    <t>Nguyễn Hùng</t>
  </si>
  <si>
    <t>1810120022</t>
  </si>
  <si>
    <t>1810120025</t>
  </si>
  <si>
    <t>Nguyễn Hoàng Minh</t>
  </si>
  <si>
    <t>1810120016</t>
  </si>
  <si>
    <t>Phan Bảo</t>
  </si>
  <si>
    <t>1810120015</t>
  </si>
  <si>
    <t>1810120024</t>
  </si>
  <si>
    <t>1810120033</t>
  </si>
  <si>
    <t>1810120019</t>
  </si>
  <si>
    <t>Trịnh Trung</t>
  </si>
  <si>
    <t>1810120021</t>
  </si>
  <si>
    <t>Chen Kuan</t>
  </si>
  <si>
    <t>Thong</t>
  </si>
  <si>
    <t>1810120026</t>
  </si>
  <si>
    <t>Nguyễn Viết</t>
  </si>
  <si>
    <t>Thống</t>
  </si>
  <si>
    <t>1810120007</t>
  </si>
  <si>
    <t>Ngô Quang</t>
  </si>
  <si>
    <t>1810120023</t>
  </si>
  <si>
    <t>1810120004</t>
  </si>
  <si>
    <t>Võ Hoàng Nhã</t>
  </si>
  <si>
    <t>1810120020</t>
  </si>
  <si>
    <t>1810120028</t>
  </si>
  <si>
    <t>Phan Thành</t>
  </si>
  <si>
    <t>1810120005</t>
  </si>
  <si>
    <t>Nguyễn Hoàng Thanh</t>
  </si>
  <si>
    <t>1810120030</t>
  </si>
  <si>
    <t>1810120014</t>
  </si>
  <si>
    <t>Trần Huỳnh Khánh</t>
  </si>
  <si>
    <t>1810120035</t>
  </si>
  <si>
    <t xml:space="preserve">LỚP: TQW18.2 </t>
  </si>
  <si>
    <t>1810120060</t>
  </si>
  <si>
    <t>1810120050</t>
  </si>
  <si>
    <t>1810120040</t>
  </si>
  <si>
    <t>1810120038</t>
  </si>
  <si>
    <t>1810090075</t>
  </si>
  <si>
    <t>1810120062</t>
  </si>
  <si>
    <t>1810050009</t>
  </si>
  <si>
    <t>1810120044</t>
  </si>
  <si>
    <t>Khiêm</t>
  </si>
  <si>
    <t>1810120069</t>
  </si>
  <si>
    <t>Bùi Anh</t>
  </si>
  <si>
    <t>1810120053</t>
  </si>
  <si>
    <t xml:space="preserve">Trần Mạc Tư </t>
  </si>
  <si>
    <t>1810120056</t>
  </si>
  <si>
    <t>Phan Thị Bích</t>
  </si>
  <si>
    <t>Liễu</t>
  </si>
  <si>
    <t>1810120065</t>
  </si>
  <si>
    <t>Phạm Thị Thanh</t>
  </si>
  <si>
    <t>1810120039</t>
  </si>
  <si>
    <t>Trần Nguyễn Anh</t>
  </si>
  <si>
    <t>1810120058</t>
  </si>
  <si>
    <t>Ngô Trọng</t>
  </si>
  <si>
    <t>Phút</t>
  </si>
  <si>
    <t>1810120037</t>
  </si>
  <si>
    <t>1810120006</t>
  </si>
  <si>
    <t>1810120048</t>
  </si>
  <si>
    <t>Lê Thị Diểm</t>
  </si>
  <si>
    <t>1810120043</t>
  </si>
  <si>
    <t>Trần Trung</t>
  </si>
  <si>
    <t>1810120045</t>
  </si>
  <si>
    <t>Hoàng Thái</t>
  </si>
  <si>
    <t>1810120059</t>
  </si>
  <si>
    <t>1810120061</t>
  </si>
  <si>
    <t>1810120036</t>
  </si>
  <si>
    <t>Cao Thị Bích</t>
  </si>
  <si>
    <t>Việt</t>
  </si>
  <si>
    <t>1810120063</t>
  </si>
  <si>
    <t>1810130013</t>
  </si>
  <si>
    <t>1810130010</t>
  </si>
  <si>
    <t>1810130031</t>
  </si>
  <si>
    <t>1810130021</t>
  </si>
  <si>
    <t>1810130006</t>
  </si>
  <si>
    <t>1810130020</t>
  </si>
  <si>
    <t>1810130028</t>
  </si>
  <si>
    <t>Lê Gia</t>
  </si>
  <si>
    <t>1810130027</t>
  </si>
  <si>
    <t>1810130022</t>
  </si>
  <si>
    <t>Khương</t>
  </si>
  <si>
    <t>1810130018</t>
  </si>
  <si>
    <t>1810130007</t>
  </si>
  <si>
    <t>Nguyễn Phúc</t>
  </si>
  <si>
    <t>1810130017</t>
  </si>
  <si>
    <t>1810130039</t>
  </si>
  <si>
    <t>Nguyễn Xuân Tuấn</t>
  </si>
  <si>
    <t>1810130004</t>
  </si>
  <si>
    <t>1810130032</t>
  </si>
  <si>
    <t>1810130019</t>
  </si>
  <si>
    <t>1810130014</t>
  </si>
  <si>
    <t>1810130042</t>
  </si>
  <si>
    <t>1810130005</t>
  </si>
  <si>
    <t>Đoàn Thọ An</t>
  </si>
  <si>
    <t>1810130001</t>
  </si>
  <si>
    <t>Bùi Quang Bảo</t>
  </si>
  <si>
    <t>1810130012</t>
  </si>
  <si>
    <t>1810130044</t>
  </si>
  <si>
    <t>1810130009</t>
  </si>
  <si>
    <t>Nghiêm Minh</t>
  </si>
  <si>
    <t>1810130002</t>
  </si>
  <si>
    <t>1810130047</t>
  </si>
  <si>
    <t>1810130011</t>
  </si>
  <si>
    <t>Nguyễn Võ Song</t>
  </si>
  <si>
    <t>1810130003</t>
  </si>
  <si>
    <t>1810130030</t>
  </si>
  <si>
    <t>1810130036</t>
  </si>
  <si>
    <t>1810130037</t>
  </si>
  <si>
    <t>1810130025</t>
  </si>
  <si>
    <t>Trần Hữu Anh</t>
  </si>
  <si>
    <t xml:space="preserve">LỚP: CĐT18 </t>
  </si>
  <si>
    <t>1810150008</t>
  </si>
  <si>
    <t xml:space="preserve">Nguyễn Võ Trí </t>
  </si>
  <si>
    <t>1810150022</t>
  </si>
  <si>
    <t>Hoàng Kim</t>
  </si>
  <si>
    <t>1810150001</t>
  </si>
  <si>
    <t>Võ Nguyễn Thành</t>
  </si>
  <si>
    <t>1810150021</t>
  </si>
  <si>
    <t>1810150013</t>
  </si>
  <si>
    <t xml:space="preserve">Nguyễn Lê Gia </t>
  </si>
  <si>
    <t>1810150014</t>
  </si>
  <si>
    <t>1810150005</t>
  </si>
  <si>
    <t>Nguyễn Châu</t>
  </si>
  <si>
    <t>1810150020</t>
  </si>
  <si>
    <t>1810150019</t>
  </si>
  <si>
    <t>1810150010</t>
  </si>
  <si>
    <t>Cao Xuân</t>
  </si>
  <si>
    <t>1810150017</t>
  </si>
  <si>
    <t>Dương Tấn</t>
  </si>
  <si>
    <t>1810150006</t>
  </si>
  <si>
    <t>Hoàng Đạt</t>
  </si>
  <si>
    <t>1810150007</t>
  </si>
  <si>
    <t>1810150030</t>
  </si>
  <si>
    <t>1810150012</t>
  </si>
  <si>
    <t xml:space="preserve">Đỗ Ngọc </t>
  </si>
  <si>
    <t>1810150011</t>
  </si>
  <si>
    <t>Nguyễn Lữ Anh</t>
  </si>
  <si>
    <t>1810150002</t>
  </si>
  <si>
    <t>Thế</t>
  </si>
  <si>
    <t>1810150003</t>
  </si>
  <si>
    <t>Đinh Phú</t>
  </si>
  <si>
    <t>1810150026</t>
  </si>
  <si>
    <t>Nguyễn Hoàng Việt</t>
  </si>
  <si>
    <t>1810150015</t>
  </si>
  <si>
    <t>1810150016</t>
  </si>
  <si>
    <t xml:space="preserve">Lê Nhật </t>
  </si>
  <si>
    <t>1810150004</t>
  </si>
  <si>
    <t>Mạnh Mây</t>
  </si>
  <si>
    <t>Xanh</t>
  </si>
  <si>
    <t xml:space="preserve">LỚP: ĐKTĐ 18 </t>
  </si>
  <si>
    <t>1810160022</t>
  </si>
  <si>
    <t>Vương Quốc</t>
  </si>
  <si>
    <t>1810160025</t>
  </si>
  <si>
    <t>Bên</t>
  </si>
  <si>
    <t>1810160011</t>
  </si>
  <si>
    <t>Lê Trung</t>
  </si>
  <si>
    <t>1810160005</t>
  </si>
  <si>
    <t xml:space="preserve">Nguyễn Tính </t>
  </si>
  <si>
    <t>Hiệp</t>
  </si>
  <si>
    <t>1810160023</t>
  </si>
  <si>
    <t xml:space="preserve">Nguyễn Trần Thanh </t>
  </si>
  <si>
    <t>1810160024</t>
  </si>
  <si>
    <t>Luyện</t>
  </si>
  <si>
    <t>1810160014</t>
  </si>
  <si>
    <t>1810160001</t>
  </si>
  <si>
    <t>1810160007</t>
  </si>
  <si>
    <t xml:space="preserve">LỚP: ĐTCN18 </t>
  </si>
  <si>
    <t>1810140005</t>
  </si>
  <si>
    <t>Mai Phúc</t>
  </si>
  <si>
    <t>1810140002</t>
  </si>
  <si>
    <t>Hồ Trí</t>
  </si>
  <si>
    <t>1810140004</t>
  </si>
  <si>
    <t>1810140006</t>
  </si>
  <si>
    <t>1810140007</t>
  </si>
  <si>
    <t>LỚP: PCMT18.1</t>
  </si>
  <si>
    <t>1810160027</t>
  </si>
  <si>
    <t>A</t>
  </si>
  <si>
    <t>1810140026</t>
  </si>
  <si>
    <t xml:space="preserve">Lê Hoàng </t>
  </si>
  <si>
    <t>1810080063</t>
  </si>
  <si>
    <t>Châu Gia</t>
  </si>
  <si>
    <t>Ngô Anh</t>
  </si>
  <si>
    <t>Giang Mạnh</t>
  </si>
  <si>
    <t>Huỳnh Bùi Quốc</t>
  </si>
  <si>
    <t>Trương Thành</t>
  </si>
  <si>
    <t>Nguyễn Huỳnh Tấn</t>
  </si>
  <si>
    <t>Nguyễn Vũ</t>
  </si>
  <si>
    <t>Phạm Cung</t>
  </si>
  <si>
    <t>1810130050</t>
  </si>
  <si>
    <t>Nguyễn Huỳnh Hoàng</t>
  </si>
  <si>
    <t>Hồ Minh</t>
  </si>
  <si>
    <t>Trương Văn</t>
  </si>
  <si>
    <t>Ngô Huỳnh Thùy</t>
  </si>
  <si>
    <t>1810120077</t>
  </si>
  <si>
    <t>Lê Đình Băng</t>
  </si>
  <si>
    <t>Đình</t>
  </si>
  <si>
    <t>1810120074</t>
  </si>
  <si>
    <t>1810120078</t>
  </si>
  <si>
    <t>Nguyễn Văn Đăng</t>
  </si>
  <si>
    <t>1810120071</t>
  </si>
  <si>
    <t>Huỳnh Tấn</t>
  </si>
  <si>
    <t>1810120075</t>
  </si>
  <si>
    <t>1810120073</t>
  </si>
  <si>
    <t>Thạch Vũ</t>
  </si>
  <si>
    <t>Phan Nguyễn Hoàng</t>
  </si>
  <si>
    <t>Nguyễn Lê Tuấn</t>
  </si>
  <si>
    <t>K'</t>
  </si>
  <si>
    <t xml:space="preserve">Trương Hồng </t>
  </si>
  <si>
    <t xml:space="preserve">Võ Thanh </t>
  </si>
  <si>
    <t>Một</t>
  </si>
  <si>
    <t>Đỗ Tấn</t>
  </si>
  <si>
    <t>Lâm Phát</t>
  </si>
  <si>
    <t>1810160008</t>
  </si>
  <si>
    <t>1810130035</t>
  </si>
  <si>
    <t xml:space="preserve">Trần Nguyễn Trọng </t>
  </si>
  <si>
    <t xml:space="preserve">Ngô Trung </t>
  </si>
  <si>
    <t xml:space="preserve">Phan Ngọc Uyên </t>
  </si>
  <si>
    <t>1810160009</t>
  </si>
  <si>
    <t xml:space="preserve">Nguyễn Hảo </t>
  </si>
  <si>
    <t>Hoàng Tuấn</t>
  </si>
  <si>
    <t>Đỗ Anh</t>
  </si>
  <si>
    <t>1810130023</t>
  </si>
  <si>
    <t>LỚP: THUD 19.1</t>
  </si>
  <si>
    <t>LỚP: THUD 19.2</t>
  </si>
  <si>
    <t>LỚP: THUD 19.3</t>
  </si>
  <si>
    <t>LỚP: TQW19.1</t>
  </si>
  <si>
    <t>LỚP: TQW 19.2</t>
  </si>
  <si>
    <t>LỚP: PCMT 19</t>
  </si>
  <si>
    <t>LỚP: CĐT 19</t>
  </si>
  <si>
    <t>1910110019</t>
  </si>
  <si>
    <t>Trần Thanh</t>
  </si>
  <si>
    <t>Duyên</t>
  </si>
  <si>
    <t>1910110005</t>
  </si>
  <si>
    <t>Hải</t>
  </si>
  <si>
    <t>1910180004</t>
  </si>
  <si>
    <t>Lê Ngọc Thu</t>
  </si>
  <si>
    <t>1910110016</t>
  </si>
  <si>
    <t xml:space="preserve">Trần Minh </t>
  </si>
  <si>
    <t>1910110006</t>
  </si>
  <si>
    <t>Đào Quang</t>
  </si>
  <si>
    <t>1910110017</t>
  </si>
  <si>
    <t>Huỳnh Trần Gia</t>
  </si>
  <si>
    <t>1910110022</t>
  </si>
  <si>
    <t>Nguyễn Vũ Minh</t>
  </si>
  <si>
    <t>1910110025</t>
  </si>
  <si>
    <t xml:space="preserve">Nguyễn Đăng </t>
  </si>
  <si>
    <t>1910110026</t>
  </si>
  <si>
    <t>Kiên</t>
  </si>
  <si>
    <t>1910120070</t>
  </si>
  <si>
    <t>Nguyễn Phạm Bảo</t>
  </si>
  <si>
    <t>1910110020</t>
  </si>
  <si>
    <t xml:space="preserve">Lê Văn </t>
  </si>
  <si>
    <t>1910110024</t>
  </si>
  <si>
    <t>Nguyễn Ngọc Cẩm</t>
  </si>
  <si>
    <t>1910110001</t>
  </si>
  <si>
    <t>Huỳnh Nguyễn Kim</t>
  </si>
  <si>
    <t>1910110029</t>
  </si>
  <si>
    <t>Trương Trọng</t>
  </si>
  <si>
    <t>1910110086</t>
  </si>
  <si>
    <t>Phan Thị Tuyết</t>
  </si>
  <si>
    <t>1910110015</t>
  </si>
  <si>
    <t>Lại Thị Kim Mỹ</t>
  </si>
  <si>
    <t>1910110018</t>
  </si>
  <si>
    <t xml:space="preserve">Đào Văn </t>
  </si>
  <si>
    <t>Nhỉ</t>
  </si>
  <si>
    <t>1910110013</t>
  </si>
  <si>
    <t>Lê Huỳnh Minh</t>
  </si>
  <si>
    <t>Nhựt</t>
  </si>
  <si>
    <t>1910110014</t>
  </si>
  <si>
    <t>1910110010</t>
  </si>
  <si>
    <t>Nguyễn Bằng</t>
  </si>
  <si>
    <t>1910110007</t>
  </si>
  <si>
    <t>Nguyễn Lê</t>
  </si>
  <si>
    <t>1910110087</t>
  </si>
  <si>
    <t>1910110096</t>
  </si>
  <si>
    <t>Đào Trọng</t>
  </si>
  <si>
    <t>1910150008</t>
  </si>
  <si>
    <t>Phạm Nguyễn Hùng</t>
  </si>
  <si>
    <t>1910110021</t>
  </si>
  <si>
    <t>Thảo</t>
  </si>
  <si>
    <t>1910110028</t>
  </si>
  <si>
    <t>Đào Quốc</t>
  </si>
  <si>
    <t>1910110012</t>
  </si>
  <si>
    <t xml:space="preserve">Vương Lương </t>
  </si>
  <si>
    <t>Trưởng</t>
  </si>
  <si>
    <t>1910110091</t>
  </si>
  <si>
    <t>Lương Anh</t>
  </si>
  <si>
    <t>1910110011</t>
  </si>
  <si>
    <t xml:space="preserve">Ngô Anh </t>
  </si>
  <si>
    <t>1910110009</t>
  </si>
  <si>
    <t xml:space="preserve">Phương Thế </t>
  </si>
  <si>
    <t>1910110046</t>
  </si>
  <si>
    <t>Đỗ Đặng Nhật</t>
  </si>
  <si>
    <t>1910110040</t>
  </si>
  <si>
    <t xml:space="preserve">Phạm Tuấn </t>
  </si>
  <si>
    <t>1910110057</t>
  </si>
  <si>
    <t>1910110064</t>
  </si>
  <si>
    <t>Nguyễn Hoàng Ngọc</t>
  </si>
  <si>
    <t>1910110088</t>
  </si>
  <si>
    <t>1910110031</t>
  </si>
  <si>
    <t>Võ Hồ Thành</t>
  </si>
  <si>
    <t>1910110077</t>
  </si>
  <si>
    <t>1910110027</t>
  </si>
  <si>
    <t>1910180002</t>
  </si>
  <si>
    <t>Trần Nguyễn Bảo</t>
  </si>
  <si>
    <t>1910110047</t>
  </si>
  <si>
    <t>Phạm Thị Kim</t>
  </si>
  <si>
    <t>1910110092</t>
  </si>
  <si>
    <t>Nguyễn Thái</t>
  </si>
  <si>
    <t>1910110049</t>
  </si>
  <si>
    <t>Trà Đào Nhật</t>
  </si>
  <si>
    <t>1910110089</t>
  </si>
  <si>
    <t>Nguyễn Đăng</t>
  </si>
  <si>
    <t>1910110050</t>
  </si>
  <si>
    <t xml:space="preserve">Đổ Trần Đăng </t>
  </si>
  <si>
    <t>1910110093</t>
  </si>
  <si>
    <t>Nguyễn Đình</t>
  </si>
  <si>
    <t>Khôi</t>
  </si>
  <si>
    <t>1910110042</t>
  </si>
  <si>
    <t>Lê Tuấn</t>
  </si>
  <si>
    <t>1910110036</t>
  </si>
  <si>
    <t>Lư Chí Lan</t>
  </si>
  <si>
    <t>1910180005</t>
  </si>
  <si>
    <t>Ngô Quỳnh</t>
  </si>
  <si>
    <t>1910110060</t>
  </si>
  <si>
    <t>Lê Lâm Hữu</t>
  </si>
  <si>
    <t>1910110038</t>
  </si>
  <si>
    <t>1910110054</t>
  </si>
  <si>
    <t>Dương Trần Hồng</t>
  </si>
  <si>
    <t>1910110034</t>
  </si>
  <si>
    <t>Nguyễn Thị Quỳnh</t>
  </si>
  <si>
    <t>1910110044</t>
  </si>
  <si>
    <t xml:space="preserve">Nguyễn Hoàng </t>
  </si>
  <si>
    <t>1910110052</t>
  </si>
  <si>
    <t xml:space="preserve">Vương Hoàng </t>
  </si>
  <si>
    <t>1910110032</t>
  </si>
  <si>
    <t>Nguyễn Bùi Trung</t>
  </si>
  <si>
    <t xml:space="preserve">Phúc </t>
  </si>
  <si>
    <t>1910110043</t>
  </si>
  <si>
    <t xml:space="preserve">Võ Thị Hồng </t>
  </si>
  <si>
    <t>1910110039</t>
  </si>
  <si>
    <t>Nguyễn Trần Ngọc</t>
  </si>
  <si>
    <t>1910110045</t>
  </si>
  <si>
    <t xml:space="preserve">Nguyễn Minh </t>
  </si>
  <si>
    <t xml:space="preserve">Thiện </t>
  </si>
  <si>
    <t>1910110055</t>
  </si>
  <si>
    <t xml:space="preserve">Nguyễn Văn </t>
  </si>
  <si>
    <t>1910110056</t>
  </si>
  <si>
    <t xml:space="preserve">Phạm Hữu </t>
  </si>
  <si>
    <t>1910110058</t>
  </si>
  <si>
    <t>Trần Thịnh</t>
  </si>
  <si>
    <t>Vượng</t>
  </si>
  <si>
    <t>1910110061</t>
  </si>
  <si>
    <t>1910110084</t>
  </si>
  <si>
    <t>Lê Dương Tuấn</t>
  </si>
  <si>
    <t>1910110063</t>
  </si>
  <si>
    <t>Huỳnh Vinh</t>
  </si>
  <si>
    <t>Cao</t>
  </si>
  <si>
    <t>1910110090</t>
  </si>
  <si>
    <t xml:space="preserve">Trần Văn </t>
  </si>
  <si>
    <t>Chung</t>
  </si>
  <si>
    <t xml:space="preserve">Nguyễn Thành </t>
  </si>
  <si>
    <t>1910110062</t>
  </si>
  <si>
    <t>Võ Lê</t>
  </si>
  <si>
    <t>1910110082</t>
  </si>
  <si>
    <t>Trần Lê Gia</t>
  </si>
  <si>
    <t>1910110074</t>
  </si>
  <si>
    <t>1910110041</t>
  </si>
  <si>
    <t>1910110076</t>
  </si>
  <si>
    <t>1910110066</t>
  </si>
  <si>
    <t xml:space="preserve">Phạm Minh </t>
  </si>
  <si>
    <t>1910110075</t>
  </si>
  <si>
    <t>1910110081</t>
  </si>
  <si>
    <t>Đoàn Nhật</t>
  </si>
  <si>
    <t>1910110069</t>
  </si>
  <si>
    <t>Phạm Thành</t>
  </si>
  <si>
    <t>1910060039</t>
  </si>
  <si>
    <t>Trần Trúc</t>
  </si>
  <si>
    <t>1910030001</t>
  </si>
  <si>
    <t>Võ Hào</t>
  </si>
  <si>
    <t>1910110030</t>
  </si>
  <si>
    <t>Nguyễn Hoàng Bích</t>
  </si>
  <si>
    <t>1910110070</t>
  </si>
  <si>
    <t>Nguyệt</t>
  </si>
  <si>
    <t>1910110065</t>
  </si>
  <si>
    <t>Nguyễn Châu Thiện</t>
  </si>
  <si>
    <t>1910110059</t>
  </si>
  <si>
    <t>Lê An</t>
  </si>
  <si>
    <t>Nhiên</t>
  </si>
  <si>
    <t>1910110083</t>
  </si>
  <si>
    <t xml:space="preserve">Nguyễn Hữu Xuân </t>
  </si>
  <si>
    <t>1910110053</t>
  </si>
  <si>
    <t>Mạch Thị</t>
  </si>
  <si>
    <t>1910110072</t>
  </si>
  <si>
    <t xml:space="preserve">Phan Anh </t>
  </si>
  <si>
    <t>Quý</t>
  </si>
  <si>
    <t>1910110068</t>
  </si>
  <si>
    <t>1910110085</t>
  </si>
  <si>
    <t>Lâm Phương</t>
  </si>
  <si>
    <t>Thủy</t>
  </si>
  <si>
    <t>1910120002</t>
  </si>
  <si>
    <t>Lê Thị</t>
  </si>
  <si>
    <t>Trinh</t>
  </si>
  <si>
    <t>1910110095</t>
  </si>
  <si>
    <t>Nguyễn Duy</t>
  </si>
  <si>
    <t>1910110073</t>
  </si>
  <si>
    <t>1910120011</t>
  </si>
  <si>
    <t>Nguyễn Ngọc Phương</t>
  </si>
  <si>
    <t>Chi</t>
  </si>
  <si>
    <t>1910120004</t>
  </si>
  <si>
    <t>1910120005</t>
  </si>
  <si>
    <t>Đặng Thị Mỹ</t>
  </si>
  <si>
    <t>1910120028</t>
  </si>
  <si>
    <t>Lê Hồng</t>
  </si>
  <si>
    <t xml:space="preserve">Trần Quốc </t>
  </si>
  <si>
    <t>1910120007</t>
  </si>
  <si>
    <t xml:space="preserve">Nguyễn Trịnh Hoàng </t>
  </si>
  <si>
    <t xml:space="preserve">Huy </t>
  </si>
  <si>
    <t>1910120024</t>
  </si>
  <si>
    <t xml:space="preserve">Nguyễn An </t>
  </si>
  <si>
    <t>1910120030</t>
  </si>
  <si>
    <t xml:space="preserve">Giảng Ngọc </t>
  </si>
  <si>
    <t>1910120066</t>
  </si>
  <si>
    <t>1910120020</t>
  </si>
  <si>
    <t>1910120067</t>
  </si>
  <si>
    <t>1910120013</t>
  </si>
  <si>
    <t xml:space="preserve">Phạm Tấn </t>
  </si>
  <si>
    <t>1910120010</t>
  </si>
  <si>
    <t>Khuất Đức</t>
  </si>
  <si>
    <t>1910120012</t>
  </si>
  <si>
    <t>Trần Nhật</t>
  </si>
  <si>
    <t>1910120021</t>
  </si>
  <si>
    <t>Trần Trọng</t>
  </si>
  <si>
    <t>1910120023</t>
  </si>
  <si>
    <t xml:space="preserve">Huỳnh Kim </t>
  </si>
  <si>
    <t>1910120026</t>
  </si>
  <si>
    <t>1910120027</t>
  </si>
  <si>
    <t xml:space="preserve">Phạm Kim </t>
  </si>
  <si>
    <t>1910120022</t>
  </si>
  <si>
    <t xml:space="preserve">Phạm Hoàng </t>
  </si>
  <si>
    <t>Tân</t>
  </si>
  <si>
    <t>1910120018</t>
  </si>
  <si>
    <t>Trương Hồ Giác</t>
  </si>
  <si>
    <t>Tánh</t>
  </si>
  <si>
    <t>1910120025</t>
  </si>
  <si>
    <t>Hoàng Bá</t>
  </si>
  <si>
    <t>1910120009</t>
  </si>
  <si>
    <t>Thông</t>
  </si>
  <si>
    <t>1910120001</t>
  </si>
  <si>
    <t>Nguyễn Thị Phương</t>
  </si>
  <si>
    <t>1910120017</t>
  </si>
  <si>
    <t>1910120016</t>
  </si>
  <si>
    <t>Nguyễn Huỳnh Thanh</t>
  </si>
  <si>
    <t>1910120015</t>
  </si>
  <si>
    <t>Phạm Nguyễn Cẩm</t>
  </si>
  <si>
    <t>1910120019</t>
  </si>
  <si>
    <t>Lê Minh</t>
  </si>
  <si>
    <t>1910120059</t>
  </si>
  <si>
    <t>1910180001</t>
  </si>
  <si>
    <t>1910120014</t>
  </si>
  <si>
    <t>1910120057</t>
  </si>
  <si>
    <t>Binl</t>
  </si>
  <si>
    <t>1910120045</t>
  </si>
  <si>
    <t>1910120038</t>
  </si>
  <si>
    <t xml:space="preserve">Lê Huỳnh </t>
  </si>
  <si>
    <t>1910120043</t>
  </si>
  <si>
    <t xml:space="preserve">Lê Thị Thu </t>
  </si>
  <si>
    <t>Hằng</t>
  </si>
  <si>
    <t>Hòa</t>
  </si>
  <si>
    <t>1910120035</t>
  </si>
  <si>
    <t xml:space="preserve">Nguyễn Phúc Huy </t>
  </si>
  <si>
    <t xml:space="preserve">Hoàng </t>
  </si>
  <si>
    <t>1910120042</t>
  </si>
  <si>
    <t>Lê Văn</t>
  </si>
  <si>
    <t>1910120037</t>
  </si>
  <si>
    <t>1910040016</t>
  </si>
  <si>
    <t>Trang Hồ Phúc</t>
  </si>
  <si>
    <t>1910120052</t>
  </si>
  <si>
    <t>Võ Hoàng Xuân</t>
  </si>
  <si>
    <t>Nghi</t>
  </si>
  <si>
    <t>1910120051</t>
  </si>
  <si>
    <t>1910120036</t>
  </si>
  <si>
    <t>Nguyễn Hoàng Tuyết</t>
  </si>
  <si>
    <t>1910120032</t>
  </si>
  <si>
    <t>Phan Thị Quỳnh</t>
  </si>
  <si>
    <t>1910120044</t>
  </si>
  <si>
    <t xml:space="preserve">Lương Tấn </t>
  </si>
  <si>
    <t>1910120049</t>
  </si>
  <si>
    <t xml:space="preserve">Nguyễn Phạm Hoàng </t>
  </si>
  <si>
    <t>1910120068</t>
  </si>
  <si>
    <t xml:space="preserve">Võ Hoàng </t>
  </si>
  <si>
    <t>Phong</t>
  </si>
  <si>
    <t>1910120053</t>
  </si>
  <si>
    <t xml:space="preserve">Nguyễn Thanh </t>
  </si>
  <si>
    <t>1910120041</t>
  </si>
  <si>
    <t>Hoàng Văn</t>
  </si>
  <si>
    <t>Nguyễn Nhật</t>
  </si>
  <si>
    <t>1910120047</t>
  </si>
  <si>
    <t>Đồng Phương</t>
  </si>
  <si>
    <t>1910120039</t>
  </si>
  <si>
    <t>Hồ Lê Minh</t>
  </si>
  <si>
    <t>1910120055</t>
  </si>
  <si>
    <t>Nguyễn Thị Kim</t>
  </si>
  <si>
    <t>Thu</t>
  </si>
  <si>
    <t>1910120034</t>
  </si>
  <si>
    <t xml:space="preserve">Đặng Nguyễn Bảo </t>
  </si>
  <si>
    <t>Trân</t>
  </si>
  <si>
    <t>1910120031</t>
  </si>
  <si>
    <t xml:space="preserve">Lê Tấn </t>
  </si>
  <si>
    <t>Triển</t>
  </si>
  <si>
    <t>1910120063</t>
  </si>
  <si>
    <t>Mạch Thùy</t>
  </si>
  <si>
    <t>1910130010</t>
  </si>
  <si>
    <t>Võ Thế</t>
  </si>
  <si>
    <t>1910130014</t>
  </si>
  <si>
    <t>1910110051</t>
  </si>
  <si>
    <t>Công</t>
  </si>
  <si>
    <t>1910130023</t>
  </si>
  <si>
    <t>Nguyễn Huỳnh Duy</t>
  </si>
  <si>
    <t>1910130003</t>
  </si>
  <si>
    <t>Nguyễn Dương Thành</t>
  </si>
  <si>
    <t>1910130022</t>
  </si>
  <si>
    <t>1910130024</t>
  </si>
  <si>
    <t xml:space="preserve">Phan Trung </t>
  </si>
  <si>
    <t>1910130006</t>
  </si>
  <si>
    <t xml:space="preserve">Nguyễn Đức </t>
  </si>
  <si>
    <t>Kha</t>
  </si>
  <si>
    <t>1910130016</t>
  </si>
  <si>
    <t>1910130004</t>
  </si>
  <si>
    <t>Trương Võ Anh</t>
  </si>
  <si>
    <t>1910080001</t>
  </si>
  <si>
    <t>Khởi</t>
  </si>
  <si>
    <t>1910130007</t>
  </si>
  <si>
    <t>1910130005</t>
  </si>
  <si>
    <t xml:space="preserve">Nguyễn Huỳnh Phú </t>
  </si>
  <si>
    <t>1910130001</t>
  </si>
  <si>
    <t>1910130028</t>
  </si>
  <si>
    <t xml:space="preserve">Phạm Vĩnh </t>
  </si>
  <si>
    <t>1910130018</t>
  </si>
  <si>
    <t xml:space="preserve">Phan Minh </t>
  </si>
  <si>
    <t>1910130009</t>
  </si>
  <si>
    <t>Nguyễn Võ Thành</t>
  </si>
  <si>
    <t>1910130025</t>
  </si>
  <si>
    <t>1910130017</t>
  </si>
  <si>
    <t>Phạm Nguyễn Huy</t>
  </si>
  <si>
    <t>1910130013</t>
  </si>
  <si>
    <t>Vũ Đức</t>
  </si>
  <si>
    <t>1910130015</t>
  </si>
  <si>
    <t>1910130027</t>
  </si>
  <si>
    <t xml:space="preserve">Vũ Văn </t>
  </si>
  <si>
    <t>1910130008</t>
  </si>
  <si>
    <t>1910130002</t>
  </si>
  <si>
    <t>1910130019</t>
  </si>
  <si>
    <t>Nguyễn Chí</t>
  </si>
  <si>
    <t>1910130021</t>
  </si>
  <si>
    <t>Trần Thế Anh</t>
  </si>
  <si>
    <t>1910130020</t>
  </si>
  <si>
    <t>1910130012</t>
  </si>
  <si>
    <t>1910150009</t>
  </si>
  <si>
    <t xml:space="preserve">Đỗ Thành </t>
  </si>
  <si>
    <t>1910150014</t>
  </si>
  <si>
    <t>1910150016</t>
  </si>
  <si>
    <t>1910150001</t>
  </si>
  <si>
    <t>1910150006</t>
  </si>
  <si>
    <t xml:space="preserve">Nguyễn Trường </t>
  </si>
  <si>
    <t>1910150005</t>
  </si>
  <si>
    <t>1910150012</t>
  </si>
  <si>
    <t>1910150013</t>
  </si>
  <si>
    <t>Lê Trần Minh</t>
  </si>
  <si>
    <t>1910150018</t>
  </si>
  <si>
    <t>1910150015</t>
  </si>
  <si>
    <t>1910150003</t>
  </si>
  <si>
    <t>Phạm Đăng</t>
  </si>
  <si>
    <t>1910150004</t>
  </si>
  <si>
    <t>1910150010</t>
  </si>
  <si>
    <t xml:space="preserve">Đặng Hoàng </t>
  </si>
  <si>
    <t>1910150007</t>
  </si>
  <si>
    <t>Nguyễn Thế</t>
  </si>
  <si>
    <t>1910150011</t>
  </si>
  <si>
    <t xml:space="preserve">Phạm Quốc </t>
  </si>
  <si>
    <t>1910150019</t>
  </si>
  <si>
    <t xml:space="preserve">Nguyễn Huy </t>
  </si>
  <si>
    <t>1910150017</t>
  </si>
  <si>
    <t>Tuyên</t>
  </si>
  <si>
    <t>1910140007</t>
  </si>
  <si>
    <t xml:space="preserve">Bùi Đoàn Hồng </t>
  </si>
  <si>
    <t>1910140008</t>
  </si>
  <si>
    <t>Lê Quốc</t>
  </si>
  <si>
    <t>1910140002</t>
  </si>
  <si>
    <t>Tôn</t>
  </si>
  <si>
    <t>1910140001</t>
  </si>
  <si>
    <t xml:space="preserve">Đặng Minh </t>
  </si>
  <si>
    <t>1910140003</t>
  </si>
  <si>
    <t xml:space="preserve">Trương Tấn </t>
  </si>
  <si>
    <t>Trọng</t>
  </si>
  <si>
    <t>1910160002</t>
  </si>
  <si>
    <t xml:space="preserve">Nguyễn Phạm Thiên </t>
  </si>
  <si>
    <t>1910160009</t>
  </si>
  <si>
    <t>Võ Hòa</t>
  </si>
  <si>
    <t>1910160006</t>
  </si>
  <si>
    <t>Huỳnh Thanh</t>
  </si>
  <si>
    <t>1910160005</t>
  </si>
  <si>
    <t>Trương Lê Minh</t>
  </si>
  <si>
    <t>1910160004</t>
  </si>
  <si>
    <t xml:space="preserve">Nguyễn Anh </t>
  </si>
  <si>
    <t>Pháp</t>
  </si>
  <si>
    <t>1910160001</t>
  </si>
  <si>
    <t xml:space="preserve">Lữ Minh </t>
  </si>
  <si>
    <t>1910160008</t>
  </si>
  <si>
    <t xml:space="preserve">Lê Quang </t>
  </si>
  <si>
    <t>1910110098</t>
  </si>
  <si>
    <t>Trực</t>
  </si>
  <si>
    <t>Cống Công</t>
  </si>
  <si>
    <t>Trần Võ Ngọc</t>
  </si>
  <si>
    <t>Trần Nguyễn Trí</t>
  </si>
  <si>
    <t>1910120073</t>
  </si>
  <si>
    <t xml:space="preserve">Lê Nguyên </t>
  </si>
  <si>
    <t>Lê Vũ Nhật</t>
  </si>
  <si>
    <t>1910130026</t>
  </si>
  <si>
    <t>Hồ Bảo</t>
  </si>
  <si>
    <t>Nguyễn Trương Quốc</t>
  </si>
  <si>
    <t>LỚP: ĐTCN 19</t>
  </si>
  <si>
    <t>1810110015</t>
  </si>
  <si>
    <t>Huỳnh Nhật</t>
  </si>
  <si>
    <t>Lê Thuận</t>
  </si>
  <si>
    <t>LỚP: TĐT16B</t>
  </si>
  <si>
    <t xml:space="preserve">LỚP: TCĐS16B </t>
  </si>
  <si>
    <t>Vũ Trần Lê Quốc</t>
  </si>
  <si>
    <t>Vương</t>
  </si>
  <si>
    <t xml:space="preserve">Nguyễn Phương </t>
  </si>
  <si>
    <t xml:space="preserve">Nguyễn Tấn </t>
  </si>
  <si>
    <t>Kả</t>
  </si>
  <si>
    <t>Soan</t>
  </si>
  <si>
    <t>NL</t>
  </si>
  <si>
    <t>1810110080</t>
  </si>
  <si>
    <t>Lưu Đào Khánh</t>
  </si>
  <si>
    <t>Đỗ Trần Như</t>
  </si>
  <si>
    <t>1810140018</t>
  </si>
  <si>
    <t>Nguyễn Phạm Khánh</t>
  </si>
  <si>
    <t>1910130029</t>
  </si>
  <si>
    <t>Anh 2003</t>
  </si>
  <si>
    <t>NGHỈ LUÔN</t>
  </si>
  <si>
    <t>BẢO LƯU</t>
  </si>
  <si>
    <t>Tháng  8  Năm học 2019  -  2020</t>
  </si>
  <si>
    <t>Tháng  8 Năm học 2019  -  2020</t>
  </si>
  <si>
    <t>V:0</t>
  </si>
  <si>
    <t>Tháng  8   Năm học 2019  -  2020</t>
  </si>
  <si>
    <t>Tháng 8   Năm học 2019  -  2020</t>
  </si>
  <si>
    <t>Tháng 8 Năm học 2019  -  2020</t>
  </si>
  <si>
    <t>2K</t>
  </si>
  <si>
    <t>2P</t>
  </si>
  <si>
    <t>P.K</t>
  </si>
  <si>
    <t>2T</t>
  </si>
  <si>
    <t>V;0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</si>
</sst>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_);_(* \(#,##0\);_(* &quot;-&quot;_);_(@_)"/>
    <numFmt numFmtId="165" formatCode="_(* #.##0_);_(* \(#.##0\);_(* &quot;-&quot;_);_(@_)"/>
  </numFmts>
  <fonts count="73">
    <font>
      <b/>
      <sz val="10"/>
      <name val="VNI-Times"/>
      <charset val="134"/>
    </font>
    <font>
      <sz val="13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VNI-Times"/>
    </font>
    <font>
      <b/>
      <sz val="12"/>
      <name val="VNI-Times"/>
    </font>
    <font>
      <b/>
      <sz val="16"/>
      <color rgb="FFFF0000"/>
      <name val="Times New Roman"/>
      <family val="1"/>
    </font>
    <font>
      <b/>
      <sz val="15"/>
      <color rgb="FFFF0000"/>
      <name val="Times New Roman"/>
      <family val="1"/>
    </font>
    <font>
      <b/>
      <sz val="12"/>
      <color indexed="8"/>
      <name val="Times New Roman"/>
      <family val="1"/>
    </font>
    <font>
      <b/>
      <sz val="13"/>
      <color rgb="FFFF0000"/>
      <name val="Times New Roman"/>
      <family val="1"/>
    </font>
    <font>
      <b/>
      <sz val="13"/>
      <color rgb="FFFF0000"/>
      <name val="VNI-Times"/>
    </font>
    <font>
      <b/>
      <sz val="15"/>
      <name val="Times New Roman"/>
      <family val="1"/>
    </font>
    <font>
      <sz val="12"/>
      <color indexed="6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0"/>
      <name val="VNI-Times"/>
    </font>
    <font>
      <sz val="12"/>
      <name val="VNI-Times"/>
    </font>
    <font>
      <sz val="11"/>
      <color indexed="9"/>
      <name val="Calibri"/>
      <family val="2"/>
    </font>
    <font>
      <sz val="12"/>
      <color indexed="17"/>
      <name val="Arial"/>
      <family val="2"/>
    </font>
    <font>
      <b/>
      <sz val="18"/>
      <color indexed="56"/>
      <name val="Cambria"/>
      <family val="1"/>
    </font>
    <font>
      <sz val="11"/>
      <color indexed="17"/>
      <name val="Calibri"/>
      <family val="2"/>
    </font>
    <font>
      <i/>
      <sz val="12"/>
      <color indexed="23"/>
      <name val="Arial"/>
      <family val="2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sz val="11"/>
      <color indexed="20"/>
      <name val="Calibri"/>
      <family val="2"/>
    </font>
    <font>
      <b/>
      <sz val="13"/>
      <color indexed="56"/>
      <name val="Arial"/>
      <family val="2"/>
    </font>
    <font>
      <b/>
      <sz val="15"/>
      <color indexed="56"/>
      <name val="Arial"/>
      <family val="2"/>
    </font>
    <font>
      <b/>
      <sz val="11"/>
      <color indexed="8"/>
      <name val="Calibri"/>
      <family val="2"/>
    </font>
    <font>
      <b/>
      <sz val="12"/>
      <color indexed="52"/>
      <name val="Arial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name val="VNI-Times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FF0000"/>
      <name val="VNI-Times"/>
    </font>
    <font>
      <b/>
      <sz val="13"/>
      <name val="VNI-Times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2"/>
      <color theme="1"/>
      <name val="Times New Roman"/>
      <family val="1"/>
    </font>
    <font>
      <sz val="13"/>
      <color theme="1"/>
      <name val="Times New Roman"/>
      <family val="1"/>
    </font>
    <font>
      <sz val="14"/>
      <name val="Times New Roman"/>
      <family val="1"/>
    </font>
    <font>
      <sz val="14"/>
      <color theme="1"/>
      <name val="Times New Roman"/>
      <family val="1"/>
    </font>
    <font>
      <sz val="10"/>
      <name val="Arial"/>
      <family val="2"/>
    </font>
    <font>
      <sz val="14"/>
      <color theme="1" tint="4.9989318521683403E-2"/>
      <name val="Times New Roman"/>
      <family val="1"/>
    </font>
    <font>
      <sz val="14"/>
      <color theme="2" tint="-0.499984740745262"/>
      <name val="Times New Roman"/>
      <family val="1"/>
    </font>
    <font>
      <sz val="12"/>
      <color theme="2" tint="-0.499984740745262"/>
      <name val="Times New Roman"/>
      <family val="1"/>
    </font>
    <font>
      <b/>
      <sz val="12"/>
      <color theme="2" tint="-0.499984740745262"/>
      <name val="VNI-Times"/>
    </font>
    <font>
      <b/>
      <sz val="12"/>
      <color theme="1"/>
      <name val="Times New Roman"/>
      <family val="1"/>
    </font>
    <font>
      <b/>
      <sz val="12"/>
      <color theme="1"/>
      <name val="VNI-Times"/>
    </font>
    <font>
      <sz val="13"/>
      <color rgb="FFFF0000"/>
      <name val="Times New Roman"/>
      <family val="1"/>
    </font>
    <font>
      <b/>
      <sz val="10"/>
      <color rgb="FFFF0000"/>
      <name val="VNI-Times"/>
    </font>
    <font>
      <sz val="14"/>
      <color rgb="FFFF0000"/>
      <name val="Times New Roman"/>
      <family val="1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indexed="61"/>
      </left>
      <right/>
      <top style="thin">
        <color indexed="61"/>
      </top>
      <bottom style="thin">
        <color indexed="61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/>
      <top style="thin">
        <color indexed="61"/>
      </top>
      <bottom style="thin">
        <color indexed="61"/>
      </bottom>
      <diagonal/>
    </border>
    <border>
      <left/>
      <right/>
      <top style="thin">
        <color theme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1"/>
      </bottom>
      <diagonal/>
    </border>
  </borders>
  <cellStyleXfs count="2103">
    <xf numFmtId="0" fontId="0" fillId="0" borderId="0"/>
    <xf numFmtId="0" fontId="15" fillId="4" borderId="8" applyNumberFormat="0" applyAlignment="0" applyProtection="0"/>
    <xf numFmtId="0" fontId="17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25" fillId="0" borderId="0"/>
    <xf numFmtId="0" fontId="26" fillId="0" borderId="0"/>
    <xf numFmtId="0" fontId="27" fillId="6" borderId="0" applyNumberFormat="0" applyBorder="0" applyAlignment="0" applyProtection="0"/>
    <xf numFmtId="0" fontId="28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16" fillId="15" borderId="0" applyNumberFormat="0" applyBorder="0" applyAlignment="0" applyProtection="0"/>
    <xf numFmtId="0" fontId="17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4" fillId="0" borderId="11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7" fillId="2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30" fillId="14" borderId="0" applyNumberFormat="0" applyBorder="0" applyAlignment="0" applyProtection="0"/>
    <xf numFmtId="0" fontId="16" fillId="9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26" fillId="0" borderId="0"/>
    <xf numFmtId="0" fontId="26" fillId="0" borderId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4" borderId="0" applyNumberFormat="0" applyBorder="0" applyAlignment="0" applyProtection="0"/>
    <xf numFmtId="0" fontId="26" fillId="0" borderId="0"/>
    <xf numFmtId="0" fontId="16" fillId="9" borderId="0" applyNumberFormat="0" applyBorder="0" applyAlignment="0" applyProtection="0"/>
    <xf numFmtId="0" fontId="28" fillId="14" borderId="0" applyNumberFormat="0" applyBorder="0" applyAlignment="0" applyProtection="0"/>
    <xf numFmtId="0" fontId="16" fillId="23" borderId="0" applyNumberFormat="0" applyBorder="0" applyAlignment="0" applyProtection="0"/>
    <xf numFmtId="0" fontId="17" fillId="12" borderId="0" applyNumberFormat="0" applyBorder="0" applyAlignment="0" applyProtection="0"/>
    <xf numFmtId="0" fontId="17" fillId="19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11" borderId="0" applyNumberFormat="0" applyBorder="0" applyAlignment="0" applyProtection="0"/>
    <xf numFmtId="0" fontId="16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16" fillId="11" borderId="0" applyNumberFormat="0" applyBorder="0" applyAlignment="0" applyProtection="0"/>
    <xf numFmtId="0" fontId="17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7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9" fillId="0" borderId="9" applyNumberFormat="0" applyFill="0" applyAlignment="0" applyProtection="0"/>
    <xf numFmtId="0" fontId="16" fillId="5" borderId="0" applyNumberFormat="0" applyBorder="0" applyAlignment="0" applyProtection="0"/>
    <xf numFmtId="0" fontId="16" fillId="14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6" fillId="5" borderId="0" applyNumberFormat="0" applyBorder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4" fillId="0" borderId="11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3" fillId="0" borderId="10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0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28" fillId="14" borderId="0" applyNumberFormat="0" applyBorder="0" applyAlignment="0" applyProtection="0"/>
    <xf numFmtId="0" fontId="16" fillId="5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20" fillId="16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16" fillId="7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20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16" fillId="7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32" fillId="22" borderId="12" applyNumberFormat="0" applyAlignment="0" applyProtection="0"/>
    <xf numFmtId="0" fontId="16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9" borderId="0" applyNumberFormat="0" applyBorder="0" applyAlignment="0" applyProtection="0"/>
    <xf numFmtId="0" fontId="16" fillId="23" borderId="0" applyNumberFormat="0" applyBorder="0" applyAlignment="0" applyProtection="0"/>
    <xf numFmtId="0" fontId="16" fillId="7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20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7" fillId="20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7" fillId="6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9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9" borderId="0" applyNumberFormat="0" applyBorder="0" applyAlignment="0" applyProtection="0"/>
    <xf numFmtId="0" fontId="26" fillId="0" borderId="0"/>
    <xf numFmtId="0" fontId="26" fillId="0" borderId="0"/>
    <xf numFmtId="0" fontId="16" fillId="9" borderId="0" applyNumberFormat="0" applyBorder="0" applyAlignment="0" applyProtection="0"/>
    <xf numFmtId="0" fontId="26" fillId="25" borderId="14" applyNumberFormat="0" applyFont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9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9" borderId="0" applyNumberFormat="0" applyBorder="0" applyAlignment="0" applyProtection="0"/>
    <xf numFmtId="0" fontId="16" fillId="9" borderId="0" applyNumberFormat="0" applyBorder="0" applyAlignment="0" applyProtection="0"/>
    <xf numFmtId="0" fontId="24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7" fillId="20" borderId="0" applyNumberFormat="0" applyBorder="0" applyAlignment="0" applyProtection="0"/>
    <xf numFmtId="0" fontId="16" fillId="9" borderId="0" applyNumberFormat="0" applyBorder="0" applyAlignment="0" applyProtection="0"/>
    <xf numFmtId="0" fontId="17" fillId="1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4" borderId="8" applyNumberFormat="0" applyAlignment="0" applyProtection="0"/>
    <xf numFmtId="0" fontId="16" fillId="11" borderId="0" applyNumberFormat="0" applyBorder="0" applyAlignment="0" applyProtection="0"/>
    <xf numFmtId="0" fontId="20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20" borderId="0" applyNumberFormat="0" applyBorder="0" applyAlignment="0" applyProtection="0"/>
    <xf numFmtId="0" fontId="16" fillId="11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2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35" fillId="0" borderId="15" applyNumberFormat="0" applyFill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20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2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6" fillId="25" borderId="14" applyNumberFormat="0" applyFon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8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33" fillId="24" borderId="13" applyNumberFormat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20" fillId="15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36" fillId="0" borderId="16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35" fillId="0" borderId="15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10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38" fillId="24" borderId="8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5" fillId="4" borderId="8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9" fillId="0" borderId="9" applyNumberFormat="0" applyFill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7" fillId="10" borderId="0" applyNumberFormat="0" applyBorder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20" fillId="23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23" borderId="0" applyNumberFormat="0" applyBorder="0" applyAlignment="0" applyProtection="0"/>
    <xf numFmtId="0" fontId="22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35" fillId="0" borderId="15" applyNumberFormat="0" applyFill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4" fillId="0" borderId="11" applyNumberFormat="0" applyFill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20" borderId="0" applyNumberFormat="0" applyBorder="0" applyAlignment="0" applyProtection="0"/>
    <xf numFmtId="0" fontId="2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1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17" fillId="16" borderId="0" applyNumberFormat="0" applyBorder="0" applyAlignment="0" applyProtection="0"/>
    <xf numFmtId="0" fontId="17" fillId="19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1" fillId="13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38" fillId="24" borderId="8" applyNumberFormat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2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32" fillId="22" borderId="12" applyNumberFormat="0" applyAlignment="0" applyProtection="0"/>
    <xf numFmtId="0" fontId="17" fillId="15" borderId="0" applyNumberFormat="0" applyBorder="0" applyAlignment="0" applyProtection="0"/>
    <xf numFmtId="0" fontId="17" fillId="1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0" borderId="0" applyNumberFormat="0" applyBorder="0" applyAlignment="0" applyProtection="0"/>
    <xf numFmtId="0" fontId="2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8" fillId="14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2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31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8" borderId="0" applyNumberFormat="0" applyBorder="0" applyAlignment="0" applyProtection="0"/>
    <xf numFmtId="0" fontId="19" fillId="0" borderId="9" applyNumberFormat="0" applyFill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8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2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5" fillId="0" borderId="0"/>
    <xf numFmtId="0" fontId="25" fillId="0" borderId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3" fillId="0" borderId="10" applyNumberFormat="0" applyFill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5" fillId="0" borderId="0"/>
    <xf numFmtId="0" fontId="25" fillId="0" borderId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19" fillId="0" borderId="9" applyNumberFormat="0" applyFill="0" applyAlignment="0" applyProtection="0"/>
    <xf numFmtId="0" fontId="17" fillId="12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6" fillId="0" borderId="0"/>
    <xf numFmtId="0" fontId="25" fillId="0" borderId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8" fillId="14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8" fillId="14" borderId="0" applyNumberFormat="0" applyBorder="0" applyAlignment="0" applyProtection="0"/>
    <xf numFmtId="0" fontId="17" fillId="10" borderId="0" applyNumberFormat="0" applyBorder="0" applyAlignment="0" applyProtection="0"/>
    <xf numFmtId="0" fontId="2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4" fillId="0" borderId="11" applyNumberFormat="0" applyFill="0" applyAlignment="0" applyProtection="0"/>
    <xf numFmtId="0" fontId="17" fillId="21" borderId="0" applyNumberFormat="0" applyBorder="0" applyAlignment="0" applyProtection="0"/>
    <xf numFmtId="0" fontId="27" fillId="21" borderId="0" applyNumberFormat="0" applyBorder="0" applyAlignment="0" applyProtection="0"/>
    <xf numFmtId="0" fontId="17" fillId="21" borderId="0" applyNumberFormat="0" applyBorder="0" applyAlignment="0" applyProtection="0"/>
    <xf numFmtId="0" fontId="24" fillId="0" borderId="0" applyNumberFormat="0" applyFill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6" fillId="0" borderId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5" fillId="0" borderId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6" fillId="0" borderId="0"/>
    <xf numFmtId="0" fontId="22" fillId="7" borderId="0" applyNumberFormat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42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26" fillId="0" borderId="0"/>
    <xf numFmtId="0" fontId="43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4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6" fillId="0" borderId="0"/>
    <xf numFmtId="0" fontId="26" fillId="0" borderId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5" fillId="0" borderId="0"/>
    <xf numFmtId="0" fontId="25" fillId="0" borderId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26" fillId="0" borderId="0"/>
    <xf numFmtId="0" fontId="26" fillId="0" borderId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44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11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0" applyNumberFormat="0" applyFill="0" applyBorder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4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1" fillId="13" borderId="0" applyNumberFormat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39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8" fillId="0" borderId="0" applyNumberFormat="0" applyFill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46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41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47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5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18" fillId="0" borderId="0" applyNumberForma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9" fillId="0" borderId="9" applyNumberFormat="0" applyFill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5" fillId="0" borderId="0"/>
    <xf numFmtId="0" fontId="25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50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48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37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5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61" fillId="0" borderId="0"/>
  </cellStyleXfs>
  <cellXfs count="363">
    <xf numFmtId="0" fontId="0" fillId="0" borderId="0" xfId="0"/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8" fillId="0" borderId="4" xfId="0" applyFont="1" applyBorder="1" applyAlignment="1"/>
    <xf numFmtId="0" fontId="0" fillId="0" borderId="0" xfId="0" applyFont="1" applyAlignment="1"/>
    <xf numFmtId="0" fontId="4" fillId="2" borderId="1" xfId="0" applyFont="1" applyFill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0" xfId="0" applyFont="1"/>
    <xf numFmtId="0" fontId="5" fillId="0" borderId="1" xfId="0" applyFont="1" applyBorder="1" applyAlignment="1">
      <alignment vertical="center"/>
    </xf>
    <xf numFmtId="0" fontId="14" fillId="0" borderId="0" xfId="0" applyFont="1" applyAlignment="1">
      <alignment vertical="top" wrapText="1"/>
    </xf>
    <xf numFmtId="0" fontId="14" fillId="0" borderId="0" xfId="0" applyFont="1" applyAlignment="1">
      <alignment vertical="top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2" fillId="0" borderId="1" xfId="0" applyFont="1" applyBorder="1" applyAlignment="1">
      <alignment horizontal="center" vertical="center"/>
    </xf>
    <xf numFmtId="0" fontId="53" fillId="0" borderId="1" xfId="0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8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/>
    <xf numFmtId="0" fontId="8" fillId="0" borderId="0" xfId="0" applyFont="1" applyAlignment="1">
      <alignment horizontal="center"/>
    </xf>
    <xf numFmtId="0" fontId="8" fillId="0" borderId="6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3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54" fillId="0" borderId="0" xfId="0" applyFont="1"/>
    <xf numFmtId="0" fontId="54" fillId="0" borderId="4" xfId="0" applyFont="1" applyBorder="1" applyAlignment="1"/>
    <xf numFmtId="0" fontId="54" fillId="0" borderId="0" xfId="0" applyFont="1" applyAlignme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54" fillId="0" borderId="0" xfId="0" applyFont="1" applyAlignment="1">
      <alignment horizontal="center"/>
    </xf>
    <xf numFmtId="0" fontId="54" fillId="0" borderId="1" xfId="0" applyFont="1" applyFill="1" applyBorder="1" applyAlignment="1">
      <alignment horizontal="center" vertical="center"/>
    </xf>
    <xf numFmtId="0" fontId="54" fillId="0" borderId="6" xfId="0" applyFont="1" applyBorder="1" applyAlignment="1">
      <alignment vertical="center"/>
    </xf>
    <xf numFmtId="0" fontId="54" fillId="0" borderId="0" xfId="0" applyFont="1" applyAlignment="1">
      <alignment vertical="center"/>
    </xf>
    <xf numFmtId="0" fontId="54" fillId="0" borderId="0" xfId="0" applyFont="1" applyAlignment="1">
      <alignment horizontal="center" vertical="center"/>
    </xf>
    <xf numFmtId="0" fontId="55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54" fillId="3" borderId="1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4" fillId="0" borderId="5" xfId="0" applyFont="1" applyFill="1" applyBorder="1" applyAlignment="1">
      <alignment horizontal="center" vertical="center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55" fillId="0" borderId="0" xfId="0" applyNumberFormat="1" applyFont="1" applyFill="1" applyBorder="1" applyAlignment="1" applyProtection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56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8" fillId="0" borderId="3" xfId="0" applyNumberFormat="1" applyFont="1" applyFill="1" applyBorder="1" applyAlignment="1" applyProtection="1">
      <alignment horizontal="left" vertical="center" wrapText="1"/>
    </xf>
    <xf numFmtId="0" fontId="4" fillId="26" borderId="1" xfId="0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 applyProtection="1">
      <alignment horizontal="center" vertical="center" wrapText="1"/>
    </xf>
    <xf numFmtId="0" fontId="1" fillId="0" borderId="18" xfId="0" applyNumberFormat="1" applyFont="1" applyFill="1" applyBorder="1" applyAlignment="1" applyProtection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</xf>
    <xf numFmtId="0" fontId="52" fillId="26" borderId="1" xfId="0" applyFont="1" applyFill="1" applyBorder="1" applyAlignment="1">
      <alignment horizontal="center" vertical="center"/>
    </xf>
    <xf numFmtId="0" fontId="53" fillId="26" borderId="0" xfId="0" applyFont="1" applyFill="1" applyAlignment="1">
      <alignment horizontal="center" vertical="center"/>
    </xf>
    <xf numFmtId="0" fontId="53" fillId="26" borderId="0" xfId="0" applyFont="1" applyFill="1" applyAlignment="1">
      <alignment horizontal="center"/>
    </xf>
    <xf numFmtId="0" fontId="53" fillId="0" borderId="6" xfId="0" applyFont="1" applyBorder="1" applyAlignment="1">
      <alignment vertical="center"/>
    </xf>
    <xf numFmtId="0" fontId="53" fillId="0" borderId="0" xfId="0" applyFont="1" applyAlignment="1">
      <alignment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26" borderId="3" xfId="0" applyNumberFormat="1" applyFont="1" applyFill="1" applyBorder="1" applyAlignment="1" applyProtection="1">
      <alignment horizontal="left" vertical="center" wrapText="1"/>
    </xf>
    <xf numFmtId="0" fontId="58" fillId="0" borderId="18" xfId="0" applyNumberFormat="1" applyFont="1" applyFill="1" applyBorder="1" applyAlignment="1" applyProtection="1">
      <alignment horizontal="center" vertical="center" wrapText="1"/>
    </xf>
    <xf numFmtId="0" fontId="58" fillId="26" borderId="18" xfId="0" applyNumberFormat="1" applyFont="1" applyFill="1" applyBorder="1" applyAlignment="1" applyProtection="1">
      <alignment horizontal="left" vertical="center" wrapText="1"/>
    </xf>
    <xf numFmtId="0" fontId="58" fillId="26" borderId="3" xfId="0" applyNumberFormat="1" applyFont="1" applyFill="1" applyBorder="1" applyAlignment="1" applyProtection="1">
      <alignment horizontal="left" vertical="center" wrapText="1"/>
    </xf>
    <xf numFmtId="0" fontId="58" fillId="0" borderId="18" xfId="0" applyNumberFormat="1" applyFont="1" applyFill="1" applyBorder="1" applyAlignment="1" applyProtection="1">
      <alignment horizontal="left" vertical="center" wrapText="1"/>
    </xf>
    <xf numFmtId="0" fontId="62" fillId="0" borderId="18" xfId="0" applyNumberFormat="1" applyFont="1" applyFill="1" applyBorder="1" applyAlignment="1" applyProtection="1">
      <alignment horizontal="center" vertical="center" wrapText="1"/>
    </xf>
    <xf numFmtId="0" fontId="62" fillId="0" borderId="18" xfId="0" applyNumberFormat="1" applyFont="1" applyFill="1" applyBorder="1" applyAlignment="1" applyProtection="1">
      <alignment horizontal="left" vertical="center" wrapText="1"/>
    </xf>
    <xf numFmtId="0" fontId="62" fillId="0" borderId="3" xfId="0" applyNumberFormat="1" applyFont="1" applyFill="1" applyBorder="1" applyAlignment="1" applyProtection="1">
      <alignment horizontal="left" vertical="center" wrapText="1"/>
    </xf>
    <xf numFmtId="0" fontId="60" fillId="0" borderId="18" xfId="0" applyNumberFormat="1" applyFont="1" applyFill="1" applyBorder="1" applyAlignment="1" applyProtection="1">
      <alignment horizontal="center" vertical="center" wrapText="1"/>
    </xf>
    <xf numFmtId="0" fontId="60" fillId="0" borderId="18" xfId="0" applyNumberFormat="1" applyFont="1" applyFill="1" applyBorder="1" applyAlignment="1" applyProtection="1">
      <alignment horizontal="left" vertical="center" wrapText="1"/>
    </xf>
    <xf numFmtId="0" fontId="62" fillId="26" borderId="3" xfId="0" applyNumberFormat="1" applyFont="1" applyFill="1" applyBorder="1" applyAlignment="1" applyProtection="1">
      <alignment horizontal="left" vertical="center" wrapText="1"/>
    </xf>
    <xf numFmtId="0" fontId="59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1" fillId="0" borderId="17" xfId="0" applyNumberFormat="1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65" fillId="3" borderId="0" xfId="0" applyFont="1" applyFill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2" fillId="0" borderId="4" xfId="0" applyFont="1" applyBorder="1" applyAlignment="1">
      <alignment horizontal="left" vertical="center"/>
    </xf>
    <xf numFmtId="0" fontId="52" fillId="0" borderId="7" xfId="0" applyFont="1" applyBorder="1" applyAlignment="1">
      <alignment horizontal="left" vertical="center"/>
    </xf>
    <xf numFmtId="0" fontId="1" fillId="0" borderId="20" xfId="0" applyNumberFormat="1" applyFont="1" applyFill="1" applyBorder="1" applyAlignment="1" applyProtection="1">
      <alignment horizontal="center" vertical="center" wrapText="1"/>
    </xf>
    <xf numFmtId="0" fontId="1" fillId="0" borderId="20" xfId="0" applyNumberFormat="1" applyFont="1" applyFill="1" applyBorder="1" applyAlignment="1" applyProtection="1">
      <alignment horizontal="left" vertical="center" wrapText="1"/>
    </xf>
    <xf numFmtId="0" fontId="8" fillId="0" borderId="17" xfId="0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9" fillId="0" borderId="17" xfId="0" applyNumberFormat="1" applyFont="1" applyFill="1" applyBorder="1" applyAlignment="1" applyProtection="1">
      <alignment horizontal="left" vertical="center" wrapText="1"/>
    </xf>
    <xf numFmtId="0" fontId="59" fillId="0" borderId="18" xfId="0" applyNumberFormat="1" applyFont="1" applyFill="1" applyBorder="1" applyAlignment="1" applyProtection="1">
      <alignment horizontal="left" vertical="center" wrapText="1"/>
    </xf>
    <xf numFmtId="0" fontId="59" fillId="0" borderId="19" xfId="0" applyNumberFormat="1" applyFont="1" applyFill="1" applyBorder="1" applyAlignment="1" applyProtection="1">
      <alignment horizontal="left" vertical="center" wrapText="1"/>
    </xf>
    <xf numFmtId="0" fontId="8" fillId="0" borderId="17" xfId="0" applyFont="1" applyFill="1" applyBorder="1" applyAlignment="1">
      <alignment horizontal="center" vertical="center"/>
    </xf>
    <xf numFmtId="0" fontId="63" fillId="26" borderId="17" xfId="0" applyFont="1" applyFill="1" applyBorder="1" applyAlignment="1">
      <alignment horizontal="center" vertical="center"/>
    </xf>
    <xf numFmtId="0" fontId="64" fillId="26" borderId="17" xfId="0" applyFont="1" applyFill="1" applyBorder="1" applyAlignment="1">
      <alignment vertical="center"/>
    </xf>
    <xf numFmtId="0" fontId="51" fillId="26" borderId="17" xfId="0" applyFont="1" applyFill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53" fillId="0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51" fillId="0" borderId="17" xfId="0" applyFont="1" applyFill="1" applyBorder="1" applyAlignment="1">
      <alignment horizontal="center" vertical="center"/>
    </xf>
    <xf numFmtId="0" fontId="66" fillId="0" borderId="1" xfId="0" applyFont="1" applyBorder="1" applyAlignment="1">
      <alignment horizontal="center" vertical="center"/>
    </xf>
    <xf numFmtId="0" fontId="57" fillId="0" borderId="17" xfId="0" applyFont="1" applyFill="1" applyBorder="1" applyAlignment="1">
      <alignment horizontal="center" vertical="center"/>
    </xf>
    <xf numFmtId="0" fontId="67" fillId="0" borderId="17" xfId="0" applyFont="1" applyFill="1" applyBorder="1" applyAlignment="1">
      <alignment horizontal="center" vertical="center"/>
    </xf>
    <xf numFmtId="0" fontId="67" fillId="0" borderId="17" xfId="0" applyFont="1" applyFill="1" applyBorder="1" applyAlignment="1">
      <alignment vertical="center"/>
    </xf>
    <xf numFmtId="0" fontId="68" fillId="0" borderId="18" xfId="0" applyNumberFormat="1" applyFont="1" applyFill="1" applyBorder="1" applyAlignment="1" applyProtection="1">
      <alignment horizontal="left" vertical="center" wrapText="1"/>
    </xf>
    <xf numFmtId="0" fontId="53" fillId="0" borderId="17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0" xfId="0" applyNumberFormat="1" applyFont="1" applyFill="1" applyBorder="1" applyAlignment="1" applyProtection="1">
      <alignment horizontal="left" vertical="center" wrapText="1"/>
    </xf>
    <xf numFmtId="0" fontId="68" fillId="0" borderId="0" xfId="0" applyNumberFormat="1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0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5" fillId="0" borderId="17" xfId="0" applyFont="1" applyFill="1" applyBorder="1" applyAlignment="1">
      <alignment horizontal="center" vertical="center"/>
    </xf>
    <xf numFmtId="0" fontId="52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22" xfId="0" applyNumberFormat="1" applyFont="1" applyFill="1" applyBorder="1" applyAlignment="1" applyProtection="1">
      <alignment horizontal="center" vertical="center" wrapText="1"/>
    </xf>
    <xf numFmtId="0" fontId="1" fillId="0" borderId="23" xfId="0" applyNumberFormat="1" applyFont="1" applyFill="1" applyBorder="1" applyAlignment="1" applyProtection="1">
      <alignment horizontal="left" vertical="center" wrapText="1"/>
    </xf>
    <xf numFmtId="0" fontId="1" fillId="0" borderId="24" xfId="0" applyNumberFormat="1" applyFont="1" applyFill="1" applyBorder="1" applyAlignment="1" applyProtection="1">
      <alignment horizontal="left" vertical="center" wrapText="1"/>
    </xf>
    <xf numFmtId="0" fontId="5" fillId="26" borderId="17" xfId="0" applyFont="1" applyFill="1" applyBorder="1" applyAlignment="1">
      <alignment vertical="center"/>
    </xf>
    <xf numFmtId="0" fontId="68" fillId="0" borderId="17" xfId="0" applyNumberFormat="1" applyFont="1" applyFill="1" applyBorder="1" applyAlignment="1" applyProtection="1">
      <alignment horizontal="center" vertical="center" wrapText="1"/>
    </xf>
    <xf numFmtId="0" fontId="68" fillId="0" borderId="19" xfId="0" applyNumberFormat="1" applyFont="1" applyFill="1" applyBorder="1" applyAlignment="1" applyProtection="1">
      <alignment horizontal="left" vertical="center" wrapText="1"/>
    </xf>
    <xf numFmtId="0" fontId="51" fillId="26" borderId="1" xfId="0" applyFont="1" applyFill="1" applyBorder="1" applyAlignment="1">
      <alignment horizontal="center" vertical="center"/>
    </xf>
    <xf numFmtId="0" fontId="53" fillId="26" borderId="1" xfId="0" applyFont="1" applyFill="1" applyBorder="1" applyAlignment="1">
      <alignment horizontal="center" vertical="center"/>
    </xf>
    <xf numFmtId="0" fontId="69" fillId="26" borderId="0" xfId="0" applyFont="1" applyFill="1" applyAlignment="1">
      <alignment horizontal="center" vertical="center"/>
    </xf>
    <xf numFmtId="0" fontId="69" fillId="26" borderId="0" xfId="0" applyFont="1" applyFill="1" applyAlignment="1">
      <alignment horizontal="center"/>
    </xf>
    <xf numFmtId="0" fontId="68" fillId="0" borderId="20" xfId="0" applyNumberFormat="1" applyFont="1" applyFill="1" applyBorder="1" applyAlignment="1" applyProtection="1">
      <alignment horizontal="left" vertical="center" wrapText="1"/>
    </xf>
    <xf numFmtId="0" fontId="52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9" fillId="0" borderId="18" xfId="0" applyFont="1" applyBorder="1" applyAlignment="1">
      <alignment vertical="center"/>
    </xf>
    <xf numFmtId="0" fontId="59" fillId="0" borderId="19" xfId="0" applyFont="1" applyBorder="1" applyAlignment="1">
      <alignment vertical="center"/>
    </xf>
    <xf numFmtId="0" fontId="68" fillId="0" borderId="17" xfId="0" applyNumberFormat="1" applyFont="1" applyFill="1" applyBorder="1" applyAlignment="1" applyProtection="1">
      <alignment horizontal="left" vertical="center" wrapText="1"/>
    </xf>
    <xf numFmtId="0" fontId="57" fillId="26" borderId="17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5" fillId="26" borderId="17" xfId="0" applyFont="1" applyFill="1" applyBorder="1" applyAlignment="1">
      <alignment horizontal="center" vertical="center"/>
    </xf>
    <xf numFmtId="0" fontId="8" fillId="26" borderId="17" xfId="0" applyFont="1" applyFill="1" applyBorder="1" applyAlignment="1">
      <alignment horizontal="center" vertical="center"/>
    </xf>
    <xf numFmtId="0" fontId="8" fillId="26" borderId="17" xfId="0" applyFont="1" applyFill="1" applyBorder="1" applyAlignment="1">
      <alignment vertical="center"/>
    </xf>
    <xf numFmtId="0" fontId="51" fillId="26" borderId="17" xfId="0" applyFont="1" applyFill="1" applyBorder="1" applyAlignment="1">
      <alignment horizontal="center" vertical="center"/>
    </xf>
    <xf numFmtId="0" fontId="53" fillId="26" borderId="17" xfId="0" applyFont="1" applyFill="1" applyBorder="1" applyAlignment="1">
      <alignment horizontal="center" vertical="center"/>
    </xf>
    <xf numFmtId="0" fontId="4" fillId="26" borderId="17" xfId="0" applyFont="1" applyFill="1" applyBorder="1" applyAlignment="1">
      <alignment horizontal="center" vertical="center"/>
    </xf>
    <xf numFmtId="0" fontId="4" fillId="26" borderId="25" xfId="0" applyFont="1" applyFill="1" applyBorder="1" applyAlignment="1">
      <alignment horizontal="center" vertical="center"/>
    </xf>
    <xf numFmtId="0" fontId="59" fillId="26" borderId="17" xfId="0" applyFont="1" applyFill="1" applyBorder="1" applyAlignment="1">
      <alignment horizontal="center" vertical="center"/>
    </xf>
    <xf numFmtId="0" fontId="1" fillId="26" borderId="17" xfId="0" applyFont="1" applyFill="1" applyBorder="1" applyAlignment="1">
      <alignment horizontal="center" vertical="center"/>
    </xf>
    <xf numFmtId="0" fontId="65" fillId="26" borderId="17" xfId="0" applyFont="1" applyFill="1" applyBorder="1" applyAlignment="1">
      <alignment horizontal="center" vertical="center"/>
    </xf>
    <xf numFmtId="0" fontId="65" fillId="26" borderId="0" xfId="0" applyFont="1" applyFill="1" applyAlignment="1">
      <alignment horizontal="center" vertical="center"/>
    </xf>
    <xf numFmtId="0" fontId="65" fillId="26" borderId="0" xfId="0" applyFont="1" applyFill="1" applyAlignment="1">
      <alignment horizontal="center"/>
    </xf>
    <xf numFmtId="0" fontId="66" fillId="26" borderId="17" xfId="0" applyFont="1" applyFill="1" applyBorder="1" applyAlignment="1">
      <alignment horizontal="center" vertical="center"/>
    </xf>
    <xf numFmtId="0" fontId="66" fillId="26" borderId="1" xfId="0" applyFont="1" applyFill="1" applyBorder="1" applyAlignment="1">
      <alignment horizontal="center" vertical="center"/>
    </xf>
    <xf numFmtId="0" fontId="5" fillId="26" borderId="1" xfId="0" applyFont="1" applyFill="1" applyBorder="1" applyAlignment="1">
      <alignment horizontal="center" vertical="center"/>
    </xf>
    <xf numFmtId="0" fontId="8" fillId="26" borderId="1" xfId="0" applyFont="1" applyFill="1" applyBorder="1" applyAlignment="1">
      <alignment horizontal="center" vertical="center"/>
    </xf>
    <xf numFmtId="0" fontId="5" fillId="26" borderId="1" xfId="0" applyFont="1" applyFill="1" applyBorder="1" applyAlignment="1">
      <alignment vertical="center"/>
    </xf>
    <xf numFmtId="0" fontId="1" fillId="0" borderId="26" xfId="0" applyNumberFormat="1" applyFont="1" applyFill="1" applyBorder="1" applyAlignment="1" applyProtection="1">
      <alignment horizontal="left" vertical="center" wrapText="1"/>
    </xf>
    <xf numFmtId="0" fontId="53" fillId="26" borderId="17" xfId="0" applyFont="1" applyFill="1" applyBorder="1" applyAlignment="1">
      <alignment vertical="center"/>
    </xf>
    <xf numFmtId="0" fontId="69" fillId="3" borderId="0" xfId="0" applyFont="1" applyFill="1" applyAlignment="1">
      <alignment horizontal="center" vertical="center"/>
    </xf>
    <xf numFmtId="0" fontId="69" fillId="3" borderId="0" xfId="0" applyFont="1" applyFill="1" applyAlignment="1">
      <alignment horizontal="center"/>
    </xf>
    <xf numFmtId="0" fontId="68" fillId="0" borderId="27" xfId="0" applyNumberFormat="1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60" fillId="0" borderId="19" xfId="0" applyNumberFormat="1" applyFont="1" applyFill="1" applyBorder="1" applyAlignment="1" applyProtection="1">
      <alignment horizontal="left" vertical="center" wrapText="1"/>
    </xf>
    <xf numFmtId="0" fontId="59" fillId="26" borderId="18" xfId="0" applyNumberFormat="1" applyFont="1" applyFill="1" applyBorder="1" applyAlignment="1" applyProtection="1">
      <alignment horizontal="center" vertical="center" wrapText="1"/>
    </xf>
    <xf numFmtId="0" fontId="59" fillId="26" borderId="18" xfId="0" applyNumberFormat="1" applyFont="1" applyFill="1" applyBorder="1" applyAlignment="1" applyProtection="1">
      <alignment horizontal="left" vertical="center" wrapText="1"/>
    </xf>
    <xf numFmtId="0" fontId="59" fillId="26" borderId="19" xfId="0" applyNumberFormat="1" applyFont="1" applyFill="1" applyBorder="1" applyAlignment="1" applyProtection="1">
      <alignment horizontal="left" vertical="center" wrapText="1"/>
    </xf>
    <xf numFmtId="0" fontId="60" fillId="26" borderId="18" xfId="0" applyNumberFormat="1" applyFont="1" applyFill="1" applyBorder="1" applyAlignment="1" applyProtection="1">
      <alignment horizontal="left" vertical="center" wrapText="1"/>
    </xf>
    <xf numFmtId="0" fontId="60" fillId="26" borderId="19" xfId="0" applyNumberFormat="1" applyFont="1" applyFill="1" applyBorder="1" applyAlignment="1" applyProtection="1">
      <alignment horizontal="left" vertical="center" wrapText="1"/>
    </xf>
    <xf numFmtId="0" fontId="60" fillId="26" borderId="18" xfId="0" applyNumberFormat="1" applyFont="1" applyFill="1" applyBorder="1" applyAlignment="1" applyProtection="1">
      <alignment horizontal="center" vertical="center" wrapText="1"/>
    </xf>
    <xf numFmtId="0" fontId="60" fillId="26" borderId="18" xfId="0" applyNumberFormat="1" applyFont="1" applyFill="1" applyBorder="1" applyAlignment="1" applyProtection="1">
      <alignment vertical="center" wrapText="1"/>
    </xf>
    <xf numFmtId="0" fontId="60" fillId="26" borderId="19" xfId="0" applyNumberFormat="1" applyFont="1" applyFill="1" applyBorder="1" applyAlignment="1" applyProtection="1">
      <alignment vertical="center" wrapText="1"/>
    </xf>
    <xf numFmtId="0" fontId="59" fillId="26" borderId="18" xfId="0" applyNumberFormat="1" applyFont="1" applyFill="1" applyBorder="1" applyAlignment="1" applyProtection="1">
      <alignment vertical="center" wrapText="1"/>
    </xf>
    <xf numFmtId="0" fontId="59" fillId="26" borderId="19" xfId="0" applyNumberFormat="1" applyFont="1" applyFill="1" applyBorder="1" applyAlignment="1" applyProtection="1">
      <alignment vertical="center" wrapText="1"/>
    </xf>
    <xf numFmtId="0" fontId="60" fillId="26" borderId="17" xfId="0" applyNumberFormat="1" applyFont="1" applyFill="1" applyBorder="1" applyAlignment="1" applyProtection="1">
      <alignment horizontal="center" vertical="center" wrapText="1"/>
    </xf>
    <xf numFmtId="0" fontId="62" fillId="0" borderId="19" xfId="0" applyNumberFormat="1" applyFont="1" applyFill="1" applyBorder="1" applyAlignment="1" applyProtection="1">
      <alignment horizontal="left" vertical="center" wrapText="1"/>
    </xf>
    <xf numFmtId="0" fontId="62" fillId="26" borderId="19" xfId="0" applyNumberFormat="1" applyFont="1" applyFill="1" applyBorder="1" applyAlignment="1" applyProtection="1">
      <alignment horizontal="left" vertical="center" wrapText="1"/>
    </xf>
    <xf numFmtId="0" fontId="60" fillId="0" borderId="17" xfId="0" applyNumberFormat="1" applyFont="1" applyFill="1" applyBorder="1" applyAlignment="1" applyProtection="1">
      <alignment horizontal="center" vertical="center" wrapText="1"/>
    </xf>
    <xf numFmtId="0" fontId="59" fillId="0" borderId="17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8" fillId="0" borderId="17" xfId="0" applyFont="1" applyBorder="1" applyAlignment="1">
      <alignment horizontal="center" vertical="center"/>
    </xf>
    <xf numFmtId="0" fontId="58" fillId="0" borderId="18" xfId="0" applyFont="1" applyBorder="1" applyAlignment="1">
      <alignment vertical="center"/>
    </xf>
    <xf numFmtId="0" fontId="58" fillId="0" borderId="19" xfId="0" applyFont="1" applyBorder="1" applyAlignment="1">
      <alignment vertical="center"/>
    </xf>
    <xf numFmtId="0" fontId="59" fillId="0" borderId="22" xfId="0" applyNumberFormat="1" applyFont="1" applyFill="1" applyBorder="1" applyAlignment="1" applyProtection="1">
      <alignment horizontal="center" vertical="center" wrapText="1"/>
    </xf>
    <xf numFmtId="0" fontId="59" fillId="0" borderId="23" xfId="0" applyNumberFormat="1" applyFont="1" applyFill="1" applyBorder="1" applyAlignment="1" applyProtection="1">
      <alignment horizontal="left" vertical="center" wrapText="1"/>
    </xf>
    <xf numFmtId="0" fontId="59" fillId="0" borderId="24" xfId="0" applyNumberFormat="1" applyFont="1" applyFill="1" applyBorder="1" applyAlignment="1" applyProtection="1">
      <alignment horizontal="left" vertical="center" wrapText="1"/>
    </xf>
    <xf numFmtId="0" fontId="60" fillId="0" borderId="22" xfId="0" applyNumberFormat="1" applyFont="1" applyFill="1" applyBorder="1" applyAlignment="1" applyProtection="1">
      <alignment horizontal="center" vertical="center"/>
    </xf>
    <xf numFmtId="0" fontId="60" fillId="0" borderId="23" xfId="0" applyNumberFormat="1" applyFont="1" applyFill="1" applyBorder="1" applyAlignment="1" applyProtection="1">
      <alignment horizontal="left" vertical="center"/>
    </xf>
    <xf numFmtId="0" fontId="60" fillId="0" borderId="24" xfId="0" applyNumberFormat="1" applyFont="1" applyFill="1" applyBorder="1" applyAlignment="1" applyProtection="1">
      <alignment horizontal="left" vertical="center"/>
    </xf>
    <xf numFmtId="0" fontId="59" fillId="0" borderId="22" xfId="0" applyNumberFormat="1" applyFont="1" applyFill="1" applyBorder="1" applyAlignment="1" applyProtection="1">
      <alignment horizontal="left" vertical="center" wrapText="1"/>
    </xf>
    <xf numFmtId="0" fontId="59" fillId="0" borderId="22" xfId="0" applyNumberFormat="1" applyFont="1" applyFill="1" applyBorder="1" applyAlignment="1" applyProtection="1">
      <alignment horizontal="center" vertical="center"/>
    </xf>
    <xf numFmtId="0" fontId="70" fillId="0" borderId="22" xfId="0" applyNumberFormat="1" applyFont="1" applyFill="1" applyBorder="1" applyAlignment="1" applyProtection="1">
      <alignment horizontal="left" vertical="center" wrapText="1"/>
    </xf>
    <xf numFmtId="0" fontId="70" fillId="0" borderId="23" xfId="0" applyNumberFormat="1" applyFont="1" applyFill="1" applyBorder="1" applyAlignment="1" applyProtection="1">
      <alignment horizontal="left" vertical="center" wrapText="1"/>
    </xf>
    <xf numFmtId="0" fontId="70" fillId="0" borderId="24" xfId="0" applyNumberFormat="1" applyFont="1" applyFill="1" applyBorder="1" applyAlignment="1" applyProtection="1">
      <alignment horizontal="left" vertical="center" wrapText="1"/>
    </xf>
    <xf numFmtId="0" fontId="59" fillId="0" borderId="28" xfId="0" applyNumberFormat="1" applyFont="1" applyFill="1" applyBorder="1" applyAlignment="1" applyProtection="1">
      <alignment horizontal="left" vertical="center" wrapText="1"/>
    </xf>
    <xf numFmtId="0" fontId="59" fillId="0" borderId="29" xfId="0" applyNumberFormat="1" applyFont="1" applyFill="1" applyBorder="1" applyAlignment="1" applyProtection="1">
      <alignment horizontal="left" vertical="center" wrapText="1"/>
    </xf>
    <xf numFmtId="0" fontId="59" fillId="0" borderId="22" xfId="0" applyNumberFormat="1" applyFont="1" applyFill="1" applyBorder="1" applyAlignment="1" applyProtection="1">
      <alignment horizontal="left" vertical="center"/>
    </xf>
    <xf numFmtId="0" fontId="59" fillId="0" borderId="23" xfId="0" applyNumberFormat="1" applyFont="1" applyFill="1" applyBorder="1" applyAlignment="1" applyProtection="1">
      <alignment horizontal="left" vertical="center"/>
    </xf>
    <xf numFmtId="0" fontId="59" fillId="0" borderId="24" xfId="0" applyNumberFormat="1" applyFont="1" applyFill="1" applyBorder="1" applyAlignment="1" applyProtection="1">
      <alignment horizontal="left" vertical="center"/>
    </xf>
    <xf numFmtId="0" fontId="60" fillId="0" borderId="20" xfId="0" applyNumberFormat="1" applyFont="1" applyFill="1" applyBorder="1" applyAlignment="1" applyProtection="1">
      <alignment horizontal="center" vertical="center" wrapText="1"/>
    </xf>
    <xf numFmtId="0" fontId="60" fillId="0" borderId="27" xfId="0" applyNumberFormat="1" applyFont="1" applyFill="1" applyBorder="1" applyAlignment="1" applyProtection="1">
      <alignment horizontal="left" vertical="center" wrapText="1"/>
    </xf>
    <xf numFmtId="0" fontId="60" fillId="0" borderId="30" xfId="0" applyNumberFormat="1" applyFont="1" applyFill="1" applyBorder="1" applyAlignment="1" applyProtection="1">
      <alignment horizontal="left" vertical="center" wrapText="1"/>
    </xf>
    <xf numFmtId="0" fontId="5" fillId="0" borderId="17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8" fillId="0" borderId="0" xfId="0" applyFont="1" applyFill="1"/>
    <xf numFmtId="0" fontId="4" fillId="0" borderId="0" xfId="0" applyFont="1" applyFill="1" applyAlignment="1">
      <alignment vertical="top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ill="1"/>
    <xf numFmtId="0" fontId="14" fillId="0" borderId="0" xfId="0" applyFont="1" applyFill="1" applyAlignment="1">
      <alignment vertical="top"/>
    </xf>
    <xf numFmtId="0" fontId="67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26" borderId="0" xfId="0" applyFont="1" applyFill="1" applyAlignment="1">
      <alignment horizontal="center"/>
    </xf>
    <xf numFmtId="0" fontId="54" fillId="26" borderId="0" xfId="0" applyFont="1" applyFill="1"/>
    <xf numFmtId="0" fontId="2" fillId="26" borderId="1" xfId="0" applyFont="1" applyFill="1" applyBorder="1" applyAlignment="1">
      <alignment horizontal="center" vertical="center"/>
    </xf>
    <xf numFmtId="0" fontId="67" fillId="26" borderId="17" xfId="0" applyFont="1" applyFill="1" applyBorder="1" applyAlignment="1">
      <alignment vertical="center"/>
    </xf>
    <xf numFmtId="0" fontId="54" fillId="26" borderId="0" xfId="0" applyFont="1" applyFill="1" applyBorder="1" applyAlignment="1">
      <alignment horizontal="center" vertical="center"/>
    </xf>
    <xf numFmtId="0" fontId="54" fillId="26" borderId="1" xfId="0" applyFont="1" applyFill="1" applyBorder="1" applyAlignment="1">
      <alignment horizontal="center" vertical="center"/>
    </xf>
    <xf numFmtId="0" fontId="54" fillId="26" borderId="5" xfId="0" applyFont="1" applyFill="1" applyBorder="1" applyAlignment="1">
      <alignment horizontal="center" vertical="center"/>
    </xf>
    <xf numFmtId="0" fontId="1" fillId="26" borderId="1" xfId="0" applyFont="1" applyFill="1" applyBorder="1" applyAlignment="1">
      <alignment vertical="center"/>
    </xf>
    <xf numFmtId="0" fontId="2" fillId="26" borderId="0" xfId="0" applyFont="1" applyFill="1" applyAlignment="1">
      <alignment vertical="top"/>
    </xf>
    <xf numFmtId="0" fontId="60" fillId="0" borderId="26" xfId="0" applyNumberFormat="1" applyFont="1" applyFill="1" applyBorder="1" applyAlignment="1" applyProtection="1">
      <alignment horizontal="left" vertical="center"/>
    </xf>
    <xf numFmtId="0" fontId="59" fillId="0" borderId="26" xfId="0" applyNumberFormat="1" applyFont="1" applyFill="1" applyBorder="1" applyAlignment="1" applyProtection="1">
      <alignment horizontal="left" vertical="center" wrapText="1"/>
    </xf>
    <xf numFmtId="0" fontId="70" fillId="0" borderId="26" xfId="0" applyNumberFormat="1" applyFont="1" applyFill="1" applyBorder="1" applyAlignment="1" applyProtection="1">
      <alignment horizontal="left" vertical="center" wrapText="1"/>
    </xf>
    <xf numFmtId="0" fontId="59" fillId="0" borderId="31" xfId="0" applyNumberFormat="1" applyFont="1" applyFill="1" applyBorder="1" applyAlignment="1" applyProtection="1">
      <alignment horizontal="left" vertical="center" wrapText="1"/>
    </xf>
    <xf numFmtId="0" fontId="59" fillId="0" borderId="32" xfId="0" applyNumberFormat="1" applyFont="1" applyFill="1" applyBorder="1" applyAlignment="1" applyProtection="1">
      <alignment horizontal="left" vertical="center" wrapText="1"/>
    </xf>
    <xf numFmtId="0" fontId="59" fillId="0" borderId="33" xfId="0" applyNumberFormat="1" applyFont="1" applyFill="1" applyBorder="1" applyAlignment="1" applyProtection="1">
      <alignment horizontal="left" vertical="center" wrapText="1"/>
    </xf>
    <xf numFmtId="0" fontId="59" fillId="0" borderId="26" xfId="0" applyNumberFormat="1" applyFont="1" applyFill="1" applyBorder="1" applyAlignment="1" applyProtection="1">
      <alignment horizontal="left" vertical="center"/>
    </xf>
    <xf numFmtId="0" fontId="3" fillId="26" borderId="0" xfId="0" applyFont="1" applyFill="1" applyAlignment="1">
      <alignment horizontal="center"/>
    </xf>
    <xf numFmtId="0" fontId="0" fillId="26" borderId="0" xfId="0" applyFill="1"/>
    <xf numFmtId="0" fontId="0" fillId="26" borderId="0" xfId="0" applyFont="1" applyFill="1" applyBorder="1" applyAlignment="1">
      <alignment horizontal="center" vertical="center"/>
    </xf>
    <xf numFmtId="0" fontId="0" fillId="26" borderId="1" xfId="0" applyFont="1" applyFill="1" applyBorder="1" applyAlignment="1">
      <alignment horizontal="center" vertical="center"/>
    </xf>
    <xf numFmtId="0" fontId="0" fillId="26" borderId="5" xfId="0" applyFont="1" applyFill="1" applyBorder="1" applyAlignment="1">
      <alignment horizontal="center" vertical="center"/>
    </xf>
    <xf numFmtId="0" fontId="14" fillId="26" borderId="0" xfId="0" applyFont="1" applyFill="1" applyAlignment="1">
      <alignment vertical="top"/>
    </xf>
    <xf numFmtId="0" fontId="70" fillId="0" borderId="18" xfId="0" applyNumberFormat="1" applyFont="1" applyFill="1" applyBorder="1" applyAlignment="1" applyProtection="1">
      <alignment horizontal="center" vertical="center" wrapText="1"/>
    </xf>
    <xf numFmtId="0" fontId="70" fillId="0" borderId="18" xfId="0" applyNumberFormat="1" applyFont="1" applyFill="1" applyBorder="1" applyAlignment="1" applyProtection="1">
      <alignment horizontal="left" vertical="center" wrapText="1"/>
    </xf>
    <xf numFmtId="0" fontId="70" fillId="0" borderId="19" xfId="0" applyNumberFormat="1" applyFont="1" applyFill="1" applyBorder="1" applyAlignment="1" applyProtection="1">
      <alignment horizontal="left" vertical="center" wrapText="1"/>
    </xf>
    <xf numFmtId="0" fontId="52" fillId="3" borderId="1" xfId="0" applyFont="1" applyFill="1" applyBorder="1" applyAlignment="1">
      <alignment horizontal="center" vertical="center"/>
    </xf>
    <xf numFmtId="0" fontId="68" fillId="3" borderId="17" xfId="0" applyNumberFormat="1" applyFont="1" applyFill="1" applyBorder="1" applyAlignment="1" applyProtection="1">
      <alignment horizontal="center" vertical="center" wrapText="1"/>
    </xf>
    <xf numFmtId="0" fontId="68" fillId="3" borderId="18" xfId="0" applyNumberFormat="1" applyFont="1" applyFill="1" applyBorder="1" applyAlignment="1" applyProtection="1">
      <alignment horizontal="left" vertical="center" wrapText="1"/>
    </xf>
    <xf numFmtId="0" fontId="68" fillId="3" borderId="19" xfId="0" applyNumberFormat="1" applyFont="1" applyFill="1" applyBorder="1" applyAlignment="1" applyProtection="1">
      <alignment horizontal="left" vertical="center" wrapText="1"/>
    </xf>
    <xf numFmtId="0" fontId="51" fillId="3" borderId="1" xfId="0" applyFont="1" applyFill="1" applyBorder="1" applyAlignment="1">
      <alignment horizontal="center" vertical="center"/>
    </xf>
    <xf numFmtId="0" fontId="53" fillId="3" borderId="17" xfId="0" applyFont="1" applyFill="1" applyBorder="1" applyAlignment="1">
      <alignment vertical="center"/>
    </xf>
    <xf numFmtId="0" fontId="53" fillId="3" borderId="1" xfId="0" applyFont="1" applyFill="1" applyBorder="1" applyAlignment="1">
      <alignment horizontal="center" vertical="center"/>
    </xf>
    <xf numFmtId="0" fontId="53" fillId="3" borderId="0" xfId="0" applyFont="1" applyFill="1" applyAlignment="1">
      <alignment horizontal="center" vertical="center"/>
    </xf>
    <xf numFmtId="0" fontId="53" fillId="3" borderId="0" xfId="0" applyFont="1" applyFill="1" applyAlignment="1">
      <alignment horizontal="center"/>
    </xf>
    <xf numFmtId="0" fontId="1" fillId="3" borderId="17" xfId="0" applyNumberFormat="1" applyFont="1" applyFill="1" applyBorder="1" applyAlignment="1" applyProtection="1">
      <alignment horizontal="center" vertical="center" wrapText="1"/>
    </xf>
    <xf numFmtId="0" fontId="1" fillId="3" borderId="18" xfId="0" applyNumberFormat="1" applyFont="1" applyFill="1" applyBorder="1" applyAlignment="1" applyProtection="1">
      <alignment horizontal="left" vertical="center" wrapText="1"/>
    </xf>
    <xf numFmtId="0" fontId="1" fillId="3" borderId="19" xfId="0" applyNumberFormat="1" applyFont="1" applyFill="1" applyBorder="1" applyAlignment="1" applyProtection="1">
      <alignment horizontal="left" vertical="center" wrapText="1"/>
    </xf>
    <xf numFmtId="0" fontId="5" fillId="3" borderId="1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vertical="center"/>
    </xf>
    <xf numFmtId="0" fontId="8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52" fillId="0" borderId="4" xfId="0" applyFont="1" applyBorder="1" applyAlignment="1">
      <alignment horizontal="left" vertical="center"/>
    </xf>
    <xf numFmtId="0" fontId="52" fillId="0" borderId="7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4" fillId="0" borderId="6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5" fillId="0" borderId="0" xfId="0" applyNumberFormat="1" applyFont="1" applyFill="1" applyBorder="1" applyAlignment="1" applyProtection="1">
      <alignment horizontal="left" vertical="center" wrapText="1"/>
    </xf>
    <xf numFmtId="0" fontId="12" fillId="0" borderId="4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1" fillId="0" borderId="18" xfId="0" applyFont="1" applyFill="1" applyBorder="1" applyAlignment="1">
      <alignment horizontal="center" vertical="center"/>
    </xf>
    <xf numFmtId="0" fontId="51" fillId="0" borderId="32" xfId="0" applyFont="1" applyFill="1" applyBorder="1" applyAlignment="1">
      <alignment horizontal="center" vertical="center"/>
    </xf>
    <xf numFmtId="0" fontId="51" fillId="0" borderId="19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52" fillId="0" borderId="18" xfId="0" applyFont="1" applyFill="1" applyBorder="1" applyAlignment="1">
      <alignment horizontal="center" vertical="center"/>
    </xf>
    <xf numFmtId="0" fontId="52" fillId="0" borderId="32" xfId="0" applyFont="1" applyFill="1" applyBorder="1" applyAlignment="1">
      <alignment horizontal="center" vertical="center"/>
    </xf>
    <xf numFmtId="0" fontId="52" fillId="0" borderId="19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2103">
    <cellStyle name="20% - Accent1 10" xfId="107"/>
    <cellStyle name="20% - Accent1 10 2" xfId="22"/>
    <cellStyle name="20% - Accent1 11" xfId="111"/>
    <cellStyle name="20% - Accent1 11 2" xfId="33"/>
    <cellStyle name="20% - Accent1 12" xfId="114"/>
    <cellStyle name="20% - Accent1 12 2" xfId="115"/>
    <cellStyle name="20% - Accent1 13" xfId="8"/>
    <cellStyle name="20% - Accent1 13 2" xfId="118"/>
    <cellStyle name="20% - Accent1 14" xfId="119"/>
    <cellStyle name="20% - Accent1 14 2" xfId="121"/>
    <cellStyle name="20% - Accent1 15" xfId="123"/>
    <cellStyle name="20% - Accent1 15 2" xfId="102"/>
    <cellStyle name="20% - Accent1 16" xfId="129"/>
    <cellStyle name="20% - Accent1 16 2" xfId="68"/>
    <cellStyle name="20% - Accent1 17" xfId="43"/>
    <cellStyle name="20% - Accent1 17 2" xfId="5"/>
    <cellStyle name="20% - Accent1 18" xfId="131"/>
    <cellStyle name="20% - Accent1 18 2" xfId="138"/>
    <cellStyle name="20% - Accent1 19" xfId="141"/>
    <cellStyle name="20% - Accent1 19 2" xfId="144"/>
    <cellStyle name="20% - Accent1 2" xfId="146"/>
    <cellStyle name="20% - Accent1 2 2" xfId="147"/>
    <cellStyle name="20% - Accent1 20" xfId="124"/>
    <cellStyle name="20% - Accent1 20 2" xfId="103"/>
    <cellStyle name="20% - Accent1 21" xfId="130"/>
    <cellStyle name="20% - Accent1 21 2" xfId="69"/>
    <cellStyle name="20% - Accent1 22" xfId="44"/>
    <cellStyle name="20% - Accent1 22 2" xfId="6"/>
    <cellStyle name="20% - Accent1 23" xfId="132"/>
    <cellStyle name="20% - Accent1 23 2" xfId="139"/>
    <cellStyle name="20% - Accent1 24" xfId="142"/>
    <cellStyle name="20% - Accent1 24 2" xfId="145"/>
    <cellStyle name="20% - Accent1 25" xfId="40"/>
    <cellStyle name="20% - Accent1 3" xfId="148"/>
    <cellStyle name="20% - Accent1 3 2" xfId="150"/>
    <cellStyle name="20% - Accent1 4" xfId="151"/>
    <cellStyle name="20% - Accent1 4 2" xfId="152"/>
    <cellStyle name="20% - Accent1 5" xfId="153"/>
    <cellStyle name="20% - Accent1 5 2" xfId="154"/>
    <cellStyle name="20% - Accent1 6" xfId="156"/>
    <cellStyle name="20% - Accent1 6 2" xfId="159"/>
    <cellStyle name="20% - Accent1 7" xfId="163"/>
    <cellStyle name="20% - Accent1 7 2" xfId="165"/>
    <cellStyle name="20% - Accent1 8" xfId="168"/>
    <cellStyle name="20% - Accent1 8 2" xfId="171"/>
    <cellStyle name="20% - Accent1 9" xfId="67"/>
    <cellStyle name="20% - Accent1 9 2" xfId="173"/>
    <cellStyle name="20% - Accent2 10" xfId="174"/>
    <cellStyle name="20% - Accent2 10 2" xfId="177"/>
    <cellStyle name="20% - Accent2 11" xfId="178"/>
    <cellStyle name="20% - Accent2 11 2" xfId="181"/>
    <cellStyle name="20% - Accent2 12" xfId="182"/>
    <cellStyle name="20% - Accent2 12 2" xfId="183"/>
    <cellStyle name="20% - Accent2 13" xfId="188"/>
    <cellStyle name="20% - Accent2 13 2" xfId="190"/>
    <cellStyle name="20% - Accent2 14" xfId="192"/>
    <cellStyle name="20% - Accent2 14 2" xfId="193"/>
    <cellStyle name="20% - Accent2 15" xfId="195"/>
    <cellStyle name="20% - Accent2 15 2" xfId="198"/>
    <cellStyle name="20% - Accent2 16" xfId="14"/>
    <cellStyle name="20% - Accent2 16 2" xfId="203"/>
    <cellStyle name="20% - Accent2 17" xfId="205"/>
    <cellStyle name="20% - Accent2 17 2" xfId="208"/>
    <cellStyle name="20% - Accent2 18" xfId="211"/>
    <cellStyle name="20% - Accent2 18 2" xfId="104"/>
    <cellStyle name="20% - Accent2 19" xfId="214"/>
    <cellStyle name="20% - Accent2 19 2" xfId="216"/>
    <cellStyle name="20% - Accent2 2" xfId="218"/>
    <cellStyle name="20% - Accent2 2 2" xfId="221"/>
    <cellStyle name="20% - Accent2 20" xfId="196"/>
    <cellStyle name="20% - Accent2 20 2" xfId="199"/>
    <cellStyle name="20% - Accent2 21" xfId="15"/>
    <cellStyle name="20% - Accent2 21 2" xfId="204"/>
    <cellStyle name="20% - Accent2 22" xfId="206"/>
    <cellStyle name="20% - Accent2 22 2" xfId="209"/>
    <cellStyle name="20% - Accent2 23" xfId="212"/>
    <cellStyle name="20% - Accent2 23 2" xfId="105"/>
    <cellStyle name="20% - Accent2 24" xfId="215"/>
    <cellStyle name="20% - Accent2 24 2" xfId="217"/>
    <cellStyle name="20% - Accent2 25" xfId="222"/>
    <cellStyle name="20% - Accent2 3" xfId="223"/>
    <cellStyle name="20% - Accent2 3 2" xfId="224"/>
    <cellStyle name="20% - Accent2 4" xfId="226"/>
    <cellStyle name="20% - Accent2 4 2" xfId="228"/>
    <cellStyle name="20% - Accent2 5" xfId="230"/>
    <cellStyle name="20% - Accent2 5 2" xfId="166"/>
    <cellStyle name="20% - Accent2 6" xfId="232"/>
    <cellStyle name="20% - Accent2 6 2" xfId="233"/>
    <cellStyle name="20% - Accent2 7" xfId="240"/>
    <cellStyle name="20% - Accent2 7 2" xfId="249"/>
    <cellStyle name="20% - Accent2 8" xfId="236"/>
    <cellStyle name="20% - Accent2 8 2" xfId="254"/>
    <cellStyle name="20% - Accent2 9" xfId="4"/>
    <cellStyle name="20% - Accent2 9 2" xfId="85"/>
    <cellStyle name="20% - Accent3 10" xfId="255"/>
    <cellStyle name="20% - Accent3 10 2" xfId="258"/>
    <cellStyle name="20% - Accent3 11" xfId="259"/>
    <cellStyle name="20% - Accent3 11 2" xfId="20"/>
    <cellStyle name="20% - Accent3 12" xfId="260"/>
    <cellStyle name="20% - Accent3 12 2" xfId="261"/>
    <cellStyle name="20% - Accent3 13" xfId="262"/>
    <cellStyle name="20% - Accent3 13 2" xfId="263"/>
    <cellStyle name="20% - Accent3 14" xfId="265"/>
    <cellStyle name="20% - Accent3 14 2" xfId="108"/>
    <cellStyle name="20% - Accent3 15" xfId="266"/>
    <cellStyle name="20% - Accent3 15 2" xfId="270"/>
    <cellStyle name="20% - Accent3 16" xfId="272"/>
    <cellStyle name="20% - Accent3 16 2" xfId="274"/>
    <cellStyle name="20% - Accent3 17" xfId="277"/>
    <cellStyle name="20% - Accent3 17 2" xfId="279"/>
    <cellStyle name="20% - Accent3 18" xfId="281"/>
    <cellStyle name="20% - Accent3 18 2" xfId="283"/>
    <cellStyle name="20% - Accent3 19" xfId="287"/>
    <cellStyle name="20% - Accent3 19 2" xfId="175"/>
    <cellStyle name="20% - Accent3 2" xfId="51"/>
    <cellStyle name="20% - Accent3 2 2" xfId="289"/>
    <cellStyle name="20% - Accent3 20" xfId="267"/>
    <cellStyle name="20% - Accent3 20 2" xfId="271"/>
    <cellStyle name="20% - Accent3 21" xfId="273"/>
    <cellStyle name="20% - Accent3 21 2" xfId="275"/>
    <cellStyle name="20% - Accent3 22" xfId="278"/>
    <cellStyle name="20% - Accent3 22 2" xfId="280"/>
    <cellStyle name="20% - Accent3 23" xfId="282"/>
    <cellStyle name="20% - Accent3 23 2" xfId="284"/>
    <cellStyle name="20% - Accent3 24" xfId="288"/>
    <cellStyle name="20% - Accent3 24 2" xfId="176"/>
    <cellStyle name="20% - Accent3 25" xfId="290"/>
    <cellStyle name="20% - Accent3 3" xfId="54"/>
    <cellStyle name="20% - Accent3 3 2" xfId="127"/>
    <cellStyle name="20% - Accent3 4" xfId="294"/>
    <cellStyle name="20% - Accent3 4 2" xfId="298"/>
    <cellStyle name="20% - Accent3 5" xfId="304"/>
    <cellStyle name="20% - Accent3 5 2" xfId="309"/>
    <cellStyle name="20% - Accent3 6" xfId="314"/>
    <cellStyle name="20% - Accent3 6 2" xfId="318"/>
    <cellStyle name="20% - Accent3 7" xfId="322"/>
    <cellStyle name="20% - Accent3 7 2" xfId="326"/>
    <cellStyle name="20% - Accent3 8" xfId="247"/>
    <cellStyle name="20% - Accent3 8 2" xfId="13"/>
    <cellStyle name="20% - Accent3 9" xfId="137"/>
    <cellStyle name="20% - Accent3 9 2" xfId="330"/>
    <cellStyle name="20% - Accent4 10" xfId="333"/>
    <cellStyle name="20% - Accent4 10 2" xfId="336"/>
    <cellStyle name="20% - Accent4 11" xfId="56"/>
    <cellStyle name="20% - Accent4 11 2" xfId="339"/>
    <cellStyle name="20% - Accent4 12" xfId="341"/>
    <cellStyle name="20% - Accent4 12 2" xfId="7"/>
    <cellStyle name="20% - Accent4 13" xfId="342"/>
    <cellStyle name="20% - Accent4 13 2" xfId="345"/>
    <cellStyle name="20% - Accent4 14" xfId="348"/>
    <cellStyle name="20% - Accent4 14 2" xfId="349"/>
    <cellStyle name="20% - Accent4 15" xfId="219"/>
    <cellStyle name="20% - Accent4 15 2" xfId="350"/>
    <cellStyle name="20% - Accent4 16" xfId="116"/>
    <cellStyle name="20% - Accent4 16 2" xfId="64"/>
    <cellStyle name="20% - Accent4 17" xfId="353"/>
    <cellStyle name="20% - Accent4 17 2" xfId="186"/>
    <cellStyle name="20% - Accent4 18" xfId="355"/>
    <cellStyle name="20% - Accent4 18 2" xfId="359"/>
    <cellStyle name="20% - Accent4 19" xfId="179"/>
    <cellStyle name="20% - Accent4 19 2" xfId="361"/>
    <cellStyle name="20% - Accent4 2" xfId="363"/>
    <cellStyle name="20% - Accent4 2 2" xfId="364"/>
    <cellStyle name="20% - Accent4 20" xfId="220"/>
    <cellStyle name="20% - Accent4 20 2" xfId="351"/>
    <cellStyle name="20% - Accent4 21" xfId="117"/>
    <cellStyle name="20% - Accent4 21 2" xfId="65"/>
    <cellStyle name="20% - Accent4 22" xfId="354"/>
    <cellStyle name="20% - Accent4 22 2" xfId="187"/>
    <cellStyle name="20% - Accent4 23" xfId="356"/>
    <cellStyle name="20% - Accent4 23 2" xfId="360"/>
    <cellStyle name="20% - Accent4 24" xfId="180"/>
    <cellStyle name="20% - Accent4 24 2" xfId="362"/>
    <cellStyle name="20% - Accent4 25" xfId="365"/>
    <cellStyle name="20% - Accent4 3" xfId="366"/>
    <cellStyle name="20% - Accent4 3 2" xfId="370"/>
    <cellStyle name="20% - Accent4 4" xfId="371"/>
    <cellStyle name="20% - Accent4 4 2" xfId="372"/>
    <cellStyle name="20% - Accent4 5" xfId="374"/>
    <cellStyle name="20% - Accent4 5 2" xfId="376"/>
    <cellStyle name="20% - Accent4 6" xfId="377"/>
    <cellStyle name="20% - Accent4 6 2" xfId="378"/>
    <cellStyle name="20% - Accent4 7" xfId="379"/>
    <cellStyle name="20% - Accent4 7 2" xfId="77"/>
    <cellStyle name="20% - Accent4 8" xfId="252"/>
    <cellStyle name="20% - Accent4 8 2" xfId="380"/>
    <cellStyle name="20% - Accent4 9" xfId="143"/>
    <cellStyle name="20% - Accent4 9 2" xfId="381"/>
    <cellStyle name="20% - Accent5 10" xfId="53"/>
    <cellStyle name="20% - Accent5 10 2" xfId="126"/>
    <cellStyle name="20% - Accent5 11" xfId="293"/>
    <cellStyle name="20% - Accent5 11 2" xfId="297"/>
    <cellStyle name="20% - Accent5 12" xfId="303"/>
    <cellStyle name="20% - Accent5 12 2" xfId="307"/>
    <cellStyle name="20% - Accent5 13" xfId="313"/>
    <cellStyle name="20% - Accent5 13 2" xfId="317"/>
    <cellStyle name="20% - Accent5 14" xfId="321"/>
    <cellStyle name="20% - Accent5 14 2" xfId="325"/>
    <cellStyle name="20% - Accent5 15" xfId="244"/>
    <cellStyle name="20% - Accent5 15 2" xfId="11"/>
    <cellStyle name="20% - Accent5 16" xfId="135"/>
    <cellStyle name="20% - Accent5 16 2" xfId="328"/>
    <cellStyle name="20% - Accent5 17" xfId="382"/>
    <cellStyle name="20% - Accent5 17 2" xfId="385"/>
    <cellStyle name="20% - Accent5 18" xfId="387"/>
    <cellStyle name="20% - Accent5 18 2" xfId="390"/>
    <cellStyle name="20% - Accent5 19" xfId="200"/>
    <cellStyle name="20% - Accent5 19 2" xfId="60"/>
    <cellStyle name="20% - Accent5 2" xfId="392"/>
    <cellStyle name="20% - Accent5 2 2" xfId="394"/>
    <cellStyle name="20% - Accent5 20" xfId="245"/>
    <cellStyle name="20% - Accent5 20 2" xfId="12"/>
    <cellStyle name="20% - Accent5 21" xfId="136"/>
    <cellStyle name="20% - Accent5 21 2" xfId="329"/>
    <cellStyle name="20% - Accent5 22" xfId="383"/>
    <cellStyle name="20% - Accent5 22 2" xfId="386"/>
    <cellStyle name="20% - Accent5 23" xfId="388"/>
    <cellStyle name="20% - Accent5 23 2" xfId="391"/>
    <cellStyle name="20% - Accent5 24" xfId="201"/>
    <cellStyle name="20% - Accent5 24 2" xfId="61"/>
    <cellStyle name="20% - Accent5 25" xfId="395"/>
    <cellStyle name="20% - Accent5 3" xfId="396"/>
    <cellStyle name="20% - Accent5 3 2" xfId="89"/>
    <cellStyle name="20% - Accent5 4" xfId="397"/>
    <cellStyle name="20% - Accent5 4 2" xfId="276"/>
    <cellStyle name="20% - Accent5 5" xfId="399"/>
    <cellStyle name="20% - Accent5 5 2" xfId="402"/>
    <cellStyle name="20% - Accent5 6" xfId="403"/>
    <cellStyle name="20% - Accent5 6 2" xfId="404"/>
    <cellStyle name="20% - Accent5 7" xfId="405"/>
    <cellStyle name="20% - Accent5 7 2" xfId="406"/>
    <cellStyle name="20% - Accent5 8" xfId="84"/>
    <cellStyle name="20% - Accent5 8 2" xfId="407"/>
    <cellStyle name="20% - Accent5 9" xfId="91"/>
    <cellStyle name="20% - Accent5 9 2" xfId="352"/>
    <cellStyle name="20% - Accent6 10" xfId="408"/>
    <cellStyle name="20% - Accent6 10 2" xfId="409"/>
    <cellStyle name="20% - Accent6 11" xfId="410"/>
    <cellStyle name="20% - Accent6 11 2" xfId="411"/>
    <cellStyle name="20% - Accent6 12" xfId="412"/>
    <cellStyle name="20% - Accent6 12 2" xfId="413"/>
    <cellStyle name="20% - Accent6 13" xfId="416"/>
    <cellStyle name="20% - Accent6 13 2" xfId="213"/>
    <cellStyle name="20% - Accent6 14" xfId="417"/>
    <cellStyle name="20% - Accent6 14 2" xfId="418"/>
    <cellStyle name="20% - Accent6 15" xfId="419"/>
    <cellStyle name="20% - Accent6 15 2" xfId="421"/>
    <cellStyle name="20% - Accent6 16" xfId="368"/>
    <cellStyle name="20% - Accent6 16 2" xfId="423"/>
    <cellStyle name="20% - Accent6 17" xfId="426"/>
    <cellStyle name="20% - Accent6 17 2" xfId="96"/>
    <cellStyle name="20% - Accent6 18" xfId="429"/>
    <cellStyle name="20% - Accent6 18 2" xfId="285"/>
    <cellStyle name="20% - Accent6 19" xfId="431"/>
    <cellStyle name="20% - Accent6 19 2" xfId="436"/>
    <cellStyle name="20% - Accent6 2" xfId="438"/>
    <cellStyle name="20% - Accent6 2 2" xfId="439"/>
    <cellStyle name="20% - Accent6 20" xfId="420"/>
    <cellStyle name="20% - Accent6 20 2" xfId="422"/>
    <cellStyle name="20% - Accent6 21" xfId="369"/>
    <cellStyle name="20% - Accent6 21 2" xfId="424"/>
    <cellStyle name="20% - Accent6 22" xfId="427"/>
    <cellStyle name="20% - Accent6 22 2" xfId="97"/>
    <cellStyle name="20% - Accent6 23" xfId="430"/>
    <cellStyle name="20% - Accent6 23 2" xfId="286"/>
    <cellStyle name="20% - Accent6 24" xfId="432"/>
    <cellStyle name="20% - Accent6 24 2" xfId="437"/>
    <cellStyle name="20% - Accent6 25" xfId="440"/>
    <cellStyle name="20% - Accent6 3" xfId="75"/>
    <cellStyle name="20% - Accent6 3 2" xfId="441"/>
    <cellStyle name="20% - Accent6 4" xfId="442"/>
    <cellStyle name="20% - Accent6 4 2" xfId="23"/>
    <cellStyle name="20% - Accent6 5" xfId="444"/>
    <cellStyle name="20% - Accent6 5 2" xfId="34"/>
    <cellStyle name="20% - Accent6 6" xfId="445"/>
    <cellStyle name="20% - Accent6 6 2" xfId="448"/>
    <cellStyle name="20% - Accent6 7" xfId="449"/>
    <cellStyle name="20% - Accent6 7 2" xfId="450"/>
    <cellStyle name="20% - Accent6 8" xfId="453"/>
    <cellStyle name="20% - Accent6 8 2" xfId="454"/>
    <cellStyle name="20% - Accent6 9" xfId="455"/>
    <cellStyle name="20% - Accent6 9 2" xfId="456"/>
    <cellStyle name="40% - Accent1 10" xfId="401"/>
    <cellStyle name="40% - Accent1 10 2" xfId="457"/>
    <cellStyle name="40% - Accent1 11" xfId="458"/>
    <cellStyle name="40% - Accent1 11 2" xfId="460"/>
    <cellStyle name="40% - Accent1 12" xfId="433"/>
    <cellStyle name="40% - Accent1 12 2" xfId="461"/>
    <cellStyle name="40% - Accent1 13" xfId="463"/>
    <cellStyle name="40% - Accent1 13 2" xfId="464"/>
    <cellStyle name="40% - Accent1 14" xfId="466"/>
    <cellStyle name="40% - Accent1 14 2" xfId="469"/>
    <cellStyle name="40% - Accent1 15" xfId="470"/>
    <cellStyle name="40% - Accent1 15 2" xfId="472"/>
    <cellStyle name="40% - Accent1 16" xfId="467"/>
    <cellStyle name="40% - Accent1 16 2" xfId="474"/>
    <cellStyle name="40% - Accent1 17" xfId="476"/>
    <cellStyle name="40% - Accent1 17 2" xfId="478"/>
    <cellStyle name="40% - Accent1 18" xfId="480"/>
    <cellStyle name="40% - Accent1 18 2" xfId="482"/>
    <cellStyle name="40% - Accent1 19" xfId="486"/>
    <cellStyle name="40% - Accent1 19 2" xfId="490"/>
    <cellStyle name="40% - Accent1 2" xfId="492"/>
    <cellStyle name="40% - Accent1 2 2" xfId="493"/>
    <cellStyle name="40% - Accent1 20" xfId="471"/>
    <cellStyle name="40% - Accent1 20 2" xfId="473"/>
    <cellStyle name="40% - Accent1 21" xfId="468"/>
    <cellStyle name="40% - Accent1 21 2" xfId="475"/>
    <cellStyle name="40% - Accent1 22" xfId="477"/>
    <cellStyle name="40% - Accent1 22 2" xfId="479"/>
    <cellStyle name="40% - Accent1 23" xfId="481"/>
    <cellStyle name="40% - Accent1 23 2" xfId="483"/>
    <cellStyle name="40% - Accent1 24" xfId="487"/>
    <cellStyle name="40% - Accent1 24 2" xfId="491"/>
    <cellStyle name="40% - Accent1 25" xfId="149"/>
    <cellStyle name="40% - Accent1 3" xfId="495"/>
    <cellStyle name="40% - Accent1 3 2" xfId="497"/>
    <cellStyle name="40% - Accent1 4" xfId="225"/>
    <cellStyle name="40% - Accent1 4 2" xfId="498"/>
    <cellStyle name="40% - Accent1 5" xfId="120"/>
    <cellStyle name="40% - Accent1 5 2" xfId="499"/>
    <cellStyle name="40% - Accent1 6" xfId="73"/>
    <cellStyle name="40% - Accent1 6 2" xfId="500"/>
    <cellStyle name="40% - Accent1 7" xfId="502"/>
    <cellStyle name="40% - Accent1 7 2" xfId="504"/>
    <cellStyle name="40% - Accent1 8" xfId="184"/>
    <cellStyle name="40% - Accent1 8 2" xfId="484"/>
    <cellStyle name="40% - Accent1 9" xfId="508"/>
    <cellStyle name="40% - Accent1 9 2" xfId="510"/>
    <cellStyle name="40% - Accent2 10" xfId="74"/>
    <cellStyle name="40% - Accent2 10 2" xfId="501"/>
    <cellStyle name="40% - Accent2 11" xfId="503"/>
    <cellStyle name="40% - Accent2 11 2" xfId="505"/>
    <cellStyle name="40% - Accent2 12" xfId="185"/>
    <cellStyle name="40% - Accent2 12 2" xfId="485"/>
    <cellStyle name="40% - Accent2 13" xfId="509"/>
    <cellStyle name="40% - Accent2 13 2" xfId="511"/>
    <cellStyle name="40% - Accent2 14" xfId="512"/>
    <cellStyle name="40% - Accent2 14 2" xfId="513"/>
    <cellStyle name="40% - Accent2 15" xfId="256"/>
    <cellStyle name="40% - Accent2 15 2" xfId="28"/>
    <cellStyle name="40% - Accent2 16" xfId="488"/>
    <cellStyle name="40% - Accent2 16 2" xfId="45"/>
    <cellStyle name="40% - Accent2 17" xfId="514"/>
    <cellStyle name="40% - Accent2 17 2" xfId="518"/>
    <cellStyle name="40% - Accent2 18" xfId="520"/>
    <cellStyle name="40% - Accent2 18 2" xfId="522"/>
    <cellStyle name="40% - Accent2 19" xfId="516"/>
    <cellStyle name="40% - Accent2 19 2" xfId="524"/>
    <cellStyle name="40% - Accent2 2" xfId="526"/>
    <cellStyle name="40% - Accent2 2 2" xfId="264"/>
    <cellStyle name="40% - Accent2 20" xfId="257"/>
    <cellStyle name="40% - Accent2 20 2" xfId="29"/>
    <cellStyle name="40% - Accent2 21" xfId="489"/>
    <cellStyle name="40% - Accent2 21 2" xfId="46"/>
    <cellStyle name="40% - Accent2 22" xfId="515"/>
    <cellStyle name="40% - Accent2 22 2" xfId="519"/>
    <cellStyle name="40% - Accent2 23" xfId="521"/>
    <cellStyle name="40% - Accent2 23 2" xfId="523"/>
    <cellStyle name="40% - Accent2 24" xfId="517"/>
    <cellStyle name="40% - Accent2 24 2" xfId="525"/>
    <cellStyle name="40% - Accent2 25" xfId="170"/>
    <cellStyle name="40% - Accent2 3" xfId="529"/>
    <cellStyle name="40% - Accent2 3 2" xfId="531"/>
    <cellStyle name="40% - Accent2 4" xfId="229"/>
    <cellStyle name="40% - Accent2 4 2" xfId="533"/>
    <cellStyle name="40% - Accent2 5" xfId="100"/>
    <cellStyle name="40% - Accent2 5 2" xfId="535"/>
    <cellStyle name="40% - Accent2 6" xfId="540"/>
    <cellStyle name="40% - Accent2 6 2" xfId="544"/>
    <cellStyle name="40% - Accent2 7" xfId="546"/>
    <cellStyle name="40% - Accent2 7 2" xfId="347"/>
    <cellStyle name="40% - Accent2 8" xfId="191"/>
    <cellStyle name="40% - Accent2 8 2" xfId="496"/>
    <cellStyle name="40% - Accent2 9" xfId="551"/>
    <cellStyle name="40% - Accent2 9 2" xfId="530"/>
    <cellStyle name="40% - Accent3 10" xfId="554"/>
    <cellStyle name="40% - Accent3 10 2" xfId="558"/>
    <cellStyle name="40% - Accent3 11" xfId="560"/>
    <cellStyle name="40% - Accent3 11 2" xfId="562"/>
    <cellStyle name="40% - Accent3 12" xfId="210"/>
    <cellStyle name="40% - Accent3 12 2" xfId="564"/>
    <cellStyle name="40% - Accent3 13" xfId="566"/>
    <cellStyle name="40% - Accent3 13 2" xfId="568"/>
    <cellStyle name="40% - Accent3 14" xfId="569"/>
    <cellStyle name="40% - Accent3 14 2" xfId="35"/>
    <cellStyle name="40% - Accent3 15" xfId="268"/>
    <cellStyle name="40% - Accent3 15 2" xfId="18"/>
    <cellStyle name="40% - Accent3 16" xfId="570"/>
    <cellStyle name="40% - Accent3 16 2" xfId="572"/>
    <cellStyle name="40% - Accent3 17" xfId="574"/>
    <cellStyle name="40% - Accent3 17 2" xfId="576"/>
    <cellStyle name="40% - Accent3 18" xfId="343"/>
    <cellStyle name="40% - Accent3 18 2" xfId="578"/>
    <cellStyle name="40% - Accent3 19" xfId="580"/>
    <cellStyle name="40% - Accent3 19 2" xfId="41"/>
    <cellStyle name="40% - Accent3 2" xfId="155"/>
    <cellStyle name="40% - Accent3 2 2" xfId="157"/>
    <cellStyle name="40% - Accent3 20" xfId="269"/>
    <cellStyle name="40% - Accent3 20 2" xfId="19"/>
    <cellStyle name="40% - Accent3 21" xfId="571"/>
    <cellStyle name="40% - Accent3 21 2" xfId="573"/>
    <cellStyle name="40% - Accent3 22" xfId="575"/>
    <cellStyle name="40% - Accent3 22 2" xfId="577"/>
    <cellStyle name="40% - Accent3 23" xfId="344"/>
    <cellStyle name="40% - Accent3 23 2" xfId="579"/>
    <cellStyle name="40% - Accent3 24" xfId="581"/>
    <cellStyle name="40% - Accent3 24 2" xfId="42"/>
    <cellStyle name="40% - Accent3 25" xfId="583"/>
    <cellStyle name="40% - Accent3 3" xfId="162"/>
    <cellStyle name="40% - Accent3 3 2" xfId="164"/>
    <cellStyle name="40% - Accent3 4" xfId="167"/>
    <cellStyle name="40% - Accent3 4 2" xfId="169"/>
    <cellStyle name="40% - Accent3 5" xfId="66"/>
    <cellStyle name="40% - Accent3 5 2" xfId="172"/>
    <cellStyle name="40% - Accent3 6" xfId="587"/>
    <cellStyle name="40% - Accent3 6 2" xfId="588"/>
    <cellStyle name="40% - Accent3 7" xfId="589"/>
    <cellStyle name="40% - Accent3 7 2" xfId="590"/>
    <cellStyle name="40% - Accent3 8" xfId="194"/>
    <cellStyle name="40% - Accent3 8 2" xfId="122"/>
    <cellStyle name="40% - Accent3 9" xfId="593"/>
    <cellStyle name="40% - Accent3 9 2" xfId="582"/>
    <cellStyle name="40% - Accent4 10" xfId="594"/>
    <cellStyle name="40% - Accent4 10 2" xfId="595"/>
    <cellStyle name="40% - Accent4 11" xfId="596"/>
    <cellStyle name="40% - Accent4 11 2" xfId="597"/>
    <cellStyle name="40% - Accent4 12" xfId="598"/>
    <cellStyle name="40% - Accent4 12 2" xfId="98"/>
    <cellStyle name="40% - Accent4 13" xfId="599"/>
    <cellStyle name="40% - Accent4 13 2" xfId="600"/>
    <cellStyle name="40% - Accent4 14" xfId="601"/>
    <cellStyle name="40% - Accent4 14 2" xfId="603"/>
    <cellStyle name="40% - Accent4 15" xfId="604"/>
    <cellStyle name="40% - Accent4 15 2" xfId="607"/>
    <cellStyle name="40% - Accent4 16" xfId="609"/>
    <cellStyle name="40% - Accent4 16 2" xfId="48"/>
    <cellStyle name="40% - Accent4 17" xfId="611"/>
    <cellStyle name="40% - Accent4 17 2" xfId="38"/>
    <cellStyle name="40% - Accent4 18" xfId="357"/>
    <cellStyle name="40% - Accent4 18 2" xfId="613"/>
    <cellStyle name="40% - Accent4 19" xfId="615"/>
    <cellStyle name="40% - Accent4 19 2" xfId="617"/>
    <cellStyle name="40% - Accent4 2" xfId="231"/>
    <cellStyle name="40% - Accent4 2 2" xfId="235"/>
    <cellStyle name="40% - Accent4 20" xfId="605"/>
    <cellStyle name="40% - Accent4 20 2" xfId="608"/>
    <cellStyle name="40% - Accent4 21" xfId="610"/>
    <cellStyle name="40% - Accent4 21 2" xfId="49"/>
    <cellStyle name="40% - Accent4 22" xfId="612"/>
    <cellStyle name="40% - Accent4 22 2" xfId="39"/>
    <cellStyle name="40% - Accent4 23" xfId="358"/>
    <cellStyle name="40% - Accent4 23 2" xfId="614"/>
    <cellStyle name="40% - Accent4 24" xfId="616"/>
    <cellStyle name="40% - Accent4 24 2" xfId="618"/>
    <cellStyle name="40% - Accent4 25" xfId="619"/>
    <cellStyle name="40% - Accent4 3" xfId="239"/>
    <cellStyle name="40% - Accent4 3 2" xfId="241"/>
    <cellStyle name="40% - Accent4 4" xfId="234"/>
    <cellStyle name="40% - Accent4 4 2" xfId="250"/>
    <cellStyle name="40% - Accent4 5" xfId="3"/>
    <cellStyle name="40% - Accent4 5 2" xfId="82"/>
    <cellStyle name="40% - Accent4 6" xfId="623"/>
    <cellStyle name="40% - Accent4 6 2" xfId="451"/>
    <cellStyle name="40% - Accent4 7" xfId="624"/>
    <cellStyle name="40% - Accent4 7 2" xfId="625"/>
    <cellStyle name="40% - Accent4 8" xfId="197"/>
    <cellStyle name="40% - Accent4 8 2" xfId="626"/>
    <cellStyle name="40% - Accent4 9" xfId="627"/>
    <cellStyle name="40% - Accent4 9 2" xfId="628"/>
    <cellStyle name="40% - Accent5 10" xfId="629"/>
    <cellStyle name="40% - Accent5 10 2" xfId="632"/>
    <cellStyle name="40% - Accent5 11" xfId="633"/>
    <cellStyle name="40% - Accent5 11 2" xfId="634"/>
    <cellStyle name="40% - Accent5 12" xfId="635"/>
    <cellStyle name="40% - Accent5 12 2" xfId="636"/>
    <cellStyle name="40% - Accent5 13" xfId="637"/>
    <cellStyle name="40% - Accent5 13 2" xfId="638"/>
    <cellStyle name="40% - Accent5 14" xfId="640"/>
    <cellStyle name="40% - Accent5 14 2" xfId="641"/>
    <cellStyle name="40% - Accent5 15" xfId="643"/>
    <cellStyle name="40% - Accent5 15 2" xfId="645"/>
    <cellStyle name="40% - Accent5 16" xfId="648"/>
    <cellStyle name="40% - Accent5 16 2" xfId="651"/>
    <cellStyle name="40% - Accent5 17" xfId="654"/>
    <cellStyle name="40% - Accent5 17 2" xfId="657"/>
    <cellStyle name="40% - Accent5 18" xfId="661"/>
    <cellStyle name="40% - Accent5 18 2" xfId="664"/>
    <cellStyle name="40% - Accent5 19" xfId="667"/>
    <cellStyle name="40% - Accent5 19 2" xfId="670"/>
    <cellStyle name="40% - Accent5 2" xfId="671"/>
    <cellStyle name="40% - Accent5 2 2" xfId="672"/>
    <cellStyle name="40% - Accent5 20" xfId="642"/>
    <cellStyle name="40% - Accent5 20 2" xfId="644"/>
    <cellStyle name="40% - Accent5 21" xfId="647"/>
    <cellStyle name="40% - Accent5 21 2" xfId="650"/>
    <cellStyle name="40% - Accent5 22" xfId="653"/>
    <cellStyle name="40% - Accent5 22 2" xfId="656"/>
    <cellStyle name="40% - Accent5 23" xfId="660"/>
    <cellStyle name="40% - Accent5 23 2" xfId="663"/>
    <cellStyle name="40% - Accent5 24" xfId="666"/>
    <cellStyle name="40% - Accent5 24 2" xfId="669"/>
    <cellStyle name="40% - Accent5 25" xfId="674"/>
    <cellStyle name="40% - Accent5 3" xfId="677"/>
    <cellStyle name="40% - Accent5 3 2" xfId="678"/>
    <cellStyle name="40% - Accent5 4" xfId="248"/>
    <cellStyle name="40% - Accent5 4 2" xfId="679"/>
    <cellStyle name="40% - Accent5 5" xfId="680"/>
    <cellStyle name="40% - Accent5 5 2" xfId="681"/>
    <cellStyle name="40% - Accent5 6" xfId="685"/>
    <cellStyle name="40% - Accent5 6 2" xfId="686"/>
    <cellStyle name="40% - Accent5 7" xfId="687"/>
    <cellStyle name="40% - Accent5 7 2" xfId="689"/>
    <cellStyle name="40% - Accent5 8" xfId="202"/>
    <cellStyle name="40% - Accent5 8 2" xfId="690"/>
    <cellStyle name="40% - Accent5 9" xfId="691"/>
    <cellStyle name="40% - Accent5 9 2" xfId="692"/>
    <cellStyle name="40% - Accent6 10" xfId="693"/>
    <cellStyle name="40% - Accent6 10 2" xfId="694"/>
    <cellStyle name="40% - Accent6 11" xfId="695"/>
    <cellStyle name="40% - Accent6 11 2" xfId="697"/>
    <cellStyle name="40% - Accent6 12" xfId="698"/>
    <cellStyle name="40% - Accent6 12 2" xfId="312"/>
    <cellStyle name="40% - Accent6 13" xfId="700"/>
    <cellStyle name="40% - Accent6 13 2" xfId="702"/>
    <cellStyle name="40% - Accent6 14" xfId="704"/>
    <cellStyle name="40% - Accent6 14 2" xfId="706"/>
    <cellStyle name="40% - Accent6 15" xfId="631"/>
    <cellStyle name="40% - Accent6 15 2" xfId="709"/>
    <cellStyle name="40% - Accent6 16" xfId="711"/>
    <cellStyle name="40% - Accent6 16 2" xfId="713"/>
    <cellStyle name="40% - Accent6 17" xfId="715"/>
    <cellStyle name="40% - Accent6 17 2" xfId="415"/>
    <cellStyle name="40% - Accent6 18" xfId="719"/>
    <cellStyle name="40% - Accent6 18 2" xfId="721"/>
    <cellStyle name="40% - Accent6 19" xfId="723"/>
    <cellStyle name="40% - Accent6 19 2" xfId="725"/>
    <cellStyle name="40% - Accent6 2" xfId="726"/>
    <cellStyle name="40% - Accent6 2 2" xfId="727"/>
    <cellStyle name="40% - Accent6 20" xfId="630"/>
    <cellStyle name="40% - Accent6 20 2" xfId="708"/>
    <cellStyle name="40% - Accent6 21" xfId="710"/>
    <cellStyle name="40% - Accent6 21 2" xfId="712"/>
    <cellStyle name="40% - Accent6 22" xfId="714"/>
    <cellStyle name="40% - Accent6 22 2" xfId="414"/>
    <cellStyle name="40% - Accent6 23" xfId="718"/>
    <cellStyle name="40% - Accent6 23 2" xfId="720"/>
    <cellStyle name="40% - Accent6 24" xfId="722"/>
    <cellStyle name="40% - Accent6 24 2" xfId="724"/>
    <cellStyle name="40% - Accent6 25" xfId="728"/>
    <cellStyle name="40% - Accent6 3" xfId="731"/>
    <cellStyle name="40% - Accent6 3 2" xfId="79"/>
    <cellStyle name="40% - Accent6 4" xfId="253"/>
    <cellStyle name="40% - Accent6 4 2" xfId="733"/>
    <cellStyle name="40% - Accent6 5" xfId="734"/>
    <cellStyle name="40% - Accent6 5 2" xfId="735"/>
    <cellStyle name="40% - Accent6 6" xfId="553"/>
    <cellStyle name="40% - Accent6 6 2" xfId="557"/>
    <cellStyle name="40% - Accent6 7" xfId="559"/>
    <cellStyle name="40% - Accent6 7 2" xfId="561"/>
    <cellStyle name="40% - Accent6 8" xfId="207"/>
    <cellStyle name="40% - Accent6 8 2" xfId="563"/>
    <cellStyle name="40% - Accent6 9" xfId="565"/>
    <cellStyle name="40% - Accent6 9 2" xfId="567"/>
    <cellStyle name="60% - Accent1 10" xfId="736"/>
    <cellStyle name="60% - Accent1 10 2" xfId="737"/>
    <cellStyle name="60% - Accent1 11" xfId="738"/>
    <cellStyle name="60% - Accent1 11 2" xfId="740"/>
    <cellStyle name="60% - Accent1 12" xfId="741"/>
    <cellStyle name="60% - Accent1 12 2" xfId="425"/>
    <cellStyle name="60% - Accent1 13" xfId="742"/>
    <cellStyle name="60% - Accent1 13 2" xfId="743"/>
    <cellStyle name="60% - Accent1 14" xfId="308"/>
    <cellStyle name="60% - Accent1 14 2" xfId="744"/>
    <cellStyle name="60% - Accent1 15" xfId="746"/>
    <cellStyle name="60% - Accent1 15 2" xfId="748"/>
    <cellStyle name="60% - Accent1 16" xfId="750"/>
    <cellStyle name="60% - Accent1 16 2" xfId="753"/>
    <cellStyle name="60% - Accent1 17" xfId="755"/>
    <cellStyle name="60% - Accent1 17 2" xfId="757"/>
    <cellStyle name="60% - Accent1 18" xfId="759"/>
    <cellStyle name="60% - Accent1 18 2" xfId="761"/>
    <cellStyle name="60% - Accent1 19" xfId="763"/>
    <cellStyle name="60% - Accent1 19 2" xfId="765"/>
    <cellStyle name="60% - Accent1 2" xfId="768"/>
    <cellStyle name="60% - Accent1 2 2" xfId="373"/>
    <cellStyle name="60% - Accent1 20" xfId="745"/>
    <cellStyle name="60% - Accent1 20 2" xfId="747"/>
    <cellStyle name="60% - Accent1 21" xfId="749"/>
    <cellStyle name="60% - Accent1 21 2" xfId="752"/>
    <cellStyle name="60% - Accent1 22" xfId="754"/>
    <cellStyle name="60% - Accent1 22 2" xfId="756"/>
    <cellStyle name="60% - Accent1 23" xfId="758"/>
    <cellStyle name="60% - Accent1 23 2" xfId="760"/>
    <cellStyle name="60% - Accent1 24" xfId="762"/>
    <cellStyle name="60% - Accent1 24 2" xfId="764"/>
    <cellStyle name="60% - Accent1 25" xfId="769"/>
    <cellStyle name="60% - Accent1 3" xfId="770"/>
    <cellStyle name="60% - Accent1 3 2" xfId="398"/>
    <cellStyle name="60% - Accent1 4" xfId="771"/>
    <cellStyle name="60% - Accent1 4 2" xfId="443"/>
    <cellStyle name="60% - Accent1 5" xfId="772"/>
    <cellStyle name="60% - Accent1 5 2" xfId="773"/>
    <cellStyle name="60% - Accent1 6" xfId="774"/>
    <cellStyle name="60% - Accent1 6 2" xfId="775"/>
    <cellStyle name="60% - Accent1 7" xfId="776"/>
    <cellStyle name="60% - Accent1 7 2" xfId="777"/>
    <cellStyle name="60% - Accent1 8" xfId="778"/>
    <cellStyle name="60% - Accent1 8 2" xfId="779"/>
    <cellStyle name="60% - Accent1 9" xfId="780"/>
    <cellStyle name="60% - Accent1 9 2" xfId="781"/>
    <cellStyle name="60% - Accent2 10" xfId="782"/>
    <cellStyle name="60% - Accent2 10 2" xfId="783"/>
    <cellStyle name="60% - Accent2 11" xfId="784"/>
    <cellStyle name="60% - Accent2 11 2" xfId="785"/>
    <cellStyle name="60% - Accent2 12" xfId="786"/>
    <cellStyle name="60% - Accent2 12 2" xfId="787"/>
    <cellStyle name="60% - Accent2 13" xfId="788"/>
    <cellStyle name="60% - Accent2 13 2" xfId="789"/>
    <cellStyle name="60% - Accent2 14" xfId="790"/>
    <cellStyle name="60% - Accent2 14 2" xfId="791"/>
    <cellStyle name="60% - Accent2 15" xfId="794"/>
    <cellStyle name="60% - Accent2 15 2" xfId="796"/>
    <cellStyle name="60% - Accent2 16" xfId="798"/>
    <cellStyle name="60% - Accent2 16 2" xfId="800"/>
    <cellStyle name="60% - Accent2 17" xfId="802"/>
    <cellStyle name="60% - Accent2 17 2" xfId="804"/>
    <cellStyle name="60% - Accent2 18" xfId="806"/>
    <cellStyle name="60% - Accent2 18 2" xfId="808"/>
    <cellStyle name="60% - Accent2 19" xfId="810"/>
    <cellStyle name="60% - Accent2 19 2" xfId="813"/>
    <cellStyle name="60% - Accent2 2" xfId="816"/>
    <cellStyle name="60% - Accent2 2 2" xfId="817"/>
    <cellStyle name="60% - Accent2 20" xfId="793"/>
    <cellStyle name="60% - Accent2 20 2" xfId="795"/>
    <cellStyle name="60% - Accent2 21" xfId="797"/>
    <cellStyle name="60% - Accent2 21 2" xfId="799"/>
    <cellStyle name="60% - Accent2 22" xfId="801"/>
    <cellStyle name="60% - Accent2 22 2" xfId="803"/>
    <cellStyle name="60% - Accent2 23" xfId="805"/>
    <cellStyle name="60% - Accent2 23 2" xfId="807"/>
    <cellStyle name="60% - Accent2 24" xfId="809"/>
    <cellStyle name="60% - Accent2 24 2" xfId="812"/>
    <cellStyle name="60% - Accent2 25" xfId="818"/>
    <cellStyle name="60% - Accent2 3" xfId="819"/>
    <cellStyle name="60% - Accent2 3 2" xfId="820"/>
    <cellStyle name="60% - Accent2 4" xfId="821"/>
    <cellStyle name="60% - Accent2 4 2" xfId="822"/>
    <cellStyle name="60% - Accent2 5" xfId="823"/>
    <cellStyle name="60% - Accent2 5 2" xfId="824"/>
    <cellStyle name="60% - Accent2 6" xfId="825"/>
    <cellStyle name="60% - Accent2 6 2" xfId="828"/>
    <cellStyle name="60% - Accent2 7" xfId="830"/>
    <cellStyle name="60% - Accent2 7 2" xfId="831"/>
    <cellStyle name="60% - Accent2 8" xfId="832"/>
    <cellStyle name="60% - Accent2 8 2" xfId="833"/>
    <cellStyle name="60% - Accent2 9" xfId="834"/>
    <cellStyle name="60% - Accent2 9 2" xfId="835"/>
    <cellStyle name="60% - Accent3 10" xfId="837"/>
    <cellStyle name="60% - Accent3 10 2" xfId="838"/>
    <cellStyle name="60% - Accent3 11" xfId="839"/>
    <cellStyle name="60% - Accent3 11 2" xfId="840"/>
    <cellStyle name="60% - Accent3 12" xfId="842"/>
    <cellStyle name="60% - Accent3 12 2" xfId="843"/>
    <cellStyle name="60% - Accent3 13" xfId="844"/>
    <cellStyle name="60% - Accent3 13 2" xfId="845"/>
    <cellStyle name="60% - Accent3 14" xfId="21"/>
    <cellStyle name="60% - Accent3 14 2" xfId="846"/>
    <cellStyle name="60% - Accent3 15" xfId="850"/>
    <cellStyle name="60% - Accent3 15 2" xfId="852"/>
    <cellStyle name="60% - Accent3 16" xfId="854"/>
    <cellStyle name="60% - Accent3 16 2" xfId="857"/>
    <cellStyle name="60% - Accent3 17" xfId="859"/>
    <cellStyle name="60% - Accent3 17 2" xfId="861"/>
    <cellStyle name="60% - Accent3 18" xfId="863"/>
    <cellStyle name="60% - Accent3 18 2" xfId="865"/>
    <cellStyle name="60% - Accent3 19" xfId="867"/>
    <cellStyle name="60% - Accent3 19 2" xfId="869"/>
    <cellStyle name="60% - Accent3 2" xfId="872"/>
    <cellStyle name="60% - Accent3 2 2" xfId="873"/>
    <cellStyle name="60% - Accent3 20" xfId="849"/>
    <cellStyle name="60% - Accent3 20 2" xfId="851"/>
    <cellStyle name="60% - Accent3 21" xfId="853"/>
    <cellStyle name="60% - Accent3 21 2" xfId="856"/>
    <cellStyle name="60% - Accent3 22" xfId="858"/>
    <cellStyle name="60% - Accent3 22 2" xfId="860"/>
    <cellStyle name="60% - Accent3 23" xfId="862"/>
    <cellStyle name="60% - Accent3 23 2" xfId="864"/>
    <cellStyle name="60% - Accent3 24" xfId="866"/>
    <cellStyle name="60% - Accent3 24 2" xfId="868"/>
    <cellStyle name="60% - Accent3 25" xfId="874"/>
    <cellStyle name="60% - Accent3 3" xfId="875"/>
    <cellStyle name="60% - Accent3 3 2" xfId="876"/>
    <cellStyle name="60% - Accent3 4" xfId="877"/>
    <cellStyle name="60% - Accent3 4 2" xfId="878"/>
    <cellStyle name="60% - Accent3 5" xfId="879"/>
    <cellStyle name="60% - Accent3 5 2" xfId="880"/>
    <cellStyle name="60% - Accent3 6" xfId="881"/>
    <cellStyle name="60% - Accent3 6 2" xfId="883"/>
    <cellStyle name="60% - Accent3 7" xfId="885"/>
    <cellStyle name="60% - Accent3 7 2" xfId="886"/>
    <cellStyle name="60% - Accent3 8" xfId="887"/>
    <cellStyle name="60% - Accent3 8 2" xfId="888"/>
    <cellStyle name="60% - Accent3 9" xfId="889"/>
    <cellStyle name="60% - Accent3 9 2" xfId="890"/>
    <cellStyle name="60% - Accent4 10" xfId="891"/>
    <cellStyle name="60% - Accent4 10 2" xfId="892"/>
    <cellStyle name="60% - Accent4 11" xfId="893"/>
    <cellStyle name="60% - Accent4 11 2" xfId="894"/>
    <cellStyle name="60% - Accent4 12" xfId="898"/>
    <cellStyle name="60% - Accent4 12 2" xfId="899"/>
    <cellStyle name="60% - Accent4 13" xfId="900"/>
    <cellStyle name="60% - Accent4 13 2" xfId="841"/>
    <cellStyle name="60% - Accent4 14" xfId="101"/>
    <cellStyle name="60% - Accent4 14 2" xfId="901"/>
    <cellStyle name="60% - Accent4 15" xfId="904"/>
    <cellStyle name="60% - Accent4 15 2" xfId="907"/>
    <cellStyle name="60% - Accent4 16" xfId="910"/>
    <cellStyle name="60% - Accent4 16 2" xfId="913"/>
    <cellStyle name="60% - Accent4 17" xfId="916"/>
    <cellStyle name="60% - Accent4 17 2" xfId="919"/>
    <cellStyle name="60% - Accent4 18" xfId="922"/>
    <cellStyle name="60% - Accent4 18 2" xfId="897"/>
    <cellStyle name="60% - Accent4 19" xfId="925"/>
    <cellStyle name="60% - Accent4 19 2" xfId="928"/>
    <cellStyle name="60% - Accent4 2" xfId="903"/>
    <cellStyle name="60% - Accent4 2 2" xfId="906"/>
    <cellStyle name="60% - Accent4 20" xfId="902"/>
    <cellStyle name="60% - Accent4 20 2" xfId="905"/>
    <cellStyle name="60% - Accent4 21" xfId="909"/>
    <cellStyle name="60% - Accent4 21 2" xfId="912"/>
    <cellStyle name="60% - Accent4 22" xfId="915"/>
    <cellStyle name="60% - Accent4 22 2" xfId="918"/>
    <cellStyle name="60% - Accent4 23" xfId="921"/>
    <cellStyle name="60% - Accent4 23 2" xfId="896"/>
    <cellStyle name="60% - Accent4 24" xfId="924"/>
    <cellStyle name="60% - Accent4 24 2" xfId="927"/>
    <cellStyle name="60% - Accent4 25" xfId="931"/>
    <cellStyle name="60% - Accent4 3" xfId="908"/>
    <cellStyle name="60% - Accent4 3 2" xfId="911"/>
    <cellStyle name="60% - Accent4 4" xfId="914"/>
    <cellStyle name="60% - Accent4 4 2" xfId="917"/>
    <cellStyle name="60% - Accent4 5" xfId="920"/>
    <cellStyle name="60% - Accent4 5 2" xfId="895"/>
    <cellStyle name="60% - Accent4 6" xfId="923"/>
    <cellStyle name="60% - Accent4 6 2" xfId="926"/>
    <cellStyle name="60% - Accent4 7" xfId="930"/>
    <cellStyle name="60% - Accent4 7 2" xfId="932"/>
    <cellStyle name="60% - Accent4 8" xfId="933"/>
    <cellStyle name="60% - Accent4 8 2" xfId="934"/>
    <cellStyle name="60% - Accent4 9" xfId="935"/>
    <cellStyle name="60% - Accent4 9 2" xfId="936"/>
    <cellStyle name="60% - Accent5 10" xfId="937"/>
    <cellStyle name="60% - Accent5 10 2" xfId="400"/>
    <cellStyle name="60% - Accent5 11" xfId="938"/>
    <cellStyle name="60% - Accent5 11 2" xfId="939"/>
    <cellStyle name="60% - Accent5 12" xfId="940"/>
    <cellStyle name="60% - Accent5 12 2" xfId="941"/>
    <cellStyle name="60% - Accent5 13" xfId="81"/>
    <cellStyle name="60% - Accent5 13 2" xfId="942"/>
    <cellStyle name="60% - Accent5 14" xfId="944"/>
    <cellStyle name="60% - Accent5 14 2" xfId="946"/>
    <cellStyle name="60% - Accent5 15" xfId="949"/>
    <cellStyle name="60% - Accent5 15 2" xfId="72"/>
    <cellStyle name="60% - Accent5 16" xfId="952"/>
    <cellStyle name="60% - Accent5 16 2" xfId="539"/>
    <cellStyle name="60% - Accent5 17" xfId="955"/>
    <cellStyle name="60% - Accent5 17 2" xfId="586"/>
    <cellStyle name="60% - Accent5 18" xfId="958"/>
    <cellStyle name="60% - Accent5 18 2" xfId="622"/>
    <cellStyle name="60% - Accent5 19" xfId="962"/>
    <cellStyle name="60% - Accent5 19 2" xfId="684"/>
    <cellStyle name="60% - Accent5 2" xfId="963"/>
    <cellStyle name="60% - Accent5 2 2" xfId="964"/>
    <cellStyle name="60% - Accent5 20" xfId="948"/>
    <cellStyle name="60% - Accent5 20 2" xfId="71"/>
    <cellStyle name="60% - Accent5 21" xfId="951"/>
    <cellStyle name="60% - Accent5 21 2" xfId="538"/>
    <cellStyle name="60% - Accent5 22" xfId="954"/>
    <cellStyle name="60% - Accent5 22 2" xfId="585"/>
    <cellStyle name="60% - Accent5 23" xfId="957"/>
    <cellStyle name="60% - Accent5 23 2" xfId="621"/>
    <cellStyle name="60% - Accent5 24" xfId="961"/>
    <cellStyle name="60% - Accent5 24 2" xfId="683"/>
    <cellStyle name="60% - Accent5 25" xfId="967"/>
    <cellStyle name="60% - Accent5 3" xfId="968"/>
    <cellStyle name="60% - Accent5 3 2" xfId="969"/>
    <cellStyle name="60% - Accent5 4" xfId="970"/>
    <cellStyle name="60% - Accent5 4 2" xfId="971"/>
    <cellStyle name="60% - Accent5 5" xfId="972"/>
    <cellStyle name="60% - Accent5 5 2" xfId="976"/>
    <cellStyle name="60% - Accent5 6" xfId="977"/>
    <cellStyle name="60% - Accent5 6 2" xfId="978"/>
    <cellStyle name="60% - Accent5 7" xfId="980"/>
    <cellStyle name="60% - Accent5 7 2" xfId="981"/>
    <cellStyle name="60% - Accent5 8" xfId="982"/>
    <cellStyle name="60% - Accent5 8 2" xfId="983"/>
    <cellStyle name="60% - Accent5 9" xfId="984"/>
    <cellStyle name="60% - Accent5 9 2" xfId="985"/>
    <cellStyle name="60% - Accent6 10" xfId="986"/>
    <cellStyle name="60% - Accent6 10 2" xfId="987"/>
    <cellStyle name="60% - Accent6 11" xfId="988"/>
    <cellStyle name="60% - Accent6 11 2" xfId="989"/>
    <cellStyle name="60% - Accent6 12" xfId="990"/>
    <cellStyle name="60% - Accent6 12 2" xfId="991"/>
    <cellStyle name="60% - Accent6 13" xfId="992"/>
    <cellStyle name="60% - Accent6 13 2" xfId="993"/>
    <cellStyle name="60% - Accent6 14" xfId="375"/>
    <cellStyle name="60% - Accent6 14 2" xfId="994"/>
    <cellStyle name="60% - Accent6 15" xfId="996"/>
    <cellStyle name="60% - Accent6 15 2" xfId="998"/>
    <cellStyle name="60% - Accent6 16" xfId="1000"/>
    <cellStyle name="60% - Accent6 16 2" xfId="1002"/>
    <cellStyle name="60% - Accent6 17" xfId="1004"/>
    <cellStyle name="60% - Accent6 17 2" xfId="1006"/>
    <cellStyle name="60% - Accent6 18" xfId="1008"/>
    <cellStyle name="60% - Accent6 18 2" xfId="1010"/>
    <cellStyle name="60% - Accent6 19" xfId="1014"/>
    <cellStyle name="60% - Accent6 19 2" xfId="1017"/>
    <cellStyle name="60% - Accent6 2" xfId="1018"/>
    <cellStyle name="60% - Accent6 2 2" xfId="1019"/>
    <cellStyle name="60% - Accent6 20" xfId="995"/>
    <cellStyle name="60% - Accent6 20 2" xfId="997"/>
    <cellStyle name="60% - Accent6 21" xfId="999"/>
    <cellStyle name="60% - Accent6 21 2" xfId="1001"/>
    <cellStyle name="60% - Accent6 22" xfId="1003"/>
    <cellStyle name="60% - Accent6 22 2" xfId="1005"/>
    <cellStyle name="60% - Accent6 23" xfId="1007"/>
    <cellStyle name="60% - Accent6 23 2" xfId="1009"/>
    <cellStyle name="60% - Accent6 24" xfId="1013"/>
    <cellStyle name="60% - Accent6 24 2" xfId="1016"/>
    <cellStyle name="60% - Accent6 25" xfId="1021"/>
    <cellStyle name="60% - Accent6 3" xfId="1022"/>
    <cellStyle name="60% - Accent6 3 2" xfId="1023"/>
    <cellStyle name="60% - Accent6 4" xfId="1024"/>
    <cellStyle name="60% - Accent6 4 2" xfId="1026"/>
    <cellStyle name="60% - Accent6 5" xfId="1027"/>
    <cellStyle name="60% - Accent6 5 2" xfId="1028"/>
    <cellStyle name="60% - Accent6 6" xfId="1029"/>
    <cellStyle name="60% - Accent6 6 2" xfId="1032"/>
    <cellStyle name="60% - Accent6 7" xfId="1034"/>
    <cellStyle name="60% - Accent6 7 2" xfId="1036"/>
    <cellStyle name="60% - Accent6 8" xfId="1037"/>
    <cellStyle name="60% - Accent6 8 2" xfId="1039"/>
    <cellStyle name="60% - Accent6 9" xfId="1040"/>
    <cellStyle name="60% - Accent6 9 2" xfId="1042"/>
    <cellStyle name="Accent1 10" xfId="1043"/>
    <cellStyle name="Accent1 10 2" xfId="792"/>
    <cellStyle name="Accent1 11" xfId="1044"/>
    <cellStyle name="Accent1 11 2" xfId="1045"/>
    <cellStyle name="Accent1 12" xfId="1046"/>
    <cellStyle name="Accent1 12 2" xfId="1047"/>
    <cellStyle name="Accent1 13" xfId="1048"/>
    <cellStyle name="Accent1 13 2" xfId="1049"/>
    <cellStyle name="Accent1 14" xfId="1052"/>
    <cellStyle name="Accent1 14 2" xfId="1053"/>
    <cellStyle name="Accent1 15" xfId="1057"/>
    <cellStyle name="Accent1 15 2" xfId="848"/>
    <cellStyle name="Accent1 16" xfId="1059"/>
    <cellStyle name="Accent1 16 2" xfId="1061"/>
    <cellStyle name="Accent1 17" xfId="87"/>
    <cellStyle name="Accent1 17 2" xfId="767"/>
    <cellStyle name="Accent1 18" xfId="93"/>
    <cellStyle name="Accent1 18 2" xfId="815"/>
    <cellStyle name="Accent1 19" xfId="58"/>
    <cellStyle name="Accent1 19 2" xfId="871"/>
    <cellStyle name="Accent1 2" xfId="1063"/>
    <cellStyle name="Accent1 2 2" xfId="1064"/>
    <cellStyle name="Accent1 20" xfId="1056"/>
    <cellStyle name="Accent1 20 2" xfId="847"/>
    <cellStyle name="Accent1 21" xfId="1058"/>
    <cellStyle name="Accent1 21 2" xfId="1060"/>
    <cellStyle name="Accent1 22" xfId="86"/>
    <cellStyle name="Accent1 22 2" xfId="766"/>
    <cellStyle name="Accent1 23" xfId="92"/>
    <cellStyle name="Accent1 23 2" xfId="814"/>
    <cellStyle name="Accent1 24" xfId="57"/>
    <cellStyle name="Accent1 24 2" xfId="870"/>
    <cellStyle name="Accent1 25" xfId="26"/>
    <cellStyle name="Accent1 3" xfId="1065"/>
    <cellStyle name="Accent1 3 2" xfId="1066"/>
    <cellStyle name="Accent1 4" xfId="1067"/>
    <cellStyle name="Accent1 4 2" xfId="1068"/>
    <cellStyle name="Accent1 5" xfId="1069"/>
    <cellStyle name="Accent1 5 2" xfId="1070"/>
    <cellStyle name="Accent1 6" xfId="1071"/>
    <cellStyle name="Accent1 6 2" xfId="1072"/>
    <cellStyle name="Accent1 7" xfId="1073"/>
    <cellStyle name="Accent1 7 2" xfId="1074"/>
    <cellStyle name="Accent1 8" xfId="1075"/>
    <cellStyle name="Accent1 8 2" xfId="1076"/>
    <cellStyle name="Accent1 9" xfId="327"/>
    <cellStyle name="Accent1 9 2" xfId="1078"/>
    <cellStyle name="Accent2 10" xfId="1079"/>
    <cellStyle name="Accent2 10 2" xfId="80"/>
    <cellStyle name="Accent2 11" xfId="1080"/>
    <cellStyle name="Accent2 11 2" xfId="1081"/>
    <cellStyle name="Accent2 12" xfId="1082"/>
    <cellStyle name="Accent2 12 2" xfId="462"/>
    <cellStyle name="Accent2 13" xfId="1083"/>
    <cellStyle name="Accent2 13 2" xfId="1084"/>
    <cellStyle name="Accent2 14" xfId="1087"/>
    <cellStyle name="Accent2 14 2" xfId="1088"/>
    <cellStyle name="Accent2 15" xfId="1090"/>
    <cellStyle name="Accent2 15 2" xfId="1092"/>
    <cellStyle name="Accent2 16" xfId="1094"/>
    <cellStyle name="Accent2 16 2" xfId="1096"/>
    <cellStyle name="Accent2 17" xfId="1031"/>
    <cellStyle name="Accent2 17 2" xfId="507"/>
    <cellStyle name="Accent2 18" xfId="1098"/>
    <cellStyle name="Accent2 18 2" xfId="550"/>
    <cellStyle name="Accent2 19" xfId="1100"/>
    <cellStyle name="Accent2 19 2" xfId="592"/>
    <cellStyle name="Accent2 2" xfId="1012"/>
    <cellStyle name="Accent2 2 2" xfId="1015"/>
    <cellStyle name="Accent2 20" xfId="1089"/>
    <cellStyle name="Accent2 20 2" xfId="1091"/>
    <cellStyle name="Accent2 21" xfId="1093"/>
    <cellStyle name="Accent2 21 2" xfId="1095"/>
    <cellStyle name="Accent2 22" xfId="1030"/>
    <cellStyle name="Accent2 22 2" xfId="506"/>
    <cellStyle name="Accent2 23" xfId="1097"/>
    <cellStyle name="Accent2 23 2" xfId="549"/>
    <cellStyle name="Accent2 24" xfId="1099"/>
    <cellStyle name="Accent2 24 2" xfId="591"/>
    <cellStyle name="Accent2 25" xfId="1101"/>
    <cellStyle name="Accent2 3" xfId="1020"/>
    <cellStyle name="Accent2 3 2" xfId="1102"/>
    <cellStyle name="Accent2 4" xfId="1103"/>
    <cellStyle name="Accent2 4 2" xfId="1104"/>
    <cellStyle name="Accent2 5" xfId="1105"/>
    <cellStyle name="Accent2 5 2" xfId="1106"/>
    <cellStyle name="Accent2 6" xfId="1107"/>
    <cellStyle name="Accent2 6 2" xfId="1108"/>
    <cellStyle name="Accent2 7" xfId="1109"/>
    <cellStyle name="Accent2 7 2" xfId="1110"/>
    <cellStyle name="Accent2 8" xfId="1111"/>
    <cellStyle name="Accent2 8 2" xfId="1113"/>
    <cellStyle name="Accent2 9" xfId="384"/>
    <cellStyle name="Accent2 9 2" xfId="1115"/>
    <cellStyle name="Accent3 10" xfId="1116"/>
    <cellStyle name="Accent3 10 2" xfId="1117"/>
    <cellStyle name="Accent3 11" xfId="1118"/>
    <cellStyle name="Accent3 11 2" xfId="1119"/>
    <cellStyle name="Accent3 12" xfId="1120"/>
    <cellStyle name="Accent3 12 2" xfId="1121"/>
    <cellStyle name="Accent3 13" xfId="1122"/>
    <cellStyle name="Accent3 13 2" xfId="1123"/>
    <cellStyle name="Accent3 14" xfId="1126"/>
    <cellStyle name="Accent3 14 2" xfId="1127"/>
    <cellStyle name="Accent3 15" xfId="1129"/>
    <cellStyle name="Accent3 15 2" xfId="1131"/>
    <cellStyle name="Accent3 16" xfId="1133"/>
    <cellStyle name="Accent3 16 2" xfId="1135"/>
    <cellStyle name="Accent3 17" xfId="1137"/>
    <cellStyle name="Accent3 17 2" xfId="1139"/>
    <cellStyle name="Accent3 18" xfId="556"/>
    <cellStyle name="Accent3 18 2" xfId="1141"/>
    <cellStyle name="Accent3 19" xfId="1143"/>
    <cellStyle name="Accent3 19 2" xfId="110"/>
    <cellStyle name="Accent3 2" xfId="1145"/>
    <cellStyle name="Accent3 2 2" xfId="1146"/>
    <cellStyle name="Accent3 20" xfId="1128"/>
    <cellStyle name="Accent3 20 2" xfId="1130"/>
    <cellStyle name="Accent3 21" xfId="1132"/>
    <cellStyle name="Accent3 21 2" xfId="1134"/>
    <cellStyle name="Accent3 22" xfId="1136"/>
    <cellStyle name="Accent3 22 2" xfId="1138"/>
    <cellStyle name="Accent3 23" xfId="555"/>
    <cellStyle name="Accent3 23 2" xfId="1140"/>
    <cellStyle name="Accent3 24" xfId="1142"/>
    <cellStyle name="Accent3 24 2" xfId="109"/>
    <cellStyle name="Accent3 25" xfId="1147"/>
    <cellStyle name="Accent3 3" xfId="1148"/>
    <cellStyle name="Accent3 3 2" xfId="1149"/>
    <cellStyle name="Accent3 4" xfId="2"/>
    <cellStyle name="Accent3 4 2" xfId="1150"/>
    <cellStyle name="Accent3 5" xfId="1151"/>
    <cellStyle name="Accent3 5 2" xfId="90"/>
    <cellStyle name="Accent3 6" xfId="1152"/>
    <cellStyle name="Accent3 6 2" xfId="1153"/>
    <cellStyle name="Accent3 7" xfId="1154"/>
    <cellStyle name="Accent3 7 2" xfId="465"/>
    <cellStyle name="Accent3 8" xfId="1155"/>
    <cellStyle name="Accent3 8 2" xfId="1156"/>
    <cellStyle name="Accent3 9" xfId="389"/>
    <cellStyle name="Accent3 9 2" xfId="1157"/>
    <cellStyle name="Accent4 10" xfId="1158"/>
    <cellStyle name="Accent4 10 2" xfId="1159"/>
    <cellStyle name="Accent4 11" xfId="1160"/>
    <cellStyle name="Accent4 11 2" xfId="32"/>
    <cellStyle name="Accent4 12" xfId="1161"/>
    <cellStyle name="Accent4 12 2" xfId="1162"/>
    <cellStyle name="Accent4 13" xfId="1163"/>
    <cellStyle name="Accent4 13 2" xfId="1164"/>
    <cellStyle name="Accent4 14" xfId="1167"/>
    <cellStyle name="Accent4 14 2" xfId="1168"/>
    <cellStyle name="Accent4 15" xfId="1170"/>
    <cellStyle name="Accent4 15 2" xfId="1172"/>
    <cellStyle name="Accent4 16" xfId="1174"/>
    <cellStyle name="Accent4 16 2" xfId="1178"/>
    <cellStyle name="Accent4 17" xfId="1180"/>
    <cellStyle name="Accent4 17 2" xfId="1182"/>
    <cellStyle name="Accent4 18" xfId="17"/>
    <cellStyle name="Accent4 18 2" xfId="1184"/>
    <cellStyle name="Accent4 19" xfId="447"/>
    <cellStyle name="Accent4 19 2" xfId="1186"/>
    <cellStyle name="Accent4 2" xfId="1188"/>
    <cellStyle name="Accent4 2 2" xfId="639"/>
    <cellStyle name="Accent4 20" xfId="1169"/>
    <cellStyle name="Accent4 20 2" xfId="1171"/>
    <cellStyle name="Accent4 21" xfId="1173"/>
    <cellStyle name="Accent4 21 2" xfId="1177"/>
    <cellStyle name="Accent4 22" xfId="1179"/>
    <cellStyle name="Accent4 22 2" xfId="1181"/>
    <cellStyle name="Accent4 23" xfId="16"/>
    <cellStyle name="Accent4 23 2" xfId="1183"/>
    <cellStyle name="Accent4 24" xfId="446"/>
    <cellStyle name="Accent4 24 2" xfId="1185"/>
    <cellStyle name="Accent4 25" xfId="1189"/>
    <cellStyle name="Accent4 3" xfId="1190"/>
    <cellStyle name="Accent4 3 2" xfId="1191"/>
    <cellStyle name="Accent4 4" xfId="1192"/>
    <cellStyle name="Accent4 4 2" xfId="1193"/>
    <cellStyle name="Accent4 5" xfId="1194"/>
    <cellStyle name="Accent4 5 2" xfId="1195"/>
    <cellStyle name="Accent4 6" xfId="1196"/>
    <cellStyle name="Accent4 6 2" xfId="1197"/>
    <cellStyle name="Accent4 7" xfId="1198"/>
    <cellStyle name="Accent4 7 2" xfId="703"/>
    <cellStyle name="Accent4 8" xfId="1199"/>
    <cellStyle name="Accent4 8 2" xfId="1200"/>
    <cellStyle name="Accent4 9" xfId="59"/>
    <cellStyle name="Accent4 9 2" xfId="1201"/>
    <cellStyle name="Accent5 10" xfId="1202"/>
    <cellStyle name="Accent5 10 2" xfId="36"/>
    <cellStyle name="Accent5 11" xfId="1203"/>
    <cellStyle name="Accent5 11 2" xfId="1204"/>
    <cellStyle name="Accent5 12" xfId="1205"/>
    <cellStyle name="Accent5 12 2" xfId="1206"/>
    <cellStyle name="Accent5 13" xfId="1207"/>
    <cellStyle name="Accent5 13 2" xfId="1208"/>
    <cellStyle name="Accent5 14" xfId="1209"/>
    <cellStyle name="Accent5 14 2" xfId="1210"/>
    <cellStyle name="Accent5 15" xfId="1212"/>
    <cellStyle name="Accent5 15 2" xfId="1214"/>
    <cellStyle name="Accent5 16" xfId="1216"/>
    <cellStyle name="Accent5 16 2" xfId="1218"/>
    <cellStyle name="Accent5 17" xfId="1220"/>
    <cellStyle name="Accent5 17 2" xfId="1222"/>
    <cellStyle name="Accent5 18" xfId="1224"/>
    <cellStyle name="Accent5 18 2" xfId="1226"/>
    <cellStyle name="Accent5 19" xfId="1228"/>
    <cellStyle name="Accent5 19 2" xfId="1230"/>
    <cellStyle name="Accent5 2" xfId="1231"/>
    <cellStyle name="Accent5 2 2" xfId="829"/>
    <cellStyle name="Accent5 20" xfId="1211"/>
    <cellStyle name="Accent5 20 2" xfId="1213"/>
    <cellStyle name="Accent5 21" xfId="1215"/>
    <cellStyle name="Accent5 21 2" xfId="1217"/>
    <cellStyle name="Accent5 22" xfId="1219"/>
    <cellStyle name="Accent5 22 2" xfId="1221"/>
    <cellStyle name="Accent5 23" xfId="1223"/>
    <cellStyle name="Accent5 23 2" xfId="1225"/>
    <cellStyle name="Accent5 24" xfId="1227"/>
    <cellStyle name="Accent5 24 2" xfId="1229"/>
    <cellStyle name="Accent5 25" xfId="1232"/>
    <cellStyle name="Accent5 3" xfId="1233"/>
    <cellStyle name="Accent5 3 2" xfId="884"/>
    <cellStyle name="Accent5 4" xfId="1234"/>
    <cellStyle name="Accent5 4 2" xfId="929"/>
    <cellStyle name="Accent5 5" xfId="1235"/>
    <cellStyle name="Accent5 5 2" xfId="979"/>
    <cellStyle name="Accent5 6" xfId="1236"/>
    <cellStyle name="Accent5 6 2" xfId="1033"/>
    <cellStyle name="Accent5 7" xfId="1237"/>
    <cellStyle name="Accent5 7 2" xfId="1238"/>
    <cellStyle name="Accent5 8" xfId="1239"/>
    <cellStyle name="Accent5 8 2" xfId="1240"/>
    <cellStyle name="Accent5 9" xfId="1241"/>
    <cellStyle name="Accent5 9 2" xfId="966"/>
    <cellStyle name="Accent6 10" xfId="1242"/>
    <cellStyle name="Accent6 10 2" xfId="1243"/>
    <cellStyle name="Accent6 11" xfId="1244"/>
    <cellStyle name="Accent6 11 2" xfId="1245"/>
    <cellStyle name="Accent6 12" xfId="1246"/>
    <cellStyle name="Accent6 12 2" xfId="50"/>
    <cellStyle name="Accent6 13" xfId="1247"/>
    <cellStyle name="Accent6 13 2" xfId="1248"/>
    <cellStyle name="Accent6 14" xfId="1249"/>
    <cellStyle name="Accent6 14 2" xfId="1250"/>
    <cellStyle name="Accent6 15" xfId="1252"/>
    <cellStyle name="Accent6 15 2" xfId="1254"/>
    <cellStyle name="Accent6 16" xfId="1256"/>
    <cellStyle name="Accent6 16 2" xfId="1258"/>
    <cellStyle name="Accent6 17" xfId="1260"/>
    <cellStyle name="Accent6 17 2" xfId="1262"/>
    <cellStyle name="Accent6 18" xfId="1264"/>
    <cellStyle name="Accent6 18 2" xfId="1266"/>
    <cellStyle name="Accent6 19" xfId="1268"/>
    <cellStyle name="Accent6 19 2" xfId="1270"/>
    <cellStyle name="Accent6 2" xfId="1271"/>
    <cellStyle name="Accent6 2 2" xfId="1273"/>
    <cellStyle name="Accent6 20" xfId="1251"/>
    <cellStyle name="Accent6 20 2" xfId="1253"/>
    <cellStyle name="Accent6 21" xfId="1255"/>
    <cellStyle name="Accent6 21 2" xfId="1257"/>
    <cellStyle name="Accent6 22" xfId="1259"/>
    <cellStyle name="Accent6 22 2" xfId="1261"/>
    <cellStyle name="Accent6 23" xfId="1263"/>
    <cellStyle name="Accent6 23 2" xfId="1265"/>
    <cellStyle name="Accent6 24" xfId="1267"/>
    <cellStyle name="Accent6 24 2" xfId="1269"/>
    <cellStyle name="Accent6 25" xfId="1274"/>
    <cellStyle name="Accent6 3" xfId="1275"/>
    <cellStyle name="Accent6 3 2" xfId="1277"/>
    <cellStyle name="Accent6 4" xfId="1278"/>
    <cellStyle name="Accent6 4 2" xfId="1279"/>
    <cellStyle name="Accent6 5" xfId="1280"/>
    <cellStyle name="Accent6 5 2" xfId="1281"/>
    <cellStyle name="Accent6 6" xfId="1282"/>
    <cellStyle name="Accent6 6 2" xfId="1283"/>
    <cellStyle name="Accent6 7" xfId="1284"/>
    <cellStyle name="Accent6 7 2" xfId="1286"/>
    <cellStyle name="Accent6 8" xfId="1287"/>
    <cellStyle name="Accent6 8 2" xfId="1288"/>
    <cellStyle name="Accent6 9" xfId="1289"/>
    <cellStyle name="Accent6 9 2" xfId="1290"/>
    <cellStyle name="Bad 10" xfId="1293"/>
    <cellStyle name="Bad 10 2" xfId="1295"/>
    <cellStyle name="Bad 11" xfId="1297"/>
    <cellStyle name="Bad 11 2" xfId="1299"/>
    <cellStyle name="Bad 12" xfId="1300"/>
    <cellStyle name="Bad 12 2" xfId="1301"/>
    <cellStyle name="Bad 13" xfId="1302"/>
    <cellStyle name="Bad 13 2" xfId="1303"/>
    <cellStyle name="Bad 14" xfId="52"/>
    <cellStyle name="Bad 14 2" xfId="125"/>
    <cellStyle name="Bad 15" xfId="292"/>
    <cellStyle name="Bad 15 2" xfId="296"/>
    <cellStyle name="Bad 16" xfId="302"/>
    <cellStyle name="Bad 16 2" xfId="306"/>
    <cellStyle name="Bad 17" xfId="311"/>
    <cellStyle name="Bad 17 2" xfId="316"/>
    <cellStyle name="Bad 18" xfId="320"/>
    <cellStyle name="Bad 18 2" xfId="324"/>
    <cellStyle name="Bad 19" xfId="243"/>
    <cellStyle name="Bad 19 2" xfId="10"/>
    <cellStyle name="Bad 2" xfId="1304"/>
    <cellStyle name="Bad 2 2" xfId="1305"/>
    <cellStyle name="Bad 20" xfId="291"/>
    <cellStyle name="Bad 20 2" xfId="295"/>
    <cellStyle name="Bad 21" xfId="301"/>
    <cellStyle name="Bad 21 2" xfId="305"/>
    <cellStyle name="Bad 22" xfId="310"/>
    <cellStyle name="Bad 22 2" xfId="315"/>
    <cellStyle name="Bad 23" xfId="319"/>
    <cellStyle name="Bad 23 2" xfId="323"/>
    <cellStyle name="Bad 24" xfId="242"/>
    <cellStyle name="Bad 24 2" xfId="9"/>
    <cellStyle name="Bad 25" xfId="134"/>
    <cellStyle name="Bad 3" xfId="1306"/>
    <cellStyle name="Bad 3 2" xfId="1309"/>
    <cellStyle name="Bad 4" xfId="1041"/>
    <cellStyle name="Bad 4 2" xfId="1310"/>
    <cellStyle name="Bad 5" xfId="732"/>
    <cellStyle name="Bad 5 2" xfId="1311"/>
    <cellStyle name="Bad 6" xfId="1312"/>
    <cellStyle name="Bad 6 2" xfId="1313"/>
    <cellStyle name="Bad 7" xfId="1314"/>
    <cellStyle name="Bad 7 2" xfId="1315"/>
    <cellStyle name="Bad 8" xfId="1316"/>
    <cellStyle name="Bad 8 2" xfId="1317"/>
    <cellStyle name="Bad 9" xfId="1318"/>
    <cellStyle name="Bad 9 2" xfId="1320"/>
    <cellStyle name="Calculation 10" xfId="1321"/>
    <cellStyle name="Calculation 10 2" xfId="1322"/>
    <cellStyle name="Calculation 11" xfId="1323"/>
    <cellStyle name="Calculation 11 2" xfId="1324"/>
    <cellStyle name="Calculation 12" xfId="1325"/>
    <cellStyle name="Calculation 12 2" xfId="1326"/>
    <cellStyle name="Calculation 13" xfId="1327"/>
    <cellStyle name="Calculation 13 2" xfId="1328"/>
    <cellStyle name="Calculation 14" xfId="1329"/>
    <cellStyle name="Calculation 14 2" xfId="659"/>
    <cellStyle name="Calculation 15" xfId="1331"/>
    <cellStyle name="Calculation 15 2" xfId="1333"/>
    <cellStyle name="Calculation 16" xfId="1335"/>
    <cellStyle name="Calculation 16 2" xfId="1337"/>
    <cellStyle name="Calculation 17" xfId="1339"/>
    <cellStyle name="Calculation 17 2" xfId="1341"/>
    <cellStyle name="Calculation 18" xfId="1343"/>
    <cellStyle name="Calculation 18 2" xfId="1345"/>
    <cellStyle name="Calculation 19" xfId="1347"/>
    <cellStyle name="Calculation 19 2" xfId="717"/>
    <cellStyle name="Calculation 2" xfId="1348"/>
    <cellStyle name="Calculation 2 2" xfId="1349"/>
    <cellStyle name="Calculation 20" xfId="1330"/>
    <cellStyle name="Calculation 20 2" xfId="1332"/>
    <cellStyle name="Calculation 21" xfId="1334"/>
    <cellStyle name="Calculation 21 2" xfId="1336"/>
    <cellStyle name="Calculation 22" xfId="1338"/>
    <cellStyle name="Calculation 22 2" xfId="1340"/>
    <cellStyle name="Calculation 23" xfId="1342"/>
    <cellStyle name="Calculation 23 2" xfId="1344"/>
    <cellStyle name="Calculation 24" xfId="1346"/>
    <cellStyle name="Calculation 24 2" xfId="716"/>
    <cellStyle name="Calculation 25" xfId="1350"/>
    <cellStyle name="Calculation 3" xfId="1351"/>
    <cellStyle name="Calculation 3 2" xfId="1352"/>
    <cellStyle name="Calculation 4" xfId="1353"/>
    <cellStyle name="Calculation 4 2" xfId="1354"/>
    <cellStyle name="Calculation 5" xfId="1355"/>
    <cellStyle name="Calculation 5 2" xfId="1356"/>
    <cellStyle name="Calculation 6" xfId="1357"/>
    <cellStyle name="Calculation 6 2" xfId="1358"/>
    <cellStyle name="Calculation 7" xfId="855"/>
    <cellStyle name="Calculation 7 2" xfId="1359"/>
    <cellStyle name="Calculation 8" xfId="1363"/>
    <cellStyle name="Calculation 8 2" xfId="1364"/>
    <cellStyle name="Calculation 9" xfId="1365"/>
    <cellStyle name="Calculation 9 2" xfId="1366"/>
    <cellStyle name="Check Cell 10" xfId="1367"/>
    <cellStyle name="Check Cell 10 2" xfId="246"/>
    <cellStyle name="Check Cell 11" xfId="1368"/>
    <cellStyle name="Check Cell 11 2" xfId="251"/>
    <cellStyle name="Check Cell 12" xfId="1369"/>
    <cellStyle name="Check Cell 12 2" xfId="83"/>
    <cellStyle name="Check Cell 13" xfId="1370"/>
    <cellStyle name="Check Cell 13 2" xfId="452"/>
    <cellStyle name="Check Cell 14" xfId="1371"/>
    <cellStyle name="Check Cell 14 2" xfId="1372"/>
    <cellStyle name="Check Cell 15" xfId="1374"/>
    <cellStyle name="Check Cell 15 2" xfId="1376"/>
    <cellStyle name="Check Cell 16" xfId="1379"/>
    <cellStyle name="Check Cell 16 2" xfId="1381"/>
    <cellStyle name="Check Cell 17" xfId="1384"/>
    <cellStyle name="Check Cell 17 2" xfId="1386"/>
    <cellStyle name="Check Cell 18" xfId="1389"/>
    <cellStyle name="Check Cell 18 2" xfId="1391"/>
    <cellStyle name="Check Cell 19" xfId="1394"/>
    <cellStyle name="Check Cell 19 2" xfId="1396"/>
    <cellStyle name="Check Cell 2" xfId="1397"/>
    <cellStyle name="Check Cell 2 2" xfId="1399"/>
    <cellStyle name="Check Cell 20" xfId="1373"/>
    <cellStyle name="Check Cell 20 2" xfId="1375"/>
    <cellStyle name="Check Cell 21" xfId="1378"/>
    <cellStyle name="Check Cell 21 2" xfId="1380"/>
    <cellStyle name="Check Cell 22" xfId="1383"/>
    <cellStyle name="Check Cell 22 2" xfId="1385"/>
    <cellStyle name="Check Cell 23" xfId="1388"/>
    <cellStyle name="Check Cell 23 2" xfId="1390"/>
    <cellStyle name="Check Cell 24" xfId="1393"/>
    <cellStyle name="Check Cell 24 2" xfId="1395"/>
    <cellStyle name="Check Cell 25" xfId="1401"/>
    <cellStyle name="Check Cell 3" xfId="882"/>
    <cellStyle name="Check Cell 3 2" xfId="1402"/>
    <cellStyle name="Check Cell 4" xfId="1403"/>
    <cellStyle name="Check Cell 4 2" xfId="1404"/>
    <cellStyle name="Check Cell 5" xfId="1405"/>
    <cellStyle name="Check Cell 5 2" xfId="1406"/>
    <cellStyle name="Check Cell 6" xfId="1407"/>
    <cellStyle name="Check Cell 6 2" xfId="1408"/>
    <cellStyle name="Check Cell 7" xfId="1409"/>
    <cellStyle name="Check Cell 7 2" xfId="1410"/>
    <cellStyle name="Check Cell 8" xfId="1411"/>
    <cellStyle name="Check Cell 8 2" xfId="1412"/>
    <cellStyle name="Check Cell 9" xfId="1413"/>
    <cellStyle name="Check Cell 9 2" xfId="1414"/>
    <cellStyle name="Comma [0] 2" xfId="2100"/>
    <cellStyle name="Comma [0] 2 2" xfId="2101"/>
    <cellStyle name="Explanatory Text 10" xfId="1416"/>
    <cellStyle name="Explanatory Text 10 2" xfId="1417"/>
    <cellStyle name="Explanatory Text 11" xfId="1418"/>
    <cellStyle name="Explanatory Text 11 2" xfId="1419"/>
    <cellStyle name="Explanatory Text 12" xfId="1420"/>
    <cellStyle name="Explanatory Text 12 2" xfId="1421"/>
    <cellStyle name="Explanatory Text 13" xfId="1423"/>
    <cellStyle name="Explanatory Text 13 2" xfId="1424"/>
    <cellStyle name="Explanatory Text 14" xfId="1425"/>
    <cellStyle name="Explanatory Text 14 2" xfId="1426"/>
    <cellStyle name="Explanatory Text 15" xfId="1428"/>
    <cellStyle name="Explanatory Text 15 2" xfId="1430"/>
    <cellStyle name="Explanatory Text 16" xfId="1434"/>
    <cellStyle name="Explanatory Text 16 2" xfId="1055"/>
    <cellStyle name="Explanatory Text 17" xfId="1436"/>
    <cellStyle name="Explanatory Text 17 2" xfId="1438"/>
    <cellStyle name="Explanatory Text 18" xfId="1440"/>
    <cellStyle name="Explanatory Text 18 2" xfId="1442"/>
    <cellStyle name="Explanatory Text 19" xfId="1444"/>
    <cellStyle name="Explanatory Text 19 2" xfId="1446"/>
    <cellStyle name="Explanatory Text 2" xfId="1025"/>
    <cellStyle name="Explanatory Text 2 2" xfId="1447"/>
    <cellStyle name="Explanatory Text 20" xfId="1427"/>
    <cellStyle name="Explanatory Text 20 2" xfId="1429"/>
    <cellStyle name="Explanatory Text 21" xfId="1433"/>
    <cellStyle name="Explanatory Text 21 2" xfId="1054"/>
    <cellStyle name="Explanatory Text 22" xfId="1435"/>
    <cellStyle name="Explanatory Text 22 2" xfId="1437"/>
    <cellStyle name="Explanatory Text 23" xfId="1439"/>
    <cellStyle name="Explanatory Text 23 2" xfId="1441"/>
    <cellStyle name="Explanatory Text 24" xfId="1443"/>
    <cellStyle name="Explanatory Text 24 2" xfId="1445"/>
    <cellStyle name="Explanatory Text 25" xfId="1448"/>
    <cellStyle name="Explanatory Text 3" xfId="1449"/>
    <cellStyle name="Explanatory Text 3 2" xfId="1450"/>
    <cellStyle name="Explanatory Text 4" xfId="1451"/>
    <cellStyle name="Explanatory Text 4 2" xfId="1452"/>
    <cellStyle name="Explanatory Text 5" xfId="1453"/>
    <cellStyle name="Explanatory Text 5 2" xfId="1454"/>
    <cellStyle name="Explanatory Text 6" xfId="1455"/>
    <cellStyle name="Explanatory Text 6 2" xfId="1456"/>
    <cellStyle name="Explanatory Text 7" xfId="1457"/>
    <cellStyle name="Explanatory Text 7 2" xfId="1458"/>
    <cellStyle name="Explanatory Text 8" xfId="1459"/>
    <cellStyle name="Explanatory Text 8 2" xfId="1460"/>
    <cellStyle name="Explanatory Text 9" xfId="1461"/>
    <cellStyle name="Explanatory Text 9 2" xfId="1462"/>
    <cellStyle name="Good 10" xfId="27"/>
    <cellStyle name="Good 10 2" xfId="1463"/>
    <cellStyle name="Good 11" xfId="158"/>
    <cellStyle name="Good 11 2" xfId="1464"/>
    <cellStyle name="Good 12" xfId="1465"/>
    <cellStyle name="Good 12 2" xfId="1466"/>
    <cellStyle name="Good 13" xfId="1467"/>
    <cellStyle name="Good 13 2" xfId="1468"/>
    <cellStyle name="Good 14" xfId="1469"/>
    <cellStyle name="Good 14 2" xfId="1470"/>
    <cellStyle name="Good 15" xfId="1472"/>
    <cellStyle name="Good 15 2" xfId="1476"/>
    <cellStyle name="Good 16" xfId="1478"/>
    <cellStyle name="Good 16 2" xfId="1480"/>
    <cellStyle name="Good 17" xfId="1482"/>
    <cellStyle name="Good 17 2" xfId="1484"/>
    <cellStyle name="Good 18" xfId="1486"/>
    <cellStyle name="Good 18 2" xfId="1488"/>
    <cellStyle name="Good 19" xfId="332"/>
    <cellStyle name="Good 19 2" xfId="335"/>
    <cellStyle name="Good 2" xfId="1491"/>
    <cellStyle name="Good 2 2" xfId="960"/>
    <cellStyle name="Good 20" xfId="1471"/>
    <cellStyle name="Good 20 2" xfId="1475"/>
    <cellStyle name="Good 21" xfId="1477"/>
    <cellStyle name="Good 21 2" xfId="1479"/>
    <cellStyle name="Good 22" xfId="1481"/>
    <cellStyle name="Good 22 2" xfId="1483"/>
    <cellStyle name="Good 23" xfId="1485"/>
    <cellStyle name="Good 23 2" xfId="1487"/>
    <cellStyle name="Good 24" xfId="331"/>
    <cellStyle name="Good 24 2" xfId="334"/>
    <cellStyle name="Good 25" xfId="55"/>
    <cellStyle name="Good 3" xfId="1492"/>
    <cellStyle name="Good 3 2" xfId="1493"/>
    <cellStyle name="Good 4" xfId="1494"/>
    <cellStyle name="Good 4 2" xfId="1495"/>
    <cellStyle name="Good 5" xfId="1038"/>
    <cellStyle name="Good 5 2" xfId="1496"/>
    <cellStyle name="Good 6" xfId="78"/>
    <cellStyle name="Good 6 2" xfId="1062"/>
    <cellStyle name="Good 7" xfId="88"/>
    <cellStyle name="Good 7 2" xfId="1011"/>
    <cellStyle name="Good 8" xfId="94"/>
    <cellStyle name="Good 8 2" xfId="1144"/>
    <cellStyle name="Good 9" xfId="95"/>
    <cellStyle name="Good 9 2" xfId="1187"/>
    <cellStyle name="Heading 1 10" xfId="1497"/>
    <cellStyle name="Heading 1 10 2" xfId="1498"/>
    <cellStyle name="Heading 1 11" xfId="1499"/>
    <cellStyle name="Heading 1 11 2" xfId="1500"/>
    <cellStyle name="Heading 1 12" xfId="1501"/>
    <cellStyle name="Heading 1 12 2" xfId="1502"/>
    <cellStyle name="Heading 1 13" xfId="1503"/>
    <cellStyle name="Heading 1 13 2" xfId="1504"/>
    <cellStyle name="Heading 1 14" xfId="1505"/>
    <cellStyle name="Heading 1 14 2" xfId="1506"/>
    <cellStyle name="Heading 1 15" xfId="1508"/>
    <cellStyle name="Heading 1 15 2" xfId="1510"/>
    <cellStyle name="Heading 1 16" xfId="1512"/>
    <cellStyle name="Heading 1 16 2" xfId="1514"/>
    <cellStyle name="Heading 1 17" xfId="1516"/>
    <cellStyle name="Heading 1 17 2" xfId="1518"/>
    <cellStyle name="Heading 1 18" xfId="1521"/>
    <cellStyle name="Heading 1 18 2" xfId="1524"/>
    <cellStyle name="Heading 1 19" xfId="1527"/>
    <cellStyle name="Heading 1 19 2" xfId="1530"/>
    <cellStyle name="Heading 1 2" xfId="1531"/>
    <cellStyle name="Heading 1 2 2" xfId="1534"/>
    <cellStyle name="Heading 1 20" xfId="1507"/>
    <cellStyle name="Heading 1 20 2" xfId="1509"/>
    <cellStyle name="Heading 1 21" xfId="1511"/>
    <cellStyle name="Heading 1 21 2" xfId="1513"/>
    <cellStyle name="Heading 1 22" xfId="1515"/>
    <cellStyle name="Heading 1 22 2" xfId="1517"/>
    <cellStyle name="Heading 1 23" xfId="1520"/>
    <cellStyle name="Heading 1 23 2" xfId="1523"/>
    <cellStyle name="Heading 1 24" xfId="1526"/>
    <cellStyle name="Heading 1 24 2" xfId="1529"/>
    <cellStyle name="Heading 1 25" xfId="1536"/>
    <cellStyle name="Heading 1 3" xfId="1537"/>
    <cellStyle name="Heading 1 3 2" xfId="1538"/>
    <cellStyle name="Heading 1 4" xfId="1539"/>
    <cellStyle name="Heading 1 4 2" xfId="1540"/>
    <cellStyle name="Heading 1 5" xfId="1541"/>
    <cellStyle name="Heading 1 5 2" xfId="1542"/>
    <cellStyle name="Heading 1 6" xfId="602"/>
    <cellStyle name="Heading 1 6 2" xfId="1543"/>
    <cellStyle name="Heading 1 7" xfId="1544"/>
    <cellStyle name="Heading 1 7 2" xfId="1545"/>
    <cellStyle name="Heading 1 8" xfId="1546"/>
    <cellStyle name="Heading 1 8 2" xfId="1547"/>
    <cellStyle name="Heading 1 9" xfId="1548"/>
    <cellStyle name="Heading 1 9 2" xfId="1549"/>
    <cellStyle name="Heading 2 10" xfId="739"/>
    <cellStyle name="Heading 2 10 2" xfId="428"/>
    <cellStyle name="Heading 2 11" xfId="1550"/>
    <cellStyle name="Heading 2 11 2" xfId="1551"/>
    <cellStyle name="Heading 2 12" xfId="1552"/>
    <cellStyle name="Heading 2 12 2" xfId="1553"/>
    <cellStyle name="Heading 2 13" xfId="1554"/>
    <cellStyle name="Heading 2 13 2" xfId="1555"/>
    <cellStyle name="Heading 2 14" xfId="1556"/>
    <cellStyle name="Heading 2 14 2" xfId="1558"/>
    <cellStyle name="Heading 2 15" xfId="1560"/>
    <cellStyle name="Heading 2 15 2" xfId="1562"/>
    <cellStyle name="Heading 2 16" xfId="1564"/>
    <cellStyle name="Heading 2 16 2" xfId="1566"/>
    <cellStyle name="Heading 2 17" xfId="1568"/>
    <cellStyle name="Heading 2 17 2" xfId="1570"/>
    <cellStyle name="Heading 2 18" xfId="1572"/>
    <cellStyle name="Heading 2 18 2" xfId="1574"/>
    <cellStyle name="Heading 2 19" xfId="1576"/>
    <cellStyle name="Heading 2 19 2" xfId="1579"/>
    <cellStyle name="Heading 2 2" xfId="1580"/>
    <cellStyle name="Heading 2 2 2" xfId="1581"/>
    <cellStyle name="Heading 2 20" xfId="1559"/>
    <cellStyle name="Heading 2 20 2" xfId="1561"/>
    <cellStyle name="Heading 2 21" xfId="1563"/>
    <cellStyle name="Heading 2 21 2" xfId="1565"/>
    <cellStyle name="Heading 2 22" xfId="1567"/>
    <cellStyle name="Heading 2 22 2" xfId="1569"/>
    <cellStyle name="Heading 2 23" xfId="1571"/>
    <cellStyle name="Heading 2 23 2" xfId="1573"/>
    <cellStyle name="Heading 2 24" xfId="1575"/>
    <cellStyle name="Heading 2 24 2" xfId="1578"/>
    <cellStyle name="Heading 2 25" xfId="1582"/>
    <cellStyle name="Heading 2 3" xfId="1583"/>
    <cellStyle name="Heading 2 3 2" xfId="1584"/>
    <cellStyle name="Heading 2 4" xfId="1585"/>
    <cellStyle name="Heading 2 4 2" xfId="1586"/>
    <cellStyle name="Heading 2 5" xfId="1587"/>
    <cellStyle name="Heading 2 5 2" xfId="1588"/>
    <cellStyle name="Heading 2 6" xfId="606"/>
    <cellStyle name="Heading 2 6 2" xfId="1589"/>
    <cellStyle name="Heading 2 7" xfId="1590"/>
    <cellStyle name="Heading 2 7 2" xfId="1591"/>
    <cellStyle name="Heading 2 8" xfId="1592"/>
    <cellStyle name="Heading 2 8 2" xfId="1593"/>
    <cellStyle name="Heading 2 9" xfId="1594"/>
    <cellStyle name="Heading 2 9 2" xfId="1595"/>
    <cellStyle name="Heading 3 10" xfId="751"/>
    <cellStyle name="Heading 3 10 2" xfId="1596"/>
    <cellStyle name="Heading 3 11" xfId="1557"/>
    <cellStyle name="Heading 3 11 2" xfId="1597"/>
    <cellStyle name="Heading 3 12" xfId="1598"/>
    <cellStyle name="Heading 3 12 2" xfId="1599"/>
    <cellStyle name="Heading 3 13" xfId="1600"/>
    <cellStyle name="Heading 3 13 2" xfId="1601"/>
    <cellStyle name="Heading 3 14" xfId="1602"/>
    <cellStyle name="Heading 3 14 2" xfId="1603"/>
    <cellStyle name="Heading 3 15" xfId="1605"/>
    <cellStyle name="Heading 3 15 2" xfId="1607"/>
    <cellStyle name="Heading 3 16" xfId="1609"/>
    <cellStyle name="Heading 3 16 2" xfId="1611"/>
    <cellStyle name="Heading 3 17" xfId="1613"/>
    <cellStyle name="Heading 3 17 2" xfId="1616"/>
    <cellStyle name="Heading 3 18" xfId="827"/>
    <cellStyle name="Heading 3 18 2" xfId="1618"/>
    <cellStyle name="Heading 3 19" xfId="1620"/>
    <cellStyle name="Heading 3 19 2" xfId="1432"/>
    <cellStyle name="Heading 3 2" xfId="1621"/>
    <cellStyle name="Heading 3 2 2" xfId="1622"/>
    <cellStyle name="Heading 3 20" xfId="1604"/>
    <cellStyle name="Heading 3 20 2" xfId="1606"/>
    <cellStyle name="Heading 3 21" xfId="1608"/>
    <cellStyle name="Heading 3 21 2" xfId="1610"/>
    <cellStyle name="Heading 3 22" xfId="1612"/>
    <cellStyle name="Heading 3 22 2" xfId="1615"/>
    <cellStyle name="Heading 3 23" xfId="826"/>
    <cellStyle name="Heading 3 23 2" xfId="1617"/>
    <cellStyle name="Heading 3 24" xfId="1619"/>
    <cellStyle name="Heading 3 24 2" xfId="1431"/>
    <cellStyle name="Heading 3 25" xfId="1623"/>
    <cellStyle name="Heading 3 3" xfId="1624"/>
    <cellStyle name="Heading 3 3 2" xfId="1625"/>
    <cellStyle name="Heading 3 4" xfId="1626"/>
    <cellStyle name="Heading 3 4 2" xfId="1415"/>
    <cellStyle name="Heading 3 5" xfId="1627"/>
    <cellStyle name="Heading 3 5 2" xfId="1628"/>
    <cellStyle name="Heading 3 6" xfId="47"/>
    <cellStyle name="Heading 3 6 2" xfId="1629"/>
    <cellStyle name="Heading 3 7" xfId="1630"/>
    <cellStyle name="Heading 3 7 2" xfId="1631"/>
    <cellStyle name="Heading 3 8" xfId="1632"/>
    <cellStyle name="Heading 3 8 2" xfId="1633"/>
    <cellStyle name="Heading 3 9" xfId="1272"/>
    <cellStyle name="Heading 3 9 2" xfId="128"/>
    <cellStyle name="Heading 4 10" xfId="1634"/>
    <cellStyle name="Heading 4 10 2" xfId="1637"/>
    <cellStyle name="Heading 4 11" xfId="1577"/>
    <cellStyle name="Heading 4 11 2" xfId="1640"/>
    <cellStyle name="Heading 4 12" xfId="1641"/>
    <cellStyle name="Heading 4 12 2" xfId="1644"/>
    <cellStyle name="Heading 4 13" xfId="1645"/>
    <cellStyle name="Heading 4 13 2" xfId="1648"/>
    <cellStyle name="Heading 4 14" xfId="1649"/>
    <cellStyle name="Heading 4 14 2" xfId="1362"/>
    <cellStyle name="Heading 4 15" xfId="1651"/>
    <cellStyle name="Heading 4 15 2" xfId="1655"/>
    <cellStyle name="Heading 4 16" xfId="1657"/>
    <cellStyle name="Heading 4 16 2" xfId="1661"/>
    <cellStyle name="Heading 4 17" xfId="1663"/>
    <cellStyle name="Heading 4 17 2" xfId="1667"/>
    <cellStyle name="Heading 4 18" xfId="1669"/>
    <cellStyle name="Heading 4 18 2" xfId="1673"/>
    <cellStyle name="Heading 4 19" xfId="543"/>
    <cellStyle name="Heading 4 19 2" xfId="1677"/>
    <cellStyle name="Heading 4 2" xfId="1678"/>
    <cellStyle name="Heading 4 2 2" xfId="1679"/>
    <cellStyle name="Heading 4 20" xfId="1650"/>
    <cellStyle name="Heading 4 20 2" xfId="1654"/>
    <cellStyle name="Heading 4 21" xfId="1656"/>
    <cellStyle name="Heading 4 21 2" xfId="1660"/>
    <cellStyle name="Heading 4 22" xfId="1662"/>
    <cellStyle name="Heading 4 22 2" xfId="1666"/>
    <cellStyle name="Heading 4 23" xfId="1668"/>
    <cellStyle name="Heading 4 23 2" xfId="1672"/>
    <cellStyle name="Heading 4 24" xfId="542"/>
    <cellStyle name="Heading 4 24 2" xfId="1676"/>
    <cellStyle name="Heading 4 25" xfId="1680"/>
    <cellStyle name="Heading 4 3" xfId="1681"/>
    <cellStyle name="Heading 4 3 2" xfId="1682"/>
    <cellStyle name="Heading 4 4" xfId="1683"/>
    <cellStyle name="Heading 4 4 2" xfId="133"/>
    <cellStyle name="Heading 4 5" xfId="1684"/>
    <cellStyle name="Heading 4 5 2" xfId="1685"/>
    <cellStyle name="Heading 4 6" xfId="37"/>
    <cellStyle name="Heading 4 6 2" xfId="1686"/>
    <cellStyle name="Heading 4 7" xfId="1687"/>
    <cellStyle name="Heading 4 7 2" xfId="1688"/>
    <cellStyle name="Heading 4 8" xfId="1689"/>
    <cellStyle name="Heading 4 8 2" xfId="1690"/>
    <cellStyle name="Heading 4 9" xfId="1276"/>
    <cellStyle name="Heading 4 9 2" xfId="367"/>
    <cellStyle name="Input 10" xfId="1691"/>
    <cellStyle name="Input 10 2" xfId="1692"/>
    <cellStyle name="Input 11" xfId="688"/>
    <cellStyle name="Input 11 2" xfId="1693"/>
    <cellStyle name="Input 12" xfId="393"/>
    <cellStyle name="Input 12 2" xfId="1694"/>
    <cellStyle name="Input 13" xfId="1695"/>
    <cellStyle name="Input 13 2" xfId="1696"/>
    <cellStyle name="Input 14" xfId="1697"/>
    <cellStyle name="Input 14 2" xfId="1698"/>
    <cellStyle name="Input 15" xfId="1700"/>
    <cellStyle name="Input 15 2" xfId="1702"/>
    <cellStyle name="Input 16" xfId="1705"/>
    <cellStyle name="Input 16 2" xfId="1707"/>
    <cellStyle name="Input 17" xfId="1308"/>
    <cellStyle name="Input 17 2" xfId="1709"/>
    <cellStyle name="Input 18" xfId="1711"/>
    <cellStyle name="Input 18 2" xfId="1713"/>
    <cellStyle name="Input 19" xfId="1715"/>
    <cellStyle name="Input 19 2" xfId="1717"/>
    <cellStyle name="Input 2" xfId="1519"/>
    <cellStyle name="Input 2 2" xfId="1522"/>
    <cellStyle name="Input 20" xfId="1699"/>
    <cellStyle name="Input 20 2" xfId="1701"/>
    <cellStyle name="Input 21" xfId="1704"/>
    <cellStyle name="Input 21 2" xfId="1706"/>
    <cellStyle name="Input 22" xfId="1307"/>
    <cellStyle name="Input 22 2" xfId="1708"/>
    <cellStyle name="Input 23" xfId="1710"/>
    <cellStyle name="Input 23 2" xfId="1712"/>
    <cellStyle name="Input 24" xfId="1714"/>
    <cellStyle name="Input 24 2" xfId="1716"/>
    <cellStyle name="Input 25" xfId="1718"/>
    <cellStyle name="Input 3" xfId="1525"/>
    <cellStyle name="Input 3 2" xfId="1528"/>
    <cellStyle name="Input 4" xfId="1535"/>
    <cellStyle name="Input 4 2" xfId="1719"/>
    <cellStyle name="Input 5" xfId="1720"/>
    <cellStyle name="Input 5 2" xfId="1721"/>
    <cellStyle name="Input 6" xfId="1722"/>
    <cellStyle name="Input 6 2" xfId="1723"/>
    <cellStyle name="Input 7" xfId="1724"/>
    <cellStyle name="Input 7 2" xfId="1"/>
    <cellStyle name="Input 8" xfId="1292"/>
    <cellStyle name="Input 8 2" xfId="1294"/>
    <cellStyle name="Input 9" xfId="1296"/>
    <cellStyle name="Input 9 2" xfId="1298"/>
    <cellStyle name="Linked Cell 10" xfId="1725"/>
    <cellStyle name="Linked Cell 10 2" xfId="1726"/>
    <cellStyle name="Linked Cell 11" xfId="1727"/>
    <cellStyle name="Linked Cell 11 2" xfId="1728"/>
    <cellStyle name="Linked Cell 12" xfId="1729"/>
    <cellStyle name="Linked Cell 12 2" xfId="1730"/>
    <cellStyle name="Linked Cell 13" xfId="1731"/>
    <cellStyle name="Linked Cell 13 2" xfId="1732"/>
    <cellStyle name="Linked Cell 14" xfId="1733"/>
    <cellStyle name="Linked Cell 14 2" xfId="1734"/>
    <cellStyle name="Linked Cell 15" xfId="1736"/>
    <cellStyle name="Linked Cell 15 2" xfId="1738"/>
    <cellStyle name="Linked Cell 16" xfId="1740"/>
    <cellStyle name="Linked Cell 16 2" xfId="1742"/>
    <cellStyle name="Linked Cell 17" xfId="1744"/>
    <cellStyle name="Linked Cell 17 2" xfId="1746"/>
    <cellStyle name="Linked Cell 18" xfId="1748"/>
    <cellStyle name="Linked Cell 18 2" xfId="113"/>
    <cellStyle name="Linked Cell 19" xfId="1750"/>
    <cellStyle name="Linked Cell 19 2" xfId="1752"/>
    <cellStyle name="Linked Cell 2" xfId="1753"/>
    <cellStyle name="Linked Cell 2 2" xfId="1754"/>
    <cellStyle name="Linked Cell 20" xfId="1735"/>
    <cellStyle name="Linked Cell 20 2" xfId="1737"/>
    <cellStyle name="Linked Cell 21" xfId="1739"/>
    <cellStyle name="Linked Cell 21 2" xfId="1741"/>
    <cellStyle name="Linked Cell 22" xfId="1743"/>
    <cellStyle name="Linked Cell 22 2" xfId="1745"/>
    <cellStyle name="Linked Cell 23" xfId="1747"/>
    <cellStyle name="Linked Cell 23 2" xfId="112"/>
    <cellStyle name="Linked Cell 24" xfId="1749"/>
    <cellStyle name="Linked Cell 24 2" xfId="1751"/>
    <cellStyle name="Linked Cell 25" xfId="1755"/>
    <cellStyle name="Linked Cell 3" xfId="1756"/>
    <cellStyle name="Linked Cell 3 2" xfId="1422"/>
    <cellStyle name="Linked Cell 4" xfId="1757"/>
    <cellStyle name="Linked Cell 4 2" xfId="1758"/>
    <cellStyle name="Linked Cell 5" xfId="1759"/>
    <cellStyle name="Linked Cell 5 2" xfId="1760"/>
    <cellStyle name="Linked Cell 6" xfId="1761"/>
    <cellStyle name="Linked Cell 6 2" xfId="1762"/>
    <cellStyle name="Linked Cell 7" xfId="1077"/>
    <cellStyle name="Linked Cell 7 2" xfId="1763"/>
    <cellStyle name="Linked Cell 8" xfId="1764"/>
    <cellStyle name="Linked Cell 8 2" xfId="140"/>
    <cellStyle name="Linked Cell 9" xfId="1765"/>
    <cellStyle name="Linked Cell 9 2" xfId="1766"/>
    <cellStyle name="Neutral 10" xfId="1767"/>
    <cellStyle name="Neutral 10 2" xfId="1768"/>
    <cellStyle name="Neutral 11" xfId="1769"/>
    <cellStyle name="Neutral 11 2" xfId="1770"/>
    <cellStyle name="Neutral 12" xfId="1771"/>
    <cellStyle name="Neutral 12 2" xfId="1772"/>
    <cellStyle name="Neutral 13" xfId="1773"/>
    <cellStyle name="Neutral 13 2" xfId="1774"/>
    <cellStyle name="Neutral 14" xfId="1775"/>
    <cellStyle name="Neutral 14 2" xfId="1776"/>
    <cellStyle name="Neutral 15" xfId="1778"/>
    <cellStyle name="Neutral 15 2" xfId="1780"/>
    <cellStyle name="Neutral 16" xfId="1782"/>
    <cellStyle name="Neutral 16 2" xfId="1784"/>
    <cellStyle name="Neutral 17" xfId="1786"/>
    <cellStyle name="Neutral 17 2" xfId="1790"/>
    <cellStyle name="Neutral 18" xfId="1792"/>
    <cellStyle name="Neutral 18 2" xfId="1794"/>
    <cellStyle name="Neutral 19" xfId="1796"/>
    <cellStyle name="Neutral 19 2" xfId="1798"/>
    <cellStyle name="Neutral 2" xfId="1799"/>
    <cellStyle name="Neutral 2 2" xfId="1800"/>
    <cellStyle name="Neutral 20" xfId="1777"/>
    <cellStyle name="Neutral 20 2" xfId="1779"/>
    <cellStyle name="Neutral 21" xfId="1781"/>
    <cellStyle name="Neutral 21 2" xfId="1783"/>
    <cellStyle name="Neutral 22" xfId="1785"/>
    <cellStyle name="Neutral 22 2" xfId="1789"/>
    <cellStyle name="Neutral 23" xfId="1791"/>
    <cellStyle name="Neutral 23 2" xfId="1793"/>
    <cellStyle name="Neutral 24" xfId="1795"/>
    <cellStyle name="Neutral 24 2" xfId="1797"/>
    <cellStyle name="Neutral 25" xfId="1801"/>
    <cellStyle name="Neutral 3" xfId="1802"/>
    <cellStyle name="Neutral 3 2" xfId="1803"/>
    <cellStyle name="Neutral 4" xfId="1804"/>
    <cellStyle name="Neutral 4 2" xfId="1805"/>
    <cellStyle name="Neutral 5" xfId="811"/>
    <cellStyle name="Neutral 5 2" xfId="836"/>
    <cellStyle name="Neutral 6" xfId="1614"/>
    <cellStyle name="Neutral 6 2" xfId="1806"/>
    <cellStyle name="Neutral 7" xfId="1807"/>
    <cellStyle name="Neutral 7 2" xfId="1808"/>
    <cellStyle name="Neutral 8" xfId="1809"/>
    <cellStyle name="Neutral 8 2" xfId="1810"/>
    <cellStyle name="Neutral 9" xfId="1811"/>
    <cellStyle name="Neutral 9 2" xfId="1812"/>
    <cellStyle name="Normal" xfId="0" builtinId="0"/>
    <cellStyle name="Normal 10 2" xfId="1813"/>
    <cellStyle name="Normal 11 2" xfId="1814"/>
    <cellStyle name="Normal 12 2" xfId="1815"/>
    <cellStyle name="Normal 13 2" xfId="1816"/>
    <cellStyle name="Normal 14 2" xfId="1817"/>
    <cellStyle name="Normal 15 2" xfId="1819"/>
    <cellStyle name="Normal 16 2" xfId="1821"/>
    <cellStyle name="Normal 17 2" xfId="1636"/>
    <cellStyle name="Normal 18 2" xfId="1639"/>
    <cellStyle name="Normal 19 2" xfId="1643"/>
    <cellStyle name="Normal 2" xfId="1822"/>
    <cellStyle name="Normal 20 2" xfId="1818"/>
    <cellStyle name="Normal 21 2" xfId="1820"/>
    <cellStyle name="Normal 22 2" xfId="1635"/>
    <cellStyle name="Normal 23 2" xfId="1638"/>
    <cellStyle name="Normal 24 2" xfId="1642"/>
    <cellStyle name="Normal 25 2" xfId="1647"/>
    <cellStyle name="Normal 26 2" xfId="1361"/>
    <cellStyle name="Normal 27 2" xfId="1653"/>
    <cellStyle name="Normal 28 2" xfId="1659"/>
    <cellStyle name="Normal 29 2" xfId="1665"/>
    <cellStyle name="Normal 3" xfId="2102"/>
    <cellStyle name="Normal 3 2" xfId="1823"/>
    <cellStyle name="Normal 30 2" xfId="1646"/>
    <cellStyle name="Normal 31 2" xfId="1360"/>
    <cellStyle name="Normal 32 2" xfId="1652"/>
    <cellStyle name="Normal 33 2" xfId="1658"/>
    <cellStyle name="Normal 34 2" xfId="1664"/>
    <cellStyle name="Normal 35 2" xfId="1671"/>
    <cellStyle name="Normal 36 2" xfId="1675"/>
    <cellStyle name="Normal 37 2" xfId="1825"/>
    <cellStyle name="Normal 38 2" xfId="1827"/>
    <cellStyle name="Normal 39 2" xfId="1829"/>
    <cellStyle name="Normal 4 10" xfId="1830"/>
    <cellStyle name="Normal 4 11" xfId="1832"/>
    <cellStyle name="Normal 4 12" xfId="1833"/>
    <cellStyle name="Normal 4 13" xfId="1285"/>
    <cellStyle name="Normal 4 14" xfId="1834"/>
    <cellStyle name="Normal 4 15" xfId="1836"/>
    <cellStyle name="Normal 4 16" xfId="1838"/>
    <cellStyle name="Normal 4 17" xfId="1533"/>
    <cellStyle name="Normal 4 18" xfId="1840"/>
    <cellStyle name="Normal 4 19" xfId="1842"/>
    <cellStyle name="Normal 4 2" xfId="1843"/>
    <cellStyle name="Normal 4 20" xfId="1835"/>
    <cellStyle name="Normal 4 21" xfId="1837"/>
    <cellStyle name="Normal 4 22" xfId="1532"/>
    <cellStyle name="Normal 4 23" xfId="1839"/>
    <cellStyle name="Normal 4 24" xfId="1841"/>
    <cellStyle name="Normal 4 25" xfId="1844"/>
    <cellStyle name="Normal 4 3" xfId="1845"/>
    <cellStyle name="Normal 4 4" xfId="1846"/>
    <cellStyle name="Normal 4 5" xfId="1847"/>
    <cellStyle name="Normal 4 6" xfId="1848"/>
    <cellStyle name="Normal 4 7" xfId="1849"/>
    <cellStyle name="Normal 4 8" xfId="1851"/>
    <cellStyle name="Normal 4 9" xfId="696"/>
    <cellStyle name="Normal 40 2" xfId="1670"/>
    <cellStyle name="Normal 41 2" xfId="1674"/>
    <cellStyle name="Normal 42 2" xfId="1824"/>
    <cellStyle name="Normal 43 2" xfId="1826"/>
    <cellStyle name="Normal 44 2" xfId="1828"/>
    <cellStyle name="Normal 45 2" xfId="1051"/>
    <cellStyle name="Normal 46 2" xfId="1853"/>
    <cellStyle name="Normal 47 2" xfId="1855"/>
    <cellStyle name="Normal 48 2" xfId="1857"/>
    <cellStyle name="Normal 49 2" xfId="1859"/>
    <cellStyle name="Normal 5 2" xfId="1291"/>
    <cellStyle name="Normal 50 2" xfId="1050"/>
    <cellStyle name="Normal 51 2" xfId="1852"/>
    <cellStyle name="Normal 52 2" xfId="1854"/>
    <cellStyle name="Normal 53 2" xfId="1856"/>
    <cellStyle name="Normal 54 2" xfId="1858"/>
    <cellStyle name="Normal 55 2" xfId="1086"/>
    <cellStyle name="Normal 56 2" xfId="1862"/>
    <cellStyle name="Normal 57 2" xfId="1490"/>
    <cellStyle name="Normal 58 2" xfId="1864"/>
    <cellStyle name="Normal 59 2" xfId="1866"/>
    <cellStyle name="Normal 6 10" xfId="1867"/>
    <cellStyle name="Normal 6 11" xfId="1868"/>
    <cellStyle name="Normal 6 12" xfId="1319"/>
    <cellStyle name="Normal 6 13" xfId="1869"/>
    <cellStyle name="Normal 6 14" xfId="1870"/>
    <cellStyle name="Normal 6 15" xfId="1474"/>
    <cellStyle name="Normal 6 16" xfId="31"/>
    <cellStyle name="Normal 6 17" xfId="1872"/>
    <cellStyle name="Normal 6 18" xfId="1874"/>
    <cellStyle name="Normal 6 19" xfId="1876"/>
    <cellStyle name="Normal 6 2" xfId="1877"/>
    <cellStyle name="Normal 6 20" xfId="1473"/>
    <cellStyle name="Normal 6 21" xfId="30"/>
    <cellStyle name="Normal 6 22" xfId="1871"/>
    <cellStyle name="Normal 6 23" xfId="1873"/>
    <cellStyle name="Normal 6 24" xfId="1875"/>
    <cellStyle name="Normal 6 25" xfId="24"/>
    <cellStyle name="Normal 6 3" xfId="1878"/>
    <cellStyle name="Normal 6 4" xfId="1879"/>
    <cellStyle name="Normal 6 5" xfId="1880"/>
    <cellStyle name="Normal 6 6" xfId="1881"/>
    <cellStyle name="Normal 6 7" xfId="1882"/>
    <cellStyle name="Normal 6 8" xfId="1885"/>
    <cellStyle name="Normal 6 9" xfId="701"/>
    <cellStyle name="Normal 60 2" xfId="1085"/>
    <cellStyle name="Normal 61 2" xfId="1861"/>
    <cellStyle name="Normal 62 2" xfId="1489"/>
    <cellStyle name="Normal 63 2" xfId="1863"/>
    <cellStyle name="Normal 64 2" xfId="1865"/>
    <cellStyle name="Normal 65 2" xfId="1125"/>
    <cellStyle name="Normal 66 2" xfId="1887"/>
    <cellStyle name="Normal 67 2" xfId="1889"/>
    <cellStyle name="Normal 68 2" xfId="1891"/>
    <cellStyle name="Normal 69 2" xfId="1893"/>
    <cellStyle name="Normal 7 10" xfId="1377"/>
    <cellStyle name="Normal 7 11" xfId="1382"/>
    <cellStyle name="Normal 7 12" xfId="1387"/>
    <cellStyle name="Normal 7 13" xfId="1392"/>
    <cellStyle name="Normal 7 14" xfId="1400"/>
    <cellStyle name="Normal 7 15" xfId="338"/>
    <cellStyle name="Normal 7 16" xfId="1176"/>
    <cellStyle name="Normal 7 17" xfId="1895"/>
    <cellStyle name="Normal 7 18" xfId="1897"/>
    <cellStyle name="Normal 7 19" xfId="1899"/>
    <cellStyle name="Normal 7 2" xfId="25"/>
    <cellStyle name="Normal 7 20" xfId="337"/>
    <cellStyle name="Normal 7 21" xfId="1175"/>
    <cellStyle name="Normal 7 22" xfId="1894"/>
    <cellStyle name="Normal 7 23" xfId="1896"/>
    <cellStyle name="Normal 7 24" xfId="1898"/>
    <cellStyle name="Normal 7 25" xfId="1900"/>
    <cellStyle name="Normal 7 3" xfId="1901"/>
    <cellStyle name="Normal 7 4" xfId="1902"/>
    <cellStyle name="Normal 7 5" xfId="1903"/>
    <cellStyle name="Normal 7 6" xfId="1904"/>
    <cellStyle name="Normal 7 7" xfId="1905"/>
    <cellStyle name="Normal 7 8" xfId="1908"/>
    <cellStyle name="Normal 7 9" xfId="705"/>
    <cellStyle name="Normal 70 2" xfId="1124"/>
    <cellStyle name="Normal 71 2" xfId="1886"/>
    <cellStyle name="Normal 72 2" xfId="1888"/>
    <cellStyle name="Normal 73 2" xfId="1890"/>
    <cellStyle name="Normal 74 2" xfId="1892"/>
    <cellStyle name="Normal 75 2" xfId="1166"/>
    <cellStyle name="Normal 76 2" xfId="1909"/>
    <cellStyle name="Normal 77 2" xfId="1910"/>
    <cellStyle name="Normal 78 2" xfId="1911"/>
    <cellStyle name="Normal 79 2" xfId="1912"/>
    <cellStyle name="Normal 8 10" xfId="1913"/>
    <cellStyle name="Normal 8 11" xfId="1914"/>
    <cellStyle name="Normal 8 12" xfId="1915"/>
    <cellStyle name="Normal 8 13" xfId="1916"/>
    <cellStyle name="Normal 8 14" xfId="1398"/>
    <cellStyle name="Normal 8 15" xfId="63"/>
    <cellStyle name="Normal 8 16" xfId="1918"/>
    <cellStyle name="Normal 8 17" xfId="1920"/>
    <cellStyle name="Normal 8 18" xfId="1922"/>
    <cellStyle name="Normal 8 19" xfId="1924"/>
    <cellStyle name="Normal 8 2" xfId="1925"/>
    <cellStyle name="Normal 8 20" xfId="62"/>
    <cellStyle name="Normal 8 21" xfId="1917"/>
    <cellStyle name="Normal 8 22" xfId="1919"/>
    <cellStyle name="Normal 8 23" xfId="1921"/>
    <cellStyle name="Normal 8 24" xfId="1923"/>
    <cellStyle name="Normal 8 25" xfId="1926"/>
    <cellStyle name="Normal 8 3" xfId="1927"/>
    <cellStyle name="Normal 8 4" xfId="1928"/>
    <cellStyle name="Normal 8 5" xfId="1929"/>
    <cellStyle name="Normal 8 6" xfId="76"/>
    <cellStyle name="Normal 8 7" xfId="1930"/>
    <cellStyle name="Normal 8 8" xfId="1933"/>
    <cellStyle name="Normal 8 9" xfId="707"/>
    <cellStyle name="Normal 80 2" xfId="1165"/>
    <cellStyle name="Normal 81" xfId="1934"/>
    <cellStyle name="Normal 9 2" xfId="1935"/>
    <cellStyle name="Note 10" xfId="1936"/>
    <cellStyle name="Note 10 2" xfId="340"/>
    <cellStyle name="Note 11" xfId="1937"/>
    <cellStyle name="Note 11 2" xfId="1938"/>
    <cellStyle name="Note 12" xfId="1939"/>
    <cellStyle name="Note 12 2" xfId="1940"/>
    <cellStyle name="Note 13" xfId="1941"/>
    <cellStyle name="Note 13 2" xfId="1942"/>
    <cellStyle name="Note 14" xfId="1943"/>
    <cellStyle name="Note 14 2" xfId="1850"/>
    <cellStyle name="Note 15" xfId="1945"/>
    <cellStyle name="Note 15 2" xfId="300"/>
    <cellStyle name="Note 16" xfId="1947"/>
    <cellStyle name="Note 16 2" xfId="1884"/>
    <cellStyle name="Note 17" xfId="1949"/>
    <cellStyle name="Note 17 2" xfId="1907"/>
    <cellStyle name="Note 18" xfId="1951"/>
    <cellStyle name="Note 18 2" xfId="1932"/>
    <cellStyle name="Note 19" xfId="1953"/>
    <cellStyle name="Note 19 2" xfId="1955"/>
    <cellStyle name="Note 2" xfId="1956"/>
    <cellStyle name="Note 2 2" xfId="1957"/>
    <cellStyle name="Note 20" xfId="1944"/>
    <cellStyle name="Note 20 2" xfId="299"/>
    <cellStyle name="Note 21" xfId="1946"/>
    <cellStyle name="Note 21 2" xfId="1883"/>
    <cellStyle name="Note 22" xfId="1948"/>
    <cellStyle name="Note 22 2" xfId="1906"/>
    <cellStyle name="Note 23" xfId="1950"/>
    <cellStyle name="Note 23 2" xfId="1931"/>
    <cellStyle name="Note 24" xfId="1952"/>
    <cellStyle name="Note 24 2" xfId="1954"/>
    <cellStyle name="Note 25" xfId="1958"/>
    <cellStyle name="Note 3" xfId="459"/>
    <cellStyle name="Note 3 2" xfId="1959"/>
    <cellStyle name="Note 4" xfId="1960"/>
    <cellStyle name="Note 4 2" xfId="1961"/>
    <cellStyle name="Note 5" xfId="1962"/>
    <cellStyle name="Note 5 2" xfId="1963"/>
    <cellStyle name="Note 6" xfId="1964"/>
    <cellStyle name="Note 6 2" xfId="1965"/>
    <cellStyle name="Note 7" xfId="1966"/>
    <cellStyle name="Note 7 2" xfId="1967"/>
    <cellStyle name="Note 8" xfId="1968"/>
    <cellStyle name="Note 8 2" xfId="1969"/>
    <cellStyle name="Note 9" xfId="1970"/>
    <cellStyle name="Note 9 2" xfId="1971"/>
    <cellStyle name="Output 10" xfId="227"/>
    <cellStyle name="Output 10 2" xfId="532"/>
    <cellStyle name="Output 11" xfId="99"/>
    <cellStyle name="Output 11 2" xfId="534"/>
    <cellStyle name="Output 12" xfId="537"/>
    <cellStyle name="Output 12 2" xfId="541"/>
    <cellStyle name="Output 13" xfId="545"/>
    <cellStyle name="Output 13 2" xfId="346"/>
    <cellStyle name="Output 14" xfId="189"/>
    <cellStyle name="Output 14 2" xfId="494"/>
    <cellStyle name="Output 15" xfId="548"/>
    <cellStyle name="Output 15 2" xfId="528"/>
    <cellStyle name="Output 16" xfId="1973"/>
    <cellStyle name="Output 16 2" xfId="161"/>
    <cellStyle name="Output 17" xfId="1975"/>
    <cellStyle name="Output 17 2" xfId="238"/>
    <cellStyle name="Output 18" xfId="1977"/>
    <cellStyle name="Output 18 2" xfId="676"/>
    <cellStyle name="Output 19" xfId="1979"/>
    <cellStyle name="Output 19 2" xfId="730"/>
    <cellStyle name="Output 2" xfId="1981"/>
    <cellStyle name="Output 2 2" xfId="1983"/>
    <cellStyle name="Output 20" xfId="547"/>
    <cellStyle name="Output 20 2" xfId="527"/>
    <cellStyle name="Output 21" xfId="1972"/>
    <cellStyle name="Output 21 2" xfId="160"/>
    <cellStyle name="Output 22" xfId="1974"/>
    <cellStyle name="Output 22 2" xfId="237"/>
    <cellStyle name="Output 23" xfId="1976"/>
    <cellStyle name="Output 23 2" xfId="675"/>
    <cellStyle name="Output 24" xfId="1978"/>
    <cellStyle name="Output 24 2" xfId="729"/>
    <cellStyle name="Output 25" xfId="1984"/>
    <cellStyle name="Output 3" xfId="1986"/>
    <cellStyle name="Output 3 2" xfId="1988"/>
    <cellStyle name="Output 4" xfId="1990"/>
    <cellStyle name="Output 4 2" xfId="1992"/>
    <cellStyle name="Output 5" xfId="1994"/>
    <cellStyle name="Output 5 2" xfId="1996"/>
    <cellStyle name="Output 6" xfId="1998"/>
    <cellStyle name="Output 6 2" xfId="2000"/>
    <cellStyle name="Output 7" xfId="2003"/>
    <cellStyle name="Output 7 2" xfId="2006"/>
    <cellStyle name="Output 8" xfId="2009"/>
    <cellStyle name="Output 8 2" xfId="2012"/>
    <cellStyle name="Output 9" xfId="975"/>
    <cellStyle name="Output 9 2" xfId="2015"/>
    <cellStyle name="Title 10" xfId="1980"/>
    <cellStyle name="Title 10 2" xfId="1982"/>
    <cellStyle name="Title 11" xfId="1985"/>
    <cellStyle name="Title 11 2" xfId="1987"/>
    <cellStyle name="Title 12" xfId="1989"/>
    <cellStyle name="Title 12 2" xfId="1991"/>
    <cellStyle name="Title 13" xfId="1993"/>
    <cellStyle name="Title 13 2" xfId="1995"/>
    <cellStyle name="Title 14" xfId="1997"/>
    <cellStyle name="Title 14 2" xfId="1999"/>
    <cellStyle name="Title 15" xfId="2002"/>
    <cellStyle name="Title 15 2" xfId="2005"/>
    <cellStyle name="Title 16" xfId="2008"/>
    <cellStyle name="Title 16 2" xfId="2011"/>
    <cellStyle name="Title 17" xfId="974"/>
    <cellStyle name="Title 17 2" xfId="2014"/>
    <cellStyle name="Title 18" xfId="2017"/>
    <cellStyle name="Title 18 2" xfId="2019"/>
    <cellStyle name="Title 19" xfId="2021"/>
    <cellStyle name="Title 19 2" xfId="2023"/>
    <cellStyle name="Title 2" xfId="943"/>
    <cellStyle name="Title 2 2" xfId="945"/>
    <cellStyle name="Title 20" xfId="2001"/>
    <cellStyle name="Title 20 2" xfId="2004"/>
    <cellStyle name="Title 21" xfId="2007"/>
    <cellStyle name="Title 21 2" xfId="2010"/>
    <cellStyle name="Title 22" xfId="973"/>
    <cellStyle name="Title 22 2" xfId="2013"/>
    <cellStyle name="Title 23" xfId="2016"/>
    <cellStyle name="Title 23 2" xfId="2018"/>
    <cellStyle name="Title 24" xfId="2020"/>
    <cellStyle name="Title 24 2" xfId="2022"/>
    <cellStyle name="Title 25" xfId="2024"/>
    <cellStyle name="Title 3" xfId="947"/>
    <cellStyle name="Title 3 2" xfId="70"/>
    <cellStyle name="Title 4" xfId="950"/>
    <cellStyle name="Title 4 2" xfId="536"/>
    <cellStyle name="Title 5" xfId="953"/>
    <cellStyle name="Title 5 2" xfId="584"/>
    <cellStyle name="Title 6" xfId="956"/>
    <cellStyle name="Title 6 2" xfId="620"/>
    <cellStyle name="Title 7" xfId="959"/>
    <cellStyle name="Title 7 2" xfId="682"/>
    <cellStyle name="Title 8" xfId="965"/>
    <cellStyle name="Title 8 2" xfId="552"/>
    <cellStyle name="Title 9" xfId="2025"/>
    <cellStyle name="Title 9 2" xfId="2026"/>
    <cellStyle name="Total 10" xfId="2027"/>
    <cellStyle name="Total 10 2" xfId="2028"/>
    <cellStyle name="Total 11" xfId="2029"/>
    <cellStyle name="Total 11 2" xfId="106"/>
    <cellStyle name="Total 12" xfId="1114"/>
    <cellStyle name="Total 12 2" xfId="2030"/>
    <cellStyle name="Total 13" xfId="2031"/>
    <cellStyle name="Total 13 2" xfId="2032"/>
    <cellStyle name="Total 14" xfId="2033"/>
    <cellStyle name="Total 14 2" xfId="2034"/>
    <cellStyle name="Total 15" xfId="2036"/>
    <cellStyle name="Total 15 2" xfId="2038"/>
    <cellStyle name="Total 16" xfId="2040"/>
    <cellStyle name="Total 16 2" xfId="2042"/>
    <cellStyle name="Total 17" xfId="2044"/>
    <cellStyle name="Total 17 2" xfId="2046"/>
    <cellStyle name="Total 18" xfId="2048"/>
    <cellStyle name="Total 18 2" xfId="2050"/>
    <cellStyle name="Total 19" xfId="2052"/>
    <cellStyle name="Total 19 2" xfId="2054"/>
    <cellStyle name="Total 2" xfId="2055"/>
    <cellStyle name="Total 2 2" xfId="2056"/>
    <cellStyle name="Total 20" xfId="2035"/>
    <cellStyle name="Total 20 2" xfId="2037"/>
    <cellStyle name="Total 21" xfId="2039"/>
    <cellStyle name="Total 21 2" xfId="2041"/>
    <cellStyle name="Total 22" xfId="2043"/>
    <cellStyle name="Total 22 2" xfId="2045"/>
    <cellStyle name="Total 23" xfId="2047"/>
    <cellStyle name="Total 23 2" xfId="2049"/>
    <cellStyle name="Total 24" xfId="2051"/>
    <cellStyle name="Total 24 2" xfId="2053"/>
    <cellStyle name="Total 25" xfId="2057"/>
    <cellStyle name="Total 3" xfId="2058"/>
    <cellStyle name="Total 3 2" xfId="2059"/>
    <cellStyle name="Total 4" xfId="2060"/>
    <cellStyle name="Total 4 2" xfId="699"/>
    <cellStyle name="Total 5" xfId="2061"/>
    <cellStyle name="Total 5 2" xfId="2062"/>
    <cellStyle name="Total 6" xfId="1860"/>
    <cellStyle name="Total 6 2" xfId="2063"/>
    <cellStyle name="Total 7" xfId="2064"/>
    <cellStyle name="Total 7 2" xfId="2065"/>
    <cellStyle name="Total 8" xfId="2066"/>
    <cellStyle name="Total 8 2" xfId="2067"/>
    <cellStyle name="Total 9" xfId="1035"/>
    <cellStyle name="Total 9 2" xfId="2068"/>
    <cellStyle name="Warning Text 10" xfId="646"/>
    <cellStyle name="Warning Text 10 2" xfId="649"/>
    <cellStyle name="Warning Text 11" xfId="652"/>
    <cellStyle name="Warning Text 11 2" xfId="655"/>
    <cellStyle name="Warning Text 12" xfId="658"/>
    <cellStyle name="Warning Text 12 2" xfId="662"/>
    <cellStyle name="Warning Text 13" xfId="665"/>
    <cellStyle name="Warning Text 13 2" xfId="668"/>
    <cellStyle name="Warning Text 14" xfId="673"/>
    <cellStyle name="Warning Text 14 2" xfId="2069"/>
    <cellStyle name="Warning Text 15" xfId="1788"/>
    <cellStyle name="Warning Text 15 2" xfId="2071"/>
    <cellStyle name="Warning Text 16" xfId="2073"/>
    <cellStyle name="Warning Text 16 2" xfId="2075"/>
    <cellStyle name="Warning Text 17" xfId="2077"/>
    <cellStyle name="Warning Text 17 2" xfId="2079"/>
    <cellStyle name="Warning Text 18" xfId="435"/>
    <cellStyle name="Warning Text 18 2" xfId="2081"/>
    <cellStyle name="Warning Text 19" xfId="2083"/>
    <cellStyle name="Warning Text 19 2" xfId="2085"/>
    <cellStyle name="Warning Text 2" xfId="2086"/>
    <cellStyle name="Warning Text 2 2" xfId="1831"/>
    <cellStyle name="Warning Text 20" xfId="1787"/>
    <cellStyle name="Warning Text 20 2" xfId="2070"/>
    <cellStyle name="Warning Text 21" xfId="2072"/>
    <cellStyle name="Warning Text 21 2" xfId="2074"/>
    <cellStyle name="Warning Text 22" xfId="2076"/>
    <cellStyle name="Warning Text 22 2" xfId="2078"/>
    <cellStyle name="Warning Text 23" xfId="434"/>
    <cellStyle name="Warning Text 23 2" xfId="2080"/>
    <cellStyle name="Warning Text 24" xfId="2082"/>
    <cellStyle name="Warning Text 24 2" xfId="2084"/>
    <cellStyle name="Warning Text 25" xfId="2087"/>
    <cellStyle name="Warning Text 3" xfId="1112"/>
    <cellStyle name="Warning Text 3 2" xfId="2088"/>
    <cellStyle name="Warning Text 4" xfId="2089"/>
    <cellStyle name="Warning Text 4 2" xfId="2090"/>
    <cellStyle name="Warning Text 5" xfId="2091"/>
    <cellStyle name="Warning Text 5 2" xfId="2092"/>
    <cellStyle name="Warning Text 6" xfId="2093"/>
    <cellStyle name="Warning Text 6 2" xfId="1703"/>
    <cellStyle name="Warning Text 7" xfId="2094"/>
    <cellStyle name="Warning Text 7 2" xfId="2095"/>
    <cellStyle name="Warning Text 8" xfId="2096"/>
    <cellStyle name="Warning Text 8 2" xfId="2097"/>
    <cellStyle name="Warning Text 9" xfId="2098"/>
    <cellStyle name="Warning Text 9 2" xfId="20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79896</xdr:colOff>
      <xdr:row>5</xdr:row>
      <xdr:rowOff>118097</xdr:rowOff>
    </xdr:from>
    <xdr:to>
      <xdr:col>17</xdr:col>
      <xdr:colOff>66288</xdr:colOff>
      <xdr:row>5</xdr:row>
      <xdr:rowOff>118097</xdr:rowOff>
    </xdr:to>
    <xdr:cxnSp macro="">
      <xdr:nvCxnSpPr>
        <xdr:cNvPr id="3" name="Straight Connector 2"/>
        <xdr:cNvCxnSpPr/>
      </xdr:nvCxnSpPr>
      <xdr:spPr>
        <a:xfrm>
          <a:off x="8080896" y="1538188"/>
          <a:ext cx="157966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76"/>
  <sheetViews>
    <sheetView topLeftCell="A4" zoomScale="55" zoomScaleNormal="55" workbookViewId="0">
      <selection activeCell="G17" sqref="G17"/>
    </sheetView>
  </sheetViews>
  <sheetFormatPr defaultColWidth="9.33203125" defaultRowHeight="18"/>
  <cols>
    <col min="1" max="1" width="8.6640625" style="52" customWidth="1"/>
    <col min="2" max="2" width="26.83203125" style="52" customWidth="1"/>
    <col min="3" max="3" width="29.6640625" style="52" customWidth="1"/>
    <col min="4" max="4" width="11.6640625" style="52" customWidth="1"/>
    <col min="5" max="26" width="7" style="52" customWidth="1"/>
    <col min="27" max="27" width="7" style="273" customWidth="1"/>
    <col min="28" max="35" width="7" style="52" customWidth="1"/>
    <col min="36" max="38" width="8.33203125" style="52" customWidth="1"/>
    <col min="39" max="39" width="10.83203125" style="52" customWidth="1"/>
    <col min="40" max="40" width="12.1640625" style="52" customWidth="1"/>
    <col min="41" max="41" width="10.83203125" style="52" customWidth="1"/>
    <col min="42" max="16384" width="9.33203125" style="52"/>
  </cols>
  <sheetData>
    <row r="1" spans="1:41" ht="24" customHeight="1">
      <c r="A1" s="332" t="s">
        <v>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0" t="s">
        <v>1</v>
      </c>
      <c r="R1" s="330"/>
      <c r="S1" s="330"/>
      <c r="T1" s="330"/>
      <c r="U1" s="330"/>
      <c r="V1" s="330"/>
      <c r="W1" s="330"/>
      <c r="X1" s="330"/>
      <c r="Y1" s="330"/>
      <c r="Z1" s="330"/>
      <c r="AA1" s="330"/>
      <c r="AB1" s="330"/>
      <c r="AC1" s="330"/>
      <c r="AD1" s="330"/>
      <c r="AE1" s="330"/>
      <c r="AF1" s="330"/>
      <c r="AG1" s="330"/>
      <c r="AH1" s="330"/>
      <c r="AI1" s="330"/>
      <c r="AJ1" s="330"/>
      <c r="AK1" s="330"/>
      <c r="AL1" s="330"/>
    </row>
    <row r="2" spans="1:41" ht="22.5" customHeight="1">
      <c r="A2" s="330" t="s">
        <v>2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 t="s">
        <v>3</v>
      </c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330"/>
      <c r="AG2" s="330"/>
      <c r="AH2" s="330"/>
      <c r="AI2" s="330"/>
      <c r="AJ2" s="330"/>
      <c r="AK2" s="330"/>
      <c r="AL2" s="330"/>
    </row>
    <row r="3" spans="1:4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272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</row>
    <row r="4" spans="1:41" ht="28.5" customHeight="1">
      <c r="A4" s="330" t="s">
        <v>4</v>
      </c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0"/>
      <c r="V4" s="330"/>
      <c r="W4" s="330"/>
      <c r="X4" s="330"/>
      <c r="Y4" s="330"/>
      <c r="Z4" s="330"/>
      <c r="AA4" s="330"/>
      <c r="AB4" s="330"/>
      <c r="AC4" s="330"/>
      <c r="AD4" s="330"/>
      <c r="AE4" s="330"/>
      <c r="AF4" s="330"/>
      <c r="AG4" s="330"/>
      <c r="AH4" s="330"/>
      <c r="AI4" s="330"/>
      <c r="AJ4" s="330"/>
      <c r="AK4" s="330"/>
      <c r="AL4" s="330"/>
    </row>
    <row r="5" spans="1:41">
      <c r="A5" s="330" t="s">
        <v>1063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  <c r="X5" s="330"/>
      <c r="Y5" s="330"/>
      <c r="Z5" s="330"/>
      <c r="AA5" s="330"/>
      <c r="AB5" s="330"/>
      <c r="AC5" s="330"/>
      <c r="AD5" s="330"/>
      <c r="AE5" s="330"/>
      <c r="AF5" s="330"/>
      <c r="AG5" s="330"/>
      <c r="AH5" s="330"/>
      <c r="AI5" s="330"/>
      <c r="AJ5" s="330"/>
      <c r="AK5" s="330"/>
      <c r="AL5" s="330"/>
    </row>
    <row r="6" spans="1:41" ht="33" customHeight="1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272"/>
      <c r="AB6" s="68"/>
      <c r="AC6" s="68"/>
      <c r="AD6" s="68"/>
      <c r="AE6" s="68"/>
      <c r="AF6" s="331" t="s">
        <v>156</v>
      </c>
      <c r="AG6" s="331"/>
      <c r="AH6" s="331"/>
      <c r="AI6" s="331"/>
      <c r="AJ6" s="331"/>
      <c r="AK6" s="331"/>
      <c r="AL6" s="68"/>
    </row>
    <row r="7" spans="1:41" ht="15.75" customHeight="1">
      <c r="AE7" s="20"/>
      <c r="AF7" s="20"/>
      <c r="AG7" s="20"/>
      <c r="AH7" s="20"/>
      <c r="AI7" s="55"/>
    </row>
    <row r="8" spans="1:41" s="56" customFormat="1" ht="33" customHeight="1">
      <c r="A8" s="71" t="s">
        <v>5</v>
      </c>
      <c r="B8" s="69" t="s">
        <v>6</v>
      </c>
      <c r="C8" s="328" t="s">
        <v>7</v>
      </c>
      <c r="D8" s="32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6" customFormat="1" ht="30" customHeight="1">
      <c r="A9" s="71">
        <v>1</v>
      </c>
      <c r="B9" s="231" t="s">
        <v>157</v>
      </c>
      <c r="C9" s="232" t="s">
        <v>158</v>
      </c>
      <c r="D9" s="233" t="s">
        <v>82</v>
      </c>
      <c r="E9" s="207"/>
      <c r="F9" s="208"/>
      <c r="G9" s="208" t="s">
        <v>8</v>
      </c>
      <c r="H9" s="208"/>
      <c r="I9" s="208"/>
      <c r="J9" s="208"/>
      <c r="K9" s="208"/>
      <c r="L9" s="208"/>
      <c r="M9" s="208"/>
      <c r="N9" s="208"/>
      <c r="O9" s="208"/>
      <c r="P9" s="208"/>
      <c r="Q9" s="208"/>
      <c r="R9" s="208"/>
      <c r="S9" s="208"/>
      <c r="T9" s="208"/>
      <c r="U9" s="208"/>
      <c r="V9" s="208"/>
      <c r="W9" s="208"/>
      <c r="X9" s="208"/>
      <c r="Y9" s="208"/>
      <c r="Z9" s="208"/>
      <c r="AA9" s="145"/>
      <c r="AB9" s="209"/>
      <c r="AC9" s="208"/>
      <c r="AD9" s="209"/>
      <c r="AE9" s="209"/>
      <c r="AF9" s="208"/>
      <c r="AG9" s="208"/>
      <c r="AH9" s="208"/>
      <c r="AI9" s="208"/>
      <c r="AJ9" s="71">
        <f>COUNTIF(E9:AI9,"K")+2*COUNTIF(E9:AI9,"2K")+COUNTIF(E9:AI9,"TK")+COUNTIF(E9:AI9,"KT")</f>
        <v>1</v>
      </c>
      <c r="AK9" s="71">
        <f t="shared" ref="AK9:AK36" si="0">COUNTIF(E9:AI9,"P")+2*COUNTIF(F9:AJ9,"2P")</f>
        <v>0</v>
      </c>
      <c r="AL9" s="71">
        <f t="shared" ref="AL9:AL36" si="1">COUNTIF(E9:AI9,"T")+2*COUNTIF(E9:AI9,"2T")+COUNTIF(E9:AI9,"TK")+COUNTIF(E9:AI9,"KT")</f>
        <v>0</v>
      </c>
      <c r="AM9" s="57"/>
      <c r="AN9" s="58"/>
      <c r="AO9" s="70"/>
    </row>
    <row r="10" spans="1:41" s="56" customFormat="1" ht="30" customHeight="1">
      <c r="A10" s="71">
        <v>2</v>
      </c>
      <c r="B10" s="231" t="s">
        <v>159</v>
      </c>
      <c r="C10" s="232" t="s">
        <v>160</v>
      </c>
      <c r="D10" s="233" t="s">
        <v>53</v>
      </c>
      <c r="E10" s="207"/>
      <c r="F10" s="208"/>
      <c r="G10" s="208"/>
      <c r="H10" s="208"/>
      <c r="I10" s="208"/>
      <c r="J10" s="208"/>
      <c r="K10" s="208"/>
      <c r="L10" s="208"/>
      <c r="M10" s="208"/>
      <c r="N10" s="208"/>
      <c r="O10" s="208"/>
      <c r="P10" s="208"/>
      <c r="Q10" s="208"/>
      <c r="R10" s="208"/>
      <c r="S10" s="208"/>
      <c r="T10" s="208"/>
      <c r="U10" s="208"/>
      <c r="V10" s="208"/>
      <c r="W10" s="208"/>
      <c r="X10" s="208"/>
      <c r="Y10" s="208"/>
      <c r="Z10" s="208"/>
      <c r="AA10" s="145"/>
      <c r="AB10" s="209"/>
      <c r="AC10" s="208"/>
      <c r="AD10" s="209"/>
      <c r="AE10" s="209"/>
      <c r="AF10" s="208"/>
      <c r="AG10" s="208"/>
      <c r="AH10" s="208"/>
      <c r="AI10" s="208"/>
      <c r="AJ10" s="71">
        <f t="shared" ref="AJ10:AJ36" si="2">COUNTIF(E10:AI10,"K")+2*COUNTIF(E10:AI10,"2K")+COUNTIF(E10:AI10,"TK")+COUNTIF(E10:AI10,"KT")</f>
        <v>0</v>
      </c>
      <c r="AK10" s="71">
        <f t="shared" si="0"/>
        <v>0</v>
      </c>
      <c r="AL10" s="71">
        <f t="shared" si="1"/>
        <v>0</v>
      </c>
      <c r="AM10" s="70"/>
      <c r="AN10" s="70"/>
      <c r="AO10" s="70"/>
    </row>
    <row r="11" spans="1:41" s="56" customFormat="1" ht="30" customHeight="1">
      <c r="A11" s="71">
        <v>3</v>
      </c>
      <c r="B11" s="231" t="s">
        <v>161</v>
      </c>
      <c r="C11" s="232" t="s">
        <v>162</v>
      </c>
      <c r="D11" s="233" t="s">
        <v>53</v>
      </c>
      <c r="E11" s="207"/>
      <c r="F11" s="208"/>
      <c r="G11" s="208"/>
      <c r="H11" s="208"/>
      <c r="I11" s="208"/>
      <c r="J11" s="208"/>
      <c r="K11" s="208"/>
      <c r="L11" s="208"/>
      <c r="M11" s="208"/>
      <c r="N11" s="208"/>
      <c r="O11" s="208"/>
      <c r="P11" s="208"/>
      <c r="Q11" s="208"/>
      <c r="R11" s="208"/>
      <c r="S11" s="208"/>
      <c r="T11" s="208"/>
      <c r="U11" s="208"/>
      <c r="V11" s="208"/>
      <c r="W11" s="208"/>
      <c r="X11" s="208"/>
      <c r="Y11" s="208"/>
      <c r="Z11" s="208"/>
      <c r="AA11" s="145"/>
      <c r="AB11" s="209"/>
      <c r="AC11" s="208"/>
      <c r="AD11" s="209"/>
      <c r="AE11" s="209"/>
      <c r="AF11" s="208"/>
      <c r="AG11" s="208"/>
      <c r="AH11" s="208"/>
      <c r="AI11" s="208"/>
      <c r="AJ11" s="71">
        <f t="shared" si="2"/>
        <v>0</v>
      </c>
      <c r="AK11" s="71">
        <f t="shared" si="0"/>
        <v>0</v>
      </c>
      <c r="AL11" s="71">
        <f t="shared" si="1"/>
        <v>0</v>
      </c>
      <c r="AM11" s="70"/>
      <c r="AN11" s="70"/>
      <c r="AO11" s="70"/>
    </row>
    <row r="12" spans="1:41" s="56" customFormat="1" ht="30" customHeight="1">
      <c r="A12" s="71">
        <v>4</v>
      </c>
      <c r="B12" s="231" t="s">
        <v>163</v>
      </c>
      <c r="C12" s="232" t="s">
        <v>164</v>
      </c>
      <c r="D12" s="233" t="s">
        <v>41</v>
      </c>
      <c r="E12" s="207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8"/>
      <c r="R12" s="208"/>
      <c r="S12" s="208"/>
      <c r="T12" s="208"/>
      <c r="U12" s="208"/>
      <c r="V12" s="208"/>
      <c r="W12" s="208"/>
      <c r="X12" s="208"/>
      <c r="Y12" s="208"/>
      <c r="Z12" s="208"/>
      <c r="AA12" s="145"/>
      <c r="AB12" s="209"/>
      <c r="AC12" s="208"/>
      <c r="AD12" s="209"/>
      <c r="AE12" s="209"/>
      <c r="AF12" s="208"/>
      <c r="AG12" s="208"/>
      <c r="AH12" s="208"/>
      <c r="AI12" s="208"/>
      <c r="AJ12" s="71">
        <f t="shared" si="2"/>
        <v>0</v>
      </c>
      <c r="AK12" s="71">
        <f t="shared" si="0"/>
        <v>0</v>
      </c>
      <c r="AL12" s="71">
        <f t="shared" si="1"/>
        <v>0</v>
      </c>
      <c r="AM12" s="70"/>
      <c r="AN12" s="70"/>
      <c r="AO12" s="70"/>
    </row>
    <row r="13" spans="1:41" s="56" customFormat="1" ht="30" customHeight="1">
      <c r="A13" s="71">
        <v>5</v>
      </c>
      <c r="B13" s="231" t="s">
        <v>165</v>
      </c>
      <c r="C13" s="232" t="s">
        <v>166</v>
      </c>
      <c r="D13" s="233" t="s">
        <v>167</v>
      </c>
      <c r="E13" s="207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08"/>
      <c r="V13" s="208"/>
      <c r="W13" s="208"/>
      <c r="X13" s="208"/>
      <c r="Y13" s="208"/>
      <c r="Z13" s="208"/>
      <c r="AA13" s="145"/>
      <c r="AB13" s="209"/>
      <c r="AC13" s="208"/>
      <c r="AD13" s="209"/>
      <c r="AE13" s="209"/>
      <c r="AF13" s="208"/>
      <c r="AG13" s="208"/>
      <c r="AH13" s="208"/>
      <c r="AI13" s="208"/>
      <c r="AJ13" s="71">
        <f t="shared" si="2"/>
        <v>0</v>
      </c>
      <c r="AK13" s="71">
        <f t="shared" si="0"/>
        <v>0</v>
      </c>
      <c r="AL13" s="71">
        <f t="shared" si="1"/>
        <v>0</v>
      </c>
      <c r="AM13" s="70"/>
      <c r="AN13" s="70"/>
      <c r="AO13" s="70"/>
    </row>
    <row r="14" spans="1:41" s="56" customFormat="1" ht="30" customHeight="1">
      <c r="A14" s="71">
        <v>6</v>
      </c>
      <c r="B14" s="231" t="s">
        <v>169</v>
      </c>
      <c r="C14" s="232" t="s">
        <v>170</v>
      </c>
      <c r="D14" s="233" t="s">
        <v>171</v>
      </c>
      <c r="E14" s="207"/>
      <c r="F14" s="208"/>
      <c r="G14" s="208"/>
      <c r="H14" s="208"/>
      <c r="I14" s="208"/>
      <c r="J14" s="208"/>
      <c r="K14" s="208"/>
      <c r="L14" s="208"/>
      <c r="M14" s="208"/>
      <c r="N14" s="208"/>
      <c r="O14" s="208"/>
      <c r="P14" s="208"/>
      <c r="Q14" s="208"/>
      <c r="R14" s="208"/>
      <c r="S14" s="208"/>
      <c r="T14" s="208"/>
      <c r="U14" s="208"/>
      <c r="V14" s="208"/>
      <c r="W14" s="208"/>
      <c r="X14" s="208"/>
      <c r="Y14" s="208"/>
      <c r="Z14" s="208"/>
      <c r="AA14" s="145"/>
      <c r="AB14" s="209"/>
      <c r="AC14" s="208"/>
      <c r="AD14" s="209"/>
      <c r="AE14" s="209"/>
      <c r="AF14" s="208"/>
      <c r="AG14" s="208"/>
      <c r="AH14" s="208"/>
      <c r="AI14" s="208"/>
      <c r="AJ14" s="71">
        <f t="shared" si="2"/>
        <v>0</v>
      </c>
      <c r="AK14" s="71">
        <f t="shared" si="0"/>
        <v>0</v>
      </c>
      <c r="AL14" s="71">
        <f t="shared" si="1"/>
        <v>0</v>
      </c>
      <c r="AM14" s="70"/>
      <c r="AN14" s="70"/>
      <c r="AO14" s="70"/>
    </row>
    <row r="15" spans="1:41" s="56" customFormat="1" ht="30" customHeight="1">
      <c r="A15" s="71">
        <v>7</v>
      </c>
      <c r="B15" s="231" t="s">
        <v>172</v>
      </c>
      <c r="C15" s="232" t="s">
        <v>173</v>
      </c>
      <c r="D15" s="233" t="s">
        <v>74</v>
      </c>
      <c r="E15" s="207"/>
      <c r="F15" s="208"/>
      <c r="G15" s="208"/>
      <c r="H15" s="208"/>
      <c r="I15" s="208"/>
      <c r="J15" s="208"/>
      <c r="K15" s="208"/>
      <c r="L15" s="208"/>
      <c r="M15" s="208"/>
      <c r="N15" s="208"/>
      <c r="O15" s="208"/>
      <c r="P15" s="208"/>
      <c r="Q15" s="208"/>
      <c r="R15" s="208"/>
      <c r="S15" s="208"/>
      <c r="T15" s="208"/>
      <c r="U15" s="208"/>
      <c r="V15" s="208"/>
      <c r="W15" s="208"/>
      <c r="X15" s="208"/>
      <c r="Y15" s="208"/>
      <c r="Z15" s="208"/>
      <c r="AA15" s="145"/>
      <c r="AB15" s="209"/>
      <c r="AC15" s="208"/>
      <c r="AD15" s="209"/>
      <c r="AE15" s="209"/>
      <c r="AF15" s="208"/>
      <c r="AG15" s="208"/>
      <c r="AH15" s="208"/>
      <c r="AI15" s="208"/>
      <c r="AJ15" s="71">
        <f t="shared" si="2"/>
        <v>0</v>
      </c>
      <c r="AK15" s="71">
        <f t="shared" si="0"/>
        <v>0</v>
      </c>
      <c r="AL15" s="71">
        <f t="shared" si="1"/>
        <v>0</v>
      </c>
      <c r="AM15" s="70"/>
      <c r="AN15" s="70"/>
      <c r="AO15" s="70"/>
    </row>
    <row r="16" spans="1:41" s="56" customFormat="1" ht="30" customHeight="1">
      <c r="A16" s="71">
        <v>8</v>
      </c>
      <c r="B16" s="231" t="s">
        <v>174</v>
      </c>
      <c r="C16" s="232" t="s">
        <v>175</v>
      </c>
      <c r="D16" s="233" t="s">
        <v>111</v>
      </c>
      <c r="E16" s="210"/>
      <c r="F16" s="211"/>
      <c r="G16" s="211" t="s">
        <v>9</v>
      </c>
      <c r="H16" s="211"/>
      <c r="I16" s="211"/>
      <c r="J16" s="211"/>
      <c r="K16" s="211"/>
      <c r="L16" s="211"/>
      <c r="M16" s="211"/>
      <c r="N16" s="211"/>
      <c r="O16" s="211"/>
      <c r="P16" s="211"/>
      <c r="Q16" s="211"/>
      <c r="R16" s="211"/>
      <c r="S16" s="211"/>
      <c r="T16" s="211"/>
      <c r="U16" s="211"/>
      <c r="V16" s="211"/>
      <c r="W16" s="211"/>
      <c r="X16" s="211"/>
      <c r="Y16" s="211"/>
      <c r="Z16" s="211"/>
      <c r="AA16" s="145"/>
      <c r="AB16" s="209"/>
      <c r="AC16" s="211"/>
      <c r="AD16" s="209"/>
      <c r="AE16" s="209"/>
      <c r="AF16" s="211"/>
      <c r="AG16" s="211"/>
      <c r="AH16" s="211"/>
      <c r="AI16" s="211"/>
      <c r="AJ16" s="71">
        <f t="shared" si="2"/>
        <v>0</v>
      </c>
      <c r="AK16" s="71">
        <f t="shared" si="0"/>
        <v>1</v>
      </c>
      <c r="AL16" s="71">
        <f t="shared" si="1"/>
        <v>0</v>
      </c>
      <c r="AM16" s="70"/>
      <c r="AN16" s="70"/>
      <c r="AO16" s="70"/>
    </row>
    <row r="17" spans="1:41" s="56" customFormat="1" ht="30" customHeight="1">
      <c r="A17" s="71">
        <v>9</v>
      </c>
      <c r="B17" s="231" t="s">
        <v>176</v>
      </c>
      <c r="C17" s="232" t="s">
        <v>177</v>
      </c>
      <c r="D17" s="233" t="s">
        <v>178</v>
      </c>
      <c r="E17" s="210"/>
      <c r="F17" s="211"/>
      <c r="G17" s="211" t="s">
        <v>8</v>
      </c>
      <c r="H17" s="211"/>
      <c r="I17" s="211"/>
      <c r="J17" s="211"/>
      <c r="K17" s="211"/>
      <c r="L17" s="211"/>
      <c r="M17" s="211"/>
      <c r="N17" s="211"/>
      <c r="O17" s="211"/>
      <c r="P17" s="211"/>
      <c r="Q17" s="211"/>
      <c r="R17" s="211"/>
      <c r="S17" s="211"/>
      <c r="T17" s="211"/>
      <c r="U17" s="211"/>
      <c r="V17" s="211"/>
      <c r="W17" s="211"/>
      <c r="X17" s="211"/>
      <c r="Y17" s="211"/>
      <c r="Z17" s="211"/>
      <c r="AA17" s="145"/>
      <c r="AB17" s="209"/>
      <c r="AC17" s="211"/>
      <c r="AD17" s="209"/>
      <c r="AE17" s="209"/>
      <c r="AF17" s="211"/>
      <c r="AG17" s="211"/>
      <c r="AH17" s="211"/>
      <c r="AI17" s="211"/>
      <c r="AJ17" s="71">
        <f t="shared" si="2"/>
        <v>1</v>
      </c>
      <c r="AK17" s="71">
        <f t="shared" si="0"/>
        <v>0</v>
      </c>
      <c r="AL17" s="71">
        <f t="shared" si="1"/>
        <v>0</v>
      </c>
      <c r="AM17" s="70"/>
      <c r="AN17" s="70"/>
      <c r="AO17" s="70"/>
    </row>
    <row r="18" spans="1:41" s="56" customFormat="1" ht="30" customHeight="1">
      <c r="A18" s="71">
        <v>10</v>
      </c>
      <c r="B18" s="231" t="s">
        <v>179</v>
      </c>
      <c r="C18" s="232" t="s">
        <v>28</v>
      </c>
      <c r="D18" s="233" t="s">
        <v>77</v>
      </c>
      <c r="E18" s="207"/>
      <c r="F18" s="208"/>
      <c r="G18" s="208"/>
      <c r="H18" s="208"/>
      <c r="I18" s="208"/>
      <c r="J18" s="208"/>
      <c r="K18" s="208"/>
      <c r="L18" s="208"/>
      <c r="M18" s="208"/>
      <c r="N18" s="208"/>
      <c r="O18" s="208"/>
      <c r="P18" s="208"/>
      <c r="Q18" s="208"/>
      <c r="R18" s="208"/>
      <c r="S18" s="208"/>
      <c r="T18" s="208"/>
      <c r="U18" s="208"/>
      <c r="V18" s="208"/>
      <c r="W18" s="208"/>
      <c r="X18" s="208"/>
      <c r="Y18" s="208"/>
      <c r="Z18" s="208"/>
      <c r="AA18" s="145"/>
      <c r="AB18" s="209"/>
      <c r="AC18" s="208"/>
      <c r="AD18" s="209"/>
      <c r="AE18" s="209"/>
      <c r="AF18" s="208"/>
      <c r="AG18" s="208"/>
      <c r="AH18" s="208"/>
      <c r="AI18" s="208"/>
      <c r="AJ18" s="71">
        <f t="shared" si="2"/>
        <v>0</v>
      </c>
      <c r="AK18" s="71">
        <f t="shared" si="0"/>
        <v>0</v>
      </c>
      <c r="AL18" s="71">
        <f t="shared" si="1"/>
        <v>0</v>
      </c>
      <c r="AM18" s="70"/>
      <c r="AN18" s="70"/>
      <c r="AO18" s="70"/>
    </row>
    <row r="19" spans="1:41" s="56" customFormat="1" ht="30" customHeight="1">
      <c r="A19" s="71">
        <v>11</v>
      </c>
      <c r="B19" s="231" t="s">
        <v>180</v>
      </c>
      <c r="C19" s="232" t="s">
        <v>181</v>
      </c>
      <c r="D19" s="233" t="s">
        <v>182</v>
      </c>
      <c r="E19" s="207"/>
      <c r="F19" s="208"/>
      <c r="G19" s="208"/>
      <c r="H19" s="208"/>
      <c r="I19" s="208"/>
      <c r="J19" s="208"/>
      <c r="K19" s="208"/>
      <c r="L19" s="208"/>
      <c r="M19" s="208"/>
      <c r="N19" s="208"/>
      <c r="O19" s="208"/>
      <c r="P19" s="208"/>
      <c r="Q19" s="208"/>
      <c r="R19" s="208"/>
      <c r="S19" s="208"/>
      <c r="T19" s="208"/>
      <c r="U19" s="208"/>
      <c r="V19" s="208"/>
      <c r="W19" s="208"/>
      <c r="X19" s="208"/>
      <c r="Y19" s="208"/>
      <c r="Z19" s="208"/>
      <c r="AA19" s="145"/>
      <c r="AB19" s="209"/>
      <c r="AC19" s="208"/>
      <c r="AD19" s="209"/>
      <c r="AE19" s="209"/>
      <c r="AF19" s="208"/>
      <c r="AG19" s="208"/>
      <c r="AH19" s="208"/>
      <c r="AI19" s="208"/>
      <c r="AJ19" s="71">
        <f t="shared" si="2"/>
        <v>0</v>
      </c>
      <c r="AK19" s="71">
        <f t="shared" si="0"/>
        <v>0</v>
      </c>
      <c r="AL19" s="71">
        <f t="shared" si="1"/>
        <v>0</v>
      </c>
      <c r="AM19" s="70"/>
      <c r="AN19" s="70"/>
      <c r="AO19" s="70"/>
    </row>
    <row r="20" spans="1:41" s="56" customFormat="1" ht="30" customHeight="1">
      <c r="A20" s="71">
        <v>12</v>
      </c>
      <c r="B20" s="231" t="s">
        <v>183</v>
      </c>
      <c r="C20" s="232" t="s">
        <v>184</v>
      </c>
      <c r="D20" s="233" t="s">
        <v>63</v>
      </c>
      <c r="E20" s="207"/>
      <c r="F20" s="208"/>
      <c r="G20" s="208"/>
      <c r="H20" s="208"/>
      <c r="I20" s="208"/>
      <c r="J20" s="208"/>
      <c r="K20" s="208"/>
      <c r="L20" s="208"/>
      <c r="M20" s="208"/>
      <c r="N20" s="208"/>
      <c r="O20" s="208"/>
      <c r="P20" s="208"/>
      <c r="Q20" s="208"/>
      <c r="R20" s="208"/>
      <c r="S20" s="208"/>
      <c r="T20" s="208"/>
      <c r="U20" s="208"/>
      <c r="V20" s="208"/>
      <c r="W20" s="208"/>
      <c r="X20" s="208"/>
      <c r="Y20" s="208"/>
      <c r="Z20" s="208"/>
      <c r="AA20" s="145"/>
      <c r="AB20" s="209"/>
      <c r="AC20" s="208"/>
      <c r="AD20" s="209"/>
      <c r="AE20" s="209"/>
      <c r="AF20" s="208"/>
      <c r="AG20" s="208"/>
      <c r="AH20" s="208"/>
      <c r="AI20" s="208"/>
      <c r="AJ20" s="71">
        <f t="shared" si="2"/>
        <v>0</v>
      </c>
      <c r="AK20" s="71">
        <f t="shared" si="0"/>
        <v>0</v>
      </c>
      <c r="AL20" s="71">
        <f t="shared" si="1"/>
        <v>0</v>
      </c>
      <c r="AM20" s="70"/>
      <c r="AN20" s="70"/>
      <c r="AO20" s="70"/>
    </row>
    <row r="21" spans="1:41" s="56" customFormat="1" ht="30" customHeight="1">
      <c r="A21" s="71">
        <v>13</v>
      </c>
      <c r="B21" s="231" t="s">
        <v>186</v>
      </c>
      <c r="C21" s="232" t="s">
        <v>187</v>
      </c>
      <c r="D21" s="233" t="s">
        <v>110</v>
      </c>
      <c r="E21" s="191"/>
      <c r="F21" s="191"/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1"/>
      <c r="R21" s="191"/>
      <c r="S21" s="191"/>
      <c r="T21" s="191"/>
      <c r="U21" s="191"/>
      <c r="V21" s="191"/>
      <c r="W21" s="191"/>
      <c r="X21" s="191"/>
      <c r="Y21" s="191"/>
      <c r="Z21" s="191"/>
      <c r="AA21" s="145"/>
      <c r="AB21" s="209"/>
      <c r="AC21" s="191"/>
      <c r="AD21" s="209"/>
      <c r="AE21" s="209"/>
      <c r="AF21" s="191"/>
      <c r="AG21" s="191"/>
      <c r="AH21" s="191"/>
      <c r="AI21" s="191"/>
      <c r="AJ21" s="71">
        <f t="shared" si="2"/>
        <v>0</v>
      </c>
      <c r="AK21" s="71">
        <f t="shared" si="0"/>
        <v>0</v>
      </c>
      <c r="AL21" s="71">
        <f t="shared" si="1"/>
        <v>0</v>
      </c>
      <c r="AM21" s="70"/>
      <c r="AN21" s="70"/>
      <c r="AO21" s="70"/>
    </row>
    <row r="22" spans="1:41" s="56" customFormat="1" ht="30" customHeight="1">
      <c r="A22" s="71">
        <v>14</v>
      </c>
      <c r="B22" s="231" t="s">
        <v>188</v>
      </c>
      <c r="C22" s="232" t="s">
        <v>189</v>
      </c>
      <c r="D22" s="233" t="s">
        <v>80</v>
      </c>
      <c r="E22" s="210"/>
      <c r="F22" s="208"/>
      <c r="G22" s="208"/>
      <c r="H22" s="208"/>
      <c r="I22" s="208"/>
      <c r="J22" s="208"/>
      <c r="K22" s="208"/>
      <c r="L22" s="208"/>
      <c r="M22" s="208"/>
      <c r="N22" s="208"/>
      <c r="O22" s="208"/>
      <c r="P22" s="208"/>
      <c r="Q22" s="208"/>
      <c r="R22" s="208"/>
      <c r="S22" s="208"/>
      <c r="T22" s="208"/>
      <c r="U22" s="208"/>
      <c r="V22" s="208"/>
      <c r="W22" s="208"/>
      <c r="X22" s="208"/>
      <c r="Y22" s="208"/>
      <c r="Z22" s="208"/>
      <c r="AA22" s="145"/>
      <c r="AB22" s="209"/>
      <c r="AC22" s="208"/>
      <c r="AD22" s="209"/>
      <c r="AE22" s="209"/>
      <c r="AF22" s="208"/>
      <c r="AG22" s="208"/>
      <c r="AH22" s="208"/>
      <c r="AI22" s="208"/>
      <c r="AJ22" s="71">
        <f t="shared" si="2"/>
        <v>0</v>
      </c>
      <c r="AK22" s="71">
        <f t="shared" si="0"/>
        <v>0</v>
      </c>
      <c r="AL22" s="71">
        <f t="shared" si="1"/>
        <v>0</v>
      </c>
      <c r="AM22" s="322"/>
      <c r="AN22" s="323"/>
      <c r="AO22" s="70"/>
    </row>
    <row r="23" spans="1:41" s="56" customFormat="1" ht="30" customHeight="1">
      <c r="A23" s="71">
        <v>15</v>
      </c>
      <c r="B23" s="231">
        <v>1610020013</v>
      </c>
      <c r="C23" s="232" t="s">
        <v>190</v>
      </c>
      <c r="D23" s="233" t="s">
        <v>80</v>
      </c>
      <c r="E23" s="207"/>
      <c r="F23" s="208"/>
      <c r="G23" s="208"/>
      <c r="H23" s="208"/>
      <c r="I23" s="208"/>
      <c r="J23" s="208"/>
      <c r="K23" s="208"/>
      <c r="L23" s="208"/>
      <c r="M23" s="208"/>
      <c r="N23" s="208"/>
      <c r="O23" s="208"/>
      <c r="P23" s="208"/>
      <c r="Q23" s="208"/>
      <c r="R23" s="208"/>
      <c r="S23" s="208"/>
      <c r="T23" s="208"/>
      <c r="U23" s="208"/>
      <c r="V23" s="208"/>
      <c r="W23" s="208"/>
      <c r="X23" s="208"/>
      <c r="Y23" s="208"/>
      <c r="Z23" s="208"/>
      <c r="AA23" s="145"/>
      <c r="AB23" s="209"/>
      <c r="AC23" s="208"/>
      <c r="AD23" s="209"/>
      <c r="AE23" s="209"/>
      <c r="AF23" s="208"/>
      <c r="AG23" s="208"/>
      <c r="AH23" s="208"/>
      <c r="AI23" s="208"/>
      <c r="AJ23" s="71">
        <f t="shared" si="2"/>
        <v>0</v>
      </c>
      <c r="AK23" s="71">
        <f t="shared" si="0"/>
        <v>0</v>
      </c>
      <c r="AL23" s="71">
        <f t="shared" si="1"/>
        <v>0</v>
      </c>
      <c r="AM23" s="70"/>
      <c r="AN23" s="70"/>
      <c r="AO23" s="70"/>
    </row>
    <row r="24" spans="1:41" s="56" customFormat="1" ht="30" customHeight="1">
      <c r="A24" s="71">
        <v>16</v>
      </c>
      <c r="B24" s="131" t="s">
        <v>191</v>
      </c>
      <c r="C24" s="234" t="s">
        <v>192</v>
      </c>
      <c r="D24" s="233" t="s">
        <v>126</v>
      </c>
      <c r="E24" s="207"/>
      <c r="F24" s="208"/>
      <c r="G24" s="208"/>
      <c r="H24" s="208"/>
      <c r="I24" s="208"/>
      <c r="J24" s="208"/>
      <c r="K24" s="208"/>
      <c r="L24" s="208"/>
      <c r="M24" s="208"/>
      <c r="N24" s="208"/>
      <c r="O24" s="208"/>
      <c r="P24" s="208"/>
      <c r="Q24" s="208"/>
      <c r="R24" s="208"/>
      <c r="S24" s="208"/>
      <c r="T24" s="208"/>
      <c r="U24" s="208"/>
      <c r="V24" s="208"/>
      <c r="W24" s="208"/>
      <c r="X24" s="208"/>
      <c r="Y24" s="208"/>
      <c r="Z24" s="208"/>
      <c r="AA24" s="145"/>
      <c r="AB24" s="209"/>
      <c r="AC24" s="208"/>
      <c r="AD24" s="209"/>
      <c r="AE24" s="209"/>
      <c r="AF24" s="208"/>
      <c r="AG24" s="208"/>
      <c r="AH24" s="208"/>
      <c r="AI24" s="208"/>
      <c r="AJ24" s="71">
        <f t="shared" si="2"/>
        <v>0</v>
      </c>
      <c r="AK24" s="71">
        <f t="shared" si="0"/>
        <v>0</v>
      </c>
      <c r="AL24" s="71">
        <f t="shared" si="1"/>
        <v>0</v>
      </c>
      <c r="AM24" s="70"/>
      <c r="AN24" s="70"/>
      <c r="AO24" s="70"/>
    </row>
    <row r="25" spans="1:41" s="56" customFormat="1" ht="30" customHeight="1">
      <c r="A25" s="71">
        <v>17</v>
      </c>
      <c r="B25" s="131" t="s">
        <v>193</v>
      </c>
      <c r="C25" s="234" t="s">
        <v>194</v>
      </c>
      <c r="D25" s="233" t="s">
        <v>111</v>
      </c>
      <c r="E25" s="207"/>
      <c r="F25" s="208"/>
      <c r="G25" s="208"/>
      <c r="H25" s="208"/>
      <c r="I25" s="208"/>
      <c r="J25" s="208"/>
      <c r="K25" s="208"/>
      <c r="L25" s="208"/>
      <c r="M25" s="208"/>
      <c r="N25" s="208"/>
      <c r="O25" s="208"/>
      <c r="P25" s="208"/>
      <c r="Q25" s="208"/>
      <c r="R25" s="208"/>
      <c r="S25" s="208"/>
      <c r="T25" s="208"/>
      <c r="U25" s="208"/>
      <c r="V25" s="208"/>
      <c r="W25" s="208"/>
      <c r="X25" s="208"/>
      <c r="Y25" s="208"/>
      <c r="Z25" s="208"/>
      <c r="AA25" s="145"/>
      <c r="AB25" s="209"/>
      <c r="AC25" s="208"/>
      <c r="AD25" s="209"/>
      <c r="AE25" s="209"/>
      <c r="AF25" s="208"/>
      <c r="AG25" s="208"/>
      <c r="AH25" s="208"/>
      <c r="AI25" s="208"/>
      <c r="AJ25" s="71">
        <f t="shared" si="2"/>
        <v>0</v>
      </c>
      <c r="AK25" s="71">
        <f t="shared" si="0"/>
        <v>0</v>
      </c>
      <c r="AL25" s="71">
        <f t="shared" si="1"/>
        <v>0</v>
      </c>
      <c r="AM25" s="70"/>
      <c r="AN25" s="70"/>
      <c r="AO25" s="70"/>
    </row>
    <row r="26" spans="1:41" s="56" customFormat="1" ht="30" customHeight="1">
      <c r="A26" s="71">
        <v>18</v>
      </c>
      <c r="B26" s="131" t="s">
        <v>195</v>
      </c>
      <c r="C26" s="234" t="s">
        <v>147</v>
      </c>
      <c r="D26" s="233" t="s">
        <v>112</v>
      </c>
      <c r="E26" s="207"/>
      <c r="F26" s="208"/>
      <c r="G26" s="208"/>
      <c r="H26" s="208"/>
      <c r="I26" s="208"/>
      <c r="J26" s="208"/>
      <c r="K26" s="208"/>
      <c r="L26" s="208"/>
      <c r="M26" s="208"/>
      <c r="N26" s="208"/>
      <c r="O26" s="208"/>
      <c r="P26" s="208"/>
      <c r="Q26" s="208"/>
      <c r="R26" s="208"/>
      <c r="S26" s="208"/>
      <c r="T26" s="208"/>
      <c r="U26" s="208"/>
      <c r="V26" s="208"/>
      <c r="W26" s="208"/>
      <c r="X26" s="208"/>
      <c r="Y26" s="208"/>
      <c r="Z26" s="208"/>
      <c r="AA26" s="145"/>
      <c r="AB26" s="209"/>
      <c r="AC26" s="208"/>
      <c r="AD26" s="209"/>
      <c r="AE26" s="209"/>
      <c r="AF26" s="208"/>
      <c r="AG26" s="208"/>
      <c r="AH26" s="208"/>
      <c r="AI26" s="208"/>
      <c r="AJ26" s="71">
        <f t="shared" si="2"/>
        <v>0</v>
      </c>
      <c r="AK26" s="71">
        <f t="shared" si="0"/>
        <v>0</v>
      </c>
      <c r="AL26" s="71">
        <f t="shared" si="1"/>
        <v>0</v>
      </c>
      <c r="AM26" s="70"/>
      <c r="AN26" s="70"/>
      <c r="AO26" s="70"/>
    </row>
    <row r="27" spans="1:41" s="56" customFormat="1" ht="30" customHeight="1">
      <c r="A27" s="71">
        <v>19</v>
      </c>
      <c r="B27" s="131" t="s">
        <v>196</v>
      </c>
      <c r="C27" s="234" t="s">
        <v>136</v>
      </c>
      <c r="D27" s="235" t="s">
        <v>34</v>
      </c>
      <c r="E27" s="207"/>
      <c r="F27" s="208"/>
      <c r="G27" s="208"/>
      <c r="H27" s="208"/>
      <c r="I27" s="208"/>
      <c r="J27" s="208"/>
      <c r="K27" s="208"/>
      <c r="L27" s="208"/>
      <c r="M27" s="208"/>
      <c r="N27" s="208"/>
      <c r="O27" s="208"/>
      <c r="P27" s="208"/>
      <c r="Q27" s="208"/>
      <c r="R27" s="208"/>
      <c r="S27" s="208"/>
      <c r="T27" s="208"/>
      <c r="U27" s="208"/>
      <c r="V27" s="208"/>
      <c r="W27" s="208"/>
      <c r="X27" s="208"/>
      <c r="Y27" s="208"/>
      <c r="Z27" s="208"/>
      <c r="AA27" s="145"/>
      <c r="AB27" s="209"/>
      <c r="AC27" s="208"/>
      <c r="AD27" s="209"/>
      <c r="AE27" s="209"/>
      <c r="AF27" s="208"/>
      <c r="AG27" s="208"/>
      <c r="AH27" s="208"/>
      <c r="AI27" s="208"/>
      <c r="AJ27" s="71">
        <f t="shared" si="2"/>
        <v>0</v>
      </c>
      <c r="AK27" s="71">
        <f t="shared" si="0"/>
        <v>0</v>
      </c>
      <c r="AL27" s="71">
        <f t="shared" si="1"/>
        <v>0</v>
      </c>
      <c r="AM27" s="70"/>
      <c r="AN27" s="70"/>
      <c r="AO27" s="70"/>
    </row>
    <row r="28" spans="1:41" s="56" customFormat="1" ht="30" customHeight="1">
      <c r="A28" s="71">
        <v>20</v>
      </c>
      <c r="B28" s="131" t="s">
        <v>197</v>
      </c>
      <c r="C28" s="234" t="s">
        <v>198</v>
      </c>
      <c r="D28" s="233" t="s">
        <v>108</v>
      </c>
      <c r="E28" s="207"/>
      <c r="F28" s="208"/>
      <c r="G28" s="208"/>
      <c r="H28" s="208"/>
      <c r="I28" s="208"/>
      <c r="J28" s="208"/>
      <c r="K28" s="208"/>
      <c r="L28" s="208"/>
      <c r="M28" s="208"/>
      <c r="N28" s="208"/>
      <c r="O28" s="208"/>
      <c r="P28" s="208"/>
      <c r="Q28" s="208"/>
      <c r="R28" s="208"/>
      <c r="S28" s="208"/>
      <c r="T28" s="208"/>
      <c r="U28" s="208"/>
      <c r="V28" s="208"/>
      <c r="W28" s="208"/>
      <c r="X28" s="208"/>
      <c r="Y28" s="208"/>
      <c r="Z28" s="208"/>
      <c r="AA28" s="145"/>
      <c r="AB28" s="209"/>
      <c r="AC28" s="208"/>
      <c r="AD28" s="209"/>
      <c r="AE28" s="209"/>
      <c r="AF28" s="208"/>
      <c r="AG28" s="208"/>
      <c r="AH28" s="208"/>
      <c r="AI28" s="208"/>
      <c r="AJ28" s="71">
        <f t="shared" si="2"/>
        <v>0</v>
      </c>
      <c r="AK28" s="71">
        <f t="shared" si="0"/>
        <v>0</v>
      </c>
      <c r="AL28" s="71">
        <f t="shared" si="1"/>
        <v>0</v>
      </c>
      <c r="AM28" s="70"/>
      <c r="AN28" s="70"/>
      <c r="AO28" s="70"/>
    </row>
    <row r="29" spans="1:41" s="56" customFormat="1" ht="30" customHeight="1">
      <c r="A29" s="71">
        <v>21</v>
      </c>
      <c r="B29" s="131" t="s">
        <v>199</v>
      </c>
      <c r="C29" s="234" t="s">
        <v>28</v>
      </c>
      <c r="D29" s="233" t="s">
        <v>138</v>
      </c>
      <c r="E29" s="207"/>
      <c r="F29" s="208"/>
      <c r="G29" s="208"/>
      <c r="H29" s="208"/>
      <c r="I29" s="208"/>
      <c r="J29" s="208"/>
      <c r="K29" s="208"/>
      <c r="L29" s="208"/>
      <c r="M29" s="208"/>
      <c r="N29" s="208"/>
      <c r="O29" s="208"/>
      <c r="P29" s="208"/>
      <c r="Q29" s="208"/>
      <c r="R29" s="208"/>
      <c r="S29" s="208"/>
      <c r="T29" s="208"/>
      <c r="U29" s="208"/>
      <c r="V29" s="208"/>
      <c r="W29" s="208"/>
      <c r="X29" s="208"/>
      <c r="Y29" s="208"/>
      <c r="Z29" s="208"/>
      <c r="AA29" s="145"/>
      <c r="AB29" s="209"/>
      <c r="AC29" s="208"/>
      <c r="AD29" s="209"/>
      <c r="AE29" s="209"/>
      <c r="AF29" s="208"/>
      <c r="AG29" s="208"/>
      <c r="AH29" s="208"/>
      <c r="AI29" s="208"/>
      <c r="AJ29" s="71">
        <f t="shared" si="2"/>
        <v>0</v>
      </c>
      <c r="AK29" s="71">
        <f t="shared" si="0"/>
        <v>0</v>
      </c>
      <c r="AL29" s="71">
        <f t="shared" si="1"/>
        <v>0</v>
      </c>
      <c r="AM29" s="70"/>
      <c r="AN29" s="70"/>
      <c r="AO29" s="70"/>
    </row>
    <row r="30" spans="1:41" s="56" customFormat="1" ht="30" customHeight="1">
      <c r="A30" s="71">
        <v>22</v>
      </c>
      <c r="B30" s="131" t="s">
        <v>200</v>
      </c>
      <c r="C30" s="234" t="s">
        <v>201</v>
      </c>
      <c r="D30" s="233" t="s">
        <v>202</v>
      </c>
      <c r="E30" s="207"/>
      <c r="F30" s="208"/>
      <c r="G30" s="208"/>
      <c r="H30" s="208"/>
      <c r="I30" s="208"/>
      <c r="J30" s="208"/>
      <c r="K30" s="208"/>
      <c r="L30" s="208"/>
      <c r="M30" s="208"/>
      <c r="N30" s="208"/>
      <c r="O30" s="208"/>
      <c r="P30" s="208"/>
      <c r="Q30" s="208"/>
      <c r="R30" s="208"/>
      <c r="S30" s="208"/>
      <c r="T30" s="208"/>
      <c r="U30" s="208"/>
      <c r="V30" s="208"/>
      <c r="W30" s="208"/>
      <c r="X30" s="208"/>
      <c r="Y30" s="208"/>
      <c r="Z30" s="208"/>
      <c r="AA30" s="145"/>
      <c r="AB30" s="209"/>
      <c r="AC30" s="208"/>
      <c r="AD30" s="209"/>
      <c r="AE30" s="209"/>
      <c r="AF30" s="208"/>
      <c r="AG30" s="208"/>
      <c r="AH30" s="208"/>
      <c r="AI30" s="208"/>
      <c r="AJ30" s="71">
        <f t="shared" si="2"/>
        <v>0</v>
      </c>
      <c r="AK30" s="71">
        <f t="shared" si="0"/>
        <v>0</v>
      </c>
      <c r="AL30" s="71">
        <f t="shared" si="1"/>
        <v>0</v>
      </c>
      <c r="AM30" s="70"/>
      <c r="AN30" s="70"/>
      <c r="AO30" s="70"/>
    </row>
    <row r="31" spans="1:41" s="56" customFormat="1" ht="30" customHeight="1">
      <c r="A31" s="71">
        <v>23</v>
      </c>
      <c r="B31" s="131" t="s">
        <v>203</v>
      </c>
      <c r="C31" s="234" t="s">
        <v>124</v>
      </c>
      <c r="D31" s="233" t="s">
        <v>151</v>
      </c>
      <c r="E31" s="207"/>
      <c r="F31" s="208"/>
      <c r="G31" s="208"/>
      <c r="H31" s="208"/>
      <c r="I31" s="208"/>
      <c r="J31" s="208"/>
      <c r="K31" s="208"/>
      <c r="L31" s="208"/>
      <c r="M31" s="208"/>
      <c r="N31" s="208"/>
      <c r="O31" s="208"/>
      <c r="P31" s="208"/>
      <c r="Q31" s="208"/>
      <c r="R31" s="208"/>
      <c r="S31" s="208"/>
      <c r="T31" s="208"/>
      <c r="U31" s="208"/>
      <c r="V31" s="208"/>
      <c r="W31" s="208"/>
      <c r="X31" s="208"/>
      <c r="Y31" s="208"/>
      <c r="Z31" s="208"/>
      <c r="AA31" s="145"/>
      <c r="AB31" s="209"/>
      <c r="AC31" s="208"/>
      <c r="AD31" s="209"/>
      <c r="AE31" s="209"/>
      <c r="AF31" s="208"/>
      <c r="AG31" s="208"/>
      <c r="AH31" s="208"/>
      <c r="AI31" s="208"/>
      <c r="AJ31" s="71">
        <f t="shared" si="2"/>
        <v>0</v>
      </c>
      <c r="AK31" s="71">
        <f t="shared" si="0"/>
        <v>0</v>
      </c>
      <c r="AL31" s="71">
        <f t="shared" si="1"/>
        <v>0</v>
      </c>
      <c r="AM31" s="70"/>
      <c r="AN31" s="70"/>
      <c r="AO31" s="70"/>
    </row>
    <row r="32" spans="1:41" s="56" customFormat="1" ht="30" customHeight="1">
      <c r="A32" s="71">
        <v>24</v>
      </c>
      <c r="B32" s="124"/>
      <c r="C32" s="125"/>
      <c r="D32" s="126"/>
      <c r="E32" s="207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8"/>
      <c r="R32" s="208"/>
      <c r="S32" s="208"/>
      <c r="T32" s="208"/>
      <c r="U32" s="208"/>
      <c r="V32" s="208"/>
      <c r="W32" s="208"/>
      <c r="X32" s="208"/>
      <c r="Y32" s="208"/>
      <c r="Z32" s="208"/>
      <c r="AA32" s="145"/>
      <c r="AB32" s="209"/>
      <c r="AC32" s="208"/>
      <c r="AD32" s="209"/>
      <c r="AE32" s="209"/>
      <c r="AF32" s="208"/>
      <c r="AG32" s="208"/>
      <c r="AH32" s="208"/>
      <c r="AI32" s="208"/>
      <c r="AJ32" s="71">
        <f t="shared" si="2"/>
        <v>0</v>
      </c>
      <c r="AK32" s="71">
        <f t="shared" si="0"/>
        <v>0</v>
      </c>
      <c r="AL32" s="71">
        <f t="shared" si="1"/>
        <v>0</v>
      </c>
      <c r="AM32" s="70"/>
      <c r="AN32" s="70"/>
      <c r="AO32" s="70"/>
    </row>
    <row r="33" spans="1:44" s="56" customFormat="1" ht="30" customHeight="1">
      <c r="A33" s="71">
        <v>25</v>
      </c>
      <c r="B33" s="124"/>
      <c r="C33" s="125"/>
      <c r="D33" s="123"/>
      <c r="E33" s="207"/>
      <c r="F33" s="208"/>
      <c r="G33" s="208"/>
      <c r="H33" s="208"/>
      <c r="I33" s="208"/>
      <c r="J33" s="208"/>
      <c r="K33" s="208"/>
      <c r="L33" s="208"/>
      <c r="M33" s="208"/>
      <c r="N33" s="208"/>
      <c r="O33" s="208"/>
      <c r="P33" s="208"/>
      <c r="Q33" s="208"/>
      <c r="R33" s="208"/>
      <c r="S33" s="208"/>
      <c r="T33" s="208"/>
      <c r="U33" s="208"/>
      <c r="V33" s="208"/>
      <c r="W33" s="208"/>
      <c r="X33" s="208"/>
      <c r="Y33" s="208"/>
      <c r="Z33" s="208"/>
      <c r="AA33" s="145"/>
      <c r="AB33" s="209"/>
      <c r="AC33" s="208"/>
      <c r="AD33" s="209"/>
      <c r="AE33" s="209"/>
      <c r="AF33" s="208"/>
      <c r="AG33" s="208"/>
      <c r="AH33" s="208"/>
      <c r="AI33" s="208"/>
      <c r="AJ33" s="71">
        <f t="shared" si="2"/>
        <v>0</v>
      </c>
      <c r="AK33" s="71">
        <f t="shared" si="0"/>
        <v>0</v>
      </c>
      <c r="AL33" s="71">
        <f t="shared" si="1"/>
        <v>0</v>
      </c>
      <c r="AM33" s="70"/>
      <c r="AN33" s="70"/>
      <c r="AO33" s="70"/>
    </row>
    <row r="34" spans="1:44" s="56" customFormat="1" ht="30" customHeight="1">
      <c r="A34" s="71">
        <v>26</v>
      </c>
      <c r="B34" s="124"/>
      <c r="C34" s="125"/>
      <c r="D34" s="123"/>
      <c r="E34" s="207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8"/>
      <c r="S34" s="208"/>
      <c r="T34" s="208"/>
      <c r="U34" s="208"/>
      <c r="V34" s="208"/>
      <c r="W34" s="208"/>
      <c r="X34" s="208"/>
      <c r="Y34" s="208"/>
      <c r="Z34" s="208"/>
      <c r="AA34" s="145"/>
      <c r="AB34" s="209"/>
      <c r="AC34" s="208"/>
      <c r="AD34" s="209"/>
      <c r="AE34" s="209"/>
      <c r="AF34" s="208"/>
      <c r="AG34" s="208"/>
      <c r="AH34" s="208"/>
      <c r="AI34" s="208"/>
      <c r="AJ34" s="71">
        <f t="shared" si="2"/>
        <v>0</v>
      </c>
      <c r="AK34" s="71">
        <f t="shared" si="0"/>
        <v>0</v>
      </c>
      <c r="AL34" s="71">
        <f t="shared" si="1"/>
        <v>0</v>
      </c>
      <c r="AM34" s="70"/>
      <c r="AN34" s="70"/>
      <c r="AO34" s="70"/>
    </row>
    <row r="35" spans="1:44" s="56" customFormat="1" ht="30" customHeight="1">
      <c r="A35" s="71">
        <v>27</v>
      </c>
      <c r="B35" s="124"/>
      <c r="C35" s="125"/>
      <c r="D35" s="123"/>
      <c r="E35" s="207"/>
      <c r="F35" s="208"/>
      <c r="G35" s="208"/>
      <c r="H35" s="208"/>
      <c r="I35" s="208"/>
      <c r="J35" s="208"/>
      <c r="K35" s="208"/>
      <c r="L35" s="208"/>
      <c r="M35" s="208"/>
      <c r="N35" s="208"/>
      <c r="O35" s="208"/>
      <c r="P35" s="208"/>
      <c r="Q35" s="208"/>
      <c r="R35" s="208"/>
      <c r="S35" s="208"/>
      <c r="T35" s="208"/>
      <c r="U35" s="208"/>
      <c r="V35" s="208"/>
      <c r="W35" s="208"/>
      <c r="X35" s="208"/>
      <c r="Y35" s="208"/>
      <c r="Z35" s="208"/>
      <c r="AA35" s="145"/>
      <c r="AB35" s="209"/>
      <c r="AC35" s="208"/>
      <c r="AD35" s="209"/>
      <c r="AE35" s="209"/>
      <c r="AF35" s="208"/>
      <c r="AG35" s="208"/>
      <c r="AH35" s="208"/>
      <c r="AI35" s="208"/>
      <c r="AJ35" s="71">
        <f t="shared" si="2"/>
        <v>0</v>
      </c>
      <c r="AK35" s="71">
        <f t="shared" si="0"/>
        <v>0</v>
      </c>
      <c r="AL35" s="71">
        <f t="shared" si="1"/>
        <v>0</v>
      </c>
      <c r="AM35" s="70"/>
      <c r="AN35" s="70"/>
      <c r="AO35" s="70"/>
    </row>
    <row r="36" spans="1:44" s="56" customFormat="1" ht="30" customHeight="1">
      <c r="A36" s="71">
        <v>28</v>
      </c>
      <c r="B36" s="124"/>
      <c r="C36" s="125"/>
      <c r="D36" s="123"/>
      <c r="E36" s="207"/>
      <c r="F36" s="208"/>
      <c r="G36" s="208"/>
      <c r="H36" s="208"/>
      <c r="I36" s="208"/>
      <c r="J36" s="208"/>
      <c r="K36" s="208"/>
      <c r="L36" s="208"/>
      <c r="M36" s="208"/>
      <c r="N36" s="208"/>
      <c r="O36" s="208"/>
      <c r="P36" s="208"/>
      <c r="Q36" s="208"/>
      <c r="R36" s="208"/>
      <c r="S36" s="208"/>
      <c r="T36" s="208"/>
      <c r="U36" s="208"/>
      <c r="V36" s="208"/>
      <c r="W36" s="208"/>
      <c r="X36" s="208"/>
      <c r="Y36" s="208"/>
      <c r="Z36" s="208"/>
      <c r="AA36" s="145"/>
      <c r="AB36" s="209"/>
      <c r="AC36" s="208"/>
      <c r="AD36" s="209"/>
      <c r="AE36" s="209"/>
      <c r="AF36" s="208"/>
      <c r="AG36" s="208"/>
      <c r="AH36" s="208"/>
      <c r="AI36" s="208"/>
      <c r="AJ36" s="71">
        <f t="shared" si="2"/>
        <v>0</v>
      </c>
      <c r="AK36" s="71">
        <f t="shared" si="0"/>
        <v>0</v>
      </c>
      <c r="AL36" s="71">
        <f t="shared" si="1"/>
        <v>0</v>
      </c>
      <c r="AM36" s="70"/>
      <c r="AN36" s="70"/>
      <c r="AO36" s="70"/>
    </row>
    <row r="37" spans="1:44" s="56" customFormat="1" ht="48" customHeight="1">
      <c r="A37" s="324"/>
      <c r="B37" s="324"/>
      <c r="C37" s="324"/>
      <c r="D37" s="324"/>
      <c r="E37" s="324"/>
      <c r="F37" s="324"/>
      <c r="G37" s="324"/>
      <c r="H37" s="324"/>
      <c r="I37" s="324"/>
      <c r="J37" s="324"/>
      <c r="K37" s="324"/>
      <c r="L37" s="324"/>
      <c r="M37" s="324"/>
      <c r="N37" s="324"/>
      <c r="O37" s="324"/>
      <c r="P37" s="324"/>
      <c r="Q37" s="324"/>
      <c r="R37" s="324"/>
      <c r="S37" s="324"/>
      <c r="T37" s="324"/>
      <c r="U37" s="324"/>
      <c r="V37" s="324"/>
      <c r="W37" s="324"/>
      <c r="X37" s="324"/>
      <c r="Y37" s="324"/>
      <c r="Z37" s="324"/>
      <c r="AA37" s="324"/>
      <c r="AB37" s="324"/>
      <c r="AC37" s="324"/>
      <c r="AD37" s="324"/>
      <c r="AE37" s="324"/>
      <c r="AF37" s="324"/>
      <c r="AG37" s="324"/>
      <c r="AH37" s="324"/>
      <c r="AI37" s="324"/>
      <c r="AJ37" s="71">
        <f>SUM(AJ9:AJ36)</f>
        <v>2</v>
      </c>
      <c r="AK37" s="71">
        <f>SUM(AK9:AK36)</f>
        <v>1</v>
      </c>
      <c r="AL37" s="71">
        <f>SUM(AL9:AL36)</f>
        <v>0</v>
      </c>
      <c r="AM37" s="70"/>
      <c r="AN37" s="26"/>
      <c r="AO37" s="26"/>
      <c r="AP37" s="52"/>
      <c r="AQ37" s="52"/>
      <c r="AR37" s="52"/>
    </row>
    <row r="38" spans="1:44" s="56" customFormat="1" ht="30" customHeight="1">
      <c r="A38" s="11"/>
      <c r="B38" s="11"/>
      <c r="C38" s="12"/>
      <c r="D38" s="12"/>
      <c r="E38" s="13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1"/>
      <c r="AK38" s="11"/>
      <c r="AL38" s="11"/>
      <c r="AM38" s="70"/>
      <c r="AN38" s="70"/>
      <c r="AO38" s="70"/>
    </row>
    <row r="39" spans="1:44" s="56" customFormat="1" ht="41.25" customHeight="1">
      <c r="A39" s="326" t="s">
        <v>13</v>
      </c>
      <c r="B39" s="326"/>
      <c r="C39" s="326"/>
      <c r="D39" s="326"/>
      <c r="E39" s="326"/>
      <c r="F39" s="326"/>
      <c r="G39" s="326"/>
      <c r="H39" s="326"/>
      <c r="I39" s="326"/>
      <c r="J39" s="326"/>
      <c r="K39" s="326"/>
      <c r="L39" s="326"/>
      <c r="M39" s="326"/>
      <c r="N39" s="326"/>
      <c r="O39" s="326"/>
      <c r="P39" s="326"/>
      <c r="Q39" s="326"/>
      <c r="R39" s="326"/>
      <c r="S39" s="326"/>
      <c r="T39" s="326"/>
      <c r="U39" s="326"/>
      <c r="V39" s="326"/>
      <c r="W39" s="326"/>
      <c r="X39" s="326"/>
      <c r="Y39" s="326"/>
      <c r="Z39" s="326"/>
      <c r="AA39" s="326"/>
      <c r="AB39" s="326"/>
      <c r="AC39" s="326"/>
      <c r="AD39" s="326"/>
      <c r="AE39" s="326"/>
      <c r="AF39" s="326"/>
      <c r="AG39" s="326"/>
      <c r="AH39" s="326"/>
      <c r="AI39" s="327"/>
      <c r="AJ39" s="41" t="s">
        <v>14</v>
      </c>
      <c r="AK39" s="41" t="s">
        <v>15</v>
      </c>
      <c r="AL39" s="41" t="s">
        <v>16</v>
      </c>
      <c r="AM39" s="62" t="s">
        <v>17</v>
      </c>
      <c r="AN39" s="62" t="s">
        <v>18</v>
      </c>
      <c r="AO39" s="62" t="s">
        <v>19</v>
      </c>
    </row>
    <row r="40" spans="1:44" s="56" customFormat="1" ht="30" customHeight="1">
      <c r="A40" s="71" t="s">
        <v>5</v>
      </c>
      <c r="B40" s="69"/>
      <c r="C40" s="328" t="s">
        <v>7</v>
      </c>
      <c r="D40" s="329"/>
      <c r="E40" s="4">
        <v>1</v>
      </c>
      <c r="F40" s="4">
        <v>2</v>
      </c>
      <c r="G40" s="4">
        <v>3</v>
      </c>
      <c r="H40" s="4">
        <v>4</v>
      </c>
      <c r="I40" s="4">
        <v>5</v>
      </c>
      <c r="J40" s="4">
        <v>6</v>
      </c>
      <c r="K40" s="4">
        <v>7</v>
      </c>
      <c r="L40" s="4">
        <v>8</v>
      </c>
      <c r="M40" s="4">
        <v>9</v>
      </c>
      <c r="N40" s="4">
        <v>10</v>
      </c>
      <c r="O40" s="4">
        <v>11</v>
      </c>
      <c r="P40" s="4">
        <v>12</v>
      </c>
      <c r="Q40" s="4">
        <v>13</v>
      </c>
      <c r="R40" s="4">
        <v>14</v>
      </c>
      <c r="S40" s="4">
        <v>15</v>
      </c>
      <c r="T40" s="4">
        <v>16</v>
      </c>
      <c r="U40" s="4">
        <v>17</v>
      </c>
      <c r="V40" s="4">
        <v>18</v>
      </c>
      <c r="W40" s="4">
        <v>19</v>
      </c>
      <c r="X40" s="4">
        <v>20</v>
      </c>
      <c r="Y40" s="4">
        <v>21</v>
      </c>
      <c r="Z40" s="4">
        <v>22</v>
      </c>
      <c r="AA40" s="4">
        <v>23</v>
      </c>
      <c r="AB40" s="4">
        <v>24</v>
      </c>
      <c r="AC40" s="4">
        <v>25</v>
      </c>
      <c r="AD40" s="4">
        <v>26</v>
      </c>
      <c r="AE40" s="4">
        <v>27</v>
      </c>
      <c r="AF40" s="4">
        <v>28</v>
      </c>
      <c r="AG40" s="4">
        <v>29</v>
      </c>
      <c r="AH40" s="4">
        <v>30</v>
      </c>
      <c r="AI40" s="4">
        <v>31</v>
      </c>
      <c r="AJ40" s="30" t="s">
        <v>20</v>
      </c>
      <c r="AK40" s="30" t="s">
        <v>21</v>
      </c>
      <c r="AL40" s="30" t="s">
        <v>22</v>
      </c>
      <c r="AM40" s="30" t="s">
        <v>23</v>
      </c>
      <c r="AN40" s="63" t="s">
        <v>24</v>
      </c>
      <c r="AO40" s="63" t="s">
        <v>25</v>
      </c>
    </row>
    <row r="41" spans="1:44" s="56" customFormat="1" ht="30" customHeight="1">
      <c r="A41" s="71">
        <v>1</v>
      </c>
      <c r="B41" s="231" t="s">
        <v>157</v>
      </c>
      <c r="C41" s="232" t="s">
        <v>158</v>
      </c>
      <c r="D41" s="233" t="s">
        <v>82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32">
        <f>COUNTIF(E41:AI41,"BT")</f>
        <v>0</v>
      </c>
      <c r="AK41" s="32">
        <f>COUNTIF(F41:AJ41,"D")</f>
        <v>0</v>
      </c>
      <c r="AL41" s="32">
        <f>COUNTIF(G41:AK41,"ĐP")</f>
        <v>0</v>
      </c>
      <c r="AM41" s="32">
        <f>COUNTIF(H41:AL41,"CT")</f>
        <v>0</v>
      </c>
      <c r="AN41" s="32">
        <f>COUNTIF(I41:AM41,"HT")</f>
        <v>0</v>
      </c>
      <c r="AO41" s="32">
        <f>COUNTIF(J41:AN41,"VK")</f>
        <v>0</v>
      </c>
      <c r="AP41" s="322"/>
      <c r="AQ41" s="323"/>
    </row>
    <row r="42" spans="1:44" s="56" customFormat="1" ht="30" customHeight="1">
      <c r="A42" s="71">
        <v>2</v>
      </c>
      <c r="B42" s="231" t="s">
        <v>159</v>
      </c>
      <c r="C42" s="232" t="s">
        <v>160</v>
      </c>
      <c r="D42" s="233" t="s">
        <v>53</v>
      </c>
      <c r="E42" s="15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271"/>
      <c r="AB42" s="16"/>
      <c r="AC42" s="16"/>
      <c r="AD42" s="16"/>
      <c r="AE42" s="16"/>
      <c r="AF42" s="16"/>
      <c r="AG42" s="16"/>
      <c r="AH42" s="16"/>
      <c r="AI42" s="16"/>
      <c r="AJ42" s="32">
        <f t="shared" ref="AJ42:AJ68" si="3">COUNTIF(E42:AI42,"BT")</f>
        <v>0</v>
      </c>
      <c r="AK42" s="32">
        <f t="shared" ref="AK42:AK68" si="4">COUNTIF(F42:AJ42,"D")</f>
        <v>0</v>
      </c>
      <c r="AL42" s="32">
        <f t="shared" ref="AL42:AL68" si="5">COUNTIF(G42:AK42,"ĐP")</f>
        <v>0</v>
      </c>
      <c r="AM42" s="32">
        <f t="shared" ref="AM42:AM68" si="6">COUNTIF(H42:AL42,"CT")</f>
        <v>0</v>
      </c>
      <c r="AN42" s="32">
        <f t="shared" ref="AN42:AN68" si="7">COUNTIF(I42:AM42,"HT")</f>
        <v>0</v>
      </c>
      <c r="AO42" s="32">
        <f t="shared" ref="AO42:AO68" si="8">COUNTIF(J42:AN42,"VK")</f>
        <v>0</v>
      </c>
      <c r="AP42" s="70"/>
      <c r="AQ42" s="70"/>
    </row>
    <row r="43" spans="1:44" s="56" customFormat="1" ht="30" customHeight="1">
      <c r="A43" s="71">
        <v>3</v>
      </c>
      <c r="B43" s="231" t="s">
        <v>161</v>
      </c>
      <c r="C43" s="232" t="s">
        <v>162</v>
      </c>
      <c r="D43" s="233" t="s">
        <v>53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32">
        <f t="shared" si="3"/>
        <v>0</v>
      </c>
      <c r="AK43" s="32">
        <f t="shared" si="4"/>
        <v>0</v>
      </c>
      <c r="AL43" s="32">
        <f t="shared" si="5"/>
        <v>0</v>
      </c>
      <c r="AM43" s="32">
        <f t="shared" si="6"/>
        <v>0</v>
      </c>
      <c r="AN43" s="32">
        <f t="shared" si="7"/>
        <v>0</v>
      </c>
      <c r="AO43" s="32">
        <f t="shared" si="8"/>
        <v>0</v>
      </c>
      <c r="AP43" s="70"/>
      <c r="AQ43" s="70"/>
    </row>
    <row r="44" spans="1:44" s="56" customFormat="1" ht="30" customHeight="1">
      <c r="A44" s="71">
        <v>4</v>
      </c>
      <c r="B44" s="231" t="s">
        <v>163</v>
      </c>
      <c r="C44" s="232" t="s">
        <v>164</v>
      </c>
      <c r="D44" s="233" t="s">
        <v>41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32">
        <f t="shared" si="3"/>
        <v>0</v>
      </c>
      <c r="AK44" s="32">
        <f t="shared" si="4"/>
        <v>0</v>
      </c>
      <c r="AL44" s="32">
        <f t="shared" si="5"/>
        <v>0</v>
      </c>
      <c r="AM44" s="32">
        <f t="shared" si="6"/>
        <v>0</v>
      </c>
      <c r="AN44" s="32">
        <f t="shared" si="7"/>
        <v>0</v>
      </c>
      <c r="AO44" s="32">
        <f t="shared" si="8"/>
        <v>0</v>
      </c>
      <c r="AP44" s="70"/>
      <c r="AQ44" s="70"/>
    </row>
    <row r="45" spans="1:44" s="56" customFormat="1" ht="30" customHeight="1">
      <c r="A45" s="71">
        <v>5</v>
      </c>
      <c r="B45" s="231" t="s">
        <v>165</v>
      </c>
      <c r="C45" s="232" t="s">
        <v>166</v>
      </c>
      <c r="D45" s="233" t="s">
        <v>167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2">
        <f t="shared" si="3"/>
        <v>0</v>
      </c>
      <c r="AK45" s="32">
        <f t="shared" si="4"/>
        <v>0</v>
      </c>
      <c r="AL45" s="32">
        <f t="shared" si="5"/>
        <v>0</v>
      </c>
      <c r="AM45" s="32">
        <f t="shared" si="6"/>
        <v>0</v>
      </c>
      <c r="AN45" s="32">
        <f t="shared" si="7"/>
        <v>0</v>
      </c>
      <c r="AO45" s="32">
        <f t="shared" si="8"/>
        <v>0</v>
      </c>
      <c r="AP45" s="70"/>
      <c r="AQ45" s="70"/>
    </row>
    <row r="46" spans="1:44" s="56" customFormat="1" ht="30" customHeight="1">
      <c r="A46" s="71">
        <v>6</v>
      </c>
      <c r="B46" s="231" t="s">
        <v>169</v>
      </c>
      <c r="C46" s="232" t="s">
        <v>170</v>
      </c>
      <c r="D46" s="233" t="s">
        <v>171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2">
        <f t="shared" si="3"/>
        <v>0</v>
      </c>
      <c r="AK46" s="32">
        <f t="shared" si="4"/>
        <v>0</v>
      </c>
      <c r="AL46" s="32">
        <f t="shared" si="5"/>
        <v>0</v>
      </c>
      <c r="AM46" s="32">
        <f t="shared" si="6"/>
        <v>0</v>
      </c>
      <c r="AN46" s="32">
        <f t="shared" si="7"/>
        <v>0</v>
      </c>
      <c r="AO46" s="32">
        <f t="shared" si="8"/>
        <v>0</v>
      </c>
      <c r="AP46" s="70"/>
      <c r="AQ46" s="70"/>
    </row>
    <row r="47" spans="1:44" s="56" customFormat="1" ht="30" customHeight="1">
      <c r="A47" s="71">
        <v>7</v>
      </c>
      <c r="B47" s="231" t="s">
        <v>172</v>
      </c>
      <c r="C47" s="232" t="s">
        <v>173</v>
      </c>
      <c r="D47" s="233" t="s">
        <v>74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32">
        <f t="shared" si="3"/>
        <v>0</v>
      </c>
      <c r="AK47" s="32">
        <f t="shared" si="4"/>
        <v>0</v>
      </c>
      <c r="AL47" s="32">
        <f t="shared" si="5"/>
        <v>0</v>
      </c>
      <c r="AM47" s="32">
        <f t="shared" si="6"/>
        <v>0</v>
      </c>
      <c r="AN47" s="32">
        <f t="shared" si="7"/>
        <v>0</v>
      </c>
      <c r="AO47" s="32">
        <f t="shared" si="8"/>
        <v>0</v>
      </c>
      <c r="AP47" s="70"/>
      <c r="AQ47" s="70"/>
    </row>
    <row r="48" spans="1:44" s="56" customFormat="1" ht="30" customHeight="1">
      <c r="A48" s="71">
        <v>8</v>
      </c>
      <c r="B48" s="231" t="s">
        <v>174</v>
      </c>
      <c r="C48" s="232" t="s">
        <v>175</v>
      </c>
      <c r="D48" s="233" t="s">
        <v>111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2">
        <f t="shared" si="3"/>
        <v>0</v>
      </c>
      <c r="AK48" s="32">
        <f t="shared" si="4"/>
        <v>0</v>
      </c>
      <c r="AL48" s="32">
        <f t="shared" si="5"/>
        <v>0</v>
      </c>
      <c r="AM48" s="32">
        <f t="shared" si="6"/>
        <v>0</v>
      </c>
      <c r="AN48" s="32">
        <f t="shared" si="7"/>
        <v>0</v>
      </c>
      <c r="AO48" s="32">
        <f t="shared" si="8"/>
        <v>0</v>
      </c>
      <c r="AP48" s="70"/>
      <c r="AQ48" s="70"/>
    </row>
    <row r="49" spans="1:43" s="56" customFormat="1" ht="30" customHeight="1">
      <c r="A49" s="71">
        <v>9</v>
      </c>
      <c r="B49" s="231" t="s">
        <v>176</v>
      </c>
      <c r="C49" s="232" t="s">
        <v>177</v>
      </c>
      <c r="D49" s="233" t="s">
        <v>178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  <c r="AP49" s="70"/>
      <c r="AQ49" s="70"/>
    </row>
    <row r="50" spans="1:43" s="56" customFormat="1" ht="30" customHeight="1">
      <c r="A50" s="71">
        <v>10</v>
      </c>
      <c r="B50" s="231" t="s">
        <v>179</v>
      </c>
      <c r="C50" s="232" t="s">
        <v>28</v>
      </c>
      <c r="D50" s="233" t="s">
        <v>77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70"/>
      <c r="AQ50" s="70"/>
    </row>
    <row r="51" spans="1:43" s="56" customFormat="1" ht="30" customHeight="1">
      <c r="A51" s="71">
        <v>11</v>
      </c>
      <c r="B51" s="231" t="s">
        <v>180</v>
      </c>
      <c r="C51" s="232" t="s">
        <v>181</v>
      </c>
      <c r="D51" s="233" t="s">
        <v>182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70"/>
      <c r="AQ51" s="70"/>
    </row>
    <row r="52" spans="1:43" s="56" customFormat="1" ht="30" customHeight="1">
      <c r="A52" s="71">
        <v>12</v>
      </c>
      <c r="B52" s="231" t="s">
        <v>183</v>
      </c>
      <c r="C52" s="232" t="s">
        <v>184</v>
      </c>
      <c r="D52" s="233" t="s">
        <v>63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70"/>
      <c r="AQ52" s="70"/>
    </row>
    <row r="53" spans="1:43" s="56" customFormat="1" ht="30" customHeight="1">
      <c r="A53" s="71">
        <v>13</v>
      </c>
      <c r="B53" s="231" t="s">
        <v>186</v>
      </c>
      <c r="C53" s="232" t="s">
        <v>187</v>
      </c>
      <c r="D53" s="233" t="s">
        <v>110</v>
      </c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106"/>
      <c r="AB53" s="34"/>
      <c r="AC53" s="34"/>
      <c r="AD53" s="34"/>
      <c r="AE53" s="34"/>
      <c r="AF53" s="34"/>
      <c r="AG53" s="34"/>
      <c r="AH53" s="34"/>
      <c r="AI53" s="34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70"/>
      <c r="AQ53" s="70"/>
    </row>
    <row r="54" spans="1:43" s="56" customFormat="1" ht="30" customHeight="1">
      <c r="A54" s="71">
        <v>14</v>
      </c>
      <c r="B54" s="231" t="s">
        <v>188</v>
      </c>
      <c r="C54" s="232" t="s">
        <v>189</v>
      </c>
      <c r="D54" s="233" t="s">
        <v>80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  <c r="AP54" s="322"/>
      <c r="AQ54" s="323"/>
    </row>
    <row r="55" spans="1:43" s="56" customFormat="1" ht="30" customHeight="1">
      <c r="A55" s="71">
        <v>15</v>
      </c>
      <c r="B55" s="231">
        <v>1610020013</v>
      </c>
      <c r="C55" s="232" t="s">
        <v>190</v>
      </c>
      <c r="D55" s="233" t="s">
        <v>80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</row>
    <row r="56" spans="1:43" s="56" customFormat="1" ht="30" customHeight="1">
      <c r="A56" s="71">
        <v>16</v>
      </c>
      <c r="B56" s="131" t="s">
        <v>191</v>
      </c>
      <c r="C56" s="234" t="s">
        <v>192</v>
      </c>
      <c r="D56" s="233" t="s">
        <v>126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</row>
    <row r="57" spans="1:43" s="56" customFormat="1" ht="30" customHeight="1">
      <c r="A57" s="71">
        <v>17</v>
      </c>
      <c r="B57" s="131" t="s">
        <v>193</v>
      </c>
      <c r="C57" s="234" t="s">
        <v>194</v>
      </c>
      <c r="D57" s="233" t="s">
        <v>111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</row>
    <row r="58" spans="1:43" s="56" customFormat="1" ht="30" customHeight="1">
      <c r="A58" s="71">
        <v>18</v>
      </c>
      <c r="B58" s="131" t="s">
        <v>195</v>
      </c>
      <c r="C58" s="234" t="s">
        <v>147</v>
      </c>
      <c r="D58" s="233" t="s">
        <v>112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</row>
    <row r="59" spans="1:43" s="56" customFormat="1" ht="30" customHeight="1">
      <c r="A59" s="71">
        <v>19</v>
      </c>
      <c r="B59" s="131" t="s">
        <v>196</v>
      </c>
      <c r="C59" s="234" t="s">
        <v>136</v>
      </c>
      <c r="D59" s="235" t="s">
        <v>34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</row>
    <row r="60" spans="1:43" s="56" customFormat="1" ht="30" customHeight="1">
      <c r="A60" s="71">
        <v>20</v>
      </c>
      <c r="B60" s="131" t="s">
        <v>197</v>
      </c>
      <c r="C60" s="234" t="s">
        <v>198</v>
      </c>
      <c r="D60" s="233" t="s">
        <v>108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</row>
    <row r="61" spans="1:43" s="56" customFormat="1" ht="30" customHeight="1">
      <c r="A61" s="71">
        <v>21</v>
      </c>
      <c r="B61" s="131" t="s">
        <v>199</v>
      </c>
      <c r="C61" s="234" t="s">
        <v>28</v>
      </c>
      <c r="D61" s="233" t="s">
        <v>138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</row>
    <row r="62" spans="1:43" s="56" customFormat="1" ht="30" customHeight="1">
      <c r="A62" s="71">
        <v>22</v>
      </c>
      <c r="B62" s="131" t="s">
        <v>200</v>
      </c>
      <c r="C62" s="234" t="s">
        <v>201</v>
      </c>
      <c r="D62" s="233" t="s">
        <v>202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s="56" customFormat="1" ht="30" customHeight="1">
      <c r="A63" s="71">
        <v>23</v>
      </c>
      <c r="B63" s="131" t="s">
        <v>203</v>
      </c>
      <c r="C63" s="234" t="s">
        <v>124</v>
      </c>
      <c r="D63" s="233" t="s">
        <v>151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56" customFormat="1" ht="30" customHeight="1">
      <c r="A64" s="71">
        <v>24</v>
      </c>
      <c r="B64" s="124"/>
      <c r="C64" s="125"/>
      <c r="D64" s="126"/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56" customFormat="1" ht="30" customHeight="1">
      <c r="A65" s="71">
        <v>25</v>
      </c>
      <c r="B65" s="124"/>
      <c r="C65" s="125"/>
      <c r="D65" s="123"/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56" customFormat="1" ht="30" customHeight="1">
      <c r="A66" s="71">
        <v>26</v>
      </c>
      <c r="B66" s="124"/>
      <c r="C66" s="125"/>
      <c r="D66" s="123"/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s="56" customFormat="1" ht="30" customHeight="1">
      <c r="A67" s="71">
        <v>27</v>
      </c>
      <c r="B67" s="124"/>
      <c r="C67" s="125"/>
      <c r="D67" s="123"/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32">
        <f t="shared" si="3"/>
        <v>0</v>
      </c>
      <c r="AK67" s="32">
        <f t="shared" si="4"/>
        <v>0</v>
      </c>
      <c r="AL67" s="32">
        <f t="shared" si="5"/>
        <v>0</v>
      </c>
      <c r="AM67" s="32">
        <f t="shared" si="6"/>
        <v>0</v>
      </c>
      <c r="AN67" s="32">
        <f t="shared" si="7"/>
        <v>0</v>
      </c>
      <c r="AO67" s="32">
        <f t="shared" si="8"/>
        <v>0</v>
      </c>
    </row>
    <row r="68" spans="1:41" s="56" customFormat="1" ht="30" customHeight="1">
      <c r="A68" s="71">
        <v>28</v>
      </c>
      <c r="B68" s="124"/>
      <c r="C68" s="125"/>
      <c r="D68" s="123"/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32">
        <f t="shared" si="3"/>
        <v>0</v>
      </c>
      <c r="AK68" s="32">
        <f t="shared" si="4"/>
        <v>0</v>
      </c>
      <c r="AL68" s="32">
        <f t="shared" si="5"/>
        <v>0</v>
      </c>
      <c r="AM68" s="32">
        <f t="shared" si="6"/>
        <v>0</v>
      </c>
      <c r="AN68" s="32">
        <f t="shared" si="7"/>
        <v>0</v>
      </c>
      <c r="AO68" s="32">
        <f t="shared" si="8"/>
        <v>0</v>
      </c>
    </row>
    <row r="69" spans="1:41" ht="51" customHeight="1">
      <c r="A69" s="324" t="s">
        <v>12</v>
      </c>
      <c r="B69" s="324"/>
      <c r="C69" s="324"/>
      <c r="D69" s="324"/>
      <c r="E69" s="324"/>
      <c r="F69" s="324"/>
      <c r="G69" s="324"/>
      <c r="H69" s="324"/>
      <c r="I69" s="324"/>
      <c r="J69" s="324"/>
      <c r="K69" s="324"/>
      <c r="L69" s="324"/>
      <c r="M69" s="324"/>
      <c r="N69" s="324"/>
      <c r="O69" s="324"/>
      <c r="P69" s="324"/>
      <c r="Q69" s="324"/>
      <c r="R69" s="324"/>
      <c r="S69" s="324"/>
      <c r="T69" s="324"/>
      <c r="U69" s="324"/>
      <c r="V69" s="324"/>
      <c r="W69" s="324"/>
      <c r="X69" s="324"/>
      <c r="Y69" s="324"/>
      <c r="Z69" s="324"/>
      <c r="AA69" s="324"/>
      <c r="AB69" s="324"/>
      <c r="AC69" s="324"/>
      <c r="AD69" s="324"/>
      <c r="AE69" s="324"/>
      <c r="AF69" s="324"/>
      <c r="AG69" s="324"/>
      <c r="AH69" s="324"/>
      <c r="AI69" s="324"/>
      <c r="AJ69" s="71">
        <f t="shared" ref="AJ69:AO69" si="9">SUM(AJ41:AJ68)</f>
        <v>0</v>
      </c>
      <c r="AK69" s="71">
        <f t="shared" si="9"/>
        <v>0</v>
      </c>
      <c r="AL69" s="71">
        <f t="shared" si="9"/>
        <v>0</v>
      </c>
      <c r="AM69" s="71">
        <f t="shared" si="9"/>
        <v>0</v>
      </c>
      <c r="AN69" s="71">
        <f t="shared" si="9"/>
        <v>0</v>
      </c>
      <c r="AO69" s="71">
        <f t="shared" si="9"/>
        <v>0</v>
      </c>
    </row>
    <row r="70" spans="1:41" ht="15.75" customHeight="1">
      <c r="A70" s="26"/>
      <c r="B70" s="26"/>
      <c r="C70" s="325"/>
      <c r="D70" s="325"/>
      <c r="H70" s="64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274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</row>
    <row r="71" spans="1:41" ht="15.75" customHeight="1">
      <c r="C71" s="72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274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</row>
    <row r="72" spans="1:41" ht="15.75" customHeight="1">
      <c r="C72" s="72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274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65"/>
    </row>
    <row r="73" spans="1:41" ht="15.75" customHeight="1">
      <c r="C73" s="325"/>
      <c r="D73" s="32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274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</row>
    <row r="74" spans="1:41" ht="15.75" customHeight="1">
      <c r="C74" s="325"/>
      <c r="D74" s="325"/>
      <c r="E74" s="325"/>
      <c r="F74" s="325"/>
      <c r="G74" s="32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274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</row>
    <row r="75" spans="1:41" ht="15.75" customHeight="1">
      <c r="C75" s="325"/>
      <c r="D75" s="325"/>
      <c r="E75" s="32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274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</row>
    <row r="76" spans="1:41" ht="15.75" customHeight="1">
      <c r="C76" s="325"/>
      <c r="D76" s="32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274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37:AI37"/>
    <mergeCell ref="A39:AI39"/>
    <mergeCell ref="C75:E75"/>
    <mergeCell ref="C76:D76"/>
    <mergeCell ref="C74:G74"/>
    <mergeCell ref="C40:D40"/>
    <mergeCell ref="AP41:AQ41"/>
    <mergeCell ref="AP54:AQ54"/>
    <mergeCell ref="A69:AI69"/>
    <mergeCell ref="C70:D70"/>
    <mergeCell ref="C73:D73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2"/>
  <sheetViews>
    <sheetView topLeftCell="A14" zoomScale="55" zoomScaleNormal="55" workbookViewId="0">
      <selection activeCell="H33" sqref="H33"/>
    </sheetView>
  </sheetViews>
  <sheetFormatPr defaultColWidth="9.33203125" defaultRowHeight="18"/>
  <cols>
    <col min="1" max="1" width="8.6640625" style="52" customWidth="1"/>
    <col min="2" max="2" width="26.83203125" style="52" customWidth="1"/>
    <col min="3" max="3" width="29.6640625" style="52" customWidth="1"/>
    <col min="4" max="4" width="14.1640625" style="52" bestFit="1" customWidth="1"/>
    <col min="5" max="26" width="7" style="52" customWidth="1"/>
    <col min="27" max="27" width="7" style="273" customWidth="1"/>
    <col min="28" max="35" width="7" style="52" customWidth="1"/>
    <col min="36" max="38" width="8.33203125" style="52" customWidth="1"/>
    <col min="39" max="39" width="10.83203125" style="52" customWidth="1"/>
    <col min="40" max="40" width="12.1640625" style="52" customWidth="1"/>
    <col min="41" max="41" width="10.83203125" style="52" customWidth="1"/>
    <col min="42" max="16384" width="9.33203125" style="52"/>
  </cols>
  <sheetData>
    <row r="1" spans="1:41" ht="24" customHeight="1">
      <c r="A1" s="332" t="s">
        <v>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0" t="s">
        <v>1</v>
      </c>
      <c r="R1" s="330"/>
      <c r="S1" s="330"/>
      <c r="T1" s="330"/>
      <c r="U1" s="330"/>
      <c r="V1" s="330"/>
      <c r="W1" s="330"/>
      <c r="X1" s="330"/>
      <c r="Y1" s="330"/>
      <c r="Z1" s="330"/>
      <c r="AA1" s="330"/>
      <c r="AB1" s="330"/>
      <c r="AC1" s="330"/>
      <c r="AD1" s="330"/>
      <c r="AE1" s="330"/>
      <c r="AF1" s="330"/>
      <c r="AG1" s="330"/>
      <c r="AH1" s="330"/>
      <c r="AI1" s="330"/>
      <c r="AJ1" s="330"/>
      <c r="AK1" s="330"/>
      <c r="AL1" s="330"/>
    </row>
    <row r="2" spans="1:41" ht="22.5" customHeight="1">
      <c r="A2" s="330" t="s">
        <v>2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 t="s">
        <v>3</v>
      </c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330"/>
      <c r="AG2" s="330"/>
      <c r="AH2" s="330"/>
      <c r="AI2" s="330"/>
      <c r="AJ2" s="330"/>
      <c r="AK2" s="330"/>
      <c r="AL2" s="330"/>
    </row>
    <row r="3" spans="1:4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272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</row>
    <row r="4" spans="1:41" ht="28.5" customHeight="1">
      <c r="A4" s="330" t="s">
        <v>4</v>
      </c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0"/>
      <c r="V4" s="330"/>
      <c r="W4" s="330"/>
      <c r="X4" s="330"/>
      <c r="Y4" s="330"/>
      <c r="Z4" s="330"/>
      <c r="AA4" s="330"/>
      <c r="AB4" s="330"/>
      <c r="AC4" s="330"/>
      <c r="AD4" s="330"/>
      <c r="AE4" s="330"/>
      <c r="AF4" s="330"/>
      <c r="AG4" s="330"/>
      <c r="AH4" s="330"/>
      <c r="AI4" s="330"/>
      <c r="AJ4" s="330"/>
      <c r="AK4" s="330"/>
      <c r="AL4" s="330"/>
    </row>
    <row r="5" spans="1:41">
      <c r="A5" s="330" t="s">
        <v>1059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  <c r="X5" s="330"/>
      <c r="Y5" s="330"/>
      <c r="Z5" s="330"/>
      <c r="AA5" s="330"/>
      <c r="AB5" s="330"/>
      <c r="AC5" s="330"/>
      <c r="AD5" s="330"/>
      <c r="AE5" s="330"/>
      <c r="AF5" s="330"/>
      <c r="AG5" s="330"/>
      <c r="AH5" s="330"/>
      <c r="AI5" s="330"/>
      <c r="AJ5" s="330"/>
      <c r="AK5" s="330"/>
      <c r="AL5" s="330"/>
    </row>
    <row r="6" spans="1:41" ht="33" customHeight="1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272"/>
      <c r="AB6" s="53"/>
      <c r="AC6" s="53"/>
      <c r="AD6" s="53"/>
      <c r="AE6" s="53"/>
      <c r="AF6" s="331" t="s">
        <v>590</v>
      </c>
      <c r="AG6" s="331"/>
      <c r="AH6" s="331"/>
      <c r="AI6" s="331"/>
      <c r="AJ6" s="331"/>
      <c r="AK6" s="331"/>
      <c r="AL6" s="53"/>
    </row>
    <row r="7" spans="1:41" ht="15.75" customHeight="1">
      <c r="AE7" s="20"/>
      <c r="AF7" s="20"/>
      <c r="AG7" s="20"/>
      <c r="AH7" s="20"/>
      <c r="AI7" s="55"/>
    </row>
    <row r="8" spans="1:41" s="56" customFormat="1" ht="33" customHeight="1">
      <c r="A8" s="3" t="s">
        <v>5</v>
      </c>
      <c r="B8" s="48" t="s">
        <v>6</v>
      </c>
      <c r="C8" s="328" t="s">
        <v>7</v>
      </c>
      <c r="D8" s="32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6" customFormat="1" ht="30" customHeight="1">
      <c r="A9" s="3">
        <v>1</v>
      </c>
      <c r="B9" s="247" t="s">
        <v>487</v>
      </c>
      <c r="C9" s="248" t="s">
        <v>596</v>
      </c>
      <c r="D9" s="249" t="s">
        <v>53</v>
      </c>
      <c r="E9" s="162"/>
      <c r="F9" s="155"/>
      <c r="G9" s="155"/>
      <c r="H9" s="155" t="s">
        <v>8</v>
      </c>
      <c r="I9" s="14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45"/>
      <c r="U9" s="155"/>
      <c r="V9" s="155"/>
      <c r="W9" s="155"/>
      <c r="X9" s="155"/>
      <c r="Y9" s="155"/>
      <c r="Z9" s="155"/>
      <c r="AA9" s="155"/>
      <c r="AB9" s="155"/>
      <c r="AC9" s="145"/>
      <c r="AD9" s="145"/>
      <c r="AE9" s="155"/>
      <c r="AF9" s="155"/>
      <c r="AG9" s="155"/>
      <c r="AH9" s="155"/>
      <c r="AI9" s="155"/>
      <c r="AJ9" s="3">
        <f>COUNTIF(E9:AI9,"K")+2*COUNTIF(E9:AI9,"2K")+COUNTIF(E9:AI9,"TK")+COUNTIF(E9:AI9,"KT")</f>
        <v>1</v>
      </c>
      <c r="AK9" s="3">
        <f t="shared" ref="AK9:AK42" si="0">COUNTIF(E9:AI9,"P")+2*COUNTIF(F9:AJ9,"2P")</f>
        <v>0</v>
      </c>
      <c r="AL9" s="3">
        <f t="shared" ref="AL9:AL42" si="1">COUNTIF(E9:AI9,"T")+2*COUNTIF(E9:AI9,"2T")+COUNTIF(E9:AI9,"TK")+COUNTIF(E9:AI9,"KT")</f>
        <v>0</v>
      </c>
      <c r="AM9" s="57"/>
      <c r="AN9" s="58"/>
      <c r="AO9" s="59"/>
    </row>
    <row r="10" spans="1:41" s="56" customFormat="1" ht="30" customHeight="1">
      <c r="A10" s="3">
        <v>2</v>
      </c>
      <c r="B10" s="247" t="s">
        <v>629</v>
      </c>
      <c r="C10" s="248" t="s">
        <v>627</v>
      </c>
      <c r="D10" s="249" t="s">
        <v>56</v>
      </c>
      <c r="E10" s="162"/>
      <c r="F10" s="155"/>
      <c r="G10" s="155"/>
      <c r="H10" s="155"/>
      <c r="I10" s="14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45"/>
      <c r="U10" s="155"/>
      <c r="V10" s="155"/>
      <c r="W10" s="155"/>
      <c r="X10" s="155"/>
      <c r="Y10" s="155"/>
      <c r="Z10" s="155"/>
      <c r="AA10" s="155"/>
      <c r="AB10" s="155"/>
      <c r="AC10" s="145"/>
      <c r="AD10" s="145"/>
      <c r="AE10" s="155"/>
      <c r="AF10" s="155"/>
      <c r="AG10" s="155"/>
      <c r="AH10" s="155"/>
      <c r="AI10" s="155"/>
      <c r="AJ10" s="3">
        <f t="shared" ref="AJ10:AJ42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59"/>
      <c r="AN10" s="59"/>
      <c r="AO10" s="59"/>
    </row>
    <row r="11" spans="1:41" s="56" customFormat="1" ht="30" customHeight="1">
      <c r="A11" s="229">
        <v>3</v>
      </c>
      <c r="B11" s="247" t="s">
        <v>488</v>
      </c>
      <c r="C11" s="248" t="s">
        <v>104</v>
      </c>
      <c r="D11" s="249" t="s">
        <v>43</v>
      </c>
      <c r="E11" s="162"/>
      <c r="F11" s="155"/>
      <c r="G11" s="155"/>
      <c r="H11" s="155"/>
      <c r="I11" s="14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45"/>
      <c r="U11" s="155"/>
      <c r="V11" s="155"/>
      <c r="W11" s="155"/>
      <c r="X11" s="155"/>
      <c r="Y11" s="155"/>
      <c r="Z11" s="155"/>
      <c r="AA11" s="155"/>
      <c r="AB11" s="155"/>
      <c r="AC11" s="145"/>
      <c r="AD11" s="145"/>
      <c r="AE11" s="155"/>
      <c r="AF11" s="155"/>
      <c r="AG11" s="155"/>
      <c r="AH11" s="155"/>
      <c r="AI11" s="155"/>
      <c r="AJ11" s="3">
        <f t="shared" si="2"/>
        <v>0</v>
      </c>
      <c r="AK11" s="3">
        <f t="shared" si="0"/>
        <v>0</v>
      </c>
      <c r="AL11" s="3">
        <f t="shared" si="1"/>
        <v>0</v>
      </c>
      <c r="AM11" s="59"/>
      <c r="AN11" s="59"/>
      <c r="AO11" s="59"/>
    </row>
    <row r="12" spans="1:41" s="56" customFormat="1" ht="30" customHeight="1">
      <c r="A12" s="229">
        <v>4</v>
      </c>
      <c r="B12" s="247" t="s">
        <v>489</v>
      </c>
      <c r="C12" s="248" t="s">
        <v>597</v>
      </c>
      <c r="D12" s="249" t="s">
        <v>91</v>
      </c>
      <c r="E12" s="162"/>
      <c r="F12" s="155"/>
      <c r="G12" s="155"/>
      <c r="H12" s="155" t="s">
        <v>8</v>
      </c>
      <c r="I12" s="14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45"/>
      <c r="U12" s="155"/>
      <c r="V12" s="155"/>
      <c r="W12" s="155"/>
      <c r="X12" s="155"/>
      <c r="Y12" s="155"/>
      <c r="Z12" s="155"/>
      <c r="AA12" s="155"/>
      <c r="AB12" s="155"/>
      <c r="AC12" s="145"/>
      <c r="AD12" s="145"/>
      <c r="AE12" s="155"/>
      <c r="AF12" s="155"/>
      <c r="AG12" s="155"/>
      <c r="AH12" s="155"/>
      <c r="AI12" s="155"/>
      <c r="AJ12" s="3">
        <f t="shared" si="2"/>
        <v>1</v>
      </c>
      <c r="AK12" s="3">
        <f t="shared" si="0"/>
        <v>0</v>
      </c>
      <c r="AL12" s="3">
        <f t="shared" si="1"/>
        <v>0</v>
      </c>
      <c r="AM12" s="59"/>
      <c r="AN12" s="59"/>
      <c r="AO12" s="59"/>
    </row>
    <row r="13" spans="1:41" s="56" customFormat="1" ht="30" customHeight="1">
      <c r="A13" s="229">
        <v>5</v>
      </c>
      <c r="B13" s="247" t="s">
        <v>490</v>
      </c>
      <c r="C13" s="248" t="s">
        <v>598</v>
      </c>
      <c r="D13" s="249" t="s">
        <v>26</v>
      </c>
      <c r="E13" s="162"/>
      <c r="F13" s="155"/>
      <c r="G13" s="155"/>
      <c r="H13" s="155"/>
      <c r="I13" s="14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45"/>
      <c r="U13" s="155"/>
      <c r="V13" s="155"/>
      <c r="W13" s="155"/>
      <c r="X13" s="155"/>
      <c r="Y13" s="155"/>
      <c r="Z13" s="155"/>
      <c r="AA13" s="155"/>
      <c r="AB13" s="155"/>
      <c r="AC13" s="145"/>
      <c r="AD13" s="145"/>
      <c r="AE13" s="155"/>
      <c r="AF13" s="155"/>
      <c r="AG13" s="155"/>
      <c r="AH13" s="155"/>
      <c r="AI13" s="155"/>
      <c r="AJ13" s="3">
        <f t="shared" si="2"/>
        <v>0</v>
      </c>
      <c r="AK13" s="3">
        <f t="shared" si="0"/>
        <v>0</v>
      </c>
      <c r="AL13" s="3">
        <f t="shared" si="1"/>
        <v>0</v>
      </c>
      <c r="AM13" s="59"/>
      <c r="AN13" s="59"/>
      <c r="AO13" s="59"/>
    </row>
    <row r="14" spans="1:41" s="56" customFormat="1" ht="30" customHeight="1">
      <c r="A14" s="229">
        <v>6</v>
      </c>
      <c r="B14" s="247" t="s">
        <v>491</v>
      </c>
      <c r="C14" s="248" t="s">
        <v>599</v>
      </c>
      <c r="D14" s="249" t="s">
        <v>26</v>
      </c>
      <c r="E14" s="162"/>
      <c r="F14" s="155"/>
      <c r="G14" s="155"/>
      <c r="H14" s="155"/>
      <c r="I14" s="14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45"/>
      <c r="U14" s="155"/>
      <c r="V14" s="155"/>
      <c r="W14" s="155"/>
      <c r="X14" s="155"/>
      <c r="Y14" s="155"/>
      <c r="Z14" s="155"/>
      <c r="AA14" s="155"/>
      <c r="AB14" s="155"/>
      <c r="AC14" s="145"/>
      <c r="AD14" s="145"/>
      <c r="AE14" s="155"/>
      <c r="AF14" s="155"/>
      <c r="AG14" s="155"/>
      <c r="AH14" s="155"/>
      <c r="AI14" s="155"/>
      <c r="AJ14" s="3">
        <f t="shared" si="2"/>
        <v>0</v>
      </c>
      <c r="AK14" s="3">
        <f t="shared" si="0"/>
        <v>0</v>
      </c>
      <c r="AL14" s="3">
        <f t="shared" si="1"/>
        <v>0</v>
      </c>
      <c r="AM14" s="59"/>
      <c r="AN14" s="59"/>
      <c r="AO14" s="59"/>
    </row>
    <row r="15" spans="1:41" s="56" customFormat="1" ht="30" customHeight="1">
      <c r="A15" s="229">
        <v>7</v>
      </c>
      <c r="B15" s="247" t="s">
        <v>492</v>
      </c>
      <c r="C15" s="248" t="s">
        <v>493</v>
      </c>
      <c r="D15" s="249" t="s">
        <v>26</v>
      </c>
      <c r="E15" s="162"/>
      <c r="F15" s="155"/>
      <c r="G15" s="155"/>
      <c r="H15" s="155"/>
      <c r="I15" s="14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45"/>
      <c r="U15" s="155"/>
      <c r="V15" s="155"/>
      <c r="W15" s="155"/>
      <c r="X15" s="155"/>
      <c r="Y15" s="155"/>
      <c r="Z15" s="155"/>
      <c r="AA15" s="155"/>
      <c r="AB15" s="155"/>
      <c r="AC15" s="145"/>
      <c r="AD15" s="145"/>
      <c r="AE15" s="155"/>
      <c r="AF15" s="155"/>
      <c r="AG15" s="155"/>
      <c r="AH15" s="155"/>
      <c r="AI15" s="155"/>
      <c r="AJ15" s="3">
        <f t="shared" si="2"/>
        <v>0</v>
      </c>
      <c r="AK15" s="3">
        <f t="shared" si="0"/>
        <v>0</v>
      </c>
      <c r="AL15" s="3">
        <f t="shared" si="1"/>
        <v>0</v>
      </c>
      <c r="AM15" s="59"/>
      <c r="AN15" s="59"/>
      <c r="AO15" s="59"/>
    </row>
    <row r="16" spans="1:41" s="114" customFormat="1" ht="30" customHeight="1">
      <c r="A16" s="229">
        <v>8</v>
      </c>
      <c r="B16" s="247" t="s">
        <v>604</v>
      </c>
      <c r="C16" s="248" t="s">
        <v>78</v>
      </c>
      <c r="D16" s="249" t="s">
        <v>26</v>
      </c>
      <c r="E16" s="163"/>
      <c r="F16" s="160"/>
      <c r="G16" s="160"/>
      <c r="H16" s="160" t="s">
        <v>8</v>
      </c>
      <c r="I16" s="145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45"/>
      <c r="U16" s="160"/>
      <c r="V16" s="160"/>
      <c r="W16" s="160"/>
      <c r="X16" s="160"/>
      <c r="Y16" s="160"/>
      <c r="Z16" s="160"/>
      <c r="AA16" s="160"/>
      <c r="AB16" s="160"/>
      <c r="AC16" s="145"/>
      <c r="AD16" s="145"/>
      <c r="AE16" s="160"/>
      <c r="AF16" s="160"/>
      <c r="AG16" s="160"/>
      <c r="AH16" s="160"/>
      <c r="AI16" s="160"/>
      <c r="AJ16" s="112">
        <f t="shared" si="2"/>
        <v>1</v>
      </c>
      <c r="AK16" s="112">
        <f t="shared" si="0"/>
        <v>0</v>
      </c>
      <c r="AL16" s="112">
        <f t="shared" si="1"/>
        <v>0</v>
      </c>
      <c r="AM16" s="113"/>
      <c r="AN16" s="113"/>
      <c r="AO16" s="113"/>
    </row>
    <row r="17" spans="1:41" s="56" customFormat="1" ht="30" customHeight="1">
      <c r="A17" s="229">
        <v>9</v>
      </c>
      <c r="B17" s="247" t="s">
        <v>494</v>
      </c>
      <c r="C17" s="248" t="s">
        <v>37</v>
      </c>
      <c r="D17" s="249" t="s">
        <v>47</v>
      </c>
      <c r="E17" s="163"/>
      <c r="F17" s="160"/>
      <c r="G17" s="160"/>
      <c r="H17" s="160" t="s">
        <v>9</v>
      </c>
      <c r="I17" s="145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45"/>
      <c r="U17" s="160"/>
      <c r="V17" s="160"/>
      <c r="W17" s="160"/>
      <c r="X17" s="160"/>
      <c r="Y17" s="160"/>
      <c r="Z17" s="160"/>
      <c r="AA17" s="160"/>
      <c r="AB17" s="160"/>
      <c r="AC17" s="145"/>
      <c r="AD17" s="145"/>
      <c r="AE17" s="160"/>
      <c r="AF17" s="160"/>
      <c r="AG17" s="160"/>
      <c r="AH17" s="160"/>
      <c r="AI17" s="160"/>
      <c r="AJ17" s="3" t="s">
        <v>8</v>
      </c>
      <c r="AK17" s="3">
        <f t="shared" si="0"/>
        <v>1</v>
      </c>
      <c r="AL17" s="3">
        <f t="shared" si="1"/>
        <v>0</v>
      </c>
      <c r="AM17" s="59"/>
      <c r="AN17" s="59"/>
      <c r="AO17" s="59"/>
    </row>
    <row r="18" spans="1:41" s="56" customFormat="1" ht="30" customHeight="1">
      <c r="A18" s="229">
        <v>10</v>
      </c>
      <c r="B18" s="247" t="s">
        <v>637</v>
      </c>
      <c r="C18" s="248" t="s">
        <v>636</v>
      </c>
      <c r="D18" s="249" t="s">
        <v>126</v>
      </c>
      <c r="E18" s="162"/>
      <c r="F18" s="155"/>
      <c r="G18" s="155"/>
      <c r="H18" s="155" t="s">
        <v>8</v>
      </c>
      <c r="I18" s="14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45"/>
      <c r="U18" s="155"/>
      <c r="V18" s="155"/>
      <c r="W18" s="155"/>
      <c r="X18" s="155"/>
      <c r="Y18" s="155"/>
      <c r="Z18" s="155"/>
      <c r="AA18" s="155"/>
      <c r="AB18" s="155"/>
      <c r="AC18" s="145"/>
      <c r="AD18" s="145"/>
      <c r="AE18" s="155"/>
      <c r="AF18" s="155"/>
      <c r="AG18" s="155"/>
      <c r="AH18" s="155"/>
      <c r="AI18" s="155"/>
      <c r="AJ18" s="3">
        <f t="shared" si="2"/>
        <v>1</v>
      </c>
      <c r="AK18" s="3">
        <f t="shared" si="0"/>
        <v>0</v>
      </c>
      <c r="AL18" s="3">
        <f t="shared" si="1"/>
        <v>0</v>
      </c>
      <c r="AM18" s="59"/>
      <c r="AN18" s="59"/>
      <c r="AO18" s="59"/>
    </row>
    <row r="19" spans="1:41" s="56" customFormat="1" ht="30" customHeight="1">
      <c r="A19" s="229">
        <v>11</v>
      </c>
      <c r="B19" s="247" t="s">
        <v>495</v>
      </c>
      <c r="C19" s="248" t="s">
        <v>121</v>
      </c>
      <c r="D19" s="249" t="s">
        <v>496</v>
      </c>
      <c r="E19" s="162"/>
      <c r="F19" s="155"/>
      <c r="G19" s="155"/>
      <c r="H19" s="155"/>
      <c r="I19" s="14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45"/>
      <c r="U19" s="155"/>
      <c r="V19" s="155"/>
      <c r="W19" s="155"/>
      <c r="X19" s="155"/>
      <c r="Y19" s="155"/>
      <c r="Z19" s="155"/>
      <c r="AA19" s="155"/>
      <c r="AB19" s="155"/>
      <c r="AC19" s="145"/>
      <c r="AD19" s="145"/>
      <c r="AE19" s="155"/>
      <c r="AF19" s="155"/>
      <c r="AG19" s="155"/>
      <c r="AH19" s="155"/>
      <c r="AI19" s="155"/>
      <c r="AJ19" s="3">
        <f t="shared" si="2"/>
        <v>0</v>
      </c>
      <c r="AK19" s="3">
        <f t="shared" si="0"/>
        <v>0</v>
      </c>
      <c r="AL19" s="3">
        <f t="shared" si="1"/>
        <v>0</v>
      </c>
      <c r="AM19" s="59"/>
      <c r="AN19" s="59"/>
      <c r="AO19" s="59"/>
    </row>
    <row r="20" spans="1:41" s="56" customFormat="1" ht="30" customHeight="1">
      <c r="A20" s="229">
        <v>12</v>
      </c>
      <c r="B20" s="247" t="s">
        <v>497</v>
      </c>
      <c r="C20" s="248" t="s">
        <v>417</v>
      </c>
      <c r="D20" s="249" t="s">
        <v>83</v>
      </c>
      <c r="E20" s="162"/>
      <c r="F20" s="155"/>
      <c r="G20" s="155"/>
      <c r="H20" s="155"/>
      <c r="I20" s="14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45"/>
      <c r="U20" s="155"/>
      <c r="V20" s="155"/>
      <c r="W20" s="155"/>
      <c r="X20" s="155"/>
      <c r="Y20" s="155"/>
      <c r="Z20" s="155"/>
      <c r="AA20" s="155"/>
      <c r="AB20" s="155"/>
      <c r="AC20" s="145"/>
      <c r="AD20" s="145"/>
      <c r="AE20" s="155"/>
      <c r="AF20" s="155"/>
      <c r="AG20" s="155"/>
      <c r="AH20" s="155"/>
      <c r="AI20" s="155"/>
      <c r="AJ20" s="3">
        <f t="shared" si="2"/>
        <v>0</v>
      </c>
      <c r="AK20" s="3">
        <f t="shared" si="0"/>
        <v>0</v>
      </c>
      <c r="AL20" s="3">
        <f t="shared" si="1"/>
        <v>0</v>
      </c>
      <c r="AM20" s="59"/>
      <c r="AN20" s="59"/>
      <c r="AO20" s="59"/>
    </row>
    <row r="21" spans="1:41" s="56" customFormat="1" ht="30" customHeight="1">
      <c r="A21" s="229">
        <v>13</v>
      </c>
      <c r="B21" s="247" t="s">
        <v>498</v>
      </c>
      <c r="C21" s="248" t="s">
        <v>499</v>
      </c>
      <c r="D21" s="249" t="s">
        <v>40</v>
      </c>
      <c r="E21" s="161" t="s">
        <v>8</v>
      </c>
      <c r="F21" s="161"/>
      <c r="G21" s="161" t="s">
        <v>8</v>
      </c>
      <c r="H21" s="161"/>
      <c r="I21" s="145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45"/>
      <c r="U21" s="161"/>
      <c r="V21" s="161"/>
      <c r="W21" s="161"/>
      <c r="X21" s="161"/>
      <c r="Y21" s="161"/>
      <c r="Z21" s="161"/>
      <c r="AA21" s="161"/>
      <c r="AB21" s="161"/>
      <c r="AC21" s="145"/>
      <c r="AD21" s="145"/>
      <c r="AE21" s="161"/>
      <c r="AF21" s="161"/>
      <c r="AG21" s="161"/>
      <c r="AH21" s="161"/>
      <c r="AI21" s="161"/>
      <c r="AJ21" s="3">
        <f t="shared" si="2"/>
        <v>2</v>
      </c>
      <c r="AK21" s="3">
        <f t="shared" si="0"/>
        <v>0</v>
      </c>
      <c r="AL21" s="3">
        <f t="shared" si="1"/>
        <v>0</v>
      </c>
      <c r="AM21" s="59"/>
      <c r="AN21" s="59"/>
      <c r="AO21" s="59"/>
    </row>
    <row r="22" spans="1:41" s="56" customFormat="1" ht="30" customHeight="1">
      <c r="A22" s="229">
        <v>14</v>
      </c>
      <c r="B22" s="247" t="s">
        <v>500</v>
      </c>
      <c r="C22" s="248" t="s">
        <v>99</v>
      </c>
      <c r="D22" s="249" t="s">
        <v>72</v>
      </c>
      <c r="E22" s="162"/>
      <c r="F22" s="155"/>
      <c r="G22" s="155"/>
      <c r="H22" s="155"/>
      <c r="I22" s="14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45"/>
      <c r="U22" s="155"/>
      <c r="V22" s="155"/>
      <c r="W22" s="155"/>
      <c r="X22" s="155"/>
      <c r="Y22" s="155"/>
      <c r="Z22" s="155"/>
      <c r="AA22" s="155"/>
      <c r="AB22" s="155"/>
      <c r="AC22" s="145"/>
      <c r="AD22" s="145"/>
      <c r="AE22" s="155"/>
      <c r="AF22" s="155"/>
      <c r="AG22" s="155"/>
      <c r="AH22" s="155"/>
      <c r="AI22" s="155"/>
      <c r="AJ22" s="3">
        <f t="shared" si="2"/>
        <v>0</v>
      </c>
      <c r="AK22" s="3">
        <f t="shared" si="0"/>
        <v>0</v>
      </c>
      <c r="AL22" s="3">
        <f t="shared" si="1"/>
        <v>0</v>
      </c>
      <c r="AM22" s="322"/>
      <c r="AN22" s="323"/>
      <c r="AO22" s="59"/>
    </row>
    <row r="23" spans="1:41" s="56" customFormat="1" ht="30" customHeight="1">
      <c r="A23" s="229">
        <v>15</v>
      </c>
      <c r="B23" s="247">
        <v>1810130055</v>
      </c>
      <c r="C23" s="248" t="s">
        <v>285</v>
      </c>
      <c r="D23" s="249" t="s">
        <v>625</v>
      </c>
      <c r="E23" s="162"/>
      <c r="F23" s="155"/>
      <c r="G23" s="155"/>
      <c r="H23" s="155"/>
      <c r="I23" s="14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45"/>
      <c r="U23" s="155"/>
      <c r="V23" s="155"/>
      <c r="W23" s="155"/>
      <c r="X23" s="155"/>
      <c r="Y23" s="155"/>
      <c r="Z23" s="155"/>
      <c r="AA23" s="155"/>
      <c r="AB23" s="155"/>
      <c r="AC23" s="145"/>
      <c r="AD23" s="145"/>
      <c r="AE23" s="155"/>
      <c r="AF23" s="155"/>
      <c r="AG23" s="155"/>
      <c r="AH23" s="155"/>
      <c r="AI23" s="155"/>
      <c r="AJ23" s="3">
        <f t="shared" si="2"/>
        <v>0</v>
      </c>
      <c r="AK23" s="3">
        <f t="shared" si="0"/>
        <v>0</v>
      </c>
      <c r="AL23" s="3">
        <f t="shared" si="1"/>
        <v>0</v>
      </c>
      <c r="AM23" s="59"/>
      <c r="AN23" s="59"/>
      <c r="AO23" s="59"/>
    </row>
    <row r="24" spans="1:41" s="56" customFormat="1" ht="30" customHeight="1">
      <c r="A24" s="229">
        <v>16</v>
      </c>
      <c r="B24" s="247" t="s">
        <v>501</v>
      </c>
      <c r="C24" s="248" t="s">
        <v>502</v>
      </c>
      <c r="D24" s="249" t="s">
        <v>112</v>
      </c>
      <c r="E24" s="162"/>
      <c r="F24" s="155"/>
      <c r="G24" s="155"/>
      <c r="H24" s="155"/>
      <c r="I24" s="14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45"/>
      <c r="U24" s="155"/>
      <c r="V24" s="155"/>
      <c r="W24" s="155"/>
      <c r="X24" s="155"/>
      <c r="Y24" s="155"/>
      <c r="Z24" s="155"/>
      <c r="AA24" s="155"/>
      <c r="AB24" s="155"/>
      <c r="AC24" s="145"/>
      <c r="AD24" s="145"/>
      <c r="AE24" s="155"/>
      <c r="AF24" s="155"/>
      <c r="AG24" s="155"/>
      <c r="AH24" s="155"/>
      <c r="AI24" s="155"/>
      <c r="AJ24" s="3">
        <f t="shared" si="2"/>
        <v>0</v>
      </c>
      <c r="AK24" s="3">
        <f t="shared" si="0"/>
        <v>0</v>
      </c>
      <c r="AL24" s="3">
        <f t="shared" si="1"/>
        <v>0</v>
      </c>
      <c r="AM24" s="59"/>
      <c r="AN24" s="59"/>
      <c r="AO24" s="59"/>
    </row>
    <row r="25" spans="1:41" s="56" customFormat="1" ht="30" customHeight="1">
      <c r="A25" s="229">
        <v>17</v>
      </c>
      <c r="B25" s="247" t="s">
        <v>503</v>
      </c>
      <c r="C25" s="248" t="s">
        <v>600</v>
      </c>
      <c r="D25" s="249" t="s">
        <v>42</v>
      </c>
      <c r="E25" s="162"/>
      <c r="F25" s="155"/>
      <c r="G25" s="155"/>
      <c r="H25" s="155"/>
      <c r="I25" s="14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45"/>
      <c r="U25" s="155"/>
      <c r="V25" s="155"/>
      <c r="W25" s="155"/>
      <c r="X25" s="155"/>
      <c r="Y25" s="155"/>
      <c r="Z25" s="155"/>
      <c r="AA25" s="155"/>
      <c r="AB25" s="155"/>
      <c r="AC25" s="145"/>
      <c r="AD25" s="145"/>
      <c r="AE25" s="155"/>
      <c r="AF25" s="155"/>
      <c r="AG25" s="155"/>
      <c r="AH25" s="155"/>
      <c r="AI25" s="155"/>
      <c r="AJ25" s="229">
        <f t="shared" ref="AJ25:AJ40" si="3">COUNTIF(E25:AI25,"K")+2*COUNTIF(E25:AI25,"2K")+COUNTIF(E25:AI25,"TK")+COUNTIF(E25:AI25,"KT")</f>
        <v>0</v>
      </c>
      <c r="AK25" s="229">
        <f t="shared" ref="AK25:AK40" si="4">COUNTIF(E25:AI25,"P")+2*COUNTIF(F25:AJ25,"2P")</f>
        <v>0</v>
      </c>
      <c r="AL25" s="229">
        <f t="shared" ref="AL25:AL40" si="5">COUNTIF(E25:AI25,"T")+2*COUNTIF(E25:AI25,"2T")+COUNTIF(E25:AI25,"TK")+COUNTIF(E25:AI25,"KT")</f>
        <v>0</v>
      </c>
      <c r="AM25" s="59"/>
      <c r="AN25" s="59"/>
      <c r="AO25" s="59"/>
    </row>
    <row r="26" spans="1:41" s="56" customFormat="1" ht="30" customHeight="1">
      <c r="A26" s="229">
        <v>18</v>
      </c>
      <c r="B26" s="247" t="s">
        <v>504</v>
      </c>
      <c r="C26" s="248" t="s">
        <v>140</v>
      </c>
      <c r="D26" s="249" t="s">
        <v>39</v>
      </c>
      <c r="E26" s="162"/>
      <c r="F26" s="155"/>
      <c r="G26" s="155"/>
      <c r="H26" s="155" t="s">
        <v>9</v>
      </c>
      <c r="I26" s="14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45"/>
      <c r="U26" s="155"/>
      <c r="V26" s="155"/>
      <c r="W26" s="155"/>
      <c r="X26" s="155"/>
      <c r="Y26" s="155"/>
      <c r="Z26" s="155"/>
      <c r="AA26" s="155"/>
      <c r="AB26" s="155"/>
      <c r="AC26" s="145"/>
      <c r="AD26" s="145"/>
      <c r="AE26" s="155"/>
      <c r="AF26" s="155"/>
      <c r="AG26" s="155"/>
      <c r="AH26" s="155"/>
      <c r="AI26" s="155"/>
      <c r="AJ26" s="229">
        <f t="shared" si="3"/>
        <v>0</v>
      </c>
      <c r="AK26" s="229">
        <f t="shared" si="4"/>
        <v>1</v>
      </c>
      <c r="AL26" s="229">
        <f t="shared" si="5"/>
        <v>0</v>
      </c>
      <c r="AM26" s="59"/>
      <c r="AN26" s="59"/>
      <c r="AO26" s="59"/>
    </row>
    <row r="27" spans="1:41" s="56" customFormat="1" ht="30" customHeight="1">
      <c r="A27" s="229">
        <v>19</v>
      </c>
      <c r="B27" s="247" t="s">
        <v>505</v>
      </c>
      <c r="C27" s="248" t="s">
        <v>601</v>
      </c>
      <c r="D27" s="249" t="s">
        <v>76</v>
      </c>
      <c r="E27" s="162"/>
      <c r="F27" s="155"/>
      <c r="G27" s="155"/>
      <c r="H27" s="155"/>
      <c r="I27" s="14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45"/>
      <c r="U27" s="155"/>
      <c r="V27" s="155"/>
      <c r="W27" s="155"/>
      <c r="X27" s="155"/>
      <c r="Y27" s="155"/>
      <c r="Z27" s="155"/>
      <c r="AA27" s="155"/>
      <c r="AB27" s="155"/>
      <c r="AC27" s="145"/>
      <c r="AD27" s="145"/>
      <c r="AE27" s="155"/>
      <c r="AF27" s="155"/>
      <c r="AG27" s="155"/>
      <c r="AH27" s="155"/>
      <c r="AI27" s="155"/>
      <c r="AJ27" s="229">
        <f t="shared" si="3"/>
        <v>0</v>
      </c>
      <c r="AK27" s="229">
        <f t="shared" si="4"/>
        <v>0</v>
      </c>
      <c r="AL27" s="229">
        <f t="shared" si="5"/>
        <v>0</v>
      </c>
      <c r="AM27" s="59"/>
      <c r="AN27" s="59"/>
      <c r="AO27" s="59"/>
    </row>
    <row r="28" spans="1:41" s="56" customFormat="1" ht="30" customHeight="1">
      <c r="A28" s="229">
        <v>20</v>
      </c>
      <c r="B28" s="247" t="s">
        <v>506</v>
      </c>
      <c r="C28" s="248" t="s">
        <v>85</v>
      </c>
      <c r="D28" s="249" t="s">
        <v>76</v>
      </c>
      <c r="E28" s="162"/>
      <c r="F28" s="155"/>
      <c r="G28" s="155"/>
      <c r="H28" s="155"/>
      <c r="I28" s="14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45"/>
      <c r="U28" s="155"/>
      <c r="V28" s="155"/>
      <c r="W28" s="155"/>
      <c r="X28" s="155"/>
      <c r="Y28" s="155"/>
      <c r="Z28" s="155"/>
      <c r="AA28" s="155"/>
      <c r="AB28" s="155"/>
      <c r="AC28" s="145"/>
      <c r="AD28" s="145"/>
      <c r="AE28" s="155"/>
      <c r="AF28" s="155"/>
      <c r="AG28" s="155"/>
      <c r="AH28" s="155"/>
      <c r="AI28" s="155"/>
      <c r="AJ28" s="229">
        <f t="shared" si="3"/>
        <v>0</v>
      </c>
      <c r="AK28" s="229">
        <f t="shared" si="4"/>
        <v>0</v>
      </c>
      <c r="AL28" s="229">
        <f t="shared" si="5"/>
        <v>0</v>
      </c>
      <c r="AM28" s="59"/>
      <c r="AN28" s="59"/>
      <c r="AO28" s="59"/>
    </row>
    <row r="29" spans="1:41" s="56" customFormat="1" ht="30" customHeight="1">
      <c r="A29" s="229">
        <v>21</v>
      </c>
      <c r="B29" s="247" t="s">
        <v>507</v>
      </c>
      <c r="C29" s="248" t="s">
        <v>55</v>
      </c>
      <c r="D29" s="249" t="s">
        <v>34</v>
      </c>
      <c r="E29" s="162"/>
      <c r="F29" s="155"/>
      <c r="G29" s="155" t="s">
        <v>8</v>
      </c>
      <c r="H29" s="155" t="s">
        <v>9</v>
      </c>
      <c r="I29" s="14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45"/>
      <c r="U29" s="155"/>
      <c r="V29" s="155"/>
      <c r="W29" s="155"/>
      <c r="X29" s="155"/>
      <c r="Y29" s="155"/>
      <c r="Z29" s="155"/>
      <c r="AA29" s="155"/>
      <c r="AB29" s="155"/>
      <c r="AC29" s="145"/>
      <c r="AD29" s="145"/>
      <c r="AE29" s="155"/>
      <c r="AF29" s="155"/>
      <c r="AG29" s="155"/>
      <c r="AH29" s="155"/>
      <c r="AI29" s="155"/>
      <c r="AJ29" s="229">
        <f t="shared" si="3"/>
        <v>1</v>
      </c>
      <c r="AK29" s="229">
        <f t="shared" si="4"/>
        <v>1</v>
      </c>
      <c r="AL29" s="229">
        <f t="shared" si="5"/>
        <v>0</v>
      </c>
      <c r="AM29" s="59"/>
      <c r="AN29" s="59"/>
      <c r="AO29" s="59"/>
    </row>
    <row r="30" spans="1:41" s="56" customFormat="1" ht="30" customHeight="1">
      <c r="A30" s="229">
        <v>22</v>
      </c>
      <c r="B30" s="247" t="s">
        <v>508</v>
      </c>
      <c r="C30" s="248" t="s">
        <v>509</v>
      </c>
      <c r="D30" s="249" t="s">
        <v>61</v>
      </c>
      <c r="E30" s="162"/>
      <c r="F30" s="155"/>
      <c r="G30" s="155"/>
      <c r="H30" s="155"/>
      <c r="I30" s="14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45"/>
      <c r="U30" s="155"/>
      <c r="V30" s="155"/>
      <c r="W30" s="155"/>
      <c r="X30" s="155"/>
      <c r="Y30" s="155"/>
      <c r="Z30" s="155"/>
      <c r="AA30" s="155"/>
      <c r="AB30" s="155"/>
      <c r="AC30" s="145"/>
      <c r="AD30" s="145"/>
      <c r="AE30" s="155"/>
      <c r="AF30" s="155"/>
      <c r="AG30" s="155"/>
      <c r="AH30" s="155"/>
      <c r="AI30" s="155"/>
      <c r="AJ30" s="229">
        <f t="shared" si="3"/>
        <v>0</v>
      </c>
      <c r="AK30" s="229">
        <f t="shared" si="4"/>
        <v>0</v>
      </c>
      <c r="AL30" s="229">
        <f t="shared" si="5"/>
        <v>0</v>
      </c>
      <c r="AM30" s="59"/>
      <c r="AN30" s="59"/>
      <c r="AO30" s="59"/>
    </row>
    <row r="31" spans="1:41" s="56" customFormat="1" ht="30" customHeight="1">
      <c r="A31" s="229">
        <v>23</v>
      </c>
      <c r="B31" s="247" t="s">
        <v>510</v>
      </c>
      <c r="C31" s="248" t="s">
        <v>511</v>
      </c>
      <c r="D31" s="249" t="s">
        <v>243</v>
      </c>
      <c r="E31" s="162"/>
      <c r="F31" s="155"/>
      <c r="G31" s="155"/>
      <c r="H31" s="155"/>
      <c r="I31" s="14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45"/>
      <c r="U31" s="155"/>
      <c r="V31" s="155"/>
      <c r="W31" s="155"/>
      <c r="X31" s="155"/>
      <c r="Y31" s="155"/>
      <c r="Z31" s="155"/>
      <c r="AA31" s="155"/>
      <c r="AB31" s="155"/>
      <c r="AC31" s="145"/>
      <c r="AD31" s="145"/>
      <c r="AE31" s="155"/>
      <c r="AF31" s="155"/>
      <c r="AG31" s="155"/>
      <c r="AH31" s="155"/>
      <c r="AI31" s="155"/>
      <c r="AJ31" s="229">
        <f t="shared" si="3"/>
        <v>0</v>
      </c>
      <c r="AK31" s="229">
        <f t="shared" si="4"/>
        <v>0</v>
      </c>
      <c r="AL31" s="229">
        <f t="shared" si="5"/>
        <v>0</v>
      </c>
      <c r="AM31" s="59"/>
      <c r="AN31" s="59"/>
      <c r="AO31" s="59"/>
    </row>
    <row r="32" spans="1:41" s="56" customFormat="1" ht="30" customHeight="1">
      <c r="A32" s="229">
        <v>24</v>
      </c>
      <c r="B32" s="247" t="s">
        <v>512</v>
      </c>
      <c r="C32" s="248" t="s">
        <v>602</v>
      </c>
      <c r="D32" s="249" t="s">
        <v>35</v>
      </c>
      <c r="E32" s="162" t="s">
        <v>9</v>
      </c>
      <c r="F32" s="155"/>
      <c r="G32" s="155"/>
      <c r="H32" s="155"/>
      <c r="I32" s="14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45"/>
      <c r="U32" s="155"/>
      <c r="V32" s="155"/>
      <c r="W32" s="155"/>
      <c r="X32" s="155"/>
      <c r="Y32" s="155"/>
      <c r="Z32" s="155"/>
      <c r="AA32" s="155"/>
      <c r="AB32" s="155"/>
      <c r="AC32" s="145"/>
      <c r="AD32" s="145"/>
      <c r="AE32" s="155"/>
      <c r="AF32" s="155"/>
      <c r="AG32" s="155"/>
      <c r="AH32" s="155"/>
      <c r="AI32" s="155"/>
      <c r="AJ32" s="229">
        <f t="shared" si="3"/>
        <v>0</v>
      </c>
      <c r="AK32" s="229">
        <f t="shared" si="4"/>
        <v>1</v>
      </c>
      <c r="AL32" s="229">
        <f t="shared" si="5"/>
        <v>0</v>
      </c>
      <c r="AM32" s="59"/>
      <c r="AN32" s="59"/>
      <c r="AO32" s="59"/>
    </row>
    <row r="33" spans="1:44" s="56" customFormat="1" ht="27.75" customHeight="1">
      <c r="A33" s="229">
        <v>25</v>
      </c>
      <c r="B33" s="247" t="s">
        <v>486</v>
      </c>
      <c r="C33" s="248" t="s">
        <v>603</v>
      </c>
      <c r="D33" s="249" t="s">
        <v>35</v>
      </c>
      <c r="E33" s="162"/>
      <c r="F33" s="155"/>
      <c r="G33" s="155"/>
      <c r="H33" s="155" t="s">
        <v>8</v>
      </c>
      <c r="I33" s="14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45"/>
      <c r="U33" s="155"/>
      <c r="V33" s="155"/>
      <c r="W33" s="155"/>
      <c r="X33" s="155"/>
      <c r="Y33" s="155"/>
      <c r="Z33" s="155"/>
      <c r="AA33" s="155"/>
      <c r="AB33" s="155"/>
      <c r="AC33" s="145"/>
      <c r="AD33" s="145"/>
      <c r="AE33" s="155"/>
      <c r="AF33" s="155"/>
      <c r="AG33" s="155"/>
      <c r="AH33" s="155"/>
      <c r="AI33" s="155"/>
      <c r="AJ33" s="229">
        <f t="shared" si="3"/>
        <v>1</v>
      </c>
      <c r="AK33" s="229">
        <f t="shared" si="4"/>
        <v>0</v>
      </c>
      <c r="AL33" s="229">
        <f t="shared" si="5"/>
        <v>0</v>
      </c>
      <c r="AM33" s="59"/>
      <c r="AN33" s="26"/>
      <c r="AO33" s="26"/>
      <c r="AP33" s="52"/>
      <c r="AQ33" s="52"/>
      <c r="AR33" s="52"/>
    </row>
    <row r="34" spans="1:44" s="56" customFormat="1" ht="30" customHeight="1">
      <c r="A34" s="229">
        <v>26</v>
      </c>
      <c r="B34" s="247" t="s">
        <v>513</v>
      </c>
      <c r="C34" s="248" t="s">
        <v>605</v>
      </c>
      <c r="D34" s="249" t="s">
        <v>139</v>
      </c>
      <c r="E34" s="162"/>
      <c r="F34" s="155"/>
      <c r="G34" s="155"/>
      <c r="H34" s="155"/>
      <c r="I34" s="14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45"/>
      <c r="U34" s="155"/>
      <c r="V34" s="155"/>
      <c r="W34" s="155"/>
      <c r="X34" s="155"/>
      <c r="Y34" s="155"/>
      <c r="Z34" s="155"/>
      <c r="AA34" s="155"/>
      <c r="AB34" s="155"/>
      <c r="AC34" s="145"/>
      <c r="AD34" s="145"/>
      <c r="AE34" s="155"/>
      <c r="AF34" s="155"/>
      <c r="AG34" s="155"/>
      <c r="AH34" s="155"/>
      <c r="AI34" s="155"/>
      <c r="AJ34" s="229">
        <f t="shared" si="3"/>
        <v>0</v>
      </c>
      <c r="AK34" s="229">
        <f t="shared" si="4"/>
        <v>0</v>
      </c>
      <c r="AL34" s="229">
        <f t="shared" si="5"/>
        <v>0</v>
      </c>
      <c r="AM34" s="59"/>
      <c r="AN34" s="59"/>
      <c r="AO34" s="59"/>
    </row>
    <row r="35" spans="1:44" s="56" customFormat="1" ht="41.25" customHeight="1">
      <c r="A35" s="229">
        <v>27</v>
      </c>
      <c r="B35" s="247" t="s">
        <v>514</v>
      </c>
      <c r="C35" s="248" t="s">
        <v>515</v>
      </c>
      <c r="D35" s="249" t="s">
        <v>110</v>
      </c>
      <c r="E35" s="162"/>
      <c r="F35" s="155"/>
      <c r="G35" s="155"/>
      <c r="H35" s="155"/>
      <c r="I35" s="14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45"/>
      <c r="U35" s="155"/>
      <c r="V35" s="155"/>
      <c r="W35" s="155"/>
      <c r="X35" s="155"/>
      <c r="Y35" s="155"/>
      <c r="Z35" s="155"/>
      <c r="AA35" s="155"/>
      <c r="AB35" s="155"/>
      <c r="AC35" s="145"/>
      <c r="AD35" s="145"/>
      <c r="AE35" s="155"/>
      <c r="AF35" s="155"/>
      <c r="AG35" s="155"/>
      <c r="AH35" s="155"/>
      <c r="AI35" s="155"/>
      <c r="AJ35" s="229">
        <f t="shared" si="3"/>
        <v>0</v>
      </c>
      <c r="AK35" s="229">
        <f t="shared" si="4"/>
        <v>0</v>
      </c>
      <c r="AL35" s="229">
        <f t="shared" si="5"/>
        <v>0</v>
      </c>
    </row>
    <row r="36" spans="1:44" s="56" customFormat="1" ht="30" customHeight="1">
      <c r="A36" s="229">
        <v>28</v>
      </c>
      <c r="B36" s="247" t="s">
        <v>516</v>
      </c>
      <c r="C36" s="248" t="s">
        <v>125</v>
      </c>
      <c r="D36" s="249" t="s">
        <v>87</v>
      </c>
      <c r="E36" s="162"/>
      <c r="F36" s="155"/>
      <c r="G36" s="155"/>
      <c r="H36" s="155"/>
      <c r="I36" s="14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45"/>
      <c r="U36" s="155"/>
      <c r="V36" s="155"/>
      <c r="W36" s="155"/>
      <c r="X36" s="155"/>
      <c r="Y36" s="155"/>
      <c r="Z36" s="155"/>
      <c r="AA36" s="155"/>
      <c r="AB36" s="155"/>
      <c r="AC36" s="145"/>
      <c r="AD36" s="145"/>
      <c r="AE36" s="155"/>
      <c r="AF36" s="155"/>
      <c r="AG36" s="155"/>
      <c r="AH36" s="155"/>
      <c r="AI36" s="155"/>
      <c r="AJ36" s="229">
        <f t="shared" si="3"/>
        <v>0</v>
      </c>
      <c r="AK36" s="229">
        <f t="shared" si="4"/>
        <v>0</v>
      </c>
      <c r="AL36" s="229">
        <f t="shared" si="5"/>
        <v>0</v>
      </c>
    </row>
    <row r="37" spans="1:44" s="56" customFormat="1" ht="30" customHeight="1">
      <c r="A37" s="229">
        <v>29</v>
      </c>
      <c r="B37" s="247" t="s">
        <v>517</v>
      </c>
      <c r="C37" s="248" t="s">
        <v>606</v>
      </c>
      <c r="D37" s="249" t="s">
        <v>117</v>
      </c>
      <c r="E37" s="162"/>
      <c r="F37" s="155"/>
      <c r="G37" s="155"/>
      <c r="H37" s="155"/>
      <c r="I37" s="14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45"/>
      <c r="U37" s="155"/>
      <c r="V37" s="155"/>
      <c r="W37" s="155"/>
      <c r="X37" s="155"/>
      <c r="Y37" s="155"/>
      <c r="Z37" s="155"/>
      <c r="AA37" s="155"/>
      <c r="AB37" s="155"/>
      <c r="AC37" s="145"/>
      <c r="AD37" s="145"/>
      <c r="AE37" s="155"/>
      <c r="AF37" s="155"/>
      <c r="AG37" s="155"/>
      <c r="AH37" s="155"/>
      <c r="AI37" s="155"/>
      <c r="AJ37" s="229">
        <f t="shared" si="3"/>
        <v>0</v>
      </c>
      <c r="AK37" s="229">
        <f t="shared" si="4"/>
        <v>0</v>
      </c>
      <c r="AL37" s="229">
        <f t="shared" si="5"/>
        <v>0</v>
      </c>
      <c r="AM37" s="322"/>
      <c r="AN37" s="323"/>
    </row>
    <row r="38" spans="1:44" s="56" customFormat="1" ht="30" customHeight="1">
      <c r="A38" s="229">
        <v>30</v>
      </c>
      <c r="B38" s="247" t="s">
        <v>518</v>
      </c>
      <c r="C38" s="248" t="s">
        <v>519</v>
      </c>
      <c r="D38" s="249" t="s">
        <v>88</v>
      </c>
      <c r="E38" s="162"/>
      <c r="F38" s="155"/>
      <c r="G38" s="155"/>
      <c r="H38" s="155"/>
      <c r="I38" s="14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45"/>
      <c r="U38" s="155"/>
      <c r="V38" s="155"/>
      <c r="W38" s="155"/>
      <c r="X38" s="155"/>
      <c r="Y38" s="155"/>
      <c r="Z38" s="155"/>
      <c r="AA38" s="155"/>
      <c r="AB38" s="155"/>
      <c r="AC38" s="145"/>
      <c r="AD38" s="145"/>
      <c r="AE38" s="155"/>
      <c r="AF38" s="155"/>
      <c r="AG38" s="155"/>
      <c r="AH38" s="155"/>
      <c r="AI38" s="155"/>
      <c r="AJ38" s="229">
        <f t="shared" si="3"/>
        <v>0</v>
      </c>
      <c r="AK38" s="229">
        <f t="shared" si="4"/>
        <v>0</v>
      </c>
      <c r="AL38" s="229">
        <f t="shared" si="5"/>
        <v>0</v>
      </c>
      <c r="AM38" s="59"/>
      <c r="AN38" s="59"/>
    </row>
    <row r="39" spans="1:44" s="56" customFormat="1" ht="30" customHeight="1">
      <c r="A39" s="229">
        <v>31</v>
      </c>
      <c r="B39" s="247" t="s">
        <v>520</v>
      </c>
      <c r="C39" s="248" t="s">
        <v>92</v>
      </c>
      <c r="D39" s="249" t="s">
        <v>105</v>
      </c>
      <c r="E39" s="162"/>
      <c r="F39" s="155"/>
      <c r="G39" s="155"/>
      <c r="H39" s="155" t="s">
        <v>9</v>
      </c>
      <c r="I39" s="145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45"/>
      <c r="U39" s="155"/>
      <c r="V39" s="155"/>
      <c r="W39" s="155"/>
      <c r="X39" s="155"/>
      <c r="Y39" s="155"/>
      <c r="Z39" s="155"/>
      <c r="AA39" s="155"/>
      <c r="AB39" s="155"/>
      <c r="AC39" s="145"/>
      <c r="AD39" s="145"/>
      <c r="AE39" s="155"/>
      <c r="AF39" s="155"/>
      <c r="AG39" s="155"/>
      <c r="AH39" s="155"/>
      <c r="AI39" s="155"/>
      <c r="AJ39" s="229">
        <f t="shared" si="3"/>
        <v>0</v>
      </c>
      <c r="AK39" s="229">
        <f t="shared" si="4"/>
        <v>1</v>
      </c>
      <c r="AL39" s="229">
        <f t="shared" si="5"/>
        <v>0</v>
      </c>
      <c r="AM39" s="59"/>
      <c r="AN39" s="59"/>
    </row>
    <row r="40" spans="1:44" s="56" customFormat="1" ht="30" customHeight="1">
      <c r="A40" s="229">
        <v>32</v>
      </c>
      <c r="B40" s="247" t="s">
        <v>521</v>
      </c>
      <c r="C40" s="248" t="s">
        <v>135</v>
      </c>
      <c r="D40" s="249" t="s">
        <v>105</v>
      </c>
      <c r="E40" s="162"/>
      <c r="F40" s="155"/>
      <c r="G40" s="155"/>
      <c r="H40" s="155"/>
      <c r="I40" s="145"/>
      <c r="J40" s="155"/>
      <c r="K40" s="155"/>
      <c r="L40" s="155"/>
      <c r="M40" s="155"/>
      <c r="N40" s="155"/>
      <c r="O40" s="155"/>
      <c r="P40" s="155"/>
      <c r="Q40" s="155"/>
      <c r="R40" s="155"/>
      <c r="S40" s="155"/>
      <c r="T40" s="145"/>
      <c r="U40" s="155"/>
      <c r="V40" s="155"/>
      <c r="W40" s="155"/>
      <c r="X40" s="155"/>
      <c r="Y40" s="155"/>
      <c r="Z40" s="155"/>
      <c r="AA40" s="155"/>
      <c r="AB40" s="155"/>
      <c r="AC40" s="145"/>
      <c r="AD40" s="145"/>
      <c r="AE40" s="155"/>
      <c r="AF40" s="155"/>
      <c r="AG40" s="155"/>
      <c r="AH40" s="155"/>
      <c r="AI40" s="155"/>
      <c r="AJ40" s="229">
        <f t="shared" si="3"/>
        <v>0</v>
      </c>
      <c r="AK40" s="229">
        <f t="shared" si="4"/>
        <v>0</v>
      </c>
      <c r="AL40" s="229">
        <f t="shared" si="5"/>
        <v>0</v>
      </c>
      <c r="AM40" s="59"/>
      <c r="AN40" s="59"/>
    </row>
    <row r="41" spans="1:44" s="56" customFormat="1" ht="30" customHeight="1">
      <c r="A41" s="229">
        <v>33</v>
      </c>
      <c r="B41" s="247" t="s">
        <v>522</v>
      </c>
      <c r="C41" s="248" t="s">
        <v>55</v>
      </c>
      <c r="D41" s="249" t="s">
        <v>80</v>
      </c>
      <c r="E41" s="162" t="s">
        <v>8</v>
      </c>
      <c r="F41" s="155"/>
      <c r="G41" s="155"/>
      <c r="H41" s="155"/>
      <c r="I41" s="14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45"/>
      <c r="U41" s="155"/>
      <c r="V41" s="155"/>
      <c r="W41" s="155"/>
      <c r="X41" s="155"/>
      <c r="Y41" s="155"/>
      <c r="Z41" s="155"/>
      <c r="AA41" s="155"/>
      <c r="AB41" s="155"/>
      <c r="AC41" s="145"/>
      <c r="AD41" s="145"/>
      <c r="AE41" s="155"/>
      <c r="AF41" s="155"/>
      <c r="AG41" s="155"/>
      <c r="AH41" s="155"/>
      <c r="AI41" s="155"/>
      <c r="AJ41" s="3">
        <f t="shared" si="2"/>
        <v>1</v>
      </c>
      <c r="AK41" s="3">
        <f t="shared" si="0"/>
        <v>0</v>
      </c>
      <c r="AL41" s="3">
        <f t="shared" si="1"/>
        <v>0</v>
      </c>
      <c r="AM41" s="59"/>
      <c r="AN41" s="59"/>
    </row>
    <row r="42" spans="1:44" s="56" customFormat="1" ht="30" customHeight="1">
      <c r="A42" s="229">
        <v>34</v>
      </c>
      <c r="B42" s="247" t="s">
        <v>523</v>
      </c>
      <c r="C42" s="248" t="s">
        <v>99</v>
      </c>
      <c r="D42" s="249" t="s">
        <v>89</v>
      </c>
      <c r="E42" s="162"/>
      <c r="F42" s="155"/>
      <c r="G42" s="155"/>
      <c r="H42" s="155"/>
      <c r="I42" s="145"/>
      <c r="J42" s="155"/>
      <c r="K42" s="155"/>
      <c r="L42" s="155"/>
      <c r="M42" s="155"/>
      <c r="N42" s="155"/>
      <c r="O42" s="155"/>
      <c r="P42" s="155"/>
      <c r="Q42" s="155"/>
      <c r="R42" s="155"/>
      <c r="S42" s="155"/>
      <c r="T42" s="145"/>
      <c r="U42" s="155"/>
      <c r="V42" s="155"/>
      <c r="W42" s="155"/>
      <c r="X42" s="155"/>
      <c r="Y42" s="155"/>
      <c r="Z42" s="155"/>
      <c r="AA42" s="155"/>
      <c r="AB42" s="155"/>
      <c r="AC42" s="145"/>
      <c r="AD42" s="145"/>
      <c r="AE42" s="155"/>
      <c r="AF42" s="155"/>
      <c r="AG42" s="155"/>
      <c r="AH42" s="155"/>
      <c r="AI42" s="155"/>
      <c r="AJ42" s="3">
        <f t="shared" si="2"/>
        <v>0</v>
      </c>
      <c r="AK42" s="3">
        <f t="shared" si="0"/>
        <v>0</v>
      </c>
      <c r="AL42" s="3">
        <f t="shared" si="1"/>
        <v>0</v>
      </c>
      <c r="AM42" s="59"/>
      <c r="AN42" s="59"/>
    </row>
    <row r="43" spans="1:44" s="56" customFormat="1" ht="30" customHeight="1">
      <c r="A43" s="324" t="s">
        <v>12</v>
      </c>
      <c r="B43" s="324"/>
      <c r="C43" s="324"/>
      <c r="D43" s="324"/>
      <c r="E43" s="324"/>
      <c r="F43" s="324"/>
      <c r="G43" s="324"/>
      <c r="H43" s="324"/>
      <c r="I43" s="324"/>
      <c r="J43" s="324"/>
      <c r="K43" s="324"/>
      <c r="L43" s="324"/>
      <c r="M43" s="324"/>
      <c r="N43" s="324"/>
      <c r="O43" s="324"/>
      <c r="P43" s="324"/>
      <c r="Q43" s="324"/>
      <c r="R43" s="324"/>
      <c r="S43" s="324"/>
      <c r="T43" s="324"/>
      <c r="U43" s="324"/>
      <c r="V43" s="324"/>
      <c r="W43" s="324"/>
      <c r="X43" s="324"/>
      <c r="Y43" s="324"/>
      <c r="Z43" s="324"/>
      <c r="AA43" s="324"/>
      <c r="AB43" s="324"/>
      <c r="AC43" s="324"/>
      <c r="AD43" s="324"/>
      <c r="AE43" s="324"/>
      <c r="AF43" s="324"/>
      <c r="AG43" s="324"/>
      <c r="AH43" s="324"/>
      <c r="AI43" s="324"/>
      <c r="AJ43" s="3">
        <f>SUM(AJ9:AJ42)</f>
        <v>9</v>
      </c>
      <c r="AK43" s="3">
        <f>SUM(AK9:AK42)</f>
        <v>5</v>
      </c>
      <c r="AL43" s="3">
        <f>SUM(AL9:AL42)</f>
        <v>0</v>
      </c>
      <c r="AM43" s="59"/>
      <c r="AN43" s="59"/>
    </row>
    <row r="44" spans="1:44" s="56" customFormat="1" ht="30" customHeight="1">
      <c r="A44" s="11"/>
      <c r="B44" s="11"/>
      <c r="C44" s="12"/>
      <c r="D44" s="12"/>
      <c r="E44" s="13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62" t="s">
        <v>17</v>
      </c>
      <c r="AK44" s="62" t="s">
        <v>18</v>
      </c>
      <c r="AL44" s="62" t="s">
        <v>19</v>
      </c>
      <c r="AM44" s="59"/>
      <c r="AN44" s="59"/>
    </row>
    <row r="45" spans="1:44" s="56" customFormat="1" ht="30" customHeight="1">
      <c r="A45" s="326" t="s">
        <v>13</v>
      </c>
      <c r="B45" s="326"/>
      <c r="C45" s="326"/>
      <c r="D45" s="326"/>
      <c r="E45" s="326"/>
      <c r="F45" s="326"/>
      <c r="G45" s="326"/>
      <c r="H45" s="326"/>
      <c r="I45" s="326"/>
      <c r="J45" s="326"/>
      <c r="K45" s="326"/>
      <c r="L45" s="326"/>
      <c r="M45" s="326"/>
      <c r="N45" s="326"/>
      <c r="O45" s="326"/>
      <c r="P45" s="326"/>
      <c r="Q45" s="326"/>
      <c r="R45" s="326"/>
      <c r="S45" s="326"/>
      <c r="T45" s="326"/>
      <c r="U45" s="326"/>
      <c r="V45" s="326"/>
      <c r="W45" s="326"/>
      <c r="X45" s="326"/>
      <c r="Y45" s="326"/>
      <c r="Z45" s="326"/>
      <c r="AA45" s="326"/>
      <c r="AB45" s="326"/>
      <c r="AC45" s="326"/>
      <c r="AD45" s="326"/>
      <c r="AE45" s="326"/>
      <c r="AF45" s="326"/>
      <c r="AG45" s="326"/>
      <c r="AH45" s="326"/>
      <c r="AI45" s="327"/>
      <c r="AJ45" s="30" t="s">
        <v>23</v>
      </c>
      <c r="AK45" s="63" t="s">
        <v>24</v>
      </c>
      <c r="AL45" s="63" t="s">
        <v>25</v>
      </c>
      <c r="AM45" s="59"/>
      <c r="AN45" s="59"/>
    </row>
    <row r="46" spans="1:44" s="56" customFormat="1" ht="30" customHeight="1">
      <c r="A46" s="3" t="s">
        <v>5</v>
      </c>
      <c r="B46" s="48"/>
      <c r="C46" s="328" t="s">
        <v>7</v>
      </c>
      <c r="D46" s="329"/>
      <c r="E46" s="4">
        <v>1</v>
      </c>
      <c r="F46" s="4">
        <v>2</v>
      </c>
      <c r="G46" s="4">
        <v>3</v>
      </c>
      <c r="H46" s="4">
        <v>4</v>
      </c>
      <c r="I46" s="4">
        <v>5</v>
      </c>
      <c r="J46" s="4">
        <v>6</v>
      </c>
      <c r="K46" s="4">
        <v>7</v>
      </c>
      <c r="L46" s="4">
        <v>8</v>
      </c>
      <c r="M46" s="4">
        <v>9</v>
      </c>
      <c r="N46" s="4">
        <v>10</v>
      </c>
      <c r="O46" s="4">
        <v>11</v>
      </c>
      <c r="P46" s="4">
        <v>12</v>
      </c>
      <c r="Q46" s="4">
        <v>13</v>
      </c>
      <c r="R46" s="4">
        <v>14</v>
      </c>
      <c r="S46" s="4">
        <v>15</v>
      </c>
      <c r="T46" s="4">
        <v>16</v>
      </c>
      <c r="U46" s="4">
        <v>17</v>
      </c>
      <c r="V46" s="4">
        <v>18</v>
      </c>
      <c r="W46" s="4">
        <v>19</v>
      </c>
      <c r="X46" s="4">
        <v>20</v>
      </c>
      <c r="Y46" s="4">
        <v>21</v>
      </c>
      <c r="Z46" s="4">
        <v>22</v>
      </c>
      <c r="AA46" s="4">
        <v>23</v>
      </c>
      <c r="AB46" s="4">
        <v>24</v>
      </c>
      <c r="AC46" s="4">
        <v>25</v>
      </c>
      <c r="AD46" s="4">
        <v>26</v>
      </c>
      <c r="AE46" s="4">
        <v>27</v>
      </c>
      <c r="AF46" s="4">
        <v>28</v>
      </c>
      <c r="AG46" s="4">
        <v>29</v>
      </c>
      <c r="AH46" s="4">
        <v>30</v>
      </c>
      <c r="AI46" s="4">
        <v>31</v>
      </c>
      <c r="AJ46" s="32">
        <f t="shared" ref="AJ46:AJ51" si="6">COUNTIF(E56:AI56,"CT")</f>
        <v>0</v>
      </c>
      <c r="AK46" s="32">
        <f>COUNTIF(F46:AJ46,"HT")</f>
        <v>0</v>
      </c>
      <c r="AL46" s="32">
        <f>COUNTIF(G46:AK46,"VK")</f>
        <v>0</v>
      </c>
      <c r="AM46" s="59"/>
      <c r="AN46" s="59"/>
    </row>
    <row r="47" spans="1:44" s="56" customFormat="1" ht="30" customHeight="1">
      <c r="A47" s="3">
        <v>1</v>
      </c>
      <c r="B47" s="247" t="s">
        <v>487</v>
      </c>
      <c r="C47" s="248" t="s">
        <v>596</v>
      </c>
      <c r="D47" s="249" t="s">
        <v>53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32">
        <f t="shared" si="6"/>
        <v>0</v>
      </c>
      <c r="AK47" s="32">
        <f t="shared" ref="AK47:AK53" si="7">COUNTIF(F47:AJ47,"HT")</f>
        <v>0</v>
      </c>
      <c r="AL47" s="32">
        <f t="shared" ref="AL47:AL53" si="8">COUNTIF(G47:AK47,"VK")</f>
        <v>0</v>
      </c>
      <c r="AM47" s="59"/>
      <c r="AN47" s="59"/>
    </row>
    <row r="48" spans="1:44" s="56" customFormat="1" ht="30" customHeight="1">
      <c r="A48" s="3">
        <v>2</v>
      </c>
      <c r="B48" s="247" t="s">
        <v>629</v>
      </c>
      <c r="C48" s="248" t="s">
        <v>627</v>
      </c>
      <c r="D48" s="249" t="s">
        <v>56</v>
      </c>
      <c r="E48" s="15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270"/>
      <c r="AB48" s="16"/>
      <c r="AC48" s="16"/>
      <c r="AD48" s="16"/>
      <c r="AE48" s="16"/>
      <c r="AF48" s="16"/>
      <c r="AG48" s="16"/>
      <c r="AH48" s="16"/>
      <c r="AI48" s="16"/>
      <c r="AJ48" s="32">
        <f t="shared" si="6"/>
        <v>0</v>
      </c>
      <c r="AK48" s="32">
        <f t="shared" si="7"/>
        <v>0</v>
      </c>
      <c r="AL48" s="32">
        <f t="shared" si="8"/>
        <v>0</v>
      </c>
      <c r="AM48" s="59"/>
      <c r="AN48" s="59"/>
    </row>
    <row r="49" spans="1:41" s="56" customFormat="1" ht="30" customHeight="1">
      <c r="A49" s="3">
        <v>3</v>
      </c>
      <c r="B49" s="247" t="s">
        <v>488</v>
      </c>
      <c r="C49" s="248" t="s">
        <v>104</v>
      </c>
      <c r="D49" s="249" t="s">
        <v>43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32">
        <f t="shared" si="6"/>
        <v>0</v>
      </c>
      <c r="AK49" s="32">
        <f t="shared" si="7"/>
        <v>0</v>
      </c>
      <c r="AL49" s="32">
        <f t="shared" si="8"/>
        <v>0</v>
      </c>
      <c r="AM49" s="59"/>
      <c r="AN49" s="59"/>
    </row>
    <row r="50" spans="1:41" s="56" customFormat="1" ht="30" customHeight="1">
      <c r="A50" s="3">
        <v>4</v>
      </c>
      <c r="B50" s="247" t="s">
        <v>489</v>
      </c>
      <c r="C50" s="248" t="s">
        <v>597</v>
      </c>
      <c r="D50" s="249" t="s">
        <v>91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2">
        <f t="shared" si="6"/>
        <v>0</v>
      </c>
      <c r="AK50" s="32">
        <f t="shared" si="7"/>
        <v>0</v>
      </c>
      <c r="AL50" s="32">
        <f t="shared" si="8"/>
        <v>0</v>
      </c>
      <c r="AM50" s="322"/>
      <c r="AN50" s="323"/>
    </row>
    <row r="51" spans="1:41" s="56" customFormat="1" ht="30" customHeight="1">
      <c r="A51" s="3">
        <v>5</v>
      </c>
      <c r="B51" s="247" t="s">
        <v>490</v>
      </c>
      <c r="C51" s="248" t="s">
        <v>598</v>
      </c>
      <c r="D51" s="249" t="s">
        <v>26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2">
        <f t="shared" si="6"/>
        <v>0</v>
      </c>
      <c r="AK51" s="32">
        <f t="shared" si="7"/>
        <v>0</v>
      </c>
      <c r="AL51" s="32">
        <f t="shared" si="8"/>
        <v>0</v>
      </c>
    </row>
    <row r="52" spans="1:41" s="56" customFormat="1" ht="30" customHeight="1">
      <c r="A52" s="3">
        <v>6</v>
      </c>
      <c r="B52" s="247" t="s">
        <v>491</v>
      </c>
      <c r="C52" s="248" t="s">
        <v>599</v>
      </c>
      <c r="D52" s="249" t="s">
        <v>26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2">
        <f>COUNTIF(E82:AI82,"CT")</f>
        <v>0</v>
      </c>
      <c r="AK52" s="32">
        <f t="shared" si="7"/>
        <v>0</v>
      </c>
      <c r="AL52" s="32">
        <f t="shared" si="8"/>
        <v>0</v>
      </c>
    </row>
    <row r="53" spans="1:41" s="56" customFormat="1" ht="30" customHeight="1">
      <c r="A53" s="3">
        <v>7</v>
      </c>
      <c r="B53" s="247" t="s">
        <v>492</v>
      </c>
      <c r="C53" s="248" t="s">
        <v>493</v>
      </c>
      <c r="D53" s="249" t="s">
        <v>26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32">
        <f>COUNTIF(E83:AI83,"CT")</f>
        <v>0</v>
      </c>
      <c r="AK53" s="32">
        <f t="shared" si="7"/>
        <v>0</v>
      </c>
      <c r="AL53" s="32">
        <f t="shared" si="8"/>
        <v>0</v>
      </c>
    </row>
    <row r="54" spans="1:41" s="56" customFormat="1" ht="30" customHeight="1">
      <c r="A54" s="3">
        <v>8</v>
      </c>
      <c r="B54" s="247" t="s">
        <v>604</v>
      </c>
      <c r="C54" s="248" t="s">
        <v>78</v>
      </c>
      <c r="D54" s="249" t="s">
        <v>26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2">
        <f t="shared" ref="AJ54:AJ84" si="9">COUNTIF(E54:AI54,"BT")</f>
        <v>0</v>
      </c>
      <c r="AK54" s="32">
        <f t="shared" ref="AK54:AK84" si="10">COUNTIF(F54:AJ54,"D")</f>
        <v>0</v>
      </c>
      <c r="AL54" s="32">
        <f t="shared" ref="AL54:AL84" si="11">COUNTIF(G54:AK54,"ĐP")</f>
        <v>0</v>
      </c>
    </row>
    <row r="55" spans="1:41" s="56" customFormat="1" ht="30" customHeight="1">
      <c r="A55" s="3">
        <v>9</v>
      </c>
      <c r="B55" s="247" t="s">
        <v>494</v>
      </c>
      <c r="C55" s="248" t="s">
        <v>37</v>
      </c>
      <c r="D55" s="249" t="s">
        <v>47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2">
        <f t="shared" si="9"/>
        <v>0</v>
      </c>
      <c r="AK55" s="32">
        <f t="shared" si="10"/>
        <v>0</v>
      </c>
      <c r="AL55" s="32">
        <f t="shared" si="11"/>
        <v>0</v>
      </c>
    </row>
    <row r="56" spans="1:41" s="56" customFormat="1" ht="30" customHeight="1">
      <c r="A56" s="3">
        <v>10</v>
      </c>
      <c r="B56" s="247" t="s">
        <v>637</v>
      </c>
      <c r="C56" s="248" t="s">
        <v>636</v>
      </c>
      <c r="D56" s="249" t="s">
        <v>126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2">
        <f t="shared" si="9"/>
        <v>0</v>
      </c>
      <c r="AK56" s="32">
        <f t="shared" si="10"/>
        <v>0</v>
      </c>
      <c r="AL56" s="32">
        <f t="shared" si="11"/>
        <v>0</v>
      </c>
      <c r="AM56" s="52"/>
      <c r="AN56" s="52"/>
      <c r="AO56" s="52"/>
    </row>
    <row r="57" spans="1:41" s="56" customFormat="1" ht="30" customHeight="1">
      <c r="A57" s="3">
        <v>11</v>
      </c>
      <c r="B57" s="247" t="s">
        <v>495</v>
      </c>
      <c r="C57" s="248" t="s">
        <v>121</v>
      </c>
      <c r="D57" s="249" t="s">
        <v>496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32">
        <f t="shared" si="9"/>
        <v>0</v>
      </c>
      <c r="AK57" s="32">
        <f t="shared" si="10"/>
        <v>0</v>
      </c>
      <c r="AL57" s="32">
        <f t="shared" si="11"/>
        <v>0</v>
      </c>
      <c r="AM57" s="52"/>
      <c r="AN57" s="52"/>
      <c r="AO57" s="52"/>
    </row>
    <row r="58" spans="1:41" s="56" customFormat="1" ht="30" customHeight="1">
      <c r="A58" s="3">
        <v>12</v>
      </c>
      <c r="B58" s="247" t="s">
        <v>497</v>
      </c>
      <c r="C58" s="248" t="s">
        <v>417</v>
      </c>
      <c r="D58" s="249" t="s">
        <v>83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2">
        <f t="shared" si="9"/>
        <v>0</v>
      </c>
      <c r="AK58" s="32">
        <f t="shared" si="10"/>
        <v>0</v>
      </c>
      <c r="AL58" s="32">
        <f t="shared" si="11"/>
        <v>0</v>
      </c>
      <c r="AM58" s="52"/>
      <c r="AN58" s="52"/>
      <c r="AO58" s="52"/>
    </row>
    <row r="59" spans="1:41" s="56" customFormat="1" ht="30" customHeight="1">
      <c r="A59" s="3">
        <v>13</v>
      </c>
      <c r="B59" s="247" t="s">
        <v>498</v>
      </c>
      <c r="C59" s="248" t="s">
        <v>499</v>
      </c>
      <c r="D59" s="249" t="s">
        <v>40</v>
      </c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106"/>
      <c r="AB59" s="34"/>
      <c r="AC59" s="34"/>
      <c r="AD59" s="34"/>
      <c r="AE59" s="34"/>
      <c r="AF59" s="34"/>
      <c r="AG59" s="34"/>
      <c r="AH59" s="34"/>
      <c r="AI59" s="34"/>
      <c r="AJ59" s="32">
        <f t="shared" si="9"/>
        <v>0</v>
      </c>
      <c r="AK59" s="32">
        <f t="shared" si="10"/>
        <v>0</v>
      </c>
      <c r="AL59" s="32">
        <f t="shared" si="11"/>
        <v>0</v>
      </c>
      <c r="AM59" s="52"/>
      <c r="AN59" s="52"/>
      <c r="AO59" s="52"/>
    </row>
    <row r="60" spans="1:41" s="56" customFormat="1" ht="30" customHeight="1">
      <c r="A60" s="3">
        <v>14</v>
      </c>
      <c r="B60" s="247" t="s">
        <v>500</v>
      </c>
      <c r="C60" s="248" t="s">
        <v>99</v>
      </c>
      <c r="D60" s="249" t="s">
        <v>72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32">
        <f t="shared" si="9"/>
        <v>0</v>
      </c>
      <c r="AK60" s="32">
        <f t="shared" si="10"/>
        <v>0</v>
      </c>
      <c r="AL60" s="32">
        <f t="shared" si="11"/>
        <v>0</v>
      </c>
      <c r="AM60" s="52"/>
      <c r="AN60" s="52"/>
      <c r="AO60" s="52"/>
    </row>
    <row r="61" spans="1:41" ht="51" customHeight="1">
      <c r="A61" s="3">
        <v>15</v>
      </c>
      <c r="B61" s="247">
        <v>1810130055</v>
      </c>
      <c r="C61" s="248" t="s">
        <v>285</v>
      </c>
      <c r="D61" s="249" t="s">
        <v>625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32">
        <f t="shared" si="9"/>
        <v>0</v>
      </c>
      <c r="AK61" s="32">
        <f t="shared" si="10"/>
        <v>0</v>
      </c>
      <c r="AL61" s="32">
        <f t="shared" si="11"/>
        <v>0</v>
      </c>
    </row>
    <row r="62" spans="1:41" ht="27.75" customHeight="1">
      <c r="A62" s="3">
        <v>16</v>
      </c>
      <c r="B62" s="247" t="s">
        <v>501</v>
      </c>
      <c r="C62" s="248" t="s">
        <v>502</v>
      </c>
      <c r="D62" s="249" t="s">
        <v>112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32">
        <f t="shared" si="9"/>
        <v>0</v>
      </c>
      <c r="AK62" s="32">
        <f t="shared" si="10"/>
        <v>0</v>
      </c>
      <c r="AL62" s="32">
        <f t="shared" si="11"/>
        <v>0</v>
      </c>
    </row>
    <row r="63" spans="1:41" ht="27.75" customHeight="1">
      <c r="A63" s="3">
        <v>17</v>
      </c>
      <c r="B63" s="247" t="s">
        <v>503</v>
      </c>
      <c r="C63" s="248" t="s">
        <v>600</v>
      </c>
      <c r="D63" s="249" t="s">
        <v>42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32">
        <f t="shared" si="9"/>
        <v>0</v>
      </c>
      <c r="AK63" s="32">
        <f t="shared" si="10"/>
        <v>0</v>
      </c>
      <c r="AL63" s="32">
        <f t="shared" si="11"/>
        <v>0</v>
      </c>
    </row>
    <row r="64" spans="1:41" ht="25.5" customHeight="1">
      <c r="A64" s="176"/>
      <c r="B64" s="247" t="s">
        <v>504</v>
      </c>
      <c r="C64" s="248" t="s">
        <v>140</v>
      </c>
      <c r="D64" s="249" t="s">
        <v>39</v>
      </c>
      <c r="E64" s="269"/>
      <c r="F64" s="155"/>
      <c r="G64" s="155"/>
      <c r="H64" s="155"/>
      <c r="I64" s="155"/>
      <c r="J64" s="155"/>
      <c r="K64" s="155"/>
      <c r="L64" s="155"/>
      <c r="M64" s="155"/>
      <c r="N64" s="155"/>
      <c r="O64" s="155"/>
      <c r="P64" s="155"/>
      <c r="Q64" s="155"/>
      <c r="R64" s="155"/>
      <c r="S64" s="155"/>
      <c r="T64" s="155"/>
      <c r="U64" s="155"/>
      <c r="V64" s="155"/>
      <c r="W64" s="155"/>
      <c r="X64" s="155"/>
      <c r="Y64" s="155"/>
      <c r="Z64" s="155"/>
      <c r="AA64" s="155"/>
      <c r="AB64" s="155"/>
      <c r="AC64" s="155"/>
      <c r="AD64" s="155"/>
      <c r="AE64" s="155"/>
      <c r="AF64" s="155"/>
      <c r="AG64" s="155"/>
      <c r="AH64" s="155"/>
      <c r="AI64" s="155"/>
      <c r="AJ64" s="32">
        <f t="shared" ref="AJ64:AJ80" si="12">COUNTIF(E64:AI64,"BT")</f>
        <v>0</v>
      </c>
      <c r="AK64" s="32">
        <f t="shared" ref="AK64:AK80" si="13">COUNTIF(F64:AJ64,"D")</f>
        <v>0</v>
      </c>
      <c r="AL64" s="32">
        <f t="shared" ref="AL64:AL80" si="14">COUNTIF(G64:AK64,"ĐP")</f>
        <v>0</v>
      </c>
    </row>
    <row r="65" spans="1:38" ht="24" customHeight="1">
      <c r="A65" s="176"/>
      <c r="B65" s="247" t="s">
        <v>505</v>
      </c>
      <c r="C65" s="248" t="s">
        <v>601</v>
      </c>
      <c r="D65" s="249" t="s">
        <v>76</v>
      </c>
      <c r="E65" s="269"/>
      <c r="F65" s="155"/>
      <c r="G65" s="155"/>
      <c r="H65" s="155"/>
      <c r="I65" s="155"/>
      <c r="J65" s="155"/>
      <c r="K65" s="155"/>
      <c r="L65" s="155"/>
      <c r="M65" s="155"/>
      <c r="N65" s="155"/>
      <c r="O65" s="155"/>
      <c r="P65" s="155"/>
      <c r="Q65" s="155"/>
      <c r="R65" s="155"/>
      <c r="S65" s="155"/>
      <c r="T65" s="155"/>
      <c r="U65" s="155"/>
      <c r="V65" s="155"/>
      <c r="W65" s="155"/>
      <c r="X65" s="155"/>
      <c r="Y65" s="155"/>
      <c r="Z65" s="155"/>
      <c r="AA65" s="155"/>
      <c r="AB65" s="155"/>
      <c r="AC65" s="155"/>
      <c r="AD65" s="155"/>
      <c r="AE65" s="155"/>
      <c r="AF65" s="155"/>
      <c r="AG65" s="155"/>
      <c r="AH65" s="155"/>
      <c r="AI65" s="155"/>
      <c r="AJ65" s="32">
        <f t="shared" si="12"/>
        <v>0</v>
      </c>
      <c r="AK65" s="32">
        <f t="shared" si="13"/>
        <v>0</v>
      </c>
      <c r="AL65" s="32">
        <f t="shared" si="14"/>
        <v>0</v>
      </c>
    </row>
    <row r="66" spans="1:38" ht="23.25" customHeight="1">
      <c r="A66" s="176"/>
      <c r="B66" s="247" t="s">
        <v>506</v>
      </c>
      <c r="C66" s="248" t="s">
        <v>85</v>
      </c>
      <c r="D66" s="249" t="s">
        <v>76</v>
      </c>
      <c r="E66" s="269"/>
      <c r="F66" s="155"/>
      <c r="G66" s="155"/>
      <c r="H66" s="155"/>
      <c r="I66" s="155"/>
      <c r="J66" s="155"/>
      <c r="K66" s="155"/>
      <c r="L66" s="155"/>
      <c r="M66" s="155"/>
      <c r="N66" s="155"/>
      <c r="O66" s="155"/>
      <c r="P66" s="155"/>
      <c r="Q66" s="155"/>
      <c r="R66" s="155"/>
      <c r="S66" s="155"/>
      <c r="T66" s="155"/>
      <c r="U66" s="155"/>
      <c r="V66" s="155"/>
      <c r="W66" s="155"/>
      <c r="X66" s="155"/>
      <c r="Y66" s="155"/>
      <c r="Z66" s="155"/>
      <c r="AA66" s="155"/>
      <c r="AB66" s="155"/>
      <c r="AC66" s="155"/>
      <c r="AD66" s="155"/>
      <c r="AE66" s="155"/>
      <c r="AF66" s="155"/>
      <c r="AG66" s="155"/>
      <c r="AH66" s="155"/>
      <c r="AI66" s="155"/>
      <c r="AJ66" s="32">
        <f t="shared" si="12"/>
        <v>0</v>
      </c>
      <c r="AK66" s="32">
        <f t="shared" si="13"/>
        <v>0</v>
      </c>
      <c r="AL66" s="32">
        <f t="shared" si="14"/>
        <v>0</v>
      </c>
    </row>
    <row r="67" spans="1:38" ht="27.75" customHeight="1">
      <c r="A67" s="176"/>
      <c r="B67" s="247" t="s">
        <v>507</v>
      </c>
      <c r="C67" s="248" t="s">
        <v>55</v>
      </c>
      <c r="D67" s="249" t="s">
        <v>34</v>
      </c>
      <c r="E67" s="269"/>
      <c r="F67" s="155"/>
      <c r="G67" s="155"/>
      <c r="H67" s="155"/>
      <c r="I67" s="155"/>
      <c r="J67" s="155"/>
      <c r="K67" s="155"/>
      <c r="L67" s="155"/>
      <c r="M67" s="155"/>
      <c r="N67" s="155"/>
      <c r="O67" s="155"/>
      <c r="P67" s="155"/>
      <c r="Q67" s="155"/>
      <c r="R67" s="155"/>
      <c r="S67" s="155"/>
      <c r="T67" s="155"/>
      <c r="U67" s="155"/>
      <c r="V67" s="155"/>
      <c r="W67" s="155"/>
      <c r="X67" s="155"/>
      <c r="Y67" s="155"/>
      <c r="Z67" s="155"/>
      <c r="AA67" s="155"/>
      <c r="AB67" s="155"/>
      <c r="AC67" s="155"/>
      <c r="AD67" s="155"/>
      <c r="AE67" s="155"/>
      <c r="AF67" s="155"/>
      <c r="AG67" s="155"/>
      <c r="AH67" s="155"/>
      <c r="AI67" s="155"/>
      <c r="AJ67" s="32">
        <f t="shared" si="12"/>
        <v>0</v>
      </c>
      <c r="AK67" s="32">
        <f t="shared" si="13"/>
        <v>0</v>
      </c>
      <c r="AL67" s="32">
        <f t="shared" si="14"/>
        <v>0</v>
      </c>
    </row>
    <row r="68" spans="1:38" ht="27" customHeight="1">
      <c r="A68" s="176"/>
      <c r="B68" s="247" t="s">
        <v>508</v>
      </c>
      <c r="C68" s="248" t="s">
        <v>509</v>
      </c>
      <c r="D68" s="249" t="s">
        <v>61</v>
      </c>
      <c r="E68" s="269"/>
      <c r="F68" s="155"/>
      <c r="G68" s="155"/>
      <c r="H68" s="155"/>
      <c r="I68" s="155"/>
      <c r="J68" s="155"/>
      <c r="K68" s="155"/>
      <c r="L68" s="155"/>
      <c r="M68" s="155"/>
      <c r="N68" s="155"/>
      <c r="O68" s="155"/>
      <c r="P68" s="155"/>
      <c r="Q68" s="155"/>
      <c r="R68" s="155"/>
      <c r="S68" s="155"/>
      <c r="T68" s="155"/>
      <c r="U68" s="155"/>
      <c r="V68" s="155"/>
      <c r="W68" s="155"/>
      <c r="X68" s="155"/>
      <c r="Y68" s="155"/>
      <c r="Z68" s="155"/>
      <c r="AA68" s="155"/>
      <c r="AB68" s="155"/>
      <c r="AC68" s="155"/>
      <c r="AD68" s="155"/>
      <c r="AE68" s="155"/>
      <c r="AF68" s="155"/>
      <c r="AG68" s="155"/>
      <c r="AH68" s="155"/>
      <c r="AI68" s="155"/>
      <c r="AJ68" s="32">
        <f t="shared" si="12"/>
        <v>0</v>
      </c>
      <c r="AK68" s="32">
        <f t="shared" si="13"/>
        <v>0</v>
      </c>
      <c r="AL68" s="32">
        <f t="shared" si="14"/>
        <v>0</v>
      </c>
    </row>
    <row r="69" spans="1:38" ht="27.75" customHeight="1">
      <c r="A69" s="176"/>
      <c r="B69" s="247" t="s">
        <v>510</v>
      </c>
      <c r="C69" s="248" t="s">
        <v>511</v>
      </c>
      <c r="D69" s="249" t="s">
        <v>243</v>
      </c>
      <c r="E69" s="269"/>
      <c r="F69" s="155"/>
      <c r="G69" s="155"/>
      <c r="H69" s="155"/>
      <c r="I69" s="155"/>
      <c r="J69" s="155"/>
      <c r="K69" s="155"/>
      <c r="L69" s="155"/>
      <c r="M69" s="155"/>
      <c r="N69" s="155"/>
      <c r="O69" s="155"/>
      <c r="P69" s="155"/>
      <c r="Q69" s="155"/>
      <c r="R69" s="155"/>
      <c r="S69" s="155"/>
      <c r="T69" s="155"/>
      <c r="U69" s="155"/>
      <c r="V69" s="155"/>
      <c r="W69" s="155"/>
      <c r="X69" s="155"/>
      <c r="Y69" s="155"/>
      <c r="Z69" s="155"/>
      <c r="AA69" s="155"/>
      <c r="AB69" s="155"/>
      <c r="AC69" s="155"/>
      <c r="AD69" s="155"/>
      <c r="AE69" s="155"/>
      <c r="AF69" s="155"/>
      <c r="AG69" s="155"/>
      <c r="AH69" s="155"/>
      <c r="AI69" s="155"/>
      <c r="AJ69" s="32">
        <f t="shared" si="12"/>
        <v>0</v>
      </c>
      <c r="AK69" s="32">
        <f t="shared" si="13"/>
        <v>0</v>
      </c>
      <c r="AL69" s="32">
        <f t="shared" si="14"/>
        <v>0</v>
      </c>
    </row>
    <row r="70" spans="1:38" ht="30" customHeight="1">
      <c r="A70" s="176"/>
      <c r="B70" s="247" t="s">
        <v>512</v>
      </c>
      <c r="C70" s="248" t="s">
        <v>602</v>
      </c>
      <c r="D70" s="249" t="s">
        <v>35</v>
      </c>
      <c r="E70" s="269"/>
      <c r="F70" s="155"/>
      <c r="G70" s="155"/>
      <c r="H70" s="155"/>
      <c r="I70" s="155"/>
      <c r="J70" s="155"/>
      <c r="K70" s="155"/>
      <c r="L70" s="155"/>
      <c r="M70" s="155"/>
      <c r="N70" s="155"/>
      <c r="O70" s="155"/>
      <c r="P70" s="155"/>
      <c r="Q70" s="155"/>
      <c r="R70" s="155"/>
      <c r="S70" s="155"/>
      <c r="T70" s="155"/>
      <c r="U70" s="155"/>
      <c r="V70" s="155"/>
      <c r="W70" s="155"/>
      <c r="X70" s="155"/>
      <c r="Y70" s="155"/>
      <c r="Z70" s="155"/>
      <c r="AA70" s="155"/>
      <c r="AB70" s="155"/>
      <c r="AC70" s="155"/>
      <c r="AD70" s="155"/>
      <c r="AE70" s="155"/>
      <c r="AF70" s="155"/>
      <c r="AG70" s="155"/>
      <c r="AH70" s="155"/>
      <c r="AI70" s="155"/>
      <c r="AJ70" s="32">
        <f t="shared" si="12"/>
        <v>0</v>
      </c>
      <c r="AK70" s="32">
        <f t="shared" si="13"/>
        <v>0</v>
      </c>
      <c r="AL70" s="32">
        <f t="shared" si="14"/>
        <v>0</v>
      </c>
    </row>
    <row r="71" spans="1:38" ht="27.75" customHeight="1">
      <c r="A71" s="176"/>
      <c r="B71" s="247" t="s">
        <v>486</v>
      </c>
      <c r="C71" s="248" t="s">
        <v>603</v>
      </c>
      <c r="D71" s="249" t="s">
        <v>35</v>
      </c>
      <c r="E71" s="269"/>
      <c r="F71" s="155"/>
      <c r="G71" s="155"/>
      <c r="H71" s="155"/>
      <c r="I71" s="155"/>
      <c r="J71" s="155"/>
      <c r="K71" s="155"/>
      <c r="L71" s="155"/>
      <c r="M71" s="155"/>
      <c r="N71" s="155"/>
      <c r="O71" s="155"/>
      <c r="P71" s="155"/>
      <c r="Q71" s="155"/>
      <c r="R71" s="155"/>
      <c r="S71" s="155"/>
      <c r="T71" s="155"/>
      <c r="U71" s="155"/>
      <c r="V71" s="155"/>
      <c r="W71" s="155"/>
      <c r="X71" s="155"/>
      <c r="Y71" s="155"/>
      <c r="Z71" s="155"/>
      <c r="AA71" s="155"/>
      <c r="AB71" s="155"/>
      <c r="AC71" s="155"/>
      <c r="AD71" s="155"/>
      <c r="AE71" s="155"/>
      <c r="AF71" s="155"/>
      <c r="AG71" s="155"/>
      <c r="AH71" s="155"/>
      <c r="AI71" s="155"/>
      <c r="AJ71" s="32">
        <f t="shared" si="12"/>
        <v>0</v>
      </c>
      <c r="AK71" s="32">
        <f t="shared" si="13"/>
        <v>0</v>
      </c>
      <c r="AL71" s="32">
        <f t="shared" si="14"/>
        <v>0</v>
      </c>
    </row>
    <row r="72" spans="1:38" ht="36.75" customHeight="1">
      <c r="A72" s="176"/>
      <c r="B72" s="247" t="s">
        <v>513</v>
      </c>
      <c r="C72" s="248" t="s">
        <v>605</v>
      </c>
      <c r="D72" s="249" t="s">
        <v>139</v>
      </c>
      <c r="E72" s="269"/>
      <c r="F72" s="155"/>
      <c r="G72" s="155"/>
      <c r="H72" s="155"/>
      <c r="I72" s="155"/>
      <c r="J72" s="155"/>
      <c r="K72" s="155"/>
      <c r="L72" s="155"/>
      <c r="M72" s="155"/>
      <c r="N72" s="155"/>
      <c r="O72" s="155"/>
      <c r="P72" s="155"/>
      <c r="Q72" s="155"/>
      <c r="R72" s="155"/>
      <c r="S72" s="155"/>
      <c r="T72" s="155"/>
      <c r="U72" s="155"/>
      <c r="V72" s="155"/>
      <c r="W72" s="155"/>
      <c r="X72" s="155"/>
      <c r="Y72" s="155"/>
      <c r="Z72" s="155"/>
      <c r="AA72" s="155"/>
      <c r="AB72" s="155"/>
      <c r="AC72" s="155"/>
      <c r="AD72" s="155"/>
      <c r="AE72" s="155"/>
      <c r="AF72" s="155"/>
      <c r="AG72" s="155"/>
      <c r="AH72" s="155"/>
      <c r="AI72" s="155"/>
      <c r="AJ72" s="32">
        <f t="shared" si="12"/>
        <v>0</v>
      </c>
      <c r="AK72" s="32">
        <f t="shared" si="13"/>
        <v>0</v>
      </c>
      <c r="AL72" s="32">
        <f t="shared" si="14"/>
        <v>0</v>
      </c>
    </row>
    <row r="73" spans="1:38" ht="29.25" customHeight="1">
      <c r="A73" s="176"/>
      <c r="B73" s="247" t="s">
        <v>514</v>
      </c>
      <c r="C73" s="248" t="s">
        <v>515</v>
      </c>
      <c r="D73" s="249" t="s">
        <v>110</v>
      </c>
      <c r="E73" s="269"/>
      <c r="F73" s="155"/>
      <c r="G73" s="155"/>
      <c r="H73" s="155"/>
      <c r="I73" s="155"/>
      <c r="J73" s="155"/>
      <c r="K73" s="155"/>
      <c r="L73" s="155"/>
      <c r="M73" s="155"/>
      <c r="N73" s="155"/>
      <c r="O73" s="155"/>
      <c r="P73" s="155"/>
      <c r="Q73" s="155"/>
      <c r="R73" s="155"/>
      <c r="S73" s="155"/>
      <c r="T73" s="155"/>
      <c r="U73" s="155"/>
      <c r="V73" s="155"/>
      <c r="W73" s="155"/>
      <c r="X73" s="155"/>
      <c r="Y73" s="155"/>
      <c r="Z73" s="155"/>
      <c r="AA73" s="155"/>
      <c r="AB73" s="155"/>
      <c r="AC73" s="155"/>
      <c r="AD73" s="155"/>
      <c r="AE73" s="155"/>
      <c r="AF73" s="155"/>
      <c r="AG73" s="155"/>
      <c r="AH73" s="155"/>
      <c r="AI73" s="155"/>
      <c r="AJ73" s="32">
        <f t="shared" si="12"/>
        <v>0</v>
      </c>
      <c r="AK73" s="32">
        <f t="shared" si="13"/>
        <v>0</v>
      </c>
      <c r="AL73" s="32">
        <f t="shared" si="14"/>
        <v>0</v>
      </c>
    </row>
    <row r="74" spans="1:38" ht="38.25" customHeight="1">
      <c r="A74" s="176"/>
      <c r="B74" s="247" t="s">
        <v>516</v>
      </c>
      <c r="C74" s="248" t="s">
        <v>125</v>
      </c>
      <c r="D74" s="249" t="s">
        <v>87</v>
      </c>
      <c r="E74" s="269"/>
      <c r="F74" s="155"/>
      <c r="G74" s="155"/>
      <c r="H74" s="155"/>
      <c r="I74" s="155"/>
      <c r="J74" s="155"/>
      <c r="K74" s="155"/>
      <c r="L74" s="155"/>
      <c r="M74" s="155"/>
      <c r="N74" s="155"/>
      <c r="O74" s="155"/>
      <c r="P74" s="155"/>
      <c r="Q74" s="155"/>
      <c r="R74" s="155"/>
      <c r="S74" s="155"/>
      <c r="T74" s="155"/>
      <c r="U74" s="155"/>
      <c r="V74" s="155"/>
      <c r="W74" s="155"/>
      <c r="X74" s="155"/>
      <c r="Y74" s="155"/>
      <c r="Z74" s="155"/>
      <c r="AA74" s="155"/>
      <c r="AB74" s="155"/>
      <c r="AC74" s="155"/>
      <c r="AD74" s="155"/>
      <c r="AE74" s="155"/>
      <c r="AF74" s="155"/>
      <c r="AG74" s="155"/>
      <c r="AH74" s="155"/>
      <c r="AI74" s="155"/>
      <c r="AJ74" s="32">
        <f t="shared" si="12"/>
        <v>0</v>
      </c>
      <c r="AK74" s="32">
        <f t="shared" si="13"/>
        <v>0</v>
      </c>
      <c r="AL74" s="32">
        <f t="shared" si="14"/>
        <v>0</v>
      </c>
    </row>
    <row r="75" spans="1:38" ht="38.25" customHeight="1">
      <c r="A75" s="176"/>
      <c r="B75" s="247" t="s">
        <v>517</v>
      </c>
      <c r="C75" s="248" t="s">
        <v>606</v>
      </c>
      <c r="D75" s="249" t="s">
        <v>117</v>
      </c>
      <c r="E75" s="269"/>
      <c r="F75" s="155"/>
      <c r="G75" s="155"/>
      <c r="H75" s="155"/>
      <c r="I75" s="155"/>
      <c r="J75" s="155"/>
      <c r="K75" s="155"/>
      <c r="L75" s="155"/>
      <c r="M75" s="155"/>
      <c r="N75" s="155"/>
      <c r="O75" s="155"/>
      <c r="P75" s="155"/>
      <c r="Q75" s="155"/>
      <c r="R75" s="155"/>
      <c r="S75" s="155"/>
      <c r="T75" s="155"/>
      <c r="U75" s="155"/>
      <c r="V75" s="155"/>
      <c r="W75" s="155"/>
      <c r="X75" s="155"/>
      <c r="Y75" s="155"/>
      <c r="Z75" s="155"/>
      <c r="AA75" s="155"/>
      <c r="AB75" s="155"/>
      <c r="AC75" s="155"/>
      <c r="AD75" s="155"/>
      <c r="AE75" s="155"/>
      <c r="AF75" s="155"/>
      <c r="AG75" s="155"/>
      <c r="AH75" s="155"/>
      <c r="AI75" s="155"/>
      <c r="AJ75" s="32">
        <f t="shared" si="12"/>
        <v>0</v>
      </c>
      <c r="AK75" s="32">
        <f t="shared" si="13"/>
        <v>0</v>
      </c>
      <c r="AL75" s="32">
        <f t="shared" si="14"/>
        <v>0</v>
      </c>
    </row>
    <row r="76" spans="1:38" ht="42.75" customHeight="1">
      <c r="A76" s="176"/>
      <c r="B76" s="247" t="s">
        <v>518</v>
      </c>
      <c r="C76" s="248" t="s">
        <v>519</v>
      </c>
      <c r="D76" s="249" t="s">
        <v>88</v>
      </c>
      <c r="E76" s="269"/>
      <c r="F76" s="155"/>
      <c r="G76" s="155"/>
      <c r="H76" s="155"/>
      <c r="I76" s="155"/>
      <c r="J76" s="155"/>
      <c r="K76" s="155"/>
      <c r="L76" s="155"/>
      <c r="M76" s="155"/>
      <c r="N76" s="155"/>
      <c r="O76" s="155"/>
      <c r="P76" s="155"/>
      <c r="Q76" s="155"/>
      <c r="R76" s="155"/>
      <c r="S76" s="155"/>
      <c r="T76" s="155"/>
      <c r="U76" s="155"/>
      <c r="V76" s="155"/>
      <c r="W76" s="155"/>
      <c r="X76" s="155"/>
      <c r="Y76" s="155"/>
      <c r="Z76" s="155"/>
      <c r="AA76" s="155"/>
      <c r="AB76" s="155"/>
      <c r="AC76" s="155"/>
      <c r="AD76" s="155"/>
      <c r="AE76" s="155"/>
      <c r="AF76" s="155"/>
      <c r="AG76" s="155"/>
      <c r="AH76" s="155"/>
      <c r="AI76" s="155"/>
      <c r="AJ76" s="32">
        <f t="shared" si="12"/>
        <v>0</v>
      </c>
      <c r="AK76" s="32">
        <f t="shared" si="13"/>
        <v>0</v>
      </c>
      <c r="AL76" s="32">
        <f t="shared" si="14"/>
        <v>0</v>
      </c>
    </row>
    <row r="77" spans="1:38" ht="27.75" customHeight="1">
      <c r="A77" s="176"/>
      <c r="B77" s="247" t="s">
        <v>520</v>
      </c>
      <c r="C77" s="248" t="s">
        <v>92</v>
      </c>
      <c r="D77" s="249" t="s">
        <v>105</v>
      </c>
      <c r="E77" s="269"/>
      <c r="F77" s="155"/>
      <c r="G77" s="155"/>
      <c r="H77" s="155"/>
      <c r="I77" s="155"/>
      <c r="J77" s="155"/>
      <c r="K77" s="155"/>
      <c r="L77" s="155"/>
      <c r="M77" s="155"/>
      <c r="N77" s="155"/>
      <c r="O77" s="155"/>
      <c r="P77" s="155"/>
      <c r="Q77" s="155"/>
      <c r="R77" s="155"/>
      <c r="S77" s="155"/>
      <c r="T77" s="155"/>
      <c r="U77" s="155"/>
      <c r="V77" s="155"/>
      <c r="W77" s="155"/>
      <c r="X77" s="155"/>
      <c r="Y77" s="155"/>
      <c r="Z77" s="155"/>
      <c r="AA77" s="155"/>
      <c r="AB77" s="155"/>
      <c r="AC77" s="155"/>
      <c r="AD77" s="155"/>
      <c r="AE77" s="155"/>
      <c r="AF77" s="155"/>
      <c r="AG77" s="155"/>
      <c r="AH77" s="155"/>
      <c r="AI77" s="155"/>
      <c r="AJ77" s="32">
        <f t="shared" si="12"/>
        <v>0</v>
      </c>
      <c r="AK77" s="32">
        <f t="shared" si="13"/>
        <v>0</v>
      </c>
      <c r="AL77" s="32">
        <f t="shared" si="14"/>
        <v>0</v>
      </c>
    </row>
    <row r="78" spans="1:38" ht="41.25" customHeight="1">
      <c r="A78" s="3">
        <v>18</v>
      </c>
      <c r="B78" s="247" t="s">
        <v>521</v>
      </c>
      <c r="C78" s="248" t="s">
        <v>135</v>
      </c>
      <c r="D78" s="249" t="s">
        <v>105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32">
        <f t="shared" si="12"/>
        <v>0</v>
      </c>
      <c r="AK78" s="32">
        <f t="shared" si="13"/>
        <v>0</v>
      </c>
      <c r="AL78" s="32">
        <f t="shared" si="14"/>
        <v>0</v>
      </c>
    </row>
    <row r="79" spans="1:38" ht="39.75" customHeight="1">
      <c r="A79" s="3">
        <v>19</v>
      </c>
      <c r="B79" s="247" t="s">
        <v>522</v>
      </c>
      <c r="C79" s="248" t="s">
        <v>55</v>
      </c>
      <c r="D79" s="249" t="s">
        <v>80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32">
        <f t="shared" si="12"/>
        <v>0</v>
      </c>
      <c r="AK79" s="32">
        <f t="shared" si="13"/>
        <v>0</v>
      </c>
      <c r="AL79" s="32">
        <f t="shared" si="14"/>
        <v>0</v>
      </c>
    </row>
    <row r="80" spans="1:38" ht="26.25" customHeight="1">
      <c r="A80" s="3">
        <v>20</v>
      </c>
      <c r="B80" s="247" t="s">
        <v>523</v>
      </c>
      <c r="C80" s="248" t="s">
        <v>99</v>
      </c>
      <c r="D80" s="249" t="s">
        <v>89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32">
        <f t="shared" si="12"/>
        <v>0</v>
      </c>
      <c r="AK80" s="32">
        <f t="shared" si="13"/>
        <v>0</v>
      </c>
      <c r="AL80" s="32">
        <f t="shared" si="14"/>
        <v>0</v>
      </c>
    </row>
    <row r="81" spans="1:38">
      <c r="A81" s="3">
        <v>21</v>
      </c>
      <c r="B81" s="135"/>
      <c r="C81" s="136"/>
      <c r="D81" s="159"/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32">
        <f t="shared" si="9"/>
        <v>0</v>
      </c>
      <c r="AK81" s="32">
        <f t="shared" si="10"/>
        <v>0</v>
      </c>
      <c r="AL81" s="32">
        <f t="shared" si="11"/>
        <v>0</v>
      </c>
    </row>
    <row r="82" spans="1:38">
      <c r="A82" s="3">
        <v>22</v>
      </c>
      <c r="B82" s="135"/>
      <c r="C82" s="136"/>
      <c r="D82" s="159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32">
        <f t="shared" si="9"/>
        <v>0</v>
      </c>
      <c r="AK82" s="32">
        <f t="shared" si="10"/>
        <v>0</v>
      </c>
      <c r="AL82" s="32">
        <f t="shared" si="11"/>
        <v>0</v>
      </c>
    </row>
    <row r="83" spans="1:38">
      <c r="A83" s="3">
        <v>23</v>
      </c>
      <c r="B83" s="135"/>
      <c r="C83" s="136"/>
      <c r="D83" s="159"/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32">
        <f t="shared" si="9"/>
        <v>0</v>
      </c>
      <c r="AK83" s="32">
        <f t="shared" si="10"/>
        <v>0</v>
      </c>
      <c r="AL83" s="32">
        <f t="shared" si="11"/>
        <v>0</v>
      </c>
    </row>
    <row r="84" spans="1:38">
      <c r="A84" s="3">
        <v>24</v>
      </c>
      <c r="B84" s="135"/>
      <c r="C84" s="136"/>
      <c r="D84" s="159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32">
        <f t="shared" si="9"/>
        <v>0</v>
      </c>
      <c r="AK84" s="32">
        <f t="shared" si="10"/>
        <v>0</v>
      </c>
      <c r="AL84" s="32">
        <f t="shared" si="11"/>
        <v>0</v>
      </c>
    </row>
    <row r="85" spans="1:38">
      <c r="A85" s="324" t="s">
        <v>12</v>
      </c>
      <c r="B85" s="324"/>
      <c r="C85" s="324"/>
      <c r="D85" s="324"/>
      <c r="E85" s="324"/>
      <c r="F85" s="324"/>
      <c r="G85" s="324"/>
      <c r="H85" s="324"/>
      <c r="I85" s="324"/>
      <c r="J85" s="324"/>
      <c r="K85" s="324"/>
      <c r="L85" s="324"/>
      <c r="M85" s="324"/>
      <c r="N85" s="324"/>
      <c r="O85" s="324"/>
      <c r="P85" s="324"/>
      <c r="Q85" s="324"/>
      <c r="R85" s="324"/>
      <c r="S85" s="324"/>
      <c r="T85" s="324"/>
      <c r="U85" s="324"/>
      <c r="V85" s="324"/>
      <c r="W85" s="324"/>
      <c r="X85" s="324"/>
      <c r="Y85" s="324"/>
      <c r="Z85" s="324"/>
      <c r="AA85" s="324"/>
      <c r="AB85" s="324"/>
      <c r="AC85" s="324"/>
      <c r="AD85" s="324"/>
      <c r="AE85" s="324"/>
      <c r="AF85" s="324"/>
      <c r="AG85" s="324"/>
      <c r="AH85" s="324"/>
      <c r="AI85" s="324"/>
      <c r="AJ85" s="3">
        <f>SUM(AJ47:AJ84)</f>
        <v>0</v>
      </c>
      <c r="AK85" s="3">
        <f>SUM(AK47:AK84)</f>
        <v>0</v>
      </c>
      <c r="AL85" s="3">
        <f>SUM(AL47:AL84)</f>
        <v>0</v>
      </c>
    </row>
    <row r="86" spans="1:38">
      <c r="A86" s="26"/>
      <c r="B86" s="26"/>
      <c r="C86" s="325"/>
      <c r="D86" s="325"/>
      <c r="H86" s="64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274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</row>
    <row r="87" spans="1:38">
      <c r="C87" s="49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274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</row>
    <row r="88" spans="1:38">
      <c r="C88" s="49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274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</row>
    <row r="89" spans="1:38">
      <c r="C89" s="325"/>
      <c r="D89" s="32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274"/>
      <c r="AB89" s="65"/>
      <c r="AC89" s="65"/>
      <c r="AD89" s="65"/>
      <c r="AE89" s="65"/>
      <c r="AF89" s="65"/>
      <c r="AG89" s="65"/>
      <c r="AH89" s="65"/>
      <c r="AI89" s="65"/>
      <c r="AJ89" s="65"/>
      <c r="AK89" s="65"/>
      <c r="AL89" s="65"/>
    </row>
    <row r="90" spans="1:38">
      <c r="C90" s="325"/>
      <c r="D90" s="325"/>
      <c r="E90" s="325"/>
      <c r="F90" s="325"/>
      <c r="G90" s="32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274"/>
      <c r="AB90" s="65"/>
      <c r="AC90" s="65"/>
      <c r="AD90" s="65"/>
      <c r="AE90" s="65"/>
      <c r="AF90" s="65"/>
      <c r="AG90" s="65"/>
      <c r="AH90" s="65"/>
      <c r="AI90" s="65"/>
      <c r="AJ90" s="65"/>
      <c r="AK90" s="65"/>
      <c r="AL90" s="65"/>
    </row>
    <row r="91" spans="1:38">
      <c r="C91" s="325"/>
      <c r="D91" s="325"/>
      <c r="E91" s="32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/>
      <c r="Z91" s="65"/>
      <c r="AA91" s="274"/>
      <c r="AB91" s="65"/>
      <c r="AC91" s="65"/>
      <c r="AD91" s="65"/>
      <c r="AE91" s="65"/>
      <c r="AF91" s="65"/>
      <c r="AG91" s="65"/>
      <c r="AH91" s="65"/>
      <c r="AI91" s="65"/>
      <c r="AJ91" s="65"/>
      <c r="AK91" s="65"/>
      <c r="AL91" s="65"/>
    </row>
    <row r="92" spans="1:38">
      <c r="C92" s="325"/>
      <c r="D92" s="32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274"/>
      <c r="AB92" s="65"/>
      <c r="AC92" s="65"/>
      <c r="AD92" s="65"/>
      <c r="AE92" s="65"/>
      <c r="AF92" s="65"/>
      <c r="AG92" s="65"/>
      <c r="AH92" s="65"/>
      <c r="AI92" s="65"/>
      <c r="AJ92" s="65"/>
      <c r="AK92" s="65"/>
      <c r="AL92" s="65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43:AI43"/>
    <mergeCell ref="A45:AI45"/>
    <mergeCell ref="C91:E91"/>
    <mergeCell ref="C92:D92"/>
    <mergeCell ref="C90:G90"/>
    <mergeCell ref="C46:D46"/>
    <mergeCell ref="AM37:AN37"/>
    <mergeCell ref="AM50:AN50"/>
    <mergeCell ref="A85:AI85"/>
    <mergeCell ref="C86:D86"/>
    <mergeCell ref="C89:D89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66"/>
  <sheetViews>
    <sheetView topLeftCell="A10" zoomScale="55" zoomScaleNormal="55" workbookViewId="0">
      <selection activeCell="E17" sqref="E17"/>
    </sheetView>
  </sheetViews>
  <sheetFormatPr defaultColWidth="9.33203125" defaultRowHeight="18"/>
  <cols>
    <col min="1" max="1" width="8.6640625" style="52" customWidth="1"/>
    <col min="2" max="2" width="26.83203125" style="52" customWidth="1"/>
    <col min="3" max="3" width="29.6640625" style="52" customWidth="1"/>
    <col min="4" max="4" width="14.6640625" style="52" customWidth="1"/>
    <col min="5" max="35" width="7" style="52" customWidth="1"/>
    <col min="36" max="38" width="8.33203125" style="52" customWidth="1"/>
    <col min="39" max="39" width="10.83203125" style="52" customWidth="1"/>
    <col min="40" max="40" width="12.1640625" style="52" customWidth="1"/>
    <col min="41" max="41" width="10.83203125" style="52" customWidth="1"/>
    <col min="42" max="16384" width="9.33203125" style="52"/>
  </cols>
  <sheetData>
    <row r="1" spans="1:41" ht="24" customHeight="1">
      <c r="A1" s="332" t="s">
        <v>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0" t="s">
        <v>1</v>
      </c>
      <c r="R1" s="330"/>
      <c r="S1" s="330"/>
      <c r="T1" s="330"/>
      <c r="U1" s="330"/>
      <c r="V1" s="330"/>
      <c r="W1" s="330"/>
      <c r="X1" s="330"/>
      <c r="Y1" s="330"/>
      <c r="Z1" s="330"/>
      <c r="AA1" s="330"/>
      <c r="AB1" s="330"/>
      <c r="AC1" s="330"/>
      <c r="AD1" s="330"/>
      <c r="AE1" s="330"/>
      <c r="AF1" s="330"/>
      <c r="AG1" s="330"/>
      <c r="AH1" s="330"/>
      <c r="AI1" s="330"/>
      <c r="AJ1" s="330"/>
      <c r="AK1" s="330"/>
      <c r="AL1" s="330"/>
    </row>
    <row r="2" spans="1:41" ht="22.5" customHeight="1">
      <c r="A2" s="330" t="s">
        <v>2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 t="s">
        <v>3</v>
      </c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330"/>
      <c r="AG2" s="330"/>
      <c r="AH2" s="330"/>
      <c r="AI2" s="330"/>
      <c r="AJ2" s="330"/>
      <c r="AK2" s="330"/>
      <c r="AL2" s="330"/>
    </row>
    <row r="3" spans="1:4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</row>
    <row r="4" spans="1:41" ht="28.5" customHeight="1">
      <c r="A4" s="330" t="s">
        <v>4</v>
      </c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0"/>
      <c r="V4" s="330"/>
      <c r="W4" s="330"/>
      <c r="X4" s="330"/>
      <c r="Y4" s="330"/>
      <c r="Z4" s="330"/>
      <c r="AA4" s="330"/>
      <c r="AB4" s="330"/>
      <c r="AC4" s="330"/>
      <c r="AD4" s="330"/>
      <c r="AE4" s="330"/>
      <c r="AF4" s="330"/>
      <c r="AG4" s="330"/>
      <c r="AH4" s="330"/>
      <c r="AI4" s="330"/>
      <c r="AJ4" s="330"/>
      <c r="AK4" s="330"/>
      <c r="AL4" s="330"/>
    </row>
    <row r="5" spans="1:41">
      <c r="A5" s="330" t="s">
        <v>1059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  <c r="X5" s="330"/>
      <c r="Y5" s="330"/>
      <c r="Z5" s="330"/>
      <c r="AA5" s="330"/>
      <c r="AB5" s="330"/>
      <c r="AC5" s="330"/>
      <c r="AD5" s="330"/>
      <c r="AE5" s="330"/>
      <c r="AF5" s="330"/>
      <c r="AG5" s="330"/>
      <c r="AH5" s="330"/>
      <c r="AI5" s="330"/>
      <c r="AJ5" s="330"/>
      <c r="AK5" s="330"/>
      <c r="AL5" s="330"/>
    </row>
    <row r="6" spans="1:41" ht="33" customHeight="1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331" t="s">
        <v>526</v>
      </c>
      <c r="AG6" s="331"/>
      <c r="AH6" s="331"/>
      <c r="AI6" s="331"/>
      <c r="AJ6" s="331"/>
      <c r="AK6" s="331"/>
      <c r="AL6" s="53"/>
    </row>
    <row r="7" spans="1:41" ht="15.75" customHeight="1">
      <c r="AE7" s="20"/>
      <c r="AF7" s="20"/>
      <c r="AG7" s="20"/>
      <c r="AH7" s="20"/>
      <c r="AI7" s="55"/>
    </row>
    <row r="8" spans="1:41" s="56" customFormat="1" ht="33" customHeight="1">
      <c r="A8" s="3" t="s">
        <v>5</v>
      </c>
      <c r="B8" s="48" t="s">
        <v>6</v>
      </c>
      <c r="C8" s="328" t="s">
        <v>7</v>
      </c>
      <c r="D8" s="32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6" customFormat="1" ht="30" customHeight="1">
      <c r="A9" s="3">
        <v>1</v>
      </c>
      <c r="B9" s="134" t="s">
        <v>527</v>
      </c>
      <c r="C9" s="201" t="s">
        <v>528</v>
      </c>
      <c r="D9" s="202" t="s">
        <v>82</v>
      </c>
      <c r="E9" s="162"/>
      <c r="F9" s="145"/>
      <c r="G9" s="155"/>
      <c r="H9" s="145"/>
      <c r="I9" s="155"/>
      <c r="J9" s="155"/>
      <c r="K9" s="155"/>
      <c r="L9" s="145"/>
      <c r="M9" s="145"/>
      <c r="N9" s="145"/>
      <c r="O9" s="155"/>
      <c r="P9" s="155"/>
      <c r="Q9" s="155"/>
      <c r="R9" s="155"/>
      <c r="S9" s="155"/>
      <c r="T9" s="155"/>
      <c r="U9" s="145"/>
      <c r="V9" s="145"/>
      <c r="W9" s="155"/>
      <c r="X9" s="145"/>
      <c r="Y9" s="155"/>
      <c r="Z9" s="155"/>
      <c r="AA9" s="155"/>
      <c r="AB9" s="145"/>
      <c r="AC9" s="155"/>
      <c r="AD9" s="155"/>
      <c r="AE9" s="155"/>
      <c r="AF9" s="155"/>
      <c r="AG9" s="155"/>
      <c r="AH9" s="155"/>
      <c r="AI9" s="155"/>
      <c r="AJ9" s="3">
        <f>COUNTIF(E9:AI9,"K")+2*COUNTIF(E9:AI9,"2K")+COUNTIF(E9:AI9,"TK")+COUNTIF(E9:AI9,"KT")</f>
        <v>0</v>
      </c>
      <c r="AK9" s="3">
        <f t="shared" ref="AK9:AK31" si="0">COUNTIF(E9:AI9,"P")+2*COUNTIF(F9:AJ9,"2P")</f>
        <v>0</v>
      </c>
      <c r="AL9" s="3">
        <f t="shared" ref="AL9:AL31" si="1">COUNTIF(E9:AI9,"T")+2*COUNTIF(E9:AI9,"2T")+COUNTIF(E9:AI9,"TK")+COUNTIF(E9:AI9,"KT")</f>
        <v>0</v>
      </c>
      <c r="AM9" s="57"/>
      <c r="AN9" s="58"/>
      <c r="AO9" s="59"/>
    </row>
    <row r="10" spans="1:41" s="56" customFormat="1" ht="30" customHeight="1">
      <c r="A10" s="3">
        <v>2</v>
      </c>
      <c r="B10" s="134" t="s">
        <v>529</v>
      </c>
      <c r="C10" s="201" t="s">
        <v>530</v>
      </c>
      <c r="D10" s="202" t="s">
        <v>32</v>
      </c>
      <c r="E10" s="162"/>
      <c r="F10" s="145"/>
      <c r="G10" s="155"/>
      <c r="H10" s="145"/>
      <c r="I10" s="155"/>
      <c r="J10" s="155"/>
      <c r="K10" s="155"/>
      <c r="L10" s="145"/>
      <c r="M10" s="145"/>
      <c r="N10" s="145"/>
      <c r="O10" s="155"/>
      <c r="P10" s="155"/>
      <c r="Q10" s="155"/>
      <c r="R10" s="155"/>
      <c r="S10" s="155"/>
      <c r="T10" s="155"/>
      <c r="U10" s="145"/>
      <c r="V10" s="145"/>
      <c r="W10" s="155"/>
      <c r="X10" s="145"/>
      <c r="Y10" s="155"/>
      <c r="Z10" s="155"/>
      <c r="AA10" s="155"/>
      <c r="AB10" s="145"/>
      <c r="AC10" s="155"/>
      <c r="AD10" s="155"/>
      <c r="AE10" s="155"/>
      <c r="AF10" s="155"/>
      <c r="AG10" s="155"/>
      <c r="AH10" s="155"/>
      <c r="AI10" s="155"/>
      <c r="AJ10" s="3">
        <f t="shared" ref="AJ10:AJ31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59"/>
      <c r="AN10" s="59"/>
      <c r="AO10" s="59"/>
    </row>
    <row r="11" spans="1:41" s="56" customFormat="1" ht="30" customHeight="1">
      <c r="A11" s="3">
        <v>3</v>
      </c>
      <c r="B11" s="134" t="s">
        <v>531</v>
      </c>
      <c r="C11" s="201" t="s">
        <v>532</v>
      </c>
      <c r="D11" s="202" t="s">
        <v>56</v>
      </c>
      <c r="E11" s="162"/>
      <c r="F11" s="145"/>
      <c r="G11" s="155"/>
      <c r="H11" s="145"/>
      <c r="I11" s="155"/>
      <c r="J11" s="155"/>
      <c r="K11" s="155"/>
      <c r="L11" s="145"/>
      <c r="M11" s="145"/>
      <c r="N11" s="145"/>
      <c r="O11" s="155"/>
      <c r="P11" s="155"/>
      <c r="Q11" s="155"/>
      <c r="R11" s="155"/>
      <c r="S11" s="155"/>
      <c r="T11" s="155"/>
      <c r="U11" s="145"/>
      <c r="V11" s="145"/>
      <c r="W11" s="155"/>
      <c r="X11" s="145"/>
      <c r="Y11" s="155"/>
      <c r="Z11" s="155"/>
      <c r="AA11" s="155"/>
      <c r="AB11" s="145"/>
      <c r="AC11" s="155"/>
      <c r="AD11" s="155"/>
      <c r="AE11" s="155"/>
      <c r="AF11" s="155"/>
      <c r="AG11" s="155"/>
      <c r="AH11" s="155"/>
      <c r="AI11" s="155"/>
      <c r="AJ11" s="3">
        <f t="shared" si="2"/>
        <v>0</v>
      </c>
      <c r="AK11" s="3">
        <f t="shared" si="0"/>
        <v>0</v>
      </c>
      <c r="AL11" s="3">
        <f t="shared" si="1"/>
        <v>0</v>
      </c>
      <c r="AM11" s="59"/>
      <c r="AN11" s="59"/>
      <c r="AO11" s="59"/>
    </row>
    <row r="12" spans="1:41" s="56" customFormat="1" ht="30" customHeight="1">
      <c r="A12" s="3">
        <v>4</v>
      </c>
      <c r="B12" s="134" t="s">
        <v>533</v>
      </c>
      <c r="C12" s="201" t="s">
        <v>630</v>
      </c>
      <c r="D12" s="202" t="s">
        <v>57</v>
      </c>
      <c r="E12" s="162" t="s">
        <v>8</v>
      </c>
      <c r="F12" s="145"/>
      <c r="G12" s="155"/>
      <c r="H12" s="145"/>
      <c r="I12" s="155"/>
      <c r="J12" s="155"/>
      <c r="K12" s="155"/>
      <c r="L12" s="155"/>
      <c r="M12" s="145"/>
      <c r="N12" s="145"/>
      <c r="O12" s="155"/>
      <c r="P12" s="155"/>
      <c r="Q12" s="155"/>
      <c r="R12" s="155"/>
      <c r="S12" s="155"/>
      <c r="T12" s="155"/>
      <c r="U12" s="145"/>
      <c r="V12" s="145"/>
      <c r="W12" s="155"/>
      <c r="X12" s="145"/>
      <c r="Y12" s="155"/>
      <c r="Z12" s="155"/>
      <c r="AA12" s="155"/>
      <c r="AB12" s="145"/>
      <c r="AC12" s="155"/>
      <c r="AD12" s="155"/>
      <c r="AE12" s="155"/>
      <c r="AF12" s="155"/>
      <c r="AG12" s="155"/>
      <c r="AH12" s="155"/>
      <c r="AI12" s="155"/>
      <c r="AJ12" s="3">
        <f t="shared" si="2"/>
        <v>1</v>
      </c>
      <c r="AK12" s="3">
        <f t="shared" si="0"/>
        <v>0</v>
      </c>
      <c r="AL12" s="3">
        <f t="shared" si="1"/>
        <v>0</v>
      </c>
      <c r="AM12" s="59"/>
      <c r="AN12" s="59"/>
      <c r="AO12" s="59"/>
    </row>
    <row r="13" spans="1:41" s="56" customFormat="1" ht="30" customHeight="1">
      <c r="A13" s="3">
        <v>5</v>
      </c>
      <c r="B13" s="134" t="s">
        <v>534</v>
      </c>
      <c r="C13" s="201" t="s">
        <v>535</v>
      </c>
      <c r="D13" s="202" t="s">
        <v>26</v>
      </c>
      <c r="E13" s="162"/>
      <c r="F13" s="145"/>
      <c r="G13" s="155"/>
      <c r="H13" s="145"/>
      <c r="I13" s="155"/>
      <c r="J13" s="155"/>
      <c r="K13" s="155"/>
      <c r="L13" s="155"/>
      <c r="M13" s="145"/>
      <c r="N13" s="145"/>
      <c r="O13" s="155"/>
      <c r="P13" s="155"/>
      <c r="Q13" s="155"/>
      <c r="R13" s="155"/>
      <c r="S13" s="155"/>
      <c r="T13" s="155"/>
      <c r="U13" s="145"/>
      <c r="V13" s="145"/>
      <c r="W13" s="155"/>
      <c r="X13" s="145"/>
      <c r="Y13" s="155"/>
      <c r="Z13" s="155"/>
      <c r="AA13" s="155"/>
      <c r="AB13" s="145"/>
      <c r="AC13" s="155"/>
      <c r="AD13" s="155"/>
      <c r="AE13" s="155"/>
      <c r="AF13" s="155"/>
      <c r="AG13" s="155"/>
      <c r="AH13" s="155"/>
      <c r="AI13" s="155"/>
      <c r="AJ13" s="3">
        <f t="shared" si="2"/>
        <v>0</v>
      </c>
      <c r="AK13" s="3">
        <f t="shared" si="0"/>
        <v>0</v>
      </c>
      <c r="AL13" s="3">
        <f t="shared" si="1"/>
        <v>0</v>
      </c>
      <c r="AM13" s="59"/>
      <c r="AN13" s="59"/>
      <c r="AO13" s="59"/>
    </row>
    <row r="14" spans="1:41" s="56" customFormat="1" ht="30" customHeight="1">
      <c r="A14" s="3">
        <v>6</v>
      </c>
      <c r="B14" s="134" t="s">
        <v>536</v>
      </c>
      <c r="C14" s="201" t="s">
        <v>131</v>
      </c>
      <c r="D14" s="202" t="s">
        <v>26</v>
      </c>
      <c r="E14" s="162"/>
      <c r="F14" s="145"/>
      <c r="G14" s="155"/>
      <c r="H14" s="145"/>
      <c r="I14" s="155"/>
      <c r="J14" s="155"/>
      <c r="K14" s="155"/>
      <c r="L14" s="155"/>
      <c r="M14" s="145"/>
      <c r="N14" s="145"/>
      <c r="O14" s="155"/>
      <c r="P14" s="155"/>
      <c r="Q14" s="155"/>
      <c r="R14" s="155"/>
      <c r="S14" s="155"/>
      <c r="T14" s="155"/>
      <c r="U14" s="145"/>
      <c r="V14" s="145"/>
      <c r="W14" s="155"/>
      <c r="X14" s="145"/>
      <c r="Y14" s="155"/>
      <c r="Z14" s="155"/>
      <c r="AA14" s="155"/>
      <c r="AB14" s="145"/>
      <c r="AC14" s="155"/>
      <c r="AD14" s="155"/>
      <c r="AE14" s="155"/>
      <c r="AF14" s="155"/>
      <c r="AG14" s="155"/>
      <c r="AH14" s="155"/>
      <c r="AI14" s="155"/>
      <c r="AJ14" s="3">
        <f t="shared" si="2"/>
        <v>0</v>
      </c>
      <c r="AK14" s="3">
        <f t="shared" si="0"/>
        <v>0</v>
      </c>
      <c r="AL14" s="3">
        <f t="shared" si="1"/>
        <v>0</v>
      </c>
      <c r="AM14" s="59"/>
      <c r="AN14" s="59"/>
      <c r="AO14" s="59"/>
    </row>
    <row r="15" spans="1:41" s="56" customFormat="1" ht="30" customHeight="1">
      <c r="A15" s="3">
        <v>7</v>
      </c>
      <c r="B15" s="134" t="s">
        <v>537</v>
      </c>
      <c r="C15" s="201" t="s">
        <v>538</v>
      </c>
      <c r="D15" s="202" t="s">
        <v>83</v>
      </c>
      <c r="E15" s="162"/>
      <c r="F15" s="145"/>
      <c r="G15" s="155"/>
      <c r="H15" s="145"/>
      <c r="I15" s="155"/>
      <c r="J15" s="155"/>
      <c r="K15" s="155"/>
      <c r="L15" s="155"/>
      <c r="M15" s="145"/>
      <c r="N15" s="145"/>
      <c r="O15" s="155"/>
      <c r="P15" s="155"/>
      <c r="Q15" s="155"/>
      <c r="R15" s="155"/>
      <c r="S15" s="155"/>
      <c r="T15" s="155"/>
      <c r="U15" s="145"/>
      <c r="V15" s="145"/>
      <c r="W15" s="155"/>
      <c r="X15" s="145"/>
      <c r="Y15" s="155"/>
      <c r="Z15" s="155"/>
      <c r="AA15" s="155"/>
      <c r="AB15" s="145"/>
      <c r="AC15" s="155"/>
      <c r="AD15" s="155"/>
      <c r="AE15" s="155"/>
      <c r="AF15" s="155"/>
      <c r="AG15" s="155"/>
      <c r="AH15" s="155"/>
      <c r="AI15" s="155"/>
      <c r="AJ15" s="3">
        <f t="shared" si="2"/>
        <v>0</v>
      </c>
      <c r="AK15" s="3">
        <f t="shared" si="0"/>
        <v>0</v>
      </c>
      <c r="AL15" s="3">
        <f t="shared" si="1"/>
        <v>0</v>
      </c>
      <c r="AM15" s="59"/>
      <c r="AN15" s="59"/>
      <c r="AO15" s="59"/>
    </row>
    <row r="16" spans="1:41" s="56" customFormat="1" ht="30" customHeight="1">
      <c r="A16" s="3">
        <v>8</v>
      </c>
      <c r="B16" s="134" t="s">
        <v>539</v>
      </c>
      <c r="C16" s="201" t="s">
        <v>435</v>
      </c>
      <c r="D16" s="202" t="s">
        <v>27</v>
      </c>
      <c r="E16" s="163"/>
      <c r="F16" s="145"/>
      <c r="G16" s="160"/>
      <c r="H16" s="145"/>
      <c r="I16" s="160"/>
      <c r="J16" s="160"/>
      <c r="K16" s="160"/>
      <c r="L16" s="160"/>
      <c r="M16" s="145"/>
      <c r="N16" s="145"/>
      <c r="O16" s="160"/>
      <c r="P16" s="160"/>
      <c r="Q16" s="160"/>
      <c r="R16" s="160"/>
      <c r="S16" s="160"/>
      <c r="T16" s="160"/>
      <c r="U16" s="145"/>
      <c r="V16" s="145"/>
      <c r="W16" s="160"/>
      <c r="X16" s="145"/>
      <c r="Y16" s="160"/>
      <c r="Z16" s="160"/>
      <c r="AA16" s="160"/>
      <c r="AB16" s="145"/>
      <c r="AC16" s="160"/>
      <c r="AD16" s="160"/>
      <c r="AE16" s="160"/>
      <c r="AF16" s="160"/>
      <c r="AG16" s="160"/>
      <c r="AH16" s="160"/>
      <c r="AI16" s="160"/>
      <c r="AJ16" s="3">
        <f t="shared" si="2"/>
        <v>0</v>
      </c>
      <c r="AK16" s="3">
        <f t="shared" si="0"/>
        <v>0</v>
      </c>
      <c r="AL16" s="3">
        <f t="shared" si="1"/>
        <v>0</v>
      </c>
      <c r="AM16" s="59"/>
      <c r="AN16" s="59"/>
      <c r="AO16" s="59"/>
    </row>
    <row r="17" spans="1:44" s="56" customFormat="1" ht="30" customHeight="1">
      <c r="A17" s="3">
        <v>9</v>
      </c>
      <c r="B17" s="134" t="s">
        <v>540</v>
      </c>
      <c r="C17" s="201" t="s">
        <v>632</v>
      </c>
      <c r="D17" s="202" t="s">
        <v>146</v>
      </c>
      <c r="E17" s="163" t="s">
        <v>8</v>
      </c>
      <c r="F17" s="145"/>
      <c r="G17" s="160"/>
      <c r="H17" s="145"/>
      <c r="I17" s="160"/>
      <c r="J17" s="160"/>
      <c r="K17" s="160"/>
      <c r="L17" s="160"/>
      <c r="M17" s="145"/>
      <c r="N17" s="145"/>
      <c r="O17" s="160"/>
      <c r="P17" s="160"/>
      <c r="Q17" s="160"/>
      <c r="R17" s="160"/>
      <c r="S17" s="160"/>
      <c r="T17" s="160"/>
      <c r="U17" s="145"/>
      <c r="V17" s="145"/>
      <c r="W17" s="160"/>
      <c r="X17" s="145"/>
      <c r="Y17" s="160"/>
      <c r="Z17" s="160"/>
      <c r="AA17" s="160"/>
      <c r="AB17" s="145"/>
      <c r="AC17" s="160"/>
      <c r="AD17" s="160"/>
      <c r="AE17" s="160"/>
      <c r="AF17" s="160"/>
      <c r="AG17" s="160"/>
      <c r="AH17" s="160"/>
      <c r="AI17" s="160"/>
      <c r="AJ17" s="3">
        <f t="shared" si="2"/>
        <v>1</v>
      </c>
      <c r="AK17" s="3">
        <f t="shared" si="0"/>
        <v>0</v>
      </c>
      <c r="AL17" s="3">
        <f t="shared" si="1"/>
        <v>0</v>
      </c>
      <c r="AM17" s="59"/>
      <c r="AN17" s="59"/>
      <c r="AO17" s="59"/>
    </row>
    <row r="18" spans="1:44" s="56" customFormat="1" ht="30" customHeight="1">
      <c r="A18" s="3">
        <v>10</v>
      </c>
      <c r="B18" s="134" t="s">
        <v>541</v>
      </c>
      <c r="C18" s="201" t="s">
        <v>542</v>
      </c>
      <c r="D18" s="202" t="s">
        <v>76</v>
      </c>
      <c r="E18" s="162"/>
      <c r="F18" s="145"/>
      <c r="G18" s="155"/>
      <c r="H18" s="145"/>
      <c r="I18" s="155"/>
      <c r="J18" s="155"/>
      <c r="K18" s="155"/>
      <c r="L18" s="155"/>
      <c r="M18" s="145"/>
      <c r="N18" s="145"/>
      <c r="O18" s="155"/>
      <c r="P18" s="155"/>
      <c r="Q18" s="155"/>
      <c r="R18" s="155"/>
      <c r="S18" s="155"/>
      <c r="T18" s="155"/>
      <c r="U18" s="145"/>
      <c r="V18" s="145"/>
      <c r="W18" s="155"/>
      <c r="X18" s="145"/>
      <c r="Y18" s="155"/>
      <c r="Z18" s="155"/>
      <c r="AA18" s="155"/>
      <c r="AB18" s="145"/>
      <c r="AC18" s="155"/>
      <c r="AD18" s="155"/>
      <c r="AE18" s="155"/>
      <c r="AF18" s="155"/>
      <c r="AG18" s="155"/>
      <c r="AH18" s="155"/>
      <c r="AI18" s="155"/>
      <c r="AJ18" s="3">
        <f t="shared" si="2"/>
        <v>0</v>
      </c>
      <c r="AK18" s="3">
        <f t="shared" si="0"/>
        <v>0</v>
      </c>
      <c r="AL18" s="3">
        <f t="shared" si="1"/>
        <v>0</v>
      </c>
      <c r="AM18" s="59"/>
      <c r="AN18" s="59"/>
      <c r="AO18" s="59"/>
    </row>
    <row r="19" spans="1:44" s="56" customFormat="1" ht="30" customHeight="1">
      <c r="A19" s="3">
        <v>11</v>
      </c>
      <c r="B19" s="134" t="s">
        <v>543</v>
      </c>
      <c r="C19" s="201" t="s">
        <v>544</v>
      </c>
      <c r="D19" s="202" t="s">
        <v>76</v>
      </c>
      <c r="E19" s="162"/>
      <c r="F19" s="145"/>
      <c r="G19" s="155"/>
      <c r="H19" s="145"/>
      <c r="I19" s="155"/>
      <c r="J19" s="155"/>
      <c r="K19" s="155"/>
      <c r="L19" s="155"/>
      <c r="M19" s="145"/>
      <c r="N19" s="145"/>
      <c r="O19" s="155"/>
      <c r="P19" s="155"/>
      <c r="Q19" s="155"/>
      <c r="R19" s="155"/>
      <c r="S19" s="155"/>
      <c r="T19" s="155"/>
      <c r="U19" s="145"/>
      <c r="V19" s="145"/>
      <c r="W19" s="155"/>
      <c r="X19" s="145"/>
      <c r="Y19" s="155"/>
      <c r="Z19" s="155"/>
      <c r="AA19" s="155"/>
      <c r="AB19" s="145"/>
      <c r="AC19" s="155"/>
      <c r="AD19" s="155"/>
      <c r="AE19" s="155"/>
      <c r="AF19" s="155"/>
      <c r="AG19" s="155"/>
      <c r="AH19" s="155"/>
      <c r="AI19" s="155"/>
      <c r="AJ19" s="3">
        <f t="shared" si="2"/>
        <v>0</v>
      </c>
      <c r="AK19" s="3">
        <f t="shared" si="0"/>
        <v>0</v>
      </c>
      <c r="AL19" s="3">
        <f t="shared" si="1"/>
        <v>0</v>
      </c>
      <c r="AM19" s="59"/>
      <c r="AN19" s="59"/>
      <c r="AO19" s="59"/>
    </row>
    <row r="20" spans="1:44" s="56" customFormat="1" ht="30" customHeight="1">
      <c r="A20" s="3">
        <v>12</v>
      </c>
      <c r="B20" s="134" t="s">
        <v>545</v>
      </c>
      <c r="C20" s="201" t="s">
        <v>546</v>
      </c>
      <c r="D20" s="202" t="s">
        <v>76</v>
      </c>
      <c r="E20" s="162"/>
      <c r="F20" s="145"/>
      <c r="G20" s="155"/>
      <c r="H20" s="145"/>
      <c r="I20" s="155"/>
      <c r="J20" s="155"/>
      <c r="K20" s="155"/>
      <c r="L20" s="155"/>
      <c r="M20" s="145"/>
      <c r="N20" s="145"/>
      <c r="O20" s="155"/>
      <c r="P20" s="155"/>
      <c r="Q20" s="155"/>
      <c r="R20" s="155"/>
      <c r="S20" s="155"/>
      <c r="T20" s="155"/>
      <c r="U20" s="145"/>
      <c r="V20" s="145"/>
      <c r="W20" s="155"/>
      <c r="X20" s="145"/>
      <c r="Y20" s="155"/>
      <c r="Z20" s="155"/>
      <c r="AA20" s="155"/>
      <c r="AB20" s="145"/>
      <c r="AC20" s="155"/>
      <c r="AD20" s="155"/>
      <c r="AE20" s="155"/>
      <c r="AF20" s="155"/>
      <c r="AG20" s="155"/>
      <c r="AH20" s="155"/>
      <c r="AI20" s="155"/>
      <c r="AJ20" s="3">
        <f t="shared" si="2"/>
        <v>0</v>
      </c>
      <c r="AK20" s="3">
        <f t="shared" si="0"/>
        <v>0</v>
      </c>
      <c r="AL20" s="3">
        <f t="shared" si="1"/>
        <v>0</v>
      </c>
      <c r="AM20" s="59"/>
      <c r="AN20" s="59"/>
      <c r="AO20" s="59"/>
    </row>
    <row r="21" spans="1:44" s="56" customFormat="1" ht="30" customHeight="1">
      <c r="A21" s="3">
        <v>13</v>
      </c>
      <c r="B21" s="134" t="s">
        <v>547</v>
      </c>
      <c r="C21" s="201" t="s">
        <v>133</v>
      </c>
      <c r="D21" s="202" t="s">
        <v>76</v>
      </c>
      <c r="E21" s="161"/>
      <c r="F21" s="145"/>
      <c r="G21" s="161"/>
      <c r="H21" s="145"/>
      <c r="I21" s="161"/>
      <c r="J21" s="161"/>
      <c r="K21" s="161"/>
      <c r="L21" s="161"/>
      <c r="M21" s="145"/>
      <c r="N21" s="145"/>
      <c r="O21" s="161"/>
      <c r="P21" s="161"/>
      <c r="Q21" s="161"/>
      <c r="R21" s="161"/>
      <c r="S21" s="161"/>
      <c r="T21" s="161"/>
      <c r="U21" s="145"/>
      <c r="V21" s="145"/>
      <c r="W21" s="161"/>
      <c r="X21" s="145"/>
      <c r="Y21" s="161"/>
      <c r="Z21" s="161"/>
      <c r="AA21" s="161"/>
      <c r="AB21" s="145"/>
      <c r="AC21" s="161"/>
      <c r="AD21" s="161"/>
      <c r="AE21" s="161"/>
      <c r="AF21" s="161"/>
      <c r="AG21" s="161"/>
      <c r="AH21" s="161"/>
      <c r="AI21" s="161"/>
      <c r="AJ21" s="3">
        <f t="shared" si="2"/>
        <v>0</v>
      </c>
      <c r="AK21" s="3">
        <f t="shared" si="0"/>
        <v>0</v>
      </c>
      <c r="AL21" s="3">
        <f t="shared" si="1"/>
        <v>0</v>
      </c>
      <c r="AM21" s="59"/>
      <c r="AN21" s="59"/>
      <c r="AO21" s="59"/>
    </row>
    <row r="22" spans="1:44" s="56" customFormat="1" ht="30" customHeight="1">
      <c r="A22" s="3">
        <v>14</v>
      </c>
      <c r="B22" s="134" t="s">
        <v>548</v>
      </c>
      <c r="C22" s="201" t="s">
        <v>100</v>
      </c>
      <c r="D22" s="202" t="s">
        <v>123</v>
      </c>
      <c r="E22" s="162"/>
      <c r="F22" s="145"/>
      <c r="G22" s="155"/>
      <c r="H22" s="145"/>
      <c r="I22" s="155"/>
      <c r="J22" s="155"/>
      <c r="K22" s="155"/>
      <c r="L22" s="155"/>
      <c r="M22" s="145"/>
      <c r="N22" s="145"/>
      <c r="O22" s="155"/>
      <c r="P22" s="155"/>
      <c r="Q22" s="155"/>
      <c r="R22" s="155"/>
      <c r="S22" s="155"/>
      <c r="T22" s="155"/>
      <c r="U22" s="145"/>
      <c r="V22" s="145"/>
      <c r="W22" s="155"/>
      <c r="X22" s="145"/>
      <c r="Y22" s="155"/>
      <c r="Z22" s="155"/>
      <c r="AA22" s="155"/>
      <c r="AB22" s="145"/>
      <c r="AC22" s="155"/>
      <c r="AD22" s="155"/>
      <c r="AE22" s="155"/>
      <c r="AF22" s="155"/>
      <c r="AG22" s="155"/>
      <c r="AH22" s="155"/>
      <c r="AI22" s="155"/>
      <c r="AJ22" s="3">
        <f t="shared" si="2"/>
        <v>0</v>
      </c>
      <c r="AK22" s="3">
        <f t="shared" si="0"/>
        <v>0</v>
      </c>
      <c r="AL22" s="3">
        <f t="shared" si="1"/>
        <v>0</v>
      </c>
      <c r="AM22" s="322"/>
      <c r="AN22" s="323"/>
      <c r="AO22" s="59"/>
    </row>
    <row r="23" spans="1:44" s="56" customFormat="1" ht="30" customHeight="1">
      <c r="A23" s="3">
        <v>15</v>
      </c>
      <c r="B23" s="134" t="s">
        <v>549</v>
      </c>
      <c r="C23" s="201" t="s">
        <v>550</v>
      </c>
      <c r="D23" s="202" t="s">
        <v>103</v>
      </c>
      <c r="E23" s="162"/>
      <c r="F23" s="145"/>
      <c r="G23" s="155"/>
      <c r="H23" s="145"/>
      <c r="I23" s="155"/>
      <c r="J23" s="155"/>
      <c r="K23" s="155"/>
      <c r="L23" s="155"/>
      <c r="M23" s="145"/>
      <c r="N23" s="145"/>
      <c r="O23" s="155"/>
      <c r="P23" s="155"/>
      <c r="Q23" s="155"/>
      <c r="R23" s="155"/>
      <c r="S23" s="155"/>
      <c r="T23" s="155"/>
      <c r="U23" s="145"/>
      <c r="V23" s="145"/>
      <c r="W23" s="155"/>
      <c r="X23" s="145"/>
      <c r="Y23" s="155"/>
      <c r="Z23" s="155"/>
      <c r="AA23" s="155"/>
      <c r="AB23" s="145"/>
      <c r="AC23" s="155"/>
      <c r="AD23" s="155"/>
      <c r="AE23" s="155"/>
      <c r="AF23" s="155"/>
      <c r="AG23" s="155"/>
      <c r="AH23" s="155"/>
      <c r="AI23" s="155"/>
      <c r="AJ23" s="3">
        <f t="shared" si="2"/>
        <v>0</v>
      </c>
      <c r="AK23" s="3">
        <f t="shared" si="0"/>
        <v>0</v>
      </c>
      <c r="AL23" s="3">
        <f t="shared" si="1"/>
        <v>0</v>
      </c>
      <c r="AM23" s="59"/>
      <c r="AN23" s="59"/>
      <c r="AO23" s="59"/>
    </row>
    <row r="24" spans="1:44" s="56" customFormat="1" ht="30" customHeight="1">
      <c r="A24" s="3">
        <v>16</v>
      </c>
      <c r="B24" s="134" t="s">
        <v>551</v>
      </c>
      <c r="C24" s="201" t="s">
        <v>552</v>
      </c>
      <c r="D24" s="202" t="s">
        <v>11</v>
      </c>
      <c r="E24" s="162"/>
      <c r="F24" s="145"/>
      <c r="G24" s="155"/>
      <c r="H24" s="145"/>
      <c r="I24" s="155"/>
      <c r="J24" s="155"/>
      <c r="K24" s="155"/>
      <c r="L24" s="155"/>
      <c r="M24" s="145"/>
      <c r="N24" s="145"/>
      <c r="O24" s="155"/>
      <c r="P24" s="155"/>
      <c r="Q24" s="155"/>
      <c r="R24" s="155"/>
      <c r="S24" s="155"/>
      <c r="T24" s="155"/>
      <c r="U24" s="145"/>
      <c r="V24" s="145"/>
      <c r="W24" s="155"/>
      <c r="X24" s="145"/>
      <c r="Y24" s="155"/>
      <c r="Z24" s="155"/>
      <c r="AA24" s="155"/>
      <c r="AB24" s="145"/>
      <c r="AC24" s="155"/>
      <c r="AD24" s="155"/>
      <c r="AE24" s="155"/>
      <c r="AF24" s="155"/>
      <c r="AG24" s="155"/>
      <c r="AH24" s="155"/>
      <c r="AI24" s="155"/>
      <c r="AJ24" s="3">
        <f t="shared" si="2"/>
        <v>0</v>
      </c>
      <c r="AK24" s="3">
        <f t="shared" si="0"/>
        <v>0</v>
      </c>
      <c r="AL24" s="3">
        <f t="shared" si="1"/>
        <v>0</v>
      </c>
      <c r="AM24" s="59"/>
      <c r="AN24" s="59"/>
      <c r="AO24" s="59"/>
    </row>
    <row r="25" spans="1:44" s="56" customFormat="1" ht="30" customHeight="1">
      <c r="A25" s="3">
        <v>17</v>
      </c>
      <c r="B25" s="134" t="s">
        <v>553</v>
      </c>
      <c r="C25" s="201" t="s">
        <v>97</v>
      </c>
      <c r="D25" s="202" t="s">
        <v>554</v>
      </c>
      <c r="E25" s="357" t="s">
        <v>1058</v>
      </c>
      <c r="F25" s="358"/>
      <c r="G25" s="358"/>
      <c r="H25" s="358"/>
      <c r="I25" s="358"/>
      <c r="J25" s="358"/>
      <c r="K25" s="358"/>
      <c r="L25" s="358"/>
      <c r="M25" s="358"/>
      <c r="N25" s="358"/>
      <c r="O25" s="358"/>
      <c r="P25" s="358"/>
      <c r="Q25" s="358"/>
      <c r="R25" s="358"/>
      <c r="S25" s="358"/>
      <c r="T25" s="358"/>
      <c r="U25" s="358"/>
      <c r="V25" s="358"/>
      <c r="W25" s="358"/>
      <c r="X25" s="358"/>
      <c r="Y25" s="358"/>
      <c r="Z25" s="358"/>
      <c r="AA25" s="358"/>
      <c r="AB25" s="358"/>
      <c r="AC25" s="358"/>
      <c r="AD25" s="358"/>
      <c r="AE25" s="358"/>
      <c r="AF25" s="358"/>
      <c r="AG25" s="358"/>
      <c r="AH25" s="358"/>
      <c r="AI25" s="359"/>
      <c r="AJ25" s="3">
        <f t="shared" si="2"/>
        <v>0</v>
      </c>
      <c r="AK25" s="3">
        <f t="shared" si="0"/>
        <v>0</v>
      </c>
      <c r="AL25" s="3">
        <f t="shared" si="1"/>
        <v>0</v>
      </c>
      <c r="AM25" s="59"/>
      <c r="AN25" s="59"/>
      <c r="AO25" s="59"/>
    </row>
    <row r="26" spans="1:44" s="56" customFormat="1" ht="30" customHeight="1">
      <c r="A26" s="3">
        <v>18</v>
      </c>
      <c r="B26" s="134" t="s">
        <v>555</v>
      </c>
      <c r="C26" s="201" t="s">
        <v>556</v>
      </c>
      <c r="D26" s="202" t="s">
        <v>139</v>
      </c>
      <c r="E26" s="162"/>
      <c r="F26" s="145"/>
      <c r="G26" s="155"/>
      <c r="H26" s="145"/>
      <c r="I26" s="155"/>
      <c r="J26" s="155"/>
      <c r="K26" s="155"/>
      <c r="L26" s="155"/>
      <c r="M26" s="145"/>
      <c r="N26" s="145"/>
      <c r="O26" s="155"/>
      <c r="P26" s="155"/>
      <c r="Q26" s="155"/>
      <c r="R26" s="155"/>
      <c r="S26" s="155"/>
      <c r="T26" s="155"/>
      <c r="U26" s="145"/>
      <c r="V26" s="145"/>
      <c r="W26" s="155"/>
      <c r="X26" s="145"/>
      <c r="Y26" s="155"/>
      <c r="Z26" s="155"/>
      <c r="AA26" s="155"/>
      <c r="AB26" s="145"/>
      <c r="AC26" s="155"/>
      <c r="AD26" s="155"/>
      <c r="AE26" s="155"/>
      <c r="AF26" s="155"/>
      <c r="AG26" s="155"/>
      <c r="AH26" s="155"/>
      <c r="AI26" s="155"/>
      <c r="AJ26" s="3">
        <f t="shared" si="2"/>
        <v>0</v>
      </c>
      <c r="AK26" s="3">
        <f t="shared" si="0"/>
        <v>0</v>
      </c>
      <c r="AL26" s="3">
        <f t="shared" si="1"/>
        <v>0</v>
      </c>
      <c r="AM26" s="59"/>
      <c r="AN26" s="59"/>
      <c r="AO26" s="59"/>
    </row>
    <row r="27" spans="1:44" s="56" customFormat="1" ht="30" customHeight="1">
      <c r="A27" s="3">
        <v>19</v>
      </c>
      <c r="B27" s="134" t="s">
        <v>557</v>
      </c>
      <c r="C27" s="201" t="s">
        <v>558</v>
      </c>
      <c r="D27" s="202" t="s">
        <v>29</v>
      </c>
      <c r="E27" s="162"/>
      <c r="F27" s="145"/>
      <c r="G27" s="155"/>
      <c r="H27" s="145"/>
      <c r="I27" s="155"/>
      <c r="J27" s="155"/>
      <c r="K27" s="155"/>
      <c r="L27" s="155"/>
      <c r="M27" s="145"/>
      <c r="N27" s="145"/>
      <c r="O27" s="155"/>
      <c r="P27" s="155"/>
      <c r="Q27" s="155"/>
      <c r="R27" s="155"/>
      <c r="S27" s="155"/>
      <c r="T27" s="155"/>
      <c r="U27" s="145"/>
      <c r="V27" s="145"/>
      <c r="W27" s="155"/>
      <c r="X27" s="145"/>
      <c r="Y27" s="155"/>
      <c r="Z27" s="155"/>
      <c r="AA27" s="155"/>
      <c r="AB27" s="145"/>
      <c r="AC27" s="155"/>
      <c r="AD27" s="155"/>
      <c r="AE27" s="155"/>
      <c r="AF27" s="155"/>
      <c r="AG27" s="155"/>
      <c r="AH27" s="155"/>
      <c r="AI27" s="155"/>
      <c r="AJ27" s="3">
        <f t="shared" si="2"/>
        <v>0</v>
      </c>
      <c r="AK27" s="3">
        <f t="shared" si="0"/>
        <v>0</v>
      </c>
      <c r="AL27" s="3">
        <f t="shared" si="1"/>
        <v>0</v>
      </c>
      <c r="AM27" s="59"/>
      <c r="AN27" s="59"/>
      <c r="AO27" s="59"/>
    </row>
    <row r="28" spans="1:44" s="56" customFormat="1" ht="30" customHeight="1">
      <c r="A28" s="3">
        <v>20</v>
      </c>
      <c r="B28" s="134" t="s">
        <v>559</v>
      </c>
      <c r="C28" s="201" t="s">
        <v>51</v>
      </c>
      <c r="D28" s="202" t="s">
        <v>88</v>
      </c>
      <c r="E28" s="162"/>
      <c r="F28" s="145"/>
      <c r="G28" s="155"/>
      <c r="H28" s="145"/>
      <c r="I28" s="155"/>
      <c r="J28" s="155"/>
      <c r="K28" s="155"/>
      <c r="L28" s="155"/>
      <c r="M28" s="145"/>
      <c r="N28" s="145"/>
      <c r="O28" s="155"/>
      <c r="P28" s="155"/>
      <c r="Q28" s="155"/>
      <c r="R28" s="155"/>
      <c r="S28" s="155"/>
      <c r="T28" s="155"/>
      <c r="U28" s="145"/>
      <c r="V28" s="145"/>
      <c r="W28" s="155"/>
      <c r="X28" s="145"/>
      <c r="Y28" s="155"/>
      <c r="Z28" s="155"/>
      <c r="AA28" s="155"/>
      <c r="AB28" s="145"/>
      <c r="AC28" s="155"/>
      <c r="AD28" s="155"/>
      <c r="AE28" s="155"/>
      <c r="AF28" s="155"/>
      <c r="AG28" s="155"/>
      <c r="AH28" s="155"/>
      <c r="AI28" s="155"/>
      <c r="AJ28" s="3">
        <f t="shared" si="2"/>
        <v>0</v>
      </c>
      <c r="AK28" s="3">
        <f t="shared" si="0"/>
        <v>0</v>
      </c>
      <c r="AL28" s="3">
        <f t="shared" si="1"/>
        <v>0</v>
      </c>
      <c r="AM28" s="59"/>
      <c r="AN28" s="59"/>
      <c r="AO28" s="59"/>
    </row>
    <row r="29" spans="1:44" s="56" customFormat="1" ht="30" customHeight="1">
      <c r="A29" s="3">
        <v>21</v>
      </c>
      <c r="B29" s="134" t="s">
        <v>560</v>
      </c>
      <c r="C29" s="201" t="s">
        <v>561</v>
      </c>
      <c r="D29" s="202" t="s">
        <v>36</v>
      </c>
      <c r="E29" s="162" t="s">
        <v>9</v>
      </c>
      <c r="F29" s="145"/>
      <c r="G29" s="155"/>
      <c r="H29" s="145"/>
      <c r="I29" s="155"/>
      <c r="J29" s="155"/>
      <c r="K29" s="155"/>
      <c r="L29" s="155"/>
      <c r="M29" s="145"/>
      <c r="N29" s="145"/>
      <c r="O29" s="155"/>
      <c r="P29" s="155"/>
      <c r="Q29" s="155"/>
      <c r="R29" s="155"/>
      <c r="S29" s="155"/>
      <c r="T29" s="155"/>
      <c r="U29" s="145"/>
      <c r="V29" s="145"/>
      <c r="W29" s="155"/>
      <c r="X29" s="209"/>
      <c r="Y29" s="155"/>
      <c r="Z29" s="155"/>
      <c r="AA29" s="155"/>
      <c r="AB29" s="145"/>
      <c r="AC29" s="155"/>
      <c r="AD29" s="155"/>
      <c r="AE29" s="155"/>
      <c r="AF29" s="155"/>
      <c r="AG29" s="155"/>
      <c r="AH29" s="155"/>
      <c r="AI29" s="155"/>
      <c r="AJ29" s="3">
        <f t="shared" si="2"/>
        <v>0</v>
      </c>
      <c r="AK29" s="3">
        <f t="shared" si="0"/>
        <v>1</v>
      </c>
      <c r="AL29" s="3">
        <f t="shared" si="1"/>
        <v>0</v>
      </c>
      <c r="AM29" s="59"/>
      <c r="AN29" s="59"/>
      <c r="AO29" s="59"/>
    </row>
    <row r="30" spans="1:44" s="56" customFormat="1" ht="30" customHeight="1">
      <c r="A30" s="3">
        <v>22</v>
      </c>
      <c r="B30" s="134" t="s">
        <v>562</v>
      </c>
      <c r="C30" s="201" t="s">
        <v>563</v>
      </c>
      <c r="D30" s="202" t="s">
        <v>564</v>
      </c>
      <c r="E30" s="162"/>
      <c r="F30" s="145"/>
      <c r="G30" s="155"/>
      <c r="H30" s="145"/>
      <c r="I30" s="155"/>
      <c r="J30" s="155"/>
      <c r="K30" s="155"/>
      <c r="L30" s="155"/>
      <c r="M30" s="145"/>
      <c r="N30" s="145"/>
      <c r="O30" s="155"/>
      <c r="P30" s="155"/>
      <c r="Q30" s="155"/>
      <c r="R30" s="155"/>
      <c r="S30" s="155"/>
      <c r="T30" s="155"/>
      <c r="U30" s="145"/>
      <c r="V30" s="145"/>
      <c r="W30" s="155"/>
      <c r="X30" s="145"/>
      <c r="Y30" s="155"/>
      <c r="Z30" s="155"/>
      <c r="AA30" s="155"/>
      <c r="AB30" s="145"/>
      <c r="AC30" s="155"/>
      <c r="AD30" s="155"/>
      <c r="AE30" s="155"/>
      <c r="AF30" s="155"/>
      <c r="AG30" s="155"/>
      <c r="AH30" s="155"/>
      <c r="AI30" s="155"/>
      <c r="AJ30" s="3">
        <f t="shared" si="2"/>
        <v>0</v>
      </c>
      <c r="AK30" s="3">
        <f t="shared" si="0"/>
        <v>0</v>
      </c>
      <c r="AL30" s="3">
        <f t="shared" si="1"/>
        <v>0</v>
      </c>
      <c r="AM30" s="59"/>
      <c r="AN30" s="59"/>
      <c r="AO30" s="59"/>
    </row>
    <row r="31" spans="1:44" s="56" customFormat="1" ht="30" customHeight="1">
      <c r="A31" s="3">
        <v>23</v>
      </c>
      <c r="B31" s="135"/>
      <c r="C31" s="136"/>
      <c r="D31" s="159"/>
      <c r="E31" s="162"/>
      <c r="F31" s="145"/>
      <c r="G31" s="155"/>
      <c r="H31" s="145"/>
      <c r="I31" s="155"/>
      <c r="J31" s="155"/>
      <c r="K31" s="155"/>
      <c r="L31" s="155"/>
      <c r="M31" s="155"/>
      <c r="N31" s="145"/>
      <c r="O31" s="155"/>
      <c r="P31" s="155"/>
      <c r="Q31" s="155"/>
      <c r="R31" s="155"/>
      <c r="S31" s="155"/>
      <c r="T31" s="155"/>
      <c r="U31" s="145"/>
      <c r="V31" s="145"/>
      <c r="W31" s="155"/>
      <c r="X31" s="145"/>
      <c r="Y31" s="155"/>
      <c r="Z31" s="155"/>
      <c r="AA31" s="155"/>
      <c r="AB31" s="145"/>
      <c r="AC31" s="155"/>
      <c r="AD31" s="155"/>
      <c r="AE31" s="155"/>
      <c r="AF31" s="155"/>
      <c r="AG31" s="155"/>
      <c r="AH31" s="155"/>
      <c r="AI31" s="155"/>
      <c r="AJ31" s="3">
        <f t="shared" si="2"/>
        <v>0</v>
      </c>
      <c r="AK31" s="3">
        <f t="shared" si="0"/>
        <v>0</v>
      </c>
      <c r="AL31" s="3">
        <f t="shared" si="1"/>
        <v>0</v>
      </c>
      <c r="AM31" s="59"/>
      <c r="AN31" s="59"/>
      <c r="AO31" s="59"/>
    </row>
    <row r="32" spans="1:44" s="56" customFormat="1" ht="48" customHeight="1">
      <c r="A32" s="324" t="s">
        <v>12</v>
      </c>
      <c r="B32" s="324"/>
      <c r="C32" s="324"/>
      <c r="D32" s="324"/>
      <c r="E32" s="324"/>
      <c r="F32" s="324"/>
      <c r="G32" s="324"/>
      <c r="H32" s="324"/>
      <c r="I32" s="324"/>
      <c r="J32" s="324"/>
      <c r="K32" s="324"/>
      <c r="L32" s="324"/>
      <c r="M32" s="324"/>
      <c r="N32" s="324"/>
      <c r="O32" s="324"/>
      <c r="P32" s="324"/>
      <c r="Q32" s="324"/>
      <c r="R32" s="324"/>
      <c r="S32" s="324"/>
      <c r="T32" s="324"/>
      <c r="U32" s="324"/>
      <c r="V32" s="324"/>
      <c r="W32" s="324"/>
      <c r="X32" s="324"/>
      <c r="Y32" s="324"/>
      <c r="Z32" s="324"/>
      <c r="AA32" s="324"/>
      <c r="AB32" s="324"/>
      <c r="AC32" s="324"/>
      <c r="AD32" s="324"/>
      <c r="AE32" s="324"/>
      <c r="AF32" s="324"/>
      <c r="AG32" s="324"/>
      <c r="AH32" s="324"/>
      <c r="AI32" s="324"/>
      <c r="AJ32" s="3">
        <f>SUM(AJ9:AJ31)</f>
        <v>2</v>
      </c>
      <c r="AK32" s="3">
        <f>SUM(AK9:AK31)</f>
        <v>1</v>
      </c>
      <c r="AL32" s="3">
        <f>SUM(AL9:AL31)</f>
        <v>0</v>
      </c>
      <c r="AM32" s="59"/>
      <c r="AN32" s="26"/>
      <c r="AO32" s="26"/>
      <c r="AP32" s="52"/>
      <c r="AQ32" s="52"/>
      <c r="AR32" s="52"/>
    </row>
    <row r="33" spans="1:43" s="56" customFormat="1" ht="30" customHeight="1">
      <c r="A33" s="11"/>
      <c r="B33" s="11"/>
      <c r="C33" s="12"/>
      <c r="D33" s="12"/>
      <c r="E33" s="13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1"/>
      <c r="AK33" s="11"/>
      <c r="AL33" s="11"/>
      <c r="AM33" s="59"/>
      <c r="AN33" s="59"/>
      <c r="AO33" s="59"/>
    </row>
    <row r="34" spans="1:43" s="56" customFormat="1" ht="41.25" customHeight="1">
      <c r="A34" s="326" t="s">
        <v>13</v>
      </c>
      <c r="B34" s="326"/>
      <c r="C34" s="326"/>
      <c r="D34" s="326"/>
      <c r="E34" s="326"/>
      <c r="F34" s="326"/>
      <c r="G34" s="326"/>
      <c r="H34" s="326"/>
      <c r="I34" s="326"/>
      <c r="J34" s="326"/>
      <c r="K34" s="326"/>
      <c r="L34" s="326"/>
      <c r="M34" s="326"/>
      <c r="N34" s="326"/>
      <c r="O34" s="326"/>
      <c r="P34" s="326"/>
      <c r="Q34" s="326"/>
      <c r="R34" s="326"/>
      <c r="S34" s="326"/>
      <c r="T34" s="326"/>
      <c r="U34" s="326"/>
      <c r="V34" s="326"/>
      <c r="W34" s="326"/>
      <c r="X34" s="326"/>
      <c r="Y34" s="326"/>
      <c r="Z34" s="326"/>
      <c r="AA34" s="326"/>
      <c r="AB34" s="326"/>
      <c r="AC34" s="326"/>
      <c r="AD34" s="326"/>
      <c r="AE34" s="326"/>
      <c r="AF34" s="326"/>
      <c r="AG34" s="326"/>
      <c r="AH34" s="326"/>
      <c r="AI34" s="327"/>
      <c r="AJ34" s="41" t="s">
        <v>14</v>
      </c>
      <c r="AK34" s="41" t="s">
        <v>15</v>
      </c>
      <c r="AL34" s="41" t="s">
        <v>16</v>
      </c>
      <c r="AM34" s="62" t="s">
        <v>17</v>
      </c>
      <c r="AN34" s="62" t="s">
        <v>18</v>
      </c>
      <c r="AO34" s="62" t="s">
        <v>19</v>
      </c>
    </row>
    <row r="35" spans="1:43" s="56" customFormat="1" ht="30" customHeight="1">
      <c r="A35" s="3" t="s">
        <v>5</v>
      </c>
      <c r="B35" s="48"/>
      <c r="C35" s="328" t="s">
        <v>7</v>
      </c>
      <c r="D35" s="329"/>
      <c r="E35" s="4">
        <v>1</v>
      </c>
      <c r="F35" s="4">
        <v>2</v>
      </c>
      <c r="G35" s="4">
        <v>3</v>
      </c>
      <c r="H35" s="4">
        <v>4</v>
      </c>
      <c r="I35" s="4">
        <v>5</v>
      </c>
      <c r="J35" s="4">
        <v>6</v>
      </c>
      <c r="K35" s="4">
        <v>7</v>
      </c>
      <c r="L35" s="4">
        <v>8</v>
      </c>
      <c r="M35" s="4">
        <v>9</v>
      </c>
      <c r="N35" s="4">
        <v>10</v>
      </c>
      <c r="O35" s="4">
        <v>11</v>
      </c>
      <c r="P35" s="4">
        <v>12</v>
      </c>
      <c r="Q35" s="4">
        <v>13</v>
      </c>
      <c r="R35" s="4">
        <v>14</v>
      </c>
      <c r="S35" s="4">
        <v>15</v>
      </c>
      <c r="T35" s="4">
        <v>16</v>
      </c>
      <c r="U35" s="4">
        <v>17</v>
      </c>
      <c r="V35" s="4">
        <v>18</v>
      </c>
      <c r="W35" s="4">
        <v>19</v>
      </c>
      <c r="X35" s="4">
        <v>20</v>
      </c>
      <c r="Y35" s="4">
        <v>21</v>
      </c>
      <c r="Z35" s="4">
        <v>22</v>
      </c>
      <c r="AA35" s="4">
        <v>23</v>
      </c>
      <c r="AB35" s="4">
        <v>24</v>
      </c>
      <c r="AC35" s="4">
        <v>25</v>
      </c>
      <c r="AD35" s="4">
        <v>26</v>
      </c>
      <c r="AE35" s="4">
        <v>27</v>
      </c>
      <c r="AF35" s="4">
        <v>28</v>
      </c>
      <c r="AG35" s="4">
        <v>29</v>
      </c>
      <c r="AH35" s="4">
        <v>30</v>
      </c>
      <c r="AI35" s="4">
        <v>31</v>
      </c>
      <c r="AJ35" s="30" t="s">
        <v>20</v>
      </c>
      <c r="AK35" s="30" t="s">
        <v>21</v>
      </c>
      <c r="AL35" s="30" t="s">
        <v>22</v>
      </c>
      <c r="AM35" s="30" t="s">
        <v>23</v>
      </c>
      <c r="AN35" s="63" t="s">
        <v>24</v>
      </c>
      <c r="AO35" s="63" t="s">
        <v>25</v>
      </c>
    </row>
    <row r="36" spans="1:43" s="56" customFormat="1" ht="30" customHeight="1">
      <c r="A36" s="3">
        <v>1</v>
      </c>
      <c r="B36" s="134" t="s">
        <v>527</v>
      </c>
      <c r="C36" s="201" t="s">
        <v>528</v>
      </c>
      <c r="D36" s="202" t="s">
        <v>82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32">
        <f>COUNTIF(E36:AI36,"BT")</f>
        <v>0</v>
      </c>
      <c r="AK36" s="32">
        <f>COUNTIF(F36:AJ36,"D")</f>
        <v>0</v>
      </c>
      <c r="AL36" s="32">
        <f>COUNTIF(G36:AK36,"ĐP")</f>
        <v>0</v>
      </c>
      <c r="AM36" s="32">
        <f>COUNTIF(H36:AL36,"CT")</f>
        <v>0</v>
      </c>
      <c r="AN36" s="32">
        <f>COUNTIF(I36:AM36,"HT")</f>
        <v>0</v>
      </c>
      <c r="AO36" s="32">
        <f>COUNTIF(J36:AN36,"VK")</f>
        <v>0</v>
      </c>
      <c r="AP36" s="322"/>
      <c r="AQ36" s="323"/>
    </row>
    <row r="37" spans="1:43" s="56" customFormat="1" ht="30" customHeight="1">
      <c r="A37" s="3">
        <v>2</v>
      </c>
      <c r="B37" s="134" t="s">
        <v>529</v>
      </c>
      <c r="C37" s="201" t="s">
        <v>530</v>
      </c>
      <c r="D37" s="202" t="s">
        <v>32</v>
      </c>
      <c r="E37" s="15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32">
        <f t="shared" ref="AJ37:AJ58" si="3">COUNTIF(E37:AI37,"BT")</f>
        <v>0</v>
      </c>
      <c r="AK37" s="32">
        <f t="shared" ref="AK37:AK58" si="4">COUNTIF(F37:AJ37,"D")</f>
        <v>0</v>
      </c>
      <c r="AL37" s="32">
        <f t="shared" ref="AL37:AL58" si="5">COUNTIF(G37:AK37,"ĐP")</f>
        <v>0</v>
      </c>
      <c r="AM37" s="32">
        <f t="shared" ref="AM37:AM58" si="6">COUNTIF(H37:AL37,"CT")</f>
        <v>0</v>
      </c>
      <c r="AN37" s="32">
        <f t="shared" ref="AN37:AN58" si="7">COUNTIF(I37:AM37,"HT")</f>
        <v>0</v>
      </c>
      <c r="AO37" s="32">
        <f t="shared" ref="AO37:AO58" si="8">COUNTIF(J37:AN37,"VK")</f>
        <v>0</v>
      </c>
      <c r="AP37" s="59"/>
      <c r="AQ37" s="59"/>
    </row>
    <row r="38" spans="1:43" s="56" customFormat="1" ht="30" customHeight="1">
      <c r="A38" s="3">
        <v>3</v>
      </c>
      <c r="B38" s="134" t="s">
        <v>531</v>
      </c>
      <c r="C38" s="201" t="s">
        <v>532</v>
      </c>
      <c r="D38" s="202" t="s">
        <v>56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32">
        <f t="shared" si="3"/>
        <v>0</v>
      </c>
      <c r="AK38" s="32">
        <f t="shared" si="4"/>
        <v>0</v>
      </c>
      <c r="AL38" s="32">
        <f t="shared" si="5"/>
        <v>0</v>
      </c>
      <c r="AM38" s="32">
        <f t="shared" si="6"/>
        <v>0</v>
      </c>
      <c r="AN38" s="32">
        <f t="shared" si="7"/>
        <v>0</v>
      </c>
      <c r="AO38" s="32">
        <f t="shared" si="8"/>
        <v>0</v>
      </c>
      <c r="AP38" s="59"/>
      <c r="AQ38" s="59"/>
    </row>
    <row r="39" spans="1:43" s="56" customFormat="1" ht="30" customHeight="1">
      <c r="A39" s="3">
        <v>4</v>
      </c>
      <c r="B39" s="134" t="s">
        <v>533</v>
      </c>
      <c r="C39" s="201" t="s">
        <v>630</v>
      </c>
      <c r="D39" s="202" t="s">
        <v>57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32">
        <f t="shared" si="3"/>
        <v>0</v>
      </c>
      <c r="AK39" s="32">
        <f t="shared" si="4"/>
        <v>0</v>
      </c>
      <c r="AL39" s="32">
        <f t="shared" si="5"/>
        <v>0</v>
      </c>
      <c r="AM39" s="32">
        <f t="shared" si="6"/>
        <v>0</v>
      </c>
      <c r="AN39" s="32">
        <f t="shared" si="7"/>
        <v>0</v>
      </c>
      <c r="AO39" s="32">
        <f t="shared" si="8"/>
        <v>0</v>
      </c>
      <c r="AP39" s="59"/>
      <c r="AQ39" s="59"/>
    </row>
    <row r="40" spans="1:43" s="56" customFormat="1" ht="30" customHeight="1">
      <c r="A40" s="3">
        <v>5</v>
      </c>
      <c r="B40" s="134" t="s">
        <v>534</v>
      </c>
      <c r="C40" s="201" t="s">
        <v>535</v>
      </c>
      <c r="D40" s="202" t="s">
        <v>26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32">
        <f t="shared" si="3"/>
        <v>0</v>
      </c>
      <c r="AK40" s="32">
        <f t="shared" si="4"/>
        <v>0</v>
      </c>
      <c r="AL40" s="32">
        <f t="shared" si="5"/>
        <v>0</v>
      </c>
      <c r="AM40" s="32">
        <f t="shared" si="6"/>
        <v>0</v>
      </c>
      <c r="AN40" s="32">
        <f t="shared" si="7"/>
        <v>0</v>
      </c>
      <c r="AO40" s="32">
        <f t="shared" si="8"/>
        <v>0</v>
      </c>
      <c r="AP40" s="59"/>
      <c r="AQ40" s="59"/>
    </row>
    <row r="41" spans="1:43" s="56" customFormat="1" ht="30" customHeight="1">
      <c r="A41" s="3">
        <v>6</v>
      </c>
      <c r="B41" s="134" t="s">
        <v>536</v>
      </c>
      <c r="C41" s="201" t="s">
        <v>131</v>
      </c>
      <c r="D41" s="202" t="s">
        <v>26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32">
        <f t="shared" si="3"/>
        <v>0</v>
      </c>
      <c r="AK41" s="32">
        <f t="shared" si="4"/>
        <v>0</v>
      </c>
      <c r="AL41" s="32">
        <f t="shared" si="5"/>
        <v>0</v>
      </c>
      <c r="AM41" s="32">
        <f t="shared" si="6"/>
        <v>0</v>
      </c>
      <c r="AN41" s="32">
        <f t="shared" si="7"/>
        <v>0</v>
      </c>
      <c r="AO41" s="32">
        <f t="shared" si="8"/>
        <v>0</v>
      </c>
      <c r="AP41" s="59"/>
      <c r="AQ41" s="59"/>
    </row>
    <row r="42" spans="1:43" s="56" customFormat="1" ht="30" customHeight="1">
      <c r="A42" s="3">
        <v>7</v>
      </c>
      <c r="B42" s="134" t="s">
        <v>537</v>
      </c>
      <c r="C42" s="201" t="s">
        <v>538</v>
      </c>
      <c r="D42" s="202" t="s">
        <v>83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32">
        <f t="shared" si="3"/>
        <v>0</v>
      </c>
      <c r="AK42" s="32">
        <f t="shared" si="4"/>
        <v>0</v>
      </c>
      <c r="AL42" s="32">
        <f t="shared" si="5"/>
        <v>0</v>
      </c>
      <c r="AM42" s="32">
        <f t="shared" si="6"/>
        <v>0</v>
      </c>
      <c r="AN42" s="32">
        <f t="shared" si="7"/>
        <v>0</v>
      </c>
      <c r="AO42" s="32">
        <f t="shared" si="8"/>
        <v>0</v>
      </c>
      <c r="AP42" s="59"/>
      <c r="AQ42" s="59"/>
    </row>
    <row r="43" spans="1:43" s="56" customFormat="1" ht="30" customHeight="1">
      <c r="A43" s="3">
        <v>8</v>
      </c>
      <c r="B43" s="134" t="s">
        <v>539</v>
      </c>
      <c r="C43" s="201" t="s">
        <v>435</v>
      </c>
      <c r="D43" s="202" t="s">
        <v>27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32">
        <f t="shared" si="3"/>
        <v>0</v>
      </c>
      <c r="AK43" s="32">
        <f t="shared" si="4"/>
        <v>0</v>
      </c>
      <c r="AL43" s="32">
        <f t="shared" si="5"/>
        <v>0</v>
      </c>
      <c r="AM43" s="32">
        <f t="shared" si="6"/>
        <v>0</v>
      </c>
      <c r="AN43" s="32">
        <f t="shared" si="7"/>
        <v>0</v>
      </c>
      <c r="AO43" s="32">
        <f t="shared" si="8"/>
        <v>0</v>
      </c>
      <c r="AP43" s="59"/>
      <c r="AQ43" s="59"/>
    </row>
    <row r="44" spans="1:43" s="56" customFormat="1" ht="30" customHeight="1">
      <c r="A44" s="3">
        <v>9</v>
      </c>
      <c r="B44" s="134" t="s">
        <v>540</v>
      </c>
      <c r="C44" s="201" t="s">
        <v>632</v>
      </c>
      <c r="D44" s="202" t="s">
        <v>146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32">
        <f t="shared" si="3"/>
        <v>0</v>
      </c>
      <c r="AK44" s="32">
        <f t="shared" si="4"/>
        <v>0</v>
      </c>
      <c r="AL44" s="32">
        <f t="shared" si="5"/>
        <v>0</v>
      </c>
      <c r="AM44" s="32">
        <f t="shared" si="6"/>
        <v>0</v>
      </c>
      <c r="AN44" s="32">
        <f t="shared" si="7"/>
        <v>0</v>
      </c>
      <c r="AO44" s="32">
        <f t="shared" si="8"/>
        <v>0</v>
      </c>
      <c r="AP44" s="59"/>
      <c r="AQ44" s="59"/>
    </row>
    <row r="45" spans="1:43" s="56" customFormat="1" ht="30" customHeight="1">
      <c r="A45" s="3">
        <v>10</v>
      </c>
      <c r="B45" s="134" t="s">
        <v>541</v>
      </c>
      <c r="C45" s="201" t="s">
        <v>542</v>
      </c>
      <c r="D45" s="202" t="s">
        <v>76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2">
        <f t="shared" si="3"/>
        <v>0</v>
      </c>
      <c r="AK45" s="32">
        <f t="shared" si="4"/>
        <v>0</v>
      </c>
      <c r="AL45" s="32">
        <f t="shared" si="5"/>
        <v>0</v>
      </c>
      <c r="AM45" s="32">
        <f t="shared" si="6"/>
        <v>0</v>
      </c>
      <c r="AN45" s="32">
        <f t="shared" si="7"/>
        <v>0</v>
      </c>
      <c r="AO45" s="32">
        <f t="shared" si="8"/>
        <v>0</v>
      </c>
      <c r="AP45" s="59"/>
      <c r="AQ45" s="59"/>
    </row>
    <row r="46" spans="1:43" s="56" customFormat="1" ht="30" customHeight="1">
      <c r="A46" s="3">
        <v>11</v>
      </c>
      <c r="B46" s="134" t="s">
        <v>543</v>
      </c>
      <c r="C46" s="201" t="s">
        <v>544</v>
      </c>
      <c r="D46" s="202" t="s">
        <v>76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2">
        <f t="shared" si="3"/>
        <v>0</v>
      </c>
      <c r="AK46" s="32">
        <f t="shared" si="4"/>
        <v>0</v>
      </c>
      <c r="AL46" s="32">
        <f t="shared" si="5"/>
        <v>0</v>
      </c>
      <c r="AM46" s="32">
        <f t="shared" si="6"/>
        <v>0</v>
      </c>
      <c r="AN46" s="32">
        <f t="shared" si="7"/>
        <v>0</v>
      </c>
      <c r="AO46" s="32">
        <f t="shared" si="8"/>
        <v>0</v>
      </c>
      <c r="AP46" s="59"/>
      <c r="AQ46" s="59"/>
    </row>
    <row r="47" spans="1:43" s="56" customFormat="1" ht="30" customHeight="1">
      <c r="A47" s="3">
        <v>12</v>
      </c>
      <c r="B47" s="134" t="s">
        <v>545</v>
      </c>
      <c r="C47" s="201" t="s">
        <v>546</v>
      </c>
      <c r="D47" s="202" t="s">
        <v>76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32">
        <f t="shared" si="3"/>
        <v>0</v>
      </c>
      <c r="AK47" s="32">
        <f t="shared" si="4"/>
        <v>0</v>
      </c>
      <c r="AL47" s="32">
        <f t="shared" si="5"/>
        <v>0</v>
      </c>
      <c r="AM47" s="32">
        <f t="shared" si="6"/>
        <v>0</v>
      </c>
      <c r="AN47" s="32">
        <f t="shared" si="7"/>
        <v>0</v>
      </c>
      <c r="AO47" s="32">
        <f t="shared" si="8"/>
        <v>0</v>
      </c>
      <c r="AP47" s="59"/>
      <c r="AQ47" s="59"/>
    </row>
    <row r="48" spans="1:43" s="56" customFormat="1" ht="30" customHeight="1">
      <c r="A48" s="3">
        <v>13</v>
      </c>
      <c r="B48" s="134" t="s">
        <v>547</v>
      </c>
      <c r="C48" s="201" t="s">
        <v>133</v>
      </c>
      <c r="D48" s="202" t="s">
        <v>76</v>
      </c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2">
        <f t="shared" si="3"/>
        <v>0</v>
      </c>
      <c r="AK48" s="32">
        <f t="shared" si="4"/>
        <v>0</v>
      </c>
      <c r="AL48" s="32">
        <f t="shared" si="5"/>
        <v>0</v>
      </c>
      <c r="AM48" s="32">
        <f t="shared" si="6"/>
        <v>0</v>
      </c>
      <c r="AN48" s="32">
        <f t="shared" si="7"/>
        <v>0</v>
      </c>
      <c r="AO48" s="32">
        <f t="shared" si="8"/>
        <v>0</v>
      </c>
      <c r="AP48" s="59"/>
      <c r="AQ48" s="59"/>
    </row>
    <row r="49" spans="1:43" s="56" customFormat="1" ht="30" customHeight="1">
      <c r="A49" s="3">
        <v>14</v>
      </c>
      <c r="B49" s="134" t="s">
        <v>548</v>
      </c>
      <c r="C49" s="201" t="s">
        <v>100</v>
      </c>
      <c r="D49" s="202" t="s">
        <v>123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  <c r="AP49" s="322"/>
      <c r="AQ49" s="323"/>
    </row>
    <row r="50" spans="1:43" s="56" customFormat="1" ht="30" customHeight="1">
      <c r="A50" s="3">
        <v>15</v>
      </c>
      <c r="B50" s="134" t="s">
        <v>549</v>
      </c>
      <c r="C50" s="201" t="s">
        <v>550</v>
      </c>
      <c r="D50" s="202" t="s">
        <v>103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</row>
    <row r="51" spans="1:43" s="56" customFormat="1" ht="30" customHeight="1">
      <c r="A51" s="3">
        <v>16</v>
      </c>
      <c r="B51" s="134" t="s">
        <v>551</v>
      </c>
      <c r="C51" s="201" t="s">
        <v>552</v>
      </c>
      <c r="D51" s="202" t="s">
        <v>11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</row>
    <row r="52" spans="1:43" s="56" customFormat="1" ht="30" customHeight="1">
      <c r="A52" s="3">
        <v>17</v>
      </c>
      <c r="B52" s="134" t="s">
        <v>553</v>
      </c>
      <c r="C52" s="201" t="s">
        <v>97</v>
      </c>
      <c r="D52" s="202" t="s">
        <v>554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</row>
    <row r="53" spans="1:43" s="56" customFormat="1" ht="30" customHeight="1">
      <c r="A53" s="3">
        <v>18</v>
      </c>
      <c r="B53" s="134" t="s">
        <v>555</v>
      </c>
      <c r="C53" s="201" t="s">
        <v>556</v>
      </c>
      <c r="D53" s="202" t="s">
        <v>139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</row>
    <row r="54" spans="1:43" s="56" customFormat="1" ht="30" customHeight="1">
      <c r="A54" s="3">
        <v>19</v>
      </c>
      <c r="B54" s="134" t="s">
        <v>557</v>
      </c>
      <c r="C54" s="201" t="s">
        <v>558</v>
      </c>
      <c r="D54" s="202" t="s">
        <v>29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</row>
    <row r="55" spans="1:43" s="56" customFormat="1" ht="30" customHeight="1">
      <c r="A55" s="3">
        <v>20</v>
      </c>
      <c r="B55" s="134" t="s">
        <v>559</v>
      </c>
      <c r="C55" s="201" t="s">
        <v>51</v>
      </c>
      <c r="D55" s="202" t="s">
        <v>88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</row>
    <row r="56" spans="1:43" s="56" customFormat="1" ht="30" customHeight="1">
      <c r="A56" s="3">
        <v>21</v>
      </c>
      <c r="B56" s="134" t="s">
        <v>560</v>
      </c>
      <c r="C56" s="201" t="s">
        <v>561</v>
      </c>
      <c r="D56" s="202" t="s">
        <v>36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</row>
    <row r="57" spans="1:43" s="56" customFormat="1" ht="30" customHeight="1">
      <c r="A57" s="3">
        <v>22</v>
      </c>
      <c r="B57" s="134" t="s">
        <v>562</v>
      </c>
      <c r="C57" s="201" t="s">
        <v>563</v>
      </c>
      <c r="D57" s="202" t="s">
        <v>564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</row>
    <row r="58" spans="1:43" s="56" customFormat="1" ht="30" customHeight="1">
      <c r="A58" s="3">
        <v>23</v>
      </c>
      <c r="B58" s="135"/>
      <c r="C58" s="136"/>
      <c r="D58" s="159"/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</row>
    <row r="59" spans="1:43" ht="51" customHeight="1">
      <c r="A59" s="324" t="s">
        <v>12</v>
      </c>
      <c r="B59" s="324"/>
      <c r="C59" s="324"/>
      <c r="D59" s="324"/>
      <c r="E59" s="324"/>
      <c r="F59" s="324"/>
      <c r="G59" s="324"/>
      <c r="H59" s="324"/>
      <c r="I59" s="324"/>
      <c r="J59" s="324"/>
      <c r="K59" s="324"/>
      <c r="L59" s="324"/>
      <c r="M59" s="324"/>
      <c r="N59" s="324"/>
      <c r="O59" s="324"/>
      <c r="P59" s="324"/>
      <c r="Q59" s="324"/>
      <c r="R59" s="324"/>
      <c r="S59" s="324"/>
      <c r="T59" s="324"/>
      <c r="U59" s="324"/>
      <c r="V59" s="324"/>
      <c r="W59" s="324"/>
      <c r="X59" s="324"/>
      <c r="Y59" s="324"/>
      <c r="Z59" s="324"/>
      <c r="AA59" s="324"/>
      <c r="AB59" s="324"/>
      <c r="AC59" s="324"/>
      <c r="AD59" s="324"/>
      <c r="AE59" s="324"/>
      <c r="AF59" s="324"/>
      <c r="AG59" s="324"/>
      <c r="AH59" s="324"/>
      <c r="AI59" s="324"/>
      <c r="AJ59" s="3">
        <f t="shared" ref="AJ59:AO59" si="9">SUM(AJ36:AJ58)</f>
        <v>0</v>
      </c>
      <c r="AK59" s="3">
        <f t="shared" si="9"/>
        <v>0</v>
      </c>
      <c r="AL59" s="3">
        <f t="shared" si="9"/>
        <v>0</v>
      </c>
      <c r="AM59" s="3">
        <f t="shared" si="9"/>
        <v>0</v>
      </c>
      <c r="AN59" s="3">
        <f t="shared" si="9"/>
        <v>0</v>
      </c>
      <c r="AO59" s="3">
        <f t="shared" si="9"/>
        <v>0</v>
      </c>
    </row>
    <row r="60" spans="1:43" ht="15.75" customHeight="1">
      <c r="A60" s="26"/>
      <c r="B60" s="26"/>
      <c r="C60" s="325"/>
      <c r="D60" s="325"/>
      <c r="H60" s="64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</row>
    <row r="61" spans="1:43" ht="15.75" customHeight="1">
      <c r="C61" s="49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</row>
    <row r="62" spans="1:43" ht="15.75" customHeight="1">
      <c r="C62" s="49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5"/>
    </row>
    <row r="63" spans="1:43" ht="15.75" customHeight="1">
      <c r="C63" s="325"/>
      <c r="D63" s="32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</row>
    <row r="64" spans="1:43" ht="15.75" customHeight="1">
      <c r="C64" s="325"/>
      <c r="D64" s="325"/>
      <c r="E64" s="325"/>
      <c r="F64" s="325"/>
      <c r="G64" s="32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</row>
    <row r="65" spans="3:38" ht="15.75" customHeight="1">
      <c r="C65" s="325"/>
      <c r="D65" s="325"/>
      <c r="E65" s="32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5"/>
      <c r="AL65" s="65"/>
    </row>
    <row r="66" spans="3:38" ht="15.75" customHeight="1">
      <c r="C66" s="325"/>
      <c r="D66" s="32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</row>
  </sheetData>
  <mergeCells count="21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32:AI32"/>
    <mergeCell ref="A34:AI34"/>
    <mergeCell ref="C65:E65"/>
    <mergeCell ref="C66:D66"/>
    <mergeCell ref="C64:G64"/>
    <mergeCell ref="C35:D35"/>
    <mergeCell ref="E25:AI25"/>
    <mergeCell ref="AP36:AQ36"/>
    <mergeCell ref="AP49:AQ49"/>
    <mergeCell ref="A59:AI59"/>
    <mergeCell ref="C60:D60"/>
    <mergeCell ref="C63:D63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6"/>
  <sheetViews>
    <sheetView zoomScale="55" zoomScaleNormal="55" workbookViewId="0">
      <selection activeCell="E19" sqref="E19"/>
    </sheetView>
  </sheetViews>
  <sheetFormatPr defaultColWidth="9.33203125" defaultRowHeight="18"/>
  <cols>
    <col min="1" max="1" width="8.6640625" style="52" customWidth="1"/>
    <col min="2" max="2" width="26.83203125" style="52" customWidth="1"/>
    <col min="3" max="3" width="29.6640625" style="52" customWidth="1"/>
    <col min="4" max="4" width="11.6640625" style="52" customWidth="1"/>
    <col min="5" max="35" width="7" style="52" customWidth="1"/>
    <col min="36" max="38" width="8.33203125" style="52" customWidth="1"/>
    <col min="39" max="39" width="10.83203125" style="52" customWidth="1"/>
    <col min="40" max="40" width="12.1640625" style="52" customWidth="1"/>
    <col min="41" max="41" width="10.83203125" style="52" customWidth="1"/>
    <col min="42" max="16384" width="9.33203125" style="52"/>
  </cols>
  <sheetData>
    <row r="1" spans="1:41" ht="24" customHeight="1">
      <c r="A1" s="332" t="s">
        <v>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0" t="s">
        <v>1</v>
      </c>
      <c r="R1" s="330"/>
      <c r="S1" s="330"/>
      <c r="T1" s="330"/>
      <c r="U1" s="330"/>
      <c r="V1" s="330"/>
      <c r="W1" s="330"/>
      <c r="X1" s="330"/>
      <c r="Y1" s="330"/>
      <c r="Z1" s="330"/>
      <c r="AA1" s="330"/>
      <c r="AB1" s="330"/>
      <c r="AC1" s="330"/>
      <c r="AD1" s="330"/>
      <c r="AE1" s="330"/>
      <c r="AF1" s="330"/>
      <c r="AG1" s="330"/>
      <c r="AH1" s="330"/>
      <c r="AI1" s="330"/>
      <c r="AJ1" s="330"/>
      <c r="AK1" s="330"/>
      <c r="AL1" s="330"/>
    </row>
    <row r="2" spans="1:41" ht="22.5" customHeight="1">
      <c r="A2" s="330" t="s">
        <v>2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 t="s">
        <v>3</v>
      </c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330"/>
      <c r="AG2" s="330"/>
      <c r="AH2" s="330"/>
      <c r="AI2" s="330"/>
      <c r="AJ2" s="330"/>
      <c r="AK2" s="330"/>
      <c r="AL2" s="330"/>
    </row>
    <row r="3" spans="1:41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</row>
    <row r="4" spans="1:41" ht="28.5" customHeight="1">
      <c r="A4" s="330" t="s">
        <v>4</v>
      </c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0"/>
      <c r="V4" s="330"/>
      <c r="W4" s="330"/>
      <c r="X4" s="330"/>
      <c r="Y4" s="330"/>
      <c r="Z4" s="330"/>
      <c r="AA4" s="330"/>
      <c r="AB4" s="330"/>
      <c r="AC4" s="330"/>
      <c r="AD4" s="330"/>
      <c r="AE4" s="330"/>
      <c r="AF4" s="330"/>
      <c r="AG4" s="330"/>
      <c r="AH4" s="330"/>
      <c r="AI4" s="330"/>
      <c r="AJ4" s="330"/>
      <c r="AK4" s="330"/>
      <c r="AL4" s="330"/>
    </row>
    <row r="5" spans="1:41">
      <c r="A5" s="330" t="s">
        <v>1059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  <c r="X5" s="330"/>
      <c r="Y5" s="330"/>
      <c r="Z5" s="330"/>
      <c r="AA5" s="330"/>
      <c r="AB5" s="330"/>
      <c r="AC5" s="330"/>
      <c r="AD5" s="330"/>
      <c r="AE5" s="330"/>
      <c r="AF5" s="330"/>
      <c r="AG5" s="330"/>
      <c r="AH5" s="330"/>
      <c r="AI5" s="330"/>
      <c r="AJ5" s="330"/>
      <c r="AK5" s="330"/>
      <c r="AL5" s="330"/>
    </row>
    <row r="6" spans="1:41" ht="33" customHeight="1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331" t="s">
        <v>565</v>
      </c>
      <c r="AG6" s="331"/>
      <c r="AH6" s="331"/>
      <c r="AI6" s="331"/>
      <c r="AJ6" s="331"/>
      <c r="AK6" s="331"/>
      <c r="AL6" s="104"/>
    </row>
    <row r="7" spans="1:41" ht="15.75" customHeight="1">
      <c r="AE7" s="20"/>
      <c r="AF7" s="20"/>
      <c r="AG7" s="20"/>
      <c r="AH7" s="20"/>
      <c r="AI7" s="55"/>
    </row>
    <row r="8" spans="1:41" s="56" customFormat="1" ht="33" customHeight="1">
      <c r="A8" s="103" t="s">
        <v>5</v>
      </c>
      <c r="B8" s="101" t="s">
        <v>6</v>
      </c>
      <c r="C8" s="328" t="s">
        <v>7</v>
      </c>
      <c r="D8" s="32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6" customFormat="1" ht="30" customHeight="1">
      <c r="A9" s="103">
        <v>1</v>
      </c>
      <c r="B9" s="245" t="s">
        <v>591</v>
      </c>
      <c r="C9" s="153" t="s">
        <v>621</v>
      </c>
      <c r="D9" s="154" t="s">
        <v>82</v>
      </c>
      <c r="E9" s="162"/>
      <c r="F9" s="145"/>
      <c r="G9" s="145"/>
      <c r="H9" s="155"/>
      <c r="I9" s="145"/>
      <c r="J9" s="155"/>
      <c r="K9" s="155"/>
      <c r="L9" s="145"/>
      <c r="M9" s="155"/>
      <c r="N9" s="145"/>
      <c r="O9" s="145"/>
      <c r="P9" s="145"/>
      <c r="Q9" s="155"/>
      <c r="R9" s="145"/>
      <c r="S9" s="155"/>
      <c r="T9" s="155"/>
      <c r="U9" s="145"/>
      <c r="V9" s="155"/>
      <c r="W9" s="155"/>
      <c r="X9" s="145"/>
      <c r="Y9" s="145"/>
      <c r="Z9" s="155"/>
      <c r="AA9" s="155"/>
      <c r="AB9" s="145"/>
      <c r="AC9" s="145"/>
      <c r="AD9" s="145"/>
      <c r="AE9" s="155"/>
      <c r="AF9" s="155"/>
      <c r="AG9" s="155"/>
      <c r="AH9" s="155"/>
      <c r="AI9" s="155"/>
      <c r="AJ9" s="103">
        <f>COUNTIF(E9:AI9,"K")+2*COUNTIF(E9:AI9,"2K")+COUNTIF(E9:AI9,"TK")+COUNTIF(E9:AI9,"KT")</f>
        <v>0</v>
      </c>
      <c r="AK9" s="103">
        <f t="shared" ref="AK9:AK21" si="0">COUNTIF(E9:AI9,"P")+2*COUNTIF(F9:AJ9,"2P")</f>
        <v>0</v>
      </c>
      <c r="AL9" s="103">
        <f t="shared" ref="AL9:AL21" si="1">COUNTIF(E9:AI9,"T")+2*COUNTIF(E9:AI9,"2T")+COUNTIF(E9:AI9,"TK")+COUNTIF(E9:AI9,"KT")</f>
        <v>0</v>
      </c>
      <c r="AM9" s="57"/>
      <c r="AN9" s="58"/>
      <c r="AO9" s="102"/>
    </row>
    <row r="10" spans="1:41" s="56" customFormat="1" ht="30" customHeight="1">
      <c r="A10" s="103">
        <v>2</v>
      </c>
      <c r="B10" s="245" t="s">
        <v>566</v>
      </c>
      <c r="C10" s="153" t="s">
        <v>567</v>
      </c>
      <c r="D10" s="154" t="s">
        <v>53</v>
      </c>
      <c r="E10" s="162"/>
      <c r="F10" s="145"/>
      <c r="G10" s="145"/>
      <c r="H10" s="155"/>
      <c r="I10" s="145"/>
      <c r="J10" s="155"/>
      <c r="K10" s="155"/>
      <c r="L10" s="145"/>
      <c r="M10" s="155"/>
      <c r="N10" s="145"/>
      <c r="O10" s="145"/>
      <c r="P10" s="145"/>
      <c r="Q10" s="155"/>
      <c r="R10" s="145"/>
      <c r="S10" s="155"/>
      <c r="T10" s="155"/>
      <c r="U10" s="145"/>
      <c r="V10" s="145"/>
      <c r="W10" s="155"/>
      <c r="X10" s="145"/>
      <c r="Y10" s="145"/>
      <c r="Z10" s="155"/>
      <c r="AA10" s="155"/>
      <c r="AB10" s="145"/>
      <c r="AC10" s="145"/>
      <c r="AD10" s="145"/>
      <c r="AE10" s="155"/>
      <c r="AF10" s="155"/>
      <c r="AG10" s="155"/>
      <c r="AH10" s="155"/>
      <c r="AI10" s="155"/>
      <c r="AJ10" s="103">
        <f t="shared" ref="AJ10:AJ21" si="2">COUNTIF(E10:AI10,"K")+2*COUNTIF(E10:AI10,"2K")+COUNTIF(E10:AI10,"TK")+COUNTIF(E10:AI10,"KT")</f>
        <v>0</v>
      </c>
      <c r="AK10" s="103">
        <f t="shared" si="0"/>
        <v>0</v>
      </c>
      <c r="AL10" s="103">
        <f t="shared" si="1"/>
        <v>0</v>
      </c>
      <c r="AM10" s="102"/>
      <c r="AN10" s="102"/>
      <c r="AO10" s="102"/>
    </row>
    <row r="11" spans="1:41" s="56" customFormat="1" ht="30" customHeight="1">
      <c r="A11" s="103">
        <v>3</v>
      </c>
      <c r="B11" s="245" t="s">
        <v>568</v>
      </c>
      <c r="C11" s="153" t="s">
        <v>592</v>
      </c>
      <c r="D11" s="154" t="s">
        <v>569</v>
      </c>
      <c r="E11" s="162"/>
      <c r="F11" s="145"/>
      <c r="G11" s="145"/>
      <c r="H11" s="155"/>
      <c r="I11" s="145"/>
      <c r="J11" s="155"/>
      <c r="K11" s="155"/>
      <c r="L11" s="145"/>
      <c r="M11" s="155"/>
      <c r="N11" s="145"/>
      <c r="O11" s="145"/>
      <c r="P11" s="145"/>
      <c r="Q11" s="155"/>
      <c r="R11" s="145"/>
      <c r="S11" s="155"/>
      <c r="T11" s="155"/>
      <c r="U11" s="145"/>
      <c r="V11" s="145"/>
      <c r="W11" s="155"/>
      <c r="X11" s="145"/>
      <c r="Y11" s="145"/>
      <c r="Z11" s="155"/>
      <c r="AA11" s="155"/>
      <c r="AB11" s="145"/>
      <c r="AC11" s="145"/>
      <c r="AD11" s="145"/>
      <c r="AE11" s="155"/>
      <c r="AF11" s="155"/>
      <c r="AG11" s="155"/>
      <c r="AH11" s="155"/>
      <c r="AI11" s="155"/>
      <c r="AJ11" s="103">
        <f t="shared" si="2"/>
        <v>0</v>
      </c>
      <c r="AK11" s="103">
        <f t="shared" si="0"/>
        <v>0</v>
      </c>
      <c r="AL11" s="103">
        <f t="shared" si="1"/>
        <v>0</v>
      </c>
      <c r="AM11" s="102"/>
      <c r="AN11" s="102"/>
      <c r="AO11" s="102"/>
    </row>
    <row r="12" spans="1:41" s="56" customFormat="1" ht="30" customHeight="1">
      <c r="A12" s="103">
        <v>4</v>
      </c>
      <c r="B12" s="245" t="s">
        <v>570</v>
      </c>
      <c r="C12" s="153" t="s">
        <v>571</v>
      </c>
      <c r="D12" s="154" t="s">
        <v>107</v>
      </c>
      <c r="E12" s="162" t="s">
        <v>8</v>
      </c>
      <c r="F12" s="145"/>
      <c r="G12" s="145"/>
      <c r="H12" s="155"/>
      <c r="I12" s="145"/>
      <c r="J12" s="155"/>
      <c r="K12" s="155"/>
      <c r="L12" s="145"/>
      <c r="M12" s="155"/>
      <c r="N12" s="145"/>
      <c r="O12" s="145"/>
      <c r="P12" s="145"/>
      <c r="Q12" s="155"/>
      <c r="R12" s="145"/>
      <c r="S12" s="155"/>
      <c r="T12" s="155"/>
      <c r="U12" s="145"/>
      <c r="V12" s="145"/>
      <c r="W12" s="155"/>
      <c r="X12" s="145"/>
      <c r="Y12" s="145"/>
      <c r="Z12" s="155"/>
      <c r="AA12" s="155"/>
      <c r="AB12" s="145"/>
      <c r="AC12" s="145"/>
      <c r="AD12" s="145"/>
      <c r="AE12" s="155"/>
      <c r="AF12" s="155"/>
      <c r="AG12" s="155"/>
      <c r="AH12" s="155"/>
      <c r="AI12" s="155"/>
      <c r="AJ12" s="103">
        <f t="shared" si="2"/>
        <v>1</v>
      </c>
      <c r="AK12" s="103">
        <f t="shared" si="0"/>
        <v>0</v>
      </c>
      <c r="AL12" s="103">
        <f t="shared" si="1"/>
        <v>0</v>
      </c>
      <c r="AM12" s="102"/>
      <c r="AN12" s="102"/>
      <c r="AO12" s="102"/>
    </row>
    <row r="13" spans="1:41" s="56" customFormat="1" ht="30" customHeight="1">
      <c r="A13" s="103">
        <v>5</v>
      </c>
      <c r="B13" s="245" t="s">
        <v>572</v>
      </c>
      <c r="C13" s="153" t="s">
        <v>573</v>
      </c>
      <c r="D13" s="154" t="s">
        <v>574</v>
      </c>
      <c r="E13" s="162" t="s">
        <v>8</v>
      </c>
      <c r="F13" s="145"/>
      <c r="G13" s="145"/>
      <c r="H13" s="155"/>
      <c r="I13" s="145"/>
      <c r="J13" s="155"/>
      <c r="K13" s="155"/>
      <c r="L13" s="145"/>
      <c r="M13" s="155"/>
      <c r="N13" s="145"/>
      <c r="O13" s="145"/>
      <c r="P13" s="145"/>
      <c r="Q13" s="155"/>
      <c r="R13" s="145"/>
      <c r="S13" s="155"/>
      <c r="T13" s="155"/>
      <c r="U13" s="145"/>
      <c r="V13" s="145"/>
      <c r="W13" s="155"/>
      <c r="X13" s="145"/>
      <c r="Y13" s="145"/>
      <c r="Z13" s="155"/>
      <c r="AA13" s="155"/>
      <c r="AB13" s="145"/>
      <c r="AC13" s="145"/>
      <c r="AD13" s="145"/>
      <c r="AE13" s="155"/>
      <c r="AF13" s="155"/>
      <c r="AG13" s="155"/>
      <c r="AH13" s="155"/>
      <c r="AI13" s="155"/>
      <c r="AJ13" s="103">
        <f t="shared" si="2"/>
        <v>1</v>
      </c>
      <c r="AK13" s="103">
        <f t="shared" si="0"/>
        <v>0</v>
      </c>
      <c r="AL13" s="103">
        <f t="shared" si="1"/>
        <v>0</v>
      </c>
      <c r="AM13" s="102"/>
      <c r="AN13" s="102"/>
      <c r="AO13" s="102"/>
    </row>
    <row r="14" spans="1:41" s="56" customFormat="1" ht="30" customHeight="1">
      <c r="A14" s="103">
        <v>6</v>
      </c>
      <c r="B14" s="245" t="s">
        <v>453</v>
      </c>
      <c r="C14" s="153" t="s">
        <v>68</v>
      </c>
      <c r="D14" s="154" t="s">
        <v>69</v>
      </c>
      <c r="E14" s="162"/>
      <c r="F14" s="145"/>
      <c r="G14" s="145"/>
      <c r="H14" s="155"/>
      <c r="I14" s="145"/>
      <c r="J14" s="155"/>
      <c r="K14" s="155"/>
      <c r="L14" s="145"/>
      <c r="M14" s="155"/>
      <c r="N14" s="145"/>
      <c r="O14" s="145"/>
      <c r="P14" s="145"/>
      <c r="Q14" s="155"/>
      <c r="R14" s="145"/>
      <c r="S14" s="155"/>
      <c r="T14" s="155"/>
      <c r="U14" s="145"/>
      <c r="V14" s="145"/>
      <c r="W14" s="155"/>
      <c r="X14" s="145"/>
      <c r="Y14" s="145"/>
      <c r="Z14" s="155"/>
      <c r="AA14" s="155"/>
      <c r="AB14" s="145"/>
      <c r="AC14" s="145"/>
      <c r="AD14" s="145"/>
      <c r="AE14" s="155"/>
      <c r="AF14" s="155"/>
      <c r="AG14" s="155"/>
      <c r="AH14" s="155"/>
      <c r="AI14" s="155"/>
      <c r="AJ14" s="103">
        <f t="shared" si="2"/>
        <v>0</v>
      </c>
      <c r="AK14" s="103">
        <f t="shared" si="0"/>
        <v>0</v>
      </c>
      <c r="AL14" s="103">
        <f t="shared" si="1"/>
        <v>0</v>
      </c>
      <c r="AM14" s="102"/>
      <c r="AN14" s="102"/>
      <c r="AO14" s="102"/>
    </row>
    <row r="15" spans="1:41" s="56" customFormat="1" ht="30" customHeight="1">
      <c r="A15" s="103">
        <v>7</v>
      </c>
      <c r="B15" s="245" t="s">
        <v>575</v>
      </c>
      <c r="C15" s="153" t="s">
        <v>576</v>
      </c>
      <c r="D15" s="154" t="s">
        <v>98</v>
      </c>
      <c r="E15" s="162"/>
      <c r="F15" s="145"/>
      <c r="G15" s="145"/>
      <c r="H15" s="155"/>
      <c r="I15" s="145"/>
      <c r="J15" s="155"/>
      <c r="K15" s="155"/>
      <c r="L15" s="145"/>
      <c r="M15" s="155"/>
      <c r="N15" s="145"/>
      <c r="O15" s="145"/>
      <c r="P15" s="145"/>
      <c r="Q15" s="155"/>
      <c r="R15" s="145"/>
      <c r="S15" s="155"/>
      <c r="T15" s="155"/>
      <c r="U15" s="145"/>
      <c r="V15" s="145"/>
      <c r="W15" s="160"/>
      <c r="X15" s="145"/>
      <c r="Y15" s="145"/>
      <c r="Z15" s="155"/>
      <c r="AA15" s="155"/>
      <c r="AB15" s="145"/>
      <c r="AC15" s="145"/>
      <c r="AD15" s="145"/>
      <c r="AE15" s="155"/>
      <c r="AF15" s="155"/>
      <c r="AG15" s="155"/>
      <c r="AH15" s="155"/>
      <c r="AI15" s="155"/>
      <c r="AJ15" s="103">
        <f t="shared" si="2"/>
        <v>0</v>
      </c>
      <c r="AK15" s="103">
        <f t="shared" si="0"/>
        <v>0</v>
      </c>
      <c r="AL15" s="103">
        <f t="shared" si="1"/>
        <v>0</v>
      </c>
      <c r="AM15" s="102"/>
      <c r="AN15" s="102"/>
      <c r="AO15" s="102"/>
    </row>
    <row r="16" spans="1:41" s="56" customFormat="1" ht="30" customHeight="1">
      <c r="A16" s="103">
        <v>8</v>
      </c>
      <c r="B16" s="245" t="s">
        <v>577</v>
      </c>
      <c r="C16" s="153" t="s">
        <v>622</v>
      </c>
      <c r="D16" s="154" t="s">
        <v>578</v>
      </c>
      <c r="E16" s="163"/>
      <c r="F16" s="145"/>
      <c r="G16" s="145"/>
      <c r="H16" s="160"/>
      <c r="I16" s="145"/>
      <c r="J16" s="160"/>
      <c r="K16" s="160"/>
      <c r="L16" s="145"/>
      <c r="M16" s="160"/>
      <c r="N16" s="145"/>
      <c r="O16" s="145"/>
      <c r="P16" s="145"/>
      <c r="Q16" s="160"/>
      <c r="R16" s="145"/>
      <c r="S16" s="160"/>
      <c r="T16" s="160"/>
      <c r="U16" s="145"/>
      <c r="V16" s="145"/>
      <c r="W16" s="160"/>
      <c r="X16" s="145"/>
      <c r="Y16" s="145"/>
      <c r="Z16" s="160"/>
      <c r="AA16" s="160"/>
      <c r="AB16" s="145"/>
      <c r="AC16" s="145"/>
      <c r="AD16" s="145"/>
      <c r="AE16" s="160"/>
      <c r="AF16" s="160"/>
      <c r="AG16" s="160"/>
      <c r="AH16" s="160"/>
      <c r="AI16" s="160"/>
      <c r="AJ16" s="103">
        <f t="shared" si="2"/>
        <v>0</v>
      </c>
      <c r="AK16" s="103">
        <f t="shared" si="0"/>
        <v>0</v>
      </c>
      <c r="AL16" s="103">
        <f t="shared" si="1"/>
        <v>0</v>
      </c>
      <c r="AM16" s="102"/>
      <c r="AN16" s="102"/>
      <c r="AO16" s="102"/>
    </row>
    <row r="17" spans="1:44" s="56" customFormat="1" ht="30" customHeight="1">
      <c r="A17" s="103">
        <v>9</v>
      </c>
      <c r="B17" s="245" t="s">
        <v>579</v>
      </c>
      <c r="C17" s="153" t="s">
        <v>28</v>
      </c>
      <c r="D17" s="154" t="s">
        <v>84</v>
      </c>
      <c r="E17" s="163"/>
      <c r="F17" s="145"/>
      <c r="G17" s="145"/>
      <c r="H17" s="160"/>
      <c r="I17" s="145"/>
      <c r="J17" s="160"/>
      <c r="K17" s="160"/>
      <c r="L17" s="145"/>
      <c r="M17" s="160"/>
      <c r="N17" s="145"/>
      <c r="O17" s="145"/>
      <c r="P17" s="145"/>
      <c r="Q17" s="160"/>
      <c r="R17" s="145"/>
      <c r="S17" s="160"/>
      <c r="T17" s="160"/>
      <c r="U17" s="145"/>
      <c r="V17" s="145"/>
      <c r="W17" s="155"/>
      <c r="X17" s="145"/>
      <c r="Y17" s="145"/>
      <c r="Z17" s="160"/>
      <c r="AA17" s="160"/>
      <c r="AB17" s="145"/>
      <c r="AC17" s="145"/>
      <c r="AD17" s="145"/>
      <c r="AE17" s="160"/>
      <c r="AF17" s="160"/>
      <c r="AG17" s="160"/>
      <c r="AH17" s="160"/>
      <c r="AI17" s="160"/>
      <c r="AJ17" s="103">
        <f t="shared" si="2"/>
        <v>0</v>
      </c>
      <c r="AK17" s="103">
        <f t="shared" si="0"/>
        <v>0</v>
      </c>
      <c r="AL17" s="103">
        <f t="shared" si="1"/>
        <v>0</v>
      </c>
      <c r="AM17" s="102"/>
      <c r="AN17" s="102"/>
      <c r="AO17" s="102"/>
    </row>
    <row r="18" spans="1:44" s="56" customFormat="1" ht="30" customHeight="1">
      <c r="A18" s="103">
        <v>10</v>
      </c>
      <c r="B18" s="245" t="s">
        <v>580</v>
      </c>
      <c r="C18" s="153" t="s">
        <v>406</v>
      </c>
      <c r="D18" s="154" t="s">
        <v>243</v>
      </c>
      <c r="E18" s="162"/>
      <c r="F18" s="145"/>
      <c r="G18" s="145"/>
      <c r="H18" s="155"/>
      <c r="I18" s="145"/>
      <c r="J18" s="155"/>
      <c r="K18" s="155"/>
      <c r="L18" s="145"/>
      <c r="M18" s="155"/>
      <c r="N18" s="145"/>
      <c r="O18" s="145"/>
      <c r="P18" s="145"/>
      <c r="Q18" s="155"/>
      <c r="R18" s="145"/>
      <c r="S18" s="155"/>
      <c r="T18" s="155"/>
      <c r="U18" s="145"/>
      <c r="V18" s="145"/>
      <c r="W18" s="155"/>
      <c r="X18" s="145"/>
      <c r="Y18" s="145"/>
      <c r="Z18" s="155"/>
      <c r="AA18" s="155"/>
      <c r="AB18" s="145"/>
      <c r="AC18" s="145"/>
      <c r="AD18" s="145"/>
      <c r="AE18" s="155"/>
      <c r="AF18" s="155"/>
      <c r="AG18" s="155"/>
      <c r="AH18" s="155"/>
      <c r="AI18" s="155"/>
      <c r="AJ18" s="103">
        <f t="shared" si="2"/>
        <v>0</v>
      </c>
      <c r="AK18" s="103">
        <f t="shared" si="0"/>
        <v>0</v>
      </c>
      <c r="AL18" s="103">
        <f t="shared" si="1"/>
        <v>0</v>
      </c>
      <c r="AM18" s="102"/>
      <c r="AN18" s="102"/>
      <c r="AO18" s="102"/>
    </row>
    <row r="19" spans="1:44" s="56" customFormat="1" ht="30" customHeight="1">
      <c r="A19" s="103">
        <v>11</v>
      </c>
      <c r="B19" s="245" t="s">
        <v>581</v>
      </c>
      <c r="C19" s="153" t="s">
        <v>49</v>
      </c>
      <c r="D19" s="154" t="s">
        <v>139</v>
      </c>
      <c r="E19" s="162" t="s">
        <v>8</v>
      </c>
      <c r="F19" s="145"/>
      <c r="G19" s="145"/>
      <c r="H19" s="155"/>
      <c r="I19" s="145"/>
      <c r="J19" s="155"/>
      <c r="K19" s="155"/>
      <c r="L19" s="145"/>
      <c r="M19" s="155"/>
      <c r="N19" s="145"/>
      <c r="O19" s="145"/>
      <c r="P19" s="145"/>
      <c r="Q19" s="155"/>
      <c r="R19" s="145"/>
      <c r="S19" s="155"/>
      <c r="T19" s="155"/>
      <c r="U19" s="145"/>
      <c r="V19" s="145"/>
      <c r="W19" s="155"/>
      <c r="X19" s="145"/>
      <c r="Y19" s="145"/>
      <c r="Z19" s="155"/>
      <c r="AA19" s="155"/>
      <c r="AB19" s="145"/>
      <c r="AC19" s="145"/>
      <c r="AD19" s="145"/>
      <c r="AE19" s="155"/>
      <c r="AF19" s="155"/>
      <c r="AG19" s="155"/>
      <c r="AH19" s="155"/>
      <c r="AI19" s="155"/>
      <c r="AJ19" s="103">
        <f t="shared" si="2"/>
        <v>1</v>
      </c>
      <c r="AK19" s="103">
        <f t="shared" si="0"/>
        <v>0</v>
      </c>
      <c r="AL19" s="103">
        <f t="shared" si="1"/>
        <v>0</v>
      </c>
      <c r="AM19" s="102"/>
      <c r="AN19" s="102"/>
      <c r="AO19" s="102"/>
    </row>
    <row r="20" spans="1:44" s="56" customFormat="1" ht="30" customHeight="1">
      <c r="A20" s="103">
        <v>12</v>
      </c>
      <c r="B20" s="245" t="s">
        <v>476</v>
      </c>
      <c r="C20" s="153" t="s">
        <v>477</v>
      </c>
      <c r="D20" s="154" t="s">
        <v>87</v>
      </c>
      <c r="E20" s="162"/>
      <c r="F20" s="145"/>
      <c r="G20" s="145"/>
      <c r="H20" s="155"/>
      <c r="I20" s="145"/>
      <c r="J20" s="155"/>
      <c r="K20" s="155"/>
      <c r="L20" s="145"/>
      <c r="M20" s="155"/>
      <c r="N20" s="145"/>
      <c r="O20" s="145"/>
      <c r="P20" s="145"/>
      <c r="Q20" s="155"/>
      <c r="R20" s="145"/>
      <c r="S20" s="155"/>
      <c r="T20" s="155"/>
      <c r="U20" s="145"/>
      <c r="V20" s="145"/>
      <c r="W20" s="161"/>
      <c r="X20" s="145"/>
      <c r="Y20" s="145"/>
      <c r="Z20" s="155"/>
      <c r="AA20" s="155"/>
      <c r="AB20" s="145"/>
      <c r="AC20" s="145"/>
      <c r="AD20" s="145"/>
      <c r="AE20" s="155"/>
      <c r="AF20" s="155"/>
      <c r="AG20" s="155"/>
      <c r="AH20" s="155"/>
      <c r="AI20" s="155"/>
      <c r="AJ20" s="103">
        <f t="shared" si="2"/>
        <v>0</v>
      </c>
      <c r="AK20" s="103">
        <f t="shared" si="0"/>
        <v>0</v>
      </c>
      <c r="AL20" s="103">
        <f t="shared" si="1"/>
        <v>0</v>
      </c>
      <c r="AM20" s="102"/>
      <c r="AN20" s="102"/>
      <c r="AO20" s="102"/>
    </row>
    <row r="21" spans="1:44" s="56" customFormat="1" ht="30" customHeight="1">
      <c r="A21" s="103">
        <v>13</v>
      </c>
      <c r="B21" s="245" t="s">
        <v>633</v>
      </c>
      <c r="C21" s="153" t="s">
        <v>634</v>
      </c>
      <c r="D21" s="154" t="s">
        <v>62</v>
      </c>
      <c r="E21" s="161"/>
      <c r="F21" s="145"/>
      <c r="G21" s="145"/>
      <c r="H21" s="161"/>
      <c r="I21" s="145"/>
      <c r="J21" s="161"/>
      <c r="K21" s="161"/>
      <c r="L21" s="145"/>
      <c r="M21" s="161"/>
      <c r="N21" s="145"/>
      <c r="O21" s="145"/>
      <c r="P21" s="145"/>
      <c r="Q21" s="161"/>
      <c r="R21" s="145"/>
      <c r="S21" s="161"/>
      <c r="T21" s="161"/>
      <c r="U21" s="145"/>
      <c r="V21" s="145"/>
      <c r="W21" s="155"/>
      <c r="X21" s="145"/>
      <c r="Y21" s="145"/>
      <c r="Z21" s="161"/>
      <c r="AA21" s="161"/>
      <c r="AB21" s="145"/>
      <c r="AC21" s="145"/>
      <c r="AD21" s="145"/>
      <c r="AE21" s="161"/>
      <c r="AF21" s="161"/>
      <c r="AG21" s="161"/>
      <c r="AH21" s="161"/>
      <c r="AI21" s="161"/>
      <c r="AJ21" s="103">
        <f t="shared" si="2"/>
        <v>0</v>
      </c>
      <c r="AK21" s="103">
        <f t="shared" si="0"/>
        <v>0</v>
      </c>
      <c r="AL21" s="103">
        <f t="shared" si="1"/>
        <v>0</v>
      </c>
      <c r="AM21" s="102"/>
      <c r="AN21" s="102"/>
      <c r="AO21" s="102"/>
    </row>
    <row r="22" spans="1:44" s="56" customFormat="1" ht="48" customHeight="1">
      <c r="A22" s="140" t="s">
        <v>12</v>
      </c>
      <c r="B22" s="140"/>
      <c r="C22" s="140"/>
      <c r="D22" s="140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76"/>
      <c r="T22" s="176"/>
      <c r="U22" s="145"/>
      <c r="V22" s="176"/>
      <c r="W22" s="155"/>
      <c r="X22" s="176"/>
      <c r="Y22" s="176"/>
      <c r="Z22" s="176"/>
      <c r="AA22" s="176"/>
      <c r="AB22" s="176"/>
      <c r="AC22" s="176"/>
      <c r="AD22" s="145"/>
      <c r="AE22" s="176"/>
      <c r="AF22" s="176"/>
      <c r="AG22" s="176"/>
      <c r="AH22" s="176"/>
      <c r="AI22" s="176"/>
      <c r="AJ22" s="103">
        <f>SUM(AJ9:AJ21)</f>
        <v>3</v>
      </c>
      <c r="AK22" s="103">
        <f>SUM(AK9:AK21)</f>
        <v>0</v>
      </c>
      <c r="AL22" s="103">
        <f>SUM(AL9:AL21)</f>
        <v>0</v>
      </c>
      <c r="AM22" s="102"/>
      <c r="AN22" s="26"/>
      <c r="AO22" s="26"/>
      <c r="AP22" s="52"/>
      <c r="AQ22" s="52"/>
      <c r="AR22" s="52"/>
    </row>
    <row r="23" spans="1:44" s="56" customFormat="1" ht="30" customHeight="1">
      <c r="A23" s="11"/>
      <c r="B23" s="11"/>
      <c r="C23" s="12"/>
      <c r="D23" s="12"/>
      <c r="E23" s="13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8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1"/>
      <c r="AK23" s="11"/>
      <c r="AL23" s="11"/>
      <c r="AM23" s="102"/>
      <c r="AN23" s="102"/>
      <c r="AO23" s="102"/>
    </row>
    <row r="24" spans="1:44" s="56" customFormat="1" ht="41.25" customHeight="1">
      <c r="A24" s="141" t="s">
        <v>13</v>
      </c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85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  <c r="AI24" s="142"/>
      <c r="AJ24" s="41" t="s">
        <v>14</v>
      </c>
      <c r="AK24" s="41" t="s">
        <v>15</v>
      </c>
      <c r="AL24" s="41" t="s">
        <v>16</v>
      </c>
      <c r="AM24" s="62" t="s">
        <v>17</v>
      </c>
      <c r="AN24" s="62" t="s">
        <v>18</v>
      </c>
      <c r="AO24" s="62" t="s">
        <v>19</v>
      </c>
    </row>
    <row r="25" spans="1:44" s="56" customFormat="1" ht="30" customHeight="1">
      <c r="A25" s="103" t="s">
        <v>5</v>
      </c>
      <c r="B25" s="101"/>
      <c r="C25" s="328" t="s">
        <v>7</v>
      </c>
      <c r="D25" s="329"/>
      <c r="E25" s="4">
        <v>1</v>
      </c>
      <c r="F25" s="4">
        <v>2</v>
      </c>
      <c r="G25" s="4">
        <v>3</v>
      </c>
      <c r="H25" s="4">
        <v>4</v>
      </c>
      <c r="I25" s="4">
        <v>5</v>
      </c>
      <c r="J25" s="4">
        <v>6</v>
      </c>
      <c r="K25" s="4">
        <v>7</v>
      </c>
      <c r="L25" s="4">
        <v>8</v>
      </c>
      <c r="M25" s="4">
        <v>9</v>
      </c>
      <c r="N25" s="4">
        <v>10</v>
      </c>
      <c r="O25" s="4">
        <v>11</v>
      </c>
      <c r="P25" s="4">
        <v>12</v>
      </c>
      <c r="Q25" s="4">
        <v>13</v>
      </c>
      <c r="R25" s="4">
        <v>14</v>
      </c>
      <c r="S25" s="4">
        <v>15</v>
      </c>
      <c r="T25" s="4">
        <v>16</v>
      </c>
      <c r="U25" s="4">
        <v>17</v>
      </c>
      <c r="V25" s="4">
        <v>18</v>
      </c>
      <c r="W25" s="186">
        <v>19</v>
      </c>
      <c r="X25" s="4">
        <v>20</v>
      </c>
      <c r="Y25" s="4">
        <v>21</v>
      </c>
      <c r="Z25" s="4">
        <v>22</v>
      </c>
      <c r="AA25" s="4">
        <v>23</v>
      </c>
      <c r="AB25" s="4">
        <v>24</v>
      </c>
      <c r="AC25" s="4">
        <v>25</v>
      </c>
      <c r="AD25" s="4">
        <v>26</v>
      </c>
      <c r="AE25" s="4">
        <v>27</v>
      </c>
      <c r="AF25" s="4">
        <v>28</v>
      </c>
      <c r="AG25" s="4">
        <v>29</v>
      </c>
      <c r="AH25" s="4">
        <v>30</v>
      </c>
      <c r="AI25" s="4">
        <v>31</v>
      </c>
      <c r="AJ25" s="30" t="s">
        <v>20</v>
      </c>
      <c r="AK25" s="30" t="s">
        <v>21</v>
      </c>
      <c r="AL25" s="30" t="s">
        <v>22</v>
      </c>
      <c r="AM25" s="30" t="s">
        <v>23</v>
      </c>
      <c r="AN25" s="63" t="s">
        <v>24</v>
      </c>
      <c r="AO25" s="63" t="s">
        <v>25</v>
      </c>
    </row>
    <row r="26" spans="1:44" s="56" customFormat="1" ht="30" customHeight="1">
      <c r="A26" s="103">
        <v>1</v>
      </c>
      <c r="B26" s="245" t="s">
        <v>591</v>
      </c>
      <c r="C26" s="153" t="s">
        <v>621</v>
      </c>
      <c r="D26" s="154" t="s">
        <v>82</v>
      </c>
      <c r="E26" s="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16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32">
        <f>COUNTIF(E26:AI26,"BT")</f>
        <v>0</v>
      </c>
      <c r="AK26" s="32">
        <f>COUNTIF(F26:AJ26,"D")</f>
        <v>0</v>
      </c>
      <c r="AL26" s="32">
        <f>COUNTIF(G26:AK26,"ĐP")</f>
        <v>0</v>
      </c>
      <c r="AM26" s="32">
        <f>COUNTIF(H26:AL26,"CT")</f>
        <v>0</v>
      </c>
      <c r="AN26" s="32">
        <f>COUNTIF(I26:AM26,"HT")</f>
        <v>0</v>
      </c>
      <c r="AO26" s="32">
        <f>COUNTIF(J26:AN26,"VK")</f>
        <v>0</v>
      </c>
      <c r="AP26" s="322"/>
      <c r="AQ26" s="323"/>
    </row>
    <row r="27" spans="1:44" s="56" customFormat="1" ht="30" customHeight="1">
      <c r="A27" s="103">
        <v>2</v>
      </c>
      <c r="B27" s="245" t="s">
        <v>566</v>
      </c>
      <c r="C27" s="153" t="s">
        <v>567</v>
      </c>
      <c r="D27" s="154" t="s">
        <v>53</v>
      </c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8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32">
        <f t="shared" ref="AJ27:AJ38" si="3">COUNTIF(E27:AI27,"BT")</f>
        <v>0</v>
      </c>
      <c r="AK27" s="32">
        <f t="shared" ref="AK27:AK38" si="4">COUNTIF(F27:AJ27,"D")</f>
        <v>0</v>
      </c>
      <c r="AL27" s="32">
        <f t="shared" ref="AL27:AL38" si="5">COUNTIF(G27:AK27,"ĐP")</f>
        <v>0</v>
      </c>
      <c r="AM27" s="32">
        <f t="shared" ref="AM27:AM38" si="6">COUNTIF(H27:AL27,"CT")</f>
        <v>0</v>
      </c>
      <c r="AN27" s="32">
        <f t="shared" ref="AN27:AN38" si="7">COUNTIF(I27:AM27,"HT")</f>
        <v>0</v>
      </c>
      <c r="AO27" s="32">
        <f t="shared" ref="AO27:AO38" si="8">COUNTIF(J27:AN27,"VK")</f>
        <v>0</v>
      </c>
      <c r="AP27" s="102"/>
      <c r="AQ27" s="102"/>
    </row>
    <row r="28" spans="1:44" s="56" customFormat="1" ht="30" customHeight="1">
      <c r="A28" s="103">
        <v>3</v>
      </c>
      <c r="B28" s="245" t="s">
        <v>568</v>
      </c>
      <c r="C28" s="153" t="s">
        <v>592</v>
      </c>
      <c r="D28" s="154" t="s">
        <v>569</v>
      </c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32">
        <f t="shared" si="3"/>
        <v>0</v>
      </c>
      <c r="AK28" s="32">
        <f t="shared" si="4"/>
        <v>0</v>
      </c>
      <c r="AL28" s="32">
        <f t="shared" si="5"/>
        <v>0</v>
      </c>
      <c r="AM28" s="32">
        <f t="shared" si="6"/>
        <v>0</v>
      </c>
      <c r="AN28" s="32">
        <f t="shared" si="7"/>
        <v>0</v>
      </c>
      <c r="AO28" s="32">
        <f t="shared" si="8"/>
        <v>0</v>
      </c>
      <c r="AP28" s="102"/>
      <c r="AQ28" s="102"/>
    </row>
    <row r="29" spans="1:44" s="56" customFormat="1" ht="30" customHeight="1">
      <c r="A29" s="103">
        <v>4</v>
      </c>
      <c r="B29" s="245" t="s">
        <v>570</v>
      </c>
      <c r="C29" s="153" t="s">
        <v>571</v>
      </c>
      <c r="D29" s="154" t="s">
        <v>107</v>
      </c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32">
        <f t="shared" si="3"/>
        <v>0</v>
      </c>
      <c r="AK29" s="32">
        <f t="shared" si="4"/>
        <v>0</v>
      </c>
      <c r="AL29" s="32">
        <f t="shared" si="5"/>
        <v>0</v>
      </c>
      <c r="AM29" s="32">
        <f t="shared" si="6"/>
        <v>0</v>
      </c>
      <c r="AN29" s="32">
        <f t="shared" si="7"/>
        <v>0</v>
      </c>
      <c r="AO29" s="32">
        <f t="shared" si="8"/>
        <v>0</v>
      </c>
      <c r="AP29" s="102"/>
      <c r="AQ29" s="102"/>
    </row>
    <row r="30" spans="1:44" s="56" customFormat="1" ht="30" customHeight="1">
      <c r="A30" s="103">
        <v>5</v>
      </c>
      <c r="B30" s="245" t="s">
        <v>572</v>
      </c>
      <c r="C30" s="153" t="s">
        <v>573</v>
      </c>
      <c r="D30" s="154" t="s">
        <v>574</v>
      </c>
      <c r="E30" s="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32">
        <f t="shared" si="3"/>
        <v>0</v>
      </c>
      <c r="AK30" s="32">
        <f t="shared" si="4"/>
        <v>0</v>
      </c>
      <c r="AL30" s="32">
        <f t="shared" si="5"/>
        <v>0</v>
      </c>
      <c r="AM30" s="32">
        <f t="shared" si="6"/>
        <v>0</v>
      </c>
      <c r="AN30" s="32">
        <f t="shared" si="7"/>
        <v>0</v>
      </c>
      <c r="AO30" s="32">
        <f t="shared" si="8"/>
        <v>0</v>
      </c>
      <c r="AP30" s="102"/>
      <c r="AQ30" s="102"/>
    </row>
    <row r="31" spans="1:44" s="56" customFormat="1" ht="30" customHeight="1">
      <c r="A31" s="103">
        <v>6</v>
      </c>
      <c r="B31" s="245" t="s">
        <v>453</v>
      </c>
      <c r="C31" s="153" t="s">
        <v>68</v>
      </c>
      <c r="D31" s="154" t="s">
        <v>69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32">
        <f t="shared" si="3"/>
        <v>0</v>
      </c>
      <c r="AK31" s="32">
        <f t="shared" si="4"/>
        <v>0</v>
      </c>
      <c r="AL31" s="32">
        <f t="shared" si="5"/>
        <v>0</v>
      </c>
      <c r="AM31" s="32">
        <f t="shared" si="6"/>
        <v>0</v>
      </c>
      <c r="AN31" s="32">
        <f t="shared" si="7"/>
        <v>0</v>
      </c>
      <c r="AO31" s="32">
        <f t="shared" si="8"/>
        <v>0</v>
      </c>
      <c r="AP31" s="102"/>
      <c r="AQ31" s="102"/>
    </row>
    <row r="32" spans="1:44" s="56" customFormat="1" ht="30" customHeight="1">
      <c r="A32" s="103">
        <v>7</v>
      </c>
      <c r="B32" s="245" t="s">
        <v>575</v>
      </c>
      <c r="C32" s="153" t="s">
        <v>576</v>
      </c>
      <c r="D32" s="154" t="s">
        <v>98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32">
        <f t="shared" si="3"/>
        <v>0</v>
      </c>
      <c r="AK32" s="32">
        <f t="shared" si="4"/>
        <v>0</v>
      </c>
      <c r="AL32" s="32">
        <f t="shared" si="5"/>
        <v>0</v>
      </c>
      <c r="AM32" s="32">
        <f t="shared" si="6"/>
        <v>0</v>
      </c>
      <c r="AN32" s="32">
        <f t="shared" si="7"/>
        <v>0</v>
      </c>
      <c r="AO32" s="32">
        <f t="shared" si="8"/>
        <v>0</v>
      </c>
      <c r="AP32" s="102"/>
      <c r="AQ32" s="102"/>
    </row>
    <row r="33" spans="1:43" s="56" customFormat="1" ht="30" customHeight="1">
      <c r="A33" s="103">
        <v>8</v>
      </c>
      <c r="B33" s="245" t="s">
        <v>577</v>
      </c>
      <c r="C33" s="153" t="s">
        <v>622</v>
      </c>
      <c r="D33" s="154" t="s">
        <v>578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32">
        <f t="shared" si="3"/>
        <v>0</v>
      </c>
      <c r="AK33" s="32">
        <f t="shared" si="4"/>
        <v>0</v>
      </c>
      <c r="AL33" s="32">
        <f t="shared" si="5"/>
        <v>0</v>
      </c>
      <c r="AM33" s="32">
        <f t="shared" si="6"/>
        <v>0</v>
      </c>
      <c r="AN33" s="32">
        <f t="shared" si="7"/>
        <v>0</v>
      </c>
      <c r="AO33" s="32">
        <f t="shared" si="8"/>
        <v>0</v>
      </c>
      <c r="AP33" s="102"/>
      <c r="AQ33" s="102"/>
    </row>
    <row r="34" spans="1:43" s="56" customFormat="1" ht="30" customHeight="1">
      <c r="A34" s="103">
        <v>9</v>
      </c>
      <c r="B34" s="245" t="s">
        <v>579</v>
      </c>
      <c r="C34" s="153" t="s">
        <v>28</v>
      </c>
      <c r="D34" s="154" t="s">
        <v>84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32">
        <f t="shared" si="3"/>
        <v>0</v>
      </c>
      <c r="AK34" s="32">
        <f t="shared" si="4"/>
        <v>0</v>
      </c>
      <c r="AL34" s="32">
        <f t="shared" si="5"/>
        <v>0</v>
      </c>
      <c r="AM34" s="32">
        <f t="shared" si="6"/>
        <v>0</v>
      </c>
      <c r="AN34" s="32">
        <f t="shared" si="7"/>
        <v>0</v>
      </c>
      <c r="AO34" s="32">
        <f t="shared" si="8"/>
        <v>0</v>
      </c>
      <c r="AP34" s="102"/>
      <c r="AQ34" s="102"/>
    </row>
    <row r="35" spans="1:43" s="56" customFormat="1" ht="30" customHeight="1">
      <c r="A35" s="103">
        <v>10</v>
      </c>
      <c r="B35" s="245" t="s">
        <v>580</v>
      </c>
      <c r="C35" s="153" t="s">
        <v>406</v>
      </c>
      <c r="D35" s="154" t="s">
        <v>243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32">
        <f t="shared" si="3"/>
        <v>0</v>
      </c>
      <c r="AK35" s="32">
        <f t="shared" si="4"/>
        <v>0</v>
      </c>
      <c r="AL35" s="32">
        <f t="shared" si="5"/>
        <v>0</v>
      </c>
      <c r="AM35" s="32">
        <f t="shared" si="6"/>
        <v>0</v>
      </c>
      <c r="AN35" s="32">
        <f t="shared" si="7"/>
        <v>0</v>
      </c>
      <c r="AO35" s="32">
        <f t="shared" si="8"/>
        <v>0</v>
      </c>
      <c r="AP35" s="102"/>
      <c r="AQ35" s="102"/>
    </row>
    <row r="36" spans="1:43" s="56" customFormat="1" ht="30" customHeight="1">
      <c r="A36" s="103">
        <v>11</v>
      </c>
      <c r="B36" s="245" t="s">
        <v>581</v>
      </c>
      <c r="C36" s="153" t="s">
        <v>49</v>
      </c>
      <c r="D36" s="154" t="s">
        <v>139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32">
        <f t="shared" si="3"/>
        <v>0</v>
      </c>
      <c r="AK36" s="32">
        <f t="shared" si="4"/>
        <v>0</v>
      </c>
      <c r="AL36" s="32">
        <f t="shared" si="5"/>
        <v>0</v>
      </c>
      <c r="AM36" s="32">
        <f t="shared" si="6"/>
        <v>0</v>
      </c>
      <c r="AN36" s="32">
        <f t="shared" si="7"/>
        <v>0</v>
      </c>
      <c r="AO36" s="32">
        <f t="shared" si="8"/>
        <v>0</v>
      </c>
      <c r="AP36" s="102"/>
      <c r="AQ36" s="102"/>
    </row>
    <row r="37" spans="1:43" s="56" customFormat="1" ht="30" customHeight="1">
      <c r="A37" s="103">
        <v>12</v>
      </c>
      <c r="B37" s="245" t="s">
        <v>476</v>
      </c>
      <c r="C37" s="153" t="s">
        <v>477</v>
      </c>
      <c r="D37" s="154" t="s">
        <v>87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34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32">
        <f t="shared" si="3"/>
        <v>0</v>
      </c>
      <c r="AK37" s="32">
        <f t="shared" si="4"/>
        <v>0</v>
      </c>
      <c r="AL37" s="32">
        <f t="shared" si="5"/>
        <v>0</v>
      </c>
      <c r="AM37" s="32">
        <f t="shared" si="6"/>
        <v>0</v>
      </c>
      <c r="AN37" s="32">
        <f t="shared" si="7"/>
        <v>0</v>
      </c>
      <c r="AO37" s="32">
        <f t="shared" si="8"/>
        <v>0</v>
      </c>
      <c r="AP37" s="102"/>
      <c r="AQ37" s="102"/>
    </row>
    <row r="38" spans="1:43" s="56" customFormat="1" ht="30" customHeight="1">
      <c r="A38" s="103">
        <v>13</v>
      </c>
      <c r="B38" s="245" t="s">
        <v>633</v>
      </c>
      <c r="C38" s="153" t="s">
        <v>634</v>
      </c>
      <c r="D38" s="154" t="s">
        <v>62</v>
      </c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8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2">
        <f t="shared" si="3"/>
        <v>0</v>
      </c>
      <c r="AK38" s="32">
        <f t="shared" si="4"/>
        <v>0</v>
      </c>
      <c r="AL38" s="32">
        <f t="shared" si="5"/>
        <v>0</v>
      </c>
      <c r="AM38" s="32">
        <f t="shared" si="6"/>
        <v>0</v>
      </c>
      <c r="AN38" s="32">
        <f t="shared" si="7"/>
        <v>0</v>
      </c>
      <c r="AO38" s="32">
        <f t="shared" si="8"/>
        <v>0</v>
      </c>
      <c r="AP38" s="102"/>
      <c r="AQ38" s="102"/>
    </row>
    <row r="39" spans="1:43" ht="51" customHeight="1">
      <c r="A39" s="328" t="s">
        <v>12</v>
      </c>
      <c r="B39" s="329"/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65"/>
      <c r="X39" s="140"/>
      <c r="Y39" s="140"/>
      <c r="Z39" s="140"/>
      <c r="AA39" s="140"/>
      <c r="AB39" s="140"/>
      <c r="AC39" s="140"/>
      <c r="AD39" s="140"/>
      <c r="AE39" s="140"/>
      <c r="AF39" s="140"/>
      <c r="AG39" s="140"/>
      <c r="AH39" s="140"/>
      <c r="AI39" s="140"/>
      <c r="AJ39" s="103">
        <f t="shared" ref="AJ39:AO39" si="9">SUM(AJ26:AJ38)</f>
        <v>0</v>
      </c>
      <c r="AK39" s="103">
        <f t="shared" si="9"/>
        <v>0</v>
      </c>
      <c r="AL39" s="103">
        <f t="shared" si="9"/>
        <v>0</v>
      </c>
      <c r="AM39" s="103">
        <f t="shared" si="9"/>
        <v>0</v>
      </c>
      <c r="AN39" s="103">
        <f t="shared" si="9"/>
        <v>0</v>
      </c>
      <c r="AO39" s="103">
        <f t="shared" si="9"/>
        <v>0</v>
      </c>
    </row>
    <row r="40" spans="1:43" ht="15.75" customHeight="1">
      <c r="A40" s="26"/>
      <c r="B40" s="26"/>
      <c r="C40" s="325"/>
      <c r="D40" s="325"/>
      <c r="H40" s="64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</row>
    <row r="41" spans="1:43" ht="15.75" customHeight="1">
      <c r="C41" s="100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</row>
    <row r="42" spans="1:43" ht="15.75" customHeight="1">
      <c r="C42" s="100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</row>
    <row r="43" spans="1:43" ht="15.75" customHeight="1">
      <c r="C43" s="325"/>
      <c r="D43" s="32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</row>
    <row r="44" spans="1:43" ht="15.75" customHeight="1">
      <c r="C44" s="325"/>
      <c r="D44" s="325"/>
      <c r="E44" s="325"/>
      <c r="F44" s="325"/>
      <c r="G44" s="32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</row>
    <row r="45" spans="1:43" ht="15.75" customHeight="1">
      <c r="C45" s="325"/>
      <c r="D45" s="325"/>
      <c r="E45" s="32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</row>
    <row r="46" spans="1:43" ht="15.75" customHeight="1">
      <c r="C46" s="325"/>
      <c r="D46" s="32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</row>
  </sheetData>
  <mergeCells count="16">
    <mergeCell ref="A1:P1"/>
    <mergeCell ref="Q1:AL1"/>
    <mergeCell ref="A2:P2"/>
    <mergeCell ref="Q2:AL2"/>
    <mergeCell ref="A4:AL4"/>
    <mergeCell ref="AP26:AQ26"/>
    <mergeCell ref="C40:D40"/>
    <mergeCell ref="A5:AL5"/>
    <mergeCell ref="AF6:AK6"/>
    <mergeCell ref="C8:D8"/>
    <mergeCell ref="A39:B39"/>
    <mergeCell ref="C45:E45"/>
    <mergeCell ref="C46:D46"/>
    <mergeCell ref="C44:G44"/>
    <mergeCell ref="C25:D25"/>
    <mergeCell ref="C43:D43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4"/>
  <sheetViews>
    <sheetView zoomScale="55" zoomScaleNormal="55" workbookViewId="0">
      <selection activeCell="E17" sqref="E17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345" t="s">
        <v>0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6" t="s">
        <v>1</v>
      </c>
      <c r="R1" s="346"/>
      <c r="S1" s="346"/>
      <c r="T1" s="346"/>
      <c r="U1" s="346"/>
      <c r="V1" s="346"/>
      <c r="W1" s="346"/>
      <c r="X1" s="346"/>
      <c r="Y1" s="346"/>
      <c r="Z1" s="346"/>
      <c r="AA1" s="346"/>
      <c r="AB1" s="346"/>
      <c r="AC1" s="346"/>
      <c r="AD1" s="346"/>
      <c r="AE1" s="346"/>
      <c r="AF1" s="346"/>
      <c r="AG1" s="346"/>
      <c r="AH1" s="346"/>
      <c r="AI1" s="346"/>
      <c r="AJ1" s="346"/>
      <c r="AK1" s="346"/>
      <c r="AL1" s="346"/>
    </row>
    <row r="2" spans="1:41" ht="22.5" customHeight="1">
      <c r="A2" s="346" t="s">
        <v>2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 t="s">
        <v>3</v>
      </c>
      <c r="R2" s="346"/>
      <c r="S2" s="346"/>
      <c r="T2" s="346"/>
      <c r="U2" s="346"/>
      <c r="V2" s="346"/>
      <c r="W2" s="346"/>
      <c r="X2" s="346"/>
      <c r="Y2" s="346"/>
      <c r="Z2" s="346"/>
      <c r="AA2" s="346"/>
      <c r="AB2" s="346"/>
      <c r="AC2" s="346"/>
      <c r="AD2" s="346"/>
      <c r="AE2" s="346"/>
      <c r="AF2" s="346"/>
      <c r="AG2" s="346"/>
      <c r="AH2" s="346"/>
      <c r="AI2" s="346"/>
      <c r="AJ2" s="346"/>
      <c r="AK2" s="346"/>
      <c r="AL2" s="346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354" t="s">
        <v>4</v>
      </c>
      <c r="B4" s="354"/>
      <c r="C4" s="354"/>
      <c r="D4" s="354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354"/>
      <c r="Q4" s="354"/>
      <c r="R4" s="354"/>
      <c r="S4" s="354"/>
      <c r="T4" s="354"/>
      <c r="U4" s="354"/>
      <c r="V4" s="354"/>
      <c r="W4" s="354"/>
      <c r="X4" s="354"/>
      <c r="Y4" s="354"/>
      <c r="Z4" s="354"/>
      <c r="AA4" s="354"/>
      <c r="AB4" s="354"/>
      <c r="AC4" s="354"/>
      <c r="AD4" s="354"/>
      <c r="AE4" s="354"/>
      <c r="AF4" s="354"/>
      <c r="AG4" s="354"/>
      <c r="AH4" s="354"/>
      <c r="AI4" s="354"/>
      <c r="AJ4" s="354"/>
      <c r="AK4" s="354"/>
      <c r="AL4" s="354"/>
    </row>
    <row r="5" spans="1:41">
      <c r="A5" s="330" t="s">
        <v>1060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  <c r="X5" s="330"/>
      <c r="Y5" s="330"/>
      <c r="Z5" s="330"/>
      <c r="AA5" s="330"/>
      <c r="AB5" s="330"/>
      <c r="AC5" s="330"/>
      <c r="AD5" s="330"/>
      <c r="AE5" s="330"/>
      <c r="AF5" s="330"/>
      <c r="AG5" s="330"/>
      <c r="AH5" s="330"/>
      <c r="AI5" s="330"/>
      <c r="AJ5" s="330"/>
      <c r="AK5" s="330"/>
      <c r="AL5" s="330"/>
    </row>
    <row r="6" spans="1:41" ht="33" customHeight="1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353" t="s">
        <v>582</v>
      </c>
      <c r="AG6" s="353"/>
      <c r="AH6" s="353"/>
      <c r="AI6" s="353"/>
      <c r="AJ6" s="353"/>
      <c r="AK6" s="353"/>
      <c r="AL6" s="40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3" t="s">
        <v>5</v>
      </c>
      <c r="B8" s="38" t="s">
        <v>6</v>
      </c>
      <c r="C8" s="328" t="s">
        <v>7</v>
      </c>
      <c r="D8" s="329"/>
      <c r="E8" s="4">
        <v>1</v>
      </c>
      <c r="F8" s="4">
        <v>2</v>
      </c>
      <c r="G8" s="4">
        <v>3</v>
      </c>
      <c r="H8" s="4">
        <v>4</v>
      </c>
      <c r="I8" s="4">
        <v>5</v>
      </c>
      <c r="J8" s="199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3">
        <v>1</v>
      </c>
      <c r="B9" s="109" t="s">
        <v>628</v>
      </c>
      <c r="C9" s="110" t="s">
        <v>50</v>
      </c>
      <c r="D9" s="111" t="s">
        <v>65</v>
      </c>
      <c r="E9" s="161" t="s">
        <v>1065</v>
      </c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3">
        <f>COUNTIF(E9:AI9,"K")+2*COUNTIF(E9:AI9,"2K")+COUNTIF(E9:AI9,"TK")+COUNTIF(E9:AI9,"KT")</f>
        <v>2</v>
      </c>
      <c r="AK9" s="3">
        <f t="shared" ref="AK9:AK20" si="0">COUNTIF(E9:AI9,"P")+2*COUNTIF(F9:AJ9,"2P")</f>
        <v>0</v>
      </c>
      <c r="AL9" s="3">
        <f t="shared" ref="AL9:AL20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3">
        <v>2</v>
      </c>
      <c r="B10" s="137" t="s">
        <v>583</v>
      </c>
      <c r="C10" s="110" t="s">
        <v>584</v>
      </c>
      <c r="D10" s="111" t="s">
        <v>67</v>
      </c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3">
        <f t="shared" ref="AJ10:AJ20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25"/>
      <c r="AN10" s="25"/>
      <c r="AO10" s="25"/>
    </row>
    <row r="11" spans="1:41" s="1" customFormat="1" ht="30" customHeight="1">
      <c r="A11" s="3">
        <v>3</v>
      </c>
      <c r="B11" s="137" t="s">
        <v>585</v>
      </c>
      <c r="C11" s="110" t="s">
        <v>586</v>
      </c>
      <c r="D11" s="111" t="s">
        <v>69</v>
      </c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1"/>
      <c r="AJ11" s="3">
        <f t="shared" si="2"/>
        <v>0</v>
      </c>
      <c r="AK11" s="3">
        <f t="shared" si="0"/>
        <v>0</v>
      </c>
      <c r="AL11" s="3">
        <f t="shared" si="1"/>
        <v>0</v>
      </c>
      <c r="AM11" s="25"/>
      <c r="AN11" s="25"/>
      <c r="AO11" s="25"/>
    </row>
    <row r="12" spans="1:41" s="1" customFormat="1" ht="30" customHeight="1">
      <c r="A12" s="3">
        <v>4</v>
      </c>
      <c r="B12" s="137" t="s">
        <v>587</v>
      </c>
      <c r="C12" s="110" t="s">
        <v>99</v>
      </c>
      <c r="D12" s="111" t="s">
        <v>26</v>
      </c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1"/>
      <c r="AJ12" s="3">
        <f t="shared" si="2"/>
        <v>0</v>
      </c>
      <c r="AK12" s="3">
        <f t="shared" si="0"/>
        <v>0</v>
      </c>
      <c r="AL12" s="3">
        <f t="shared" si="1"/>
        <v>0</v>
      </c>
      <c r="AM12" s="25"/>
      <c r="AN12" s="25"/>
      <c r="AO12" s="25"/>
    </row>
    <row r="13" spans="1:41" s="1" customFormat="1" ht="30" customHeight="1">
      <c r="A13" s="3">
        <v>5</v>
      </c>
      <c r="B13" s="137" t="s">
        <v>588</v>
      </c>
      <c r="C13" s="110" t="s">
        <v>37</v>
      </c>
      <c r="D13" s="111" t="s">
        <v>26</v>
      </c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1"/>
      <c r="AJ13" s="3">
        <f t="shared" si="2"/>
        <v>0</v>
      </c>
      <c r="AK13" s="3">
        <f t="shared" si="0"/>
        <v>0</v>
      </c>
      <c r="AL13" s="3">
        <f t="shared" si="1"/>
        <v>0</v>
      </c>
      <c r="AM13" s="25"/>
      <c r="AN13" s="25"/>
      <c r="AO13" s="25"/>
    </row>
    <row r="14" spans="1:41" s="1" customFormat="1" ht="30" customHeight="1">
      <c r="A14" s="3">
        <v>6</v>
      </c>
      <c r="B14" s="137">
        <v>1810140037</v>
      </c>
      <c r="C14" s="110" t="s">
        <v>635</v>
      </c>
      <c r="D14" s="111" t="s">
        <v>287</v>
      </c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1"/>
      <c r="AJ14" s="3">
        <f t="shared" si="2"/>
        <v>0</v>
      </c>
      <c r="AK14" s="3">
        <f t="shared" si="0"/>
        <v>0</v>
      </c>
      <c r="AL14" s="3">
        <f t="shared" si="1"/>
        <v>0</v>
      </c>
      <c r="AM14" s="25"/>
      <c r="AN14" s="25"/>
      <c r="AO14" s="25"/>
    </row>
    <row r="15" spans="1:41" s="1" customFormat="1" ht="30" customHeight="1">
      <c r="A15" s="3">
        <v>7</v>
      </c>
      <c r="B15" s="137">
        <v>1810140034</v>
      </c>
      <c r="C15" s="110" t="s">
        <v>623</v>
      </c>
      <c r="D15" s="111" t="s">
        <v>102</v>
      </c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  <c r="AJ15" s="3">
        <f t="shared" si="2"/>
        <v>0</v>
      </c>
      <c r="AK15" s="3">
        <f t="shared" si="0"/>
        <v>0</v>
      </c>
      <c r="AL15" s="3">
        <f t="shared" si="1"/>
        <v>0</v>
      </c>
      <c r="AM15" s="25"/>
      <c r="AN15" s="25"/>
      <c r="AO15" s="25"/>
    </row>
    <row r="16" spans="1:41" s="1" customFormat="1" ht="30" customHeight="1">
      <c r="A16" s="3">
        <v>8</v>
      </c>
      <c r="B16" s="137" t="s">
        <v>593</v>
      </c>
      <c r="C16" s="110" t="s">
        <v>594</v>
      </c>
      <c r="D16" s="111" t="s">
        <v>110</v>
      </c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3">
        <f t="shared" si="2"/>
        <v>0</v>
      </c>
      <c r="AK16" s="3">
        <f t="shared" si="0"/>
        <v>0</v>
      </c>
      <c r="AL16" s="3">
        <f t="shared" si="1"/>
        <v>0</v>
      </c>
      <c r="AM16" s="25"/>
      <c r="AN16" s="25"/>
      <c r="AO16" s="25"/>
    </row>
    <row r="17" spans="1:44" s="1" customFormat="1" ht="30" customHeight="1">
      <c r="A17" s="3">
        <v>9</v>
      </c>
      <c r="B17" s="137">
        <v>1810140036</v>
      </c>
      <c r="C17" s="110" t="s">
        <v>624</v>
      </c>
      <c r="D17" s="111" t="s">
        <v>88</v>
      </c>
      <c r="E17" s="161" t="s">
        <v>1065</v>
      </c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  <c r="AI17" s="161"/>
      <c r="AJ17" s="3">
        <f t="shared" si="2"/>
        <v>2</v>
      </c>
      <c r="AK17" s="3">
        <f t="shared" si="0"/>
        <v>0</v>
      </c>
      <c r="AL17" s="3">
        <f t="shared" si="1"/>
        <v>0</v>
      </c>
      <c r="AM17" s="25"/>
      <c r="AN17" s="25"/>
      <c r="AO17" s="25"/>
    </row>
    <row r="18" spans="1:44" s="1" customFormat="1" ht="30" customHeight="1">
      <c r="A18" s="3">
        <v>10</v>
      </c>
      <c r="B18" s="137" t="s">
        <v>595</v>
      </c>
      <c r="C18" s="110" t="s">
        <v>136</v>
      </c>
      <c r="D18" s="111" t="s">
        <v>81</v>
      </c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1"/>
      <c r="AI18" s="161"/>
      <c r="AJ18" s="3">
        <f t="shared" si="2"/>
        <v>0</v>
      </c>
      <c r="AK18" s="3">
        <f t="shared" si="0"/>
        <v>0</v>
      </c>
      <c r="AL18" s="3">
        <f t="shared" si="1"/>
        <v>0</v>
      </c>
      <c r="AM18" s="25"/>
      <c r="AN18" s="25"/>
      <c r="AO18" s="25"/>
    </row>
    <row r="19" spans="1:44" s="1" customFormat="1" ht="30" customHeight="1">
      <c r="A19" s="3">
        <v>11</v>
      </c>
      <c r="B19" s="137" t="s">
        <v>589</v>
      </c>
      <c r="C19" s="110" t="s">
        <v>75</v>
      </c>
      <c r="D19" s="111" t="s">
        <v>81</v>
      </c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  <c r="AC19" s="161"/>
      <c r="AD19" s="161"/>
      <c r="AE19" s="161"/>
      <c r="AF19" s="161"/>
      <c r="AG19" s="161"/>
      <c r="AH19" s="161"/>
      <c r="AI19" s="161"/>
      <c r="AJ19" s="3">
        <f t="shared" si="2"/>
        <v>0</v>
      </c>
      <c r="AK19" s="3">
        <f t="shared" si="0"/>
        <v>0</v>
      </c>
      <c r="AL19" s="3">
        <f t="shared" si="1"/>
        <v>0</v>
      </c>
      <c r="AM19" s="25"/>
      <c r="AN19" s="25"/>
      <c r="AO19" s="25"/>
    </row>
    <row r="20" spans="1:44" s="1" customFormat="1" ht="30" customHeight="1">
      <c r="A20" s="3">
        <v>12</v>
      </c>
      <c r="B20" s="137" t="s">
        <v>1053</v>
      </c>
      <c r="C20" s="110" t="s">
        <v>1054</v>
      </c>
      <c r="D20" s="111" t="s">
        <v>27</v>
      </c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61"/>
      <c r="AE20" s="161"/>
      <c r="AF20" s="161"/>
      <c r="AG20" s="161"/>
      <c r="AH20" s="161"/>
      <c r="AI20" s="161"/>
      <c r="AJ20" s="3">
        <f t="shared" si="2"/>
        <v>0</v>
      </c>
      <c r="AK20" s="3">
        <f t="shared" si="0"/>
        <v>0</v>
      </c>
      <c r="AL20" s="3">
        <f t="shared" si="1"/>
        <v>0</v>
      </c>
      <c r="AM20" s="25"/>
      <c r="AN20" s="25"/>
      <c r="AO20" s="25"/>
    </row>
    <row r="21" spans="1:44" s="1" customFormat="1" ht="48" customHeight="1">
      <c r="A21" s="349" t="s">
        <v>12</v>
      </c>
      <c r="B21" s="349"/>
      <c r="C21" s="349"/>
      <c r="D21" s="349"/>
      <c r="E21" s="349"/>
      <c r="F21" s="349"/>
      <c r="G21" s="349"/>
      <c r="H21" s="349"/>
      <c r="I21" s="349"/>
      <c r="J21" s="349"/>
      <c r="K21" s="349"/>
      <c r="L21" s="349"/>
      <c r="M21" s="349"/>
      <c r="N21" s="349"/>
      <c r="O21" s="349"/>
      <c r="P21" s="349"/>
      <c r="Q21" s="349"/>
      <c r="R21" s="349"/>
      <c r="S21" s="349"/>
      <c r="T21" s="349"/>
      <c r="U21" s="349"/>
      <c r="V21" s="349"/>
      <c r="W21" s="349"/>
      <c r="X21" s="349"/>
      <c r="Y21" s="349"/>
      <c r="Z21" s="349"/>
      <c r="AA21" s="349"/>
      <c r="AB21" s="349"/>
      <c r="AC21" s="349"/>
      <c r="AD21" s="349"/>
      <c r="AE21" s="349"/>
      <c r="AF21" s="349"/>
      <c r="AG21" s="349"/>
      <c r="AH21" s="349"/>
      <c r="AI21" s="349"/>
      <c r="AJ21" s="39">
        <f>SUM(AJ9:AJ20)</f>
        <v>4</v>
      </c>
      <c r="AK21" s="39">
        <f>SUM(AK9:AK20)</f>
        <v>0</v>
      </c>
      <c r="AL21" s="39">
        <f>SUM(AL9:AL20)</f>
        <v>0</v>
      </c>
      <c r="AM21" s="27"/>
      <c r="AN21" s="26"/>
      <c r="AO21" s="26"/>
      <c r="AP21" s="33"/>
      <c r="AQ21"/>
      <c r="AR21"/>
    </row>
    <row r="22" spans="1:44" s="1" customFormat="1" ht="30" customHeight="1">
      <c r="A22" s="11"/>
      <c r="B22" s="11"/>
      <c r="C22" s="12"/>
      <c r="D22" s="12"/>
      <c r="E22" s="13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1"/>
      <c r="AK22" s="11"/>
      <c r="AL22" s="11"/>
      <c r="AM22" s="27"/>
      <c r="AN22" s="25"/>
      <c r="AO22" s="25"/>
    </row>
    <row r="23" spans="1:44" s="1" customFormat="1" ht="41.25" customHeight="1">
      <c r="A23" s="350" t="s">
        <v>13</v>
      </c>
      <c r="B23" s="350"/>
      <c r="C23" s="351"/>
      <c r="D23" s="351"/>
      <c r="E23" s="351"/>
      <c r="F23" s="351"/>
      <c r="G23" s="351"/>
      <c r="H23" s="351"/>
      <c r="I23" s="351"/>
      <c r="J23" s="351"/>
      <c r="K23" s="351"/>
      <c r="L23" s="351"/>
      <c r="M23" s="351"/>
      <c r="N23" s="351"/>
      <c r="O23" s="351"/>
      <c r="P23" s="351"/>
      <c r="Q23" s="351"/>
      <c r="R23" s="351"/>
      <c r="S23" s="351"/>
      <c r="T23" s="351"/>
      <c r="U23" s="351"/>
      <c r="V23" s="351"/>
      <c r="W23" s="351"/>
      <c r="X23" s="351"/>
      <c r="Y23" s="351"/>
      <c r="Z23" s="351"/>
      <c r="AA23" s="351"/>
      <c r="AB23" s="351"/>
      <c r="AC23" s="351"/>
      <c r="AD23" s="351"/>
      <c r="AE23" s="351"/>
      <c r="AF23" s="351"/>
      <c r="AG23" s="351"/>
      <c r="AH23" s="351"/>
      <c r="AI23" s="352"/>
      <c r="AJ23" s="28" t="s">
        <v>14</v>
      </c>
      <c r="AK23" s="28" t="s">
        <v>15</v>
      </c>
      <c r="AL23" s="28" t="s">
        <v>16</v>
      </c>
      <c r="AM23" s="29" t="s">
        <v>17</v>
      </c>
      <c r="AN23" s="29" t="s">
        <v>18</v>
      </c>
      <c r="AO23" s="29" t="s">
        <v>19</v>
      </c>
    </row>
    <row r="24" spans="1:44" s="1" customFormat="1" ht="30" customHeight="1">
      <c r="A24" s="3" t="s">
        <v>5</v>
      </c>
      <c r="B24" s="38"/>
      <c r="C24" s="328" t="s">
        <v>7</v>
      </c>
      <c r="D24" s="329"/>
      <c r="E24" s="4">
        <v>1</v>
      </c>
      <c r="F24" s="4">
        <v>2</v>
      </c>
      <c r="G24" s="4">
        <v>3</v>
      </c>
      <c r="H24" s="4">
        <v>4</v>
      </c>
      <c r="I24" s="4">
        <v>5</v>
      </c>
      <c r="J24" s="4">
        <v>6</v>
      </c>
      <c r="K24" s="4">
        <v>7</v>
      </c>
      <c r="L24" s="4">
        <v>8</v>
      </c>
      <c r="M24" s="4">
        <v>9</v>
      </c>
      <c r="N24" s="4">
        <v>10</v>
      </c>
      <c r="O24" s="4">
        <v>11</v>
      </c>
      <c r="P24" s="4">
        <v>12</v>
      </c>
      <c r="Q24" s="4">
        <v>13</v>
      </c>
      <c r="R24" s="4">
        <v>14</v>
      </c>
      <c r="S24" s="4">
        <v>15</v>
      </c>
      <c r="T24" s="4">
        <v>16</v>
      </c>
      <c r="U24" s="4">
        <v>17</v>
      </c>
      <c r="V24" s="4">
        <v>18</v>
      </c>
      <c r="W24" s="4">
        <v>19</v>
      </c>
      <c r="X24" s="4">
        <v>20</v>
      </c>
      <c r="Y24" s="4">
        <v>21</v>
      </c>
      <c r="Z24" s="4">
        <v>22</v>
      </c>
      <c r="AA24" s="4">
        <v>23</v>
      </c>
      <c r="AB24" s="4">
        <v>24</v>
      </c>
      <c r="AC24" s="4">
        <v>25</v>
      </c>
      <c r="AD24" s="4">
        <v>26</v>
      </c>
      <c r="AE24" s="4">
        <v>27</v>
      </c>
      <c r="AF24" s="4">
        <v>28</v>
      </c>
      <c r="AG24" s="4">
        <v>29</v>
      </c>
      <c r="AH24" s="4">
        <v>30</v>
      </c>
      <c r="AI24" s="4">
        <v>31</v>
      </c>
      <c r="AJ24" s="30" t="s">
        <v>20</v>
      </c>
      <c r="AK24" s="30" t="s">
        <v>21</v>
      </c>
      <c r="AL24" s="30" t="s">
        <v>22</v>
      </c>
      <c r="AM24" s="30" t="s">
        <v>23</v>
      </c>
      <c r="AN24" s="31" t="s">
        <v>24</v>
      </c>
      <c r="AO24" s="31" t="s">
        <v>25</v>
      </c>
    </row>
    <row r="25" spans="1:44" s="1" customFormat="1" ht="30" customHeight="1">
      <c r="A25" s="3">
        <v>1</v>
      </c>
      <c r="B25" s="109" t="s">
        <v>628</v>
      </c>
      <c r="C25" s="110" t="s">
        <v>50</v>
      </c>
      <c r="D25" s="111" t="s">
        <v>65</v>
      </c>
      <c r="E25" s="7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32">
        <f>COUNTIF(E25:AI25,"BT")</f>
        <v>0</v>
      </c>
      <c r="AK25" s="32">
        <f>COUNTIF(F25:AJ25,"D")</f>
        <v>0</v>
      </c>
      <c r="AL25" s="32">
        <f>COUNTIF(G25:AK25,"ĐP")</f>
        <v>0</v>
      </c>
      <c r="AM25" s="32">
        <f>COUNTIF(H25:AL25,"CT")</f>
        <v>0</v>
      </c>
      <c r="AN25" s="32">
        <f>COUNTIF(I25:AM25,"HT")</f>
        <v>0</v>
      </c>
      <c r="AO25" s="32">
        <f>COUNTIF(J25:AN25,"VK")</f>
        <v>0</v>
      </c>
      <c r="AP25" s="347"/>
      <c r="AQ25" s="348"/>
    </row>
    <row r="26" spans="1:44" s="1" customFormat="1" ht="30" customHeight="1">
      <c r="A26" s="3">
        <v>2</v>
      </c>
      <c r="B26" s="137" t="s">
        <v>583</v>
      </c>
      <c r="C26" s="110" t="s">
        <v>584</v>
      </c>
      <c r="D26" s="111" t="s">
        <v>67</v>
      </c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32">
        <f t="shared" ref="AJ26:AJ36" si="3">COUNTIF(E26:AI26,"BT")</f>
        <v>0</v>
      </c>
      <c r="AK26" s="32">
        <f t="shared" ref="AK26:AK36" si="4">COUNTIF(F26:AJ26,"D")</f>
        <v>0</v>
      </c>
      <c r="AL26" s="32">
        <f t="shared" ref="AL26:AL36" si="5">COUNTIF(G26:AK26,"ĐP")</f>
        <v>0</v>
      </c>
      <c r="AM26" s="32">
        <f t="shared" ref="AM26:AM36" si="6">COUNTIF(H26:AL26,"CT")</f>
        <v>0</v>
      </c>
      <c r="AN26" s="32">
        <f t="shared" ref="AN26:AN36" si="7">COUNTIF(I26:AM26,"HT")</f>
        <v>0</v>
      </c>
      <c r="AO26" s="32">
        <f t="shared" ref="AO26:AO36" si="8">COUNTIF(J26:AN26,"VK")</f>
        <v>0</v>
      </c>
      <c r="AP26" s="25"/>
      <c r="AQ26" s="25"/>
    </row>
    <row r="27" spans="1:44" s="1" customFormat="1" ht="30" customHeight="1">
      <c r="A27" s="3">
        <v>3</v>
      </c>
      <c r="B27" s="137" t="s">
        <v>585</v>
      </c>
      <c r="C27" s="110" t="s">
        <v>586</v>
      </c>
      <c r="D27" s="111" t="s">
        <v>69</v>
      </c>
      <c r="E27" s="7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32">
        <f t="shared" si="3"/>
        <v>0</v>
      </c>
      <c r="AK27" s="32">
        <f t="shared" si="4"/>
        <v>0</v>
      </c>
      <c r="AL27" s="32">
        <f t="shared" si="5"/>
        <v>0</v>
      </c>
      <c r="AM27" s="32">
        <f t="shared" si="6"/>
        <v>0</v>
      </c>
      <c r="AN27" s="32">
        <f t="shared" si="7"/>
        <v>0</v>
      </c>
      <c r="AO27" s="32">
        <f t="shared" si="8"/>
        <v>0</v>
      </c>
      <c r="AP27" s="25"/>
      <c r="AQ27" s="25"/>
    </row>
    <row r="28" spans="1:44" s="1" customFormat="1" ht="30" customHeight="1">
      <c r="A28" s="3">
        <v>4</v>
      </c>
      <c r="B28" s="137" t="s">
        <v>587</v>
      </c>
      <c r="C28" s="110" t="s">
        <v>99</v>
      </c>
      <c r="D28" s="111" t="s">
        <v>26</v>
      </c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32">
        <f t="shared" si="3"/>
        <v>0</v>
      </c>
      <c r="AK28" s="32">
        <f t="shared" si="4"/>
        <v>0</v>
      </c>
      <c r="AL28" s="32">
        <f t="shared" si="5"/>
        <v>0</v>
      </c>
      <c r="AM28" s="32">
        <f t="shared" si="6"/>
        <v>0</v>
      </c>
      <c r="AN28" s="32">
        <f t="shared" si="7"/>
        <v>0</v>
      </c>
      <c r="AO28" s="32">
        <f t="shared" si="8"/>
        <v>0</v>
      </c>
      <c r="AP28" s="25"/>
      <c r="AQ28" s="25"/>
    </row>
    <row r="29" spans="1:44" s="1" customFormat="1" ht="30" customHeight="1">
      <c r="A29" s="3">
        <v>5</v>
      </c>
      <c r="B29" s="137" t="s">
        <v>588</v>
      </c>
      <c r="C29" s="110" t="s">
        <v>37</v>
      </c>
      <c r="D29" s="111" t="s">
        <v>26</v>
      </c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32">
        <f t="shared" si="3"/>
        <v>0</v>
      </c>
      <c r="AK29" s="32">
        <f t="shared" si="4"/>
        <v>0</v>
      </c>
      <c r="AL29" s="32">
        <f t="shared" si="5"/>
        <v>0</v>
      </c>
      <c r="AM29" s="32">
        <f t="shared" si="6"/>
        <v>0</v>
      </c>
      <c r="AN29" s="32">
        <f t="shared" si="7"/>
        <v>0</v>
      </c>
      <c r="AO29" s="32">
        <f t="shared" si="8"/>
        <v>0</v>
      </c>
      <c r="AP29" s="25"/>
      <c r="AQ29" s="25"/>
    </row>
    <row r="30" spans="1:44" s="1" customFormat="1" ht="30" customHeight="1">
      <c r="A30" s="3">
        <v>6</v>
      </c>
      <c r="B30" s="137">
        <v>1810140037</v>
      </c>
      <c r="C30" s="110" t="s">
        <v>635</v>
      </c>
      <c r="D30" s="111" t="s">
        <v>287</v>
      </c>
      <c r="E30" s="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32">
        <f t="shared" si="3"/>
        <v>0</v>
      </c>
      <c r="AK30" s="32">
        <f t="shared" si="4"/>
        <v>0</v>
      </c>
      <c r="AL30" s="32">
        <f t="shared" si="5"/>
        <v>0</v>
      </c>
      <c r="AM30" s="32">
        <f t="shared" si="6"/>
        <v>0</v>
      </c>
      <c r="AN30" s="32">
        <f t="shared" si="7"/>
        <v>0</v>
      </c>
      <c r="AO30" s="32">
        <f t="shared" si="8"/>
        <v>0</v>
      </c>
      <c r="AP30" s="25"/>
      <c r="AQ30" s="25"/>
    </row>
    <row r="31" spans="1:44" s="1" customFormat="1" ht="30" customHeight="1">
      <c r="A31" s="3">
        <v>7</v>
      </c>
      <c r="B31" s="137">
        <v>1810140034</v>
      </c>
      <c r="C31" s="110" t="s">
        <v>623</v>
      </c>
      <c r="D31" s="111" t="s">
        <v>102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32">
        <f t="shared" si="3"/>
        <v>0</v>
      </c>
      <c r="AK31" s="32">
        <f t="shared" si="4"/>
        <v>0</v>
      </c>
      <c r="AL31" s="32">
        <f t="shared" si="5"/>
        <v>0</v>
      </c>
      <c r="AM31" s="32">
        <f t="shared" si="6"/>
        <v>0</v>
      </c>
      <c r="AN31" s="32">
        <f t="shared" si="7"/>
        <v>0</v>
      </c>
      <c r="AO31" s="32">
        <f t="shared" si="8"/>
        <v>0</v>
      </c>
      <c r="AP31" s="25"/>
      <c r="AQ31" s="25"/>
    </row>
    <row r="32" spans="1:44" s="1" customFormat="1" ht="30" customHeight="1">
      <c r="A32" s="3">
        <v>8</v>
      </c>
      <c r="B32" s="137" t="s">
        <v>593</v>
      </c>
      <c r="C32" s="110" t="s">
        <v>594</v>
      </c>
      <c r="D32" s="111" t="s">
        <v>110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32">
        <f t="shared" si="3"/>
        <v>0</v>
      </c>
      <c r="AK32" s="32">
        <f t="shared" si="4"/>
        <v>0</v>
      </c>
      <c r="AL32" s="32">
        <f t="shared" si="5"/>
        <v>0</v>
      </c>
      <c r="AM32" s="32">
        <f t="shared" si="6"/>
        <v>0</v>
      </c>
      <c r="AN32" s="32">
        <f t="shared" si="7"/>
        <v>0</v>
      </c>
      <c r="AO32" s="32">
        <f t="shared" si="8"/>
        <v>0</v>
      </c>
      <c r="AP32" s="25"/>
      <c r="AQ32" s="25"/>
    </row>
    <row r="33" spans="1:43" s="1" customFormat="1" ht="30" customHeight="1">
      <c r="A33" s="3">
        <v>9</v>
      </c>
      <c r="B33" s="137">
        <v>1810140036</v>
      </c>
      <c r="C33" s="110" t="s">
        <v>624</v>
      </c>
      <c r="D33" s="111" t="s">
        <v>88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32">
        <f t="shared" si="3"/>
        <v>0</v>
      </c>
      <c r="AK33" s="32">
        <f t="shared" si="4"/>
        <v>0</v>
      </c>
      <c r="AL33" s="32">
        <f t="shared" si="5"/>
        <v>0</v>
      </c>
      <c r="AM33" s="32">
        <f t="shared" si="6"/>
        <v>0</v>
      </c>
      <c r="AN33" s="32">
        <f t="shared" si="7"/>
        <v>0</v>
      </c>
      <c r="AO33" s="32">
        <f t="shared" si="8"/>
        <v>0</v>
      </c>
      <c r="AP33" s="25"/>
      <c r="AQ33" s="25"/>
    </row>
    <row r="34" spans="1:43" s="1" customFormat="1" ht="30" customHeight="1">
      <c r="A34" s="3">
        <v>10</v>
      </c>
      <c r="B34" s="137" t="s">
        <v>595</v>
      </c>
      <c r="C34" s="110" t="s">
        <v>136</v>
      </c>
      <c r="D34" s="111" t="s">
        <v>81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32">
        <f t="shared" si="3"/>
        <v>0</v>
      </c>
      <c r="AK34" s="32">
        <f t="shared" si="4"/>
        <v>0</v>
      </c>
      <c r="AL34" s="32">
        <f t="shared" si="5"/>
        <v>0</v>
      </c>
      <c r="AM34" s="32">
        <f t="shared" si="6"/>
        <v>0</v>
      </c>
      <c r="AN34" s="32">
        <f t="shared" si="7"/>
        <v>0</v>
      </c>
      <c r="AO34" s="32">
        <f t="shared" si="8"/>
        <v>0</v>
      </c>
      <c r="AP34" s="25"/>
      <c r="AQ34" s="25"/>
    </row>
    <row r="35" spans="1:43" s="1" customFormat="1" ht="30" customHeight="1">
      <c r="A35" s="3">
        <v>11</v>
      </c>
      <c r="B35" s="137" t="s">
        <v>589</v>
      </c>
      <c r="C35" s="110" t="s">
        <v>75</v>
      </c>
      <c r="D35" s="111" t="s">
        <v>81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32">
        <f t="shared" si="3"/>
        <v>0</v>
      </c>
      <c r="AK35" s="32">
        <f t="shared" si="4"/>
        <v>0</v>
      </c>
      <c r="AL35" s="32">
        <f t="shared" si="5"/>
        <v>0</v>
      </c>
      <c r="AM35" s="32">
        <f t="shared" si="6"/>
        <v>0</v>
      </c>
      <c r="AN35" s="32">
        <f t="shared" si="7"/>
        <v>0</v>
      </c>
      <c r="AO35" s="32">
        <f t="shared" si="8"/>
        <v>0</v>
      </c>
      <c r="AP35" s="25"/>
      <c r="AQ35" s="25"/>
    </row>
    <row r="36" spans="1:43" s="1" customFormat="1" ht="30" customHeight="1">
      <c r="A36" s="3">
        <v>12</v>
      </c>
      <c r="B36" s="137" t="s">
        <v>1053</v>
      </c>
      <c r="C36" s="110" t="s">
        <v>1054</v>
      </c>
      <c r="D36" s="111" t="s">
        <v>27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32">
        <f t="shared" si="3"/>
        <v>0</v>
      </c>
      <c r="AK36" s="32">
        <f t="shared" si="4"/>
        <v>0</v>
      </c>
      <c r="AL36" s="32">
        <f t="shared" si="5"/>
        <v>0</v>
      </c>
      <c r="AM36" s="32">
        <f t="shared" si="6"/>
        <v>0</v>
      </c>
      <c r="AN36" s="32">
        <f t="shared" si="7"/>
        <v>0</v>
      </c>
      <c r="AO36" s="32">
        <f t="shared" si="8"/>
        <v>0</v>
      </c>
      <c r="AP36" s="25"/>
      <c r="AQ36" s="25"/>
    </row>
    <row r="37" spans="1:43" ht="51" customHeight="1">
      <c r="A37" s="349" t="s">
        <v>12</v>
      </c>
      <c r="B37" s="349"/>
      <c r="C37" s="349"/>
      <c r="D37" s="349"/>
      <c r="E37" s="349"/>
      <c r="F37" s="349"/>
      <c r="G37" s="349"/>
      <c r="H37" s="349"/>
      <c r="I37" s="349"/>
      <c r="J37" s="349"/>
      <c r="K37" s="349"/>
      <c r="L37" s="349"/>
      <c r="M37" s="349"/>
      <c r="N37" s="349"/>
      <c r="O37" s="349"/>
      <c r="P37" s="349"/>
      <c r="Q37" s="349"/>
      <c r="R37" s="349"/>
      <c r="S37" s="349"/>
      <c r="T37" s="349"/>
      <c r="U37" s="349"/>
      <c r="V37" s="349"/>
      <c r="W37" s="349"/>
      <c r="X37" s="349"/>
      <c r="Y37" s="349"/>
      <c r="Z37" s="349"/>
      <c r="AA37" s="349"/>
      <c r="AB37" s="349"/>
      <c r="AC37" s="349"/>
      <c r="AD37" s="349"/>
      <c r="AE37" s="349"/>
      <c r="AF37" s="349"/>
      <c r="AG37" s="349"/>
      <c r="AH37" s="349"/>
      <c r="AI37" s="349"/>
      <c r="AJ37" s="39">
        <f t="shared" ref="AJ37:AO37" si="9">SUM(AJ25:AJ36)</f>
        <v>0</v>
      </c>
      <c r="AK37" s="39">
        <f t="shared" si="9"/>
        <v>0</v>
      </c>
      <c r="AL37" s="39">
        <f t="shared" si="9"/>
        <v>0</v>
      </c>
      <c r="AM37" s="39">
        <f t="shared" si="9"/>
        <v>0</v>
      </c>
      <c r="AN37" s="39">
        <f t="shared" si="9"/>
        <v>0</v>
      </c>
      <c r="AO37" s="39">
        <f t="shared" si="9"/>
        <v>0</v>
      </c>
    </row>
    <row r="38" spans="1:43" ht="15.75" customHeight="1">
      <c r="A38" s="26"/>
      <c r="B38" s="26"/>
      <c r="C38" s="325"/>
      <c r="D38" s="325"/>
      <c r="E38" s="33"/>
      <c r="H38" s="35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</row>
    <row r="39" spans="1:43" ht="15.75" customHeight="1">
      <c r="C39" s="37"/>
      <c r="D39" s="33"/>
      <c r="E39" s="33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</row>
    <row r="40" spans="1:43" ht="15.75" customHeight="1">
      <c r="C40" s="37"/>
      <c r="D40" s="33"/>
      <c r="E40" s="33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</row>
    <row r="41" spans="1:43" ht="15.75" customHeight="1">
      <c r="C41" s="325"/>
      <c r="D41" s="325"/>
      <c r="E41" s="33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</row>
    <row r="42" spans="1:43" ht="15.75" customHeight="1">
      <c r="C42" s="325"/>
      <c r="D42" s="325"/>
      <c r="E42" s="325"/>
      <c r="F42" s="325"/>
      <c r="G42" s="325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</row>
    <row r="43" spans="1:43" ht="15.75" customHeight="1">
      <c r="C43" s="325"/>
      <c r="D43" s="325"/>
      <c r="E43" s="325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</row>
    <row r="44" spans="1:43" ht="15.75" customHeight="1">
      <c r="C44" s="325"/>
      <c r="D44" s="325"/>
      <c r="E44" s="33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</row>
  </sheetData>
  <mergeCells count="18">
    <mergeCell ref="A1:P1"/>
    <mergeCell ref="Q1:AL1"/>
    <mergeCell ref="A2:P2"/>
    <mergeCell ref="Q2:AL2"/>
    <mergeCell ref="A4:AL4"/>
    <mergeCell ref="AP25:AQ25"/>
    <mergeCell ref="A37:AI37"/>
    <mergeCell ref="C38:D38"/>
    <mergeCell ref="A5:AL5"/>
    <mergeCell ref="AF6:AK6"/>
    <mergeCell ref="C8:D8"/>
    <mergeCell ref="A21:AI21"/>
    <mergeCell ref="A23:AI23"/>
    <mergeCell ref="C44:D44"/>
    <mergeCell ref="C42:G42"/>
    <mergeCell ref="C24:D24"/>
    <mergeCell ref="C41:D41"/>
    <mergeCell ref="C43:E43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0"/>
  <sheetViews>
    <sheetView topLeftCell="A3" zoomScale="55" zoomScaleNormal="55" workbookViewId="0">
      <selection activeCell="H9" sqref="H9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2.832031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345" t="s">
        <v>0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6" t="s">
        <v>1</v>
      </c>
      <c r="R1" s="346"/>
      <c r="S1" s="346"/>
      <c r="T1" s="346"/>
      <c r="U1" s="346"/>
      <c r="V1" s="346"/>
      <c r="W1" s="346"/>
      <c r="X1" s="346"/>
      <c r="Y1" s="346"/>
      <c r="Z1" s="346"/>
      <c r="AA1" s="346"/>
      <c r="AB1" s="346"/>
      <c r="AC1" s="346"/>
      <c r="AD1" s="346"/>
      <c r="AE1" s="346"/>
      <c r="AF1" s="346"/>
      <c r="AG1" s="346"/>
      <c r="AH1" s="346"/>
      <c r="AI1" s="346"/>
      <c r="AJ1" s="346"/>
      <c r="AK1" s="346"/>
      <c r="AL1" s="346"/>
    </row>
    <row r="2" spans="1:41" ht="22.5" customHeight="1">
      <c r="A2" s="346" t="s">
        <v>2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 t="s">
        <v>3</v>
      </c>
      <c r="R2" s="346"/>
      <c r="S2" s="346"/>
      <c r="T2" s="346"/>
      <c r="U2" s="346"/>
      <c r="V2" s="346"/>
      <c r="W2" s="346"/>
      <c r="X2" s="346"/>
      <c r="Y2" s="346"/>
      <c r="Z2" s="346"/>
      <c r="AA2" s="346"/>
      <c r="AB2" s="346"/>
      <c r="AC2" s="346"/>
      <c r="AD2" s="346"/>
      <c r="AE2" s="346"/>
      <c r="AF2" s="346"/>
      <c r="AG2" s="346"/>
      <c r="AH2" s="346"/>
      <c r="AI2" s="346"/>
      <c r="AJ2" s="346"/>
      <c r="AK2" s="346"/>
      <c r="AL2" s="346"/>
    </row>
    <row r="3" spans="1:41" ht="17.25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</row>
    <row r="4" spans="1:41" ht="28.5" customHeight="1">
      <c r="A4" s="354" t="s">
        <v>4</v>
      </c>
      <c r="B4" s="354"/>
      <c r="C4" s="354"/>
      <c r="D4" s="354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354"/>
      <c r="Q4" s="354"/>
      <c r="R4" s="354"/>
      <c r="S4" s="354"/>
      <c r="T4" s="354"/>
      <c r="U4" s="354"/>
      <c r="V4" s="354"/>
      <c r="W4" s="354"/>
      <c r="X4" s="354"/>
      <c r="Y4" s="354"/>
      <c r="Z4" s="354"/>
      <c r="AA4" s="354"/>
      <c r="AB4" s="354"/>
      <c r="AC4" s="354"/>
      <c r="AD4" s="354"/>
      <c r="AE4" s="354"/>
      <c r="AF4" s="354"/>
      <c r="AG4" s="354"/>
      <c r="AH4" s="354"/>
      <c r="AI4" s="354"/>
      <c r="AJ4" s="354"/>
      <c r="AK4" s="354"/>
      <c r="AL4" s="354"/>
    </row>
    <row r="5" spans="1:41">
      <c r="A5" s="330" t="s">
        <v>1059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  <c r="X5" s="330"/>
      <c r="Y5" s="330"/>
      <c r="Z5" s="330"/>
      <c r="AA5" s="330"/>
      <c r="AB5" s="330"/>
      <c r="AC5" s="330"/>
      <c r="AD5" s="330"/>
      <c r="AE5" s="330"/>
      <c r="AF5" s="330"/>
      <c r="AG5" s="330"/>
      <c r="AH5" s="330"/>
      <c r="AI5" s="330"/>
      <c r="AJ5" s="330"/>
      <c r="AK5" s="330"/>
      <c r="AL5" s="330"/>
    </row>
    <row r="6" spans="1:41" ht="33" customHeight="1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353" t="s">
        <v>638</v>
      </c>
      <c r="AG6" s="353"/>
      <c r="AH6" s="353"/>
      <c r="AI6" s="353"/>
      <c r="AJ6" s="353"/>
      <c r="AK6" s="353"/>
      <c r="AL6" s="121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119" t="s">
        <v>5</v>
      </c>
      <c r="B8" s="118" t="s">
        <v>6</v>
      </c>
      <c r="C8" s="328" t="s">
        <v>7</v>
      </c>
      <c r="D8" s="32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19">
        <v>1</v>
      </c>
      <c r="B9" s="250" t="s">
        <v>645</v>
      </c>
      <c r="C9" s="251" t="s">
        <v>646</v>
      </c>
      <c r="D9" s="252" t="s">
        <v>53</v>
      </c>
      <c r="E9" s="207"/>
      <c r="F9" s="208"/>
      <c r="G9" s="208"/>
      <c r="H9" s="208" t="s">
        <v>10</v>
      </c>
      <c r="I9" s="208"/>
      <c r="J9" s="208"/>
      <c r="K9" s="208"/>
      <c r="L9" s="208"/>
      <c r="M9" s="208"/>
      <c r="N9" s="208"/>
      <c r="O9" s="208"/>
      <c r="P9" s="208"/>
      <c r="Q9" s="208"/>
      <c r="R9" s="208"/>
      <c r="S9" s="208"/>
      <c r="T9" s="208"/>
      <c r="U9" s="225"/>
      <c r="V9" s="208"/>
      <c r="W9" s="208"/>
      <c r="X9" s="208"/>
      <c r="Y9" s="208"/>
      <c r="Z9" s="208"/>
      <c r="AA9" s="208"/>
      <c r="AB9" s="208"/>
      <c r="AC9" s="208"/>
      <c r="AD9" s="208"/>
      <c r="AE9" s="208"/>
      <c r="AF9" s="208"/>
      <c r="AG9" s="208"/>
      <c r="AH9" s="208"/>
      <c r="AI9" s="208"/>
      <c r="AJ9" s="119">
        <f>COUNTIF(E9:AI9,"K")+2*COUNTIF(E9:AI9,"2K")+COUNTIF(E9:AI9,"TK")+COUNTIF(E9:AI9,"KT")</f>
        <v>0</v>
      </c>
      <c r="AK9" s="119">
        <f t="shared" ref="AK9:AK43" si="0">COUNTIF(E9:AI9,"P")+2*COUNTIF(F9:AJ9,"2P")</f>
        <v>0</v>
      </c>
      <c r="AL9" s="119">
        <f t="shared" ref="AL9:AL43" si="1">COUNTIF(E9:AI9,"T")+2*COUNTIF(E9:AI9,"2T")+COUNTIF(E9:AI9,"TK")+COUNTIF(E9:AI9,"KT")</f>
        <v>1</v>
      </c>
      <c r="AM9" s="23"/>
      <c r="AN9" s="24"/>
      <c r="AO9" s="25"/>
    </row>
    <row r="10" spans="1:41" s="1" customFormat="1" ht="30" customHeight="1">
      <c r="A10" s="119">
        <v>2</v>
      </c>
      <c r="B10" s="250" t="s">
        <v>648</v>
      </c>
      <c r="C10" s="251" t="s">
        <v>78</v>
      </c>
      <c r="D10" s="252" t="s">
        <v>649</v>
      </c>
      <c r="E10" s="207"/>
      <c r="F10" s="208"/>
      <c r="G10" s="208"/>
      <c r="H10" s="208"/>
      <c r="I10" s="208"/>
      <c r="J10" s="208"/>
      <c r="K10" s="208"/>
      <c r="L10" s="208"/>
      <c r="M10" s="208"/>
      <c r="N10" s="208"/>
      <c r="O10" s="208"/>
      <c r="P10" s="208"/>
      <c r="Q10" s="208"/>
      <c r="R10" s="208"/>
      <c r="S10" s="208"/>
      <c r="T10" s="208"/>
      <c r="U10" s="225"/>
      <c r="V10" s="208"/>
      <c r="W10" s="208"/>
      <c r="X10" s="208"/>
      <c r="Y10" s="208"/>
      <c r="Z10" s="208"/>
      <c r="AA10" s="208"/>
      <c r="AB10" s="208"/>
      <c r="AC10" s="208"/>
      <c r="AD10" s="208"/>
      <c r="AE10" s="208"/>
      <c r="AF10" s="208"/>
      <c r="AG10" s="208"/>
      <c r="AH10" s="208"/>
      <c r="AI10" s="208"/>
      <c r="AJ10" s="119">
        <f t="shared" ref="AJ10:AJ43" si="2">COUNTIF(E10:AI10,"K")+2*COUNTIF(E10:AI10,"2K")+COUNTIF(E10:AI10,"TK")+COUNTIF(E10:AI10,"KT")</f>
        <v>0</v>
      </c>
      <c r="AK10" s="119">
        <f t="shared" si="0"/>
        <v>0</v>
      </c>
      <c r="AL10" s="119">
        <f t="shared" si="1"/>
        <v>0</v>
      </c>
      <c r="AM10" s="25"/>
      <c r="AN10" s="25"/>
      <c r="AO10" s="25"/>
    </row>
    <row r="11" spans="1:41" s="227" customFormat="1" ht="30" customHeight="1">
      <c r="A11" s="112">
        <v>3</v>
      </c>
      <c r="B11" s="250" t="s">
        <v>650</v>
      </c>
      <c r="C11" s="251" t="s">
        <v>651</v>
      </c>
      <c r="D11" s="252" t="s">
        <v>91</v>
      </c>
      <c r="E11" s="210"/>
      <c r="F11" s="211"/>
      <c r="G11" s="211"/>
      <c r="H11" s="208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211"/>
      <c r="T11" s="211"/>
      <c r="U11" s="225"/>
      <c r="V11" s="208"/>
      <c r="W11" s="211"/>
      <c r="X11" s="211"/>
      <c r="Y11" s="211"/>
      <c r="Z11" s="211"/>
      <c r="AA11" s="211"/>
      <c r="AB11" s="211"/>
      <c r="AC11" s="211"/>
      <c r="AD11" s="211"/>
      <c r="AE11" s="211"/>
      <c r="AF11" s="211"/>
      <c r="AG11" s="211"/>
      <c r="AH11" s="211"/>
      <c r="AI11" s="211"/>
      <c r="AJ11" s="112">
        <f t="shared" si="2"/>
        <v>0</v>
      </c>
      <c r="AK11" s="112">
        <f t="shared" si="0"/>
        <v>0</v>
      </c>
      <c r="AL11" s="112">
        <f t="shared" si="1"/>
        <v>0</v>
      </c>
      <c r="AM11" s="226" t="s">
        <v>1049</v>
      </c>
      <c r="AN11" s="226"/>
      <c r="AO11" s="226"/>
    </row>
    <row r="12" spans="1:41" s="1" customFormat="1" ht="30" customHeight="1">
      <c r="A12" s="108">
        <v>4</v>
      </c>
      <c r="B12" s="250" t="s">
        <v>652</v>
      </c>
      <c r="C12" s="251" t="s">
        <v>653</v>
      </c>
      <c r="D12" s="252" t="s">
        <v>69</v>
      </c>
      <c r="E12" s="207"/>
      <c r="F12" s="208"/>
      <c r="G12" s="208" t="s">
        <v>9</v>
      </c>
      <c r="H12" s="208"/>
      <c r="I12" s="208"/>
      <c r="J12" s="208"/>
      <c r="K12" s="208"/>
      <c r="L12" s="208"/>
      <c r="M12" s="208"/>
      <c r="N12" s="208"/>
      <c r="O12" s="208"/>
      <c r="P12" s="208"/>
      <c r="Q12" s="208"/>
      <c r="R12" s="208"/>
      <c r="S12" s="208"/>
      <c r="T12" s="208"/>
      <c r="U12" s="225"/>
      <c r="V12" s="208"/>
      <c r="W12" s="208"/>
      <c r="X12" s="208"/>
      <c r="Y12" s="208"/>
      <c r="Z12" s="208"/>
      <c r="AA12" s="208"/>
      <c r="AB12" s="208"/>
      <c r="AC12" s="208"/>
      <c r="AD12" s="208"/>
      <c r="AE12" s="208"/>
      <c r="AF12" s="208"/>
      <c r="AG12" s="208"/>
      <c r="AH12" s="208"/>
      <c r="AI12" s="208"/>
      <c r="AJ12" s="108">
        <f t="shared" si="2"/>
        <v>0</v>
      </c>
      <c r="AK12" s="108">
        <f t="shared" si="0"/>
        <v>1</v>
      </c>
      <c r="AL12" s="108">
        <f t="shared" si="1"/>
        <v>0</v>
      </c>
      <c r="AM12" s="25"/>
      <c r="AN12" s="25"/>
      <c r="AO12" s="25"/>
    </row>
    <row r="13" spans="1:41" s="1" customFormat="1" ht="30" customHeight="1">
      <c r="A13" s="108">
        <v>5</v>
      </c>
      <c r="B13" s="250" t="s">
        <v>654</v>
      </c>
      <c r="C13" s="251" t="s">
        <v>655</v>
      </c>
      <c r="D13" s="252" t="s">
        <v>26</v>
      </c>
      <c r="E13" s="207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25"/>
      <c r="V13" s="208"/>
      <c r="W13" s="208"/>
      <c r="X13" s="208"/>
      <c r="Y13" s="208"/>
      <c r="Z13" s="208"/>
      <c r="AA13" s="208"/>
      <c r="AB13" s="208"/>
      <c r="AC13" s="208"/>
      <c r="AD13" s="208"/>
      <c r="AE13" s="208"/>
      <c r="AF13" s="208"/>
      <c r="AG13" s="208"/>
      <c r="AH13" s="208"/>
      <c r="AI13" s="208"/>
      <c r="AJ13" s="108">
        <f t="shared" si="2"/>
        <v>0</v>
      </c>
      <c r="AK13" s="108">
        <f t="shared" si="0"/>
        <v>0</v>
      </c>
      <c r="AL13" s="108">
        <f t="shared" si="1"/>
        <v>0</v>
      </c>
      <c r="AM13" s="25"/>
      <c r="AN13" s="25"/>
      <c r="AO13" s="25"/>
    </row>
    <row r="14" spans="1:41" s="1" customFormat="1" ht="30" customHeight="1">
      <c r="A14" s="108">
        <v>6</v>
      </c>
      <c r="B14" s="250" t="s">
        <v>656</v>
      </c>
      <c r="C14" s="251" t="s">
        <v>657</v>
      </c>
      <c r="D14" s="252" t="s">
        <v>26</v>
      </c>
      <c r="E14" s="207"/>
      <c r="F14" s="208"/>
      <c r="G14" s="208"/>
      <c r="H14" s="208"/>
      <c r="I14" s="208"/>
      <c r="J14" s="208"/>
      <c r="K14" s="208"/>
      <c r="L14" s="208"/>
      <c r="M14" s="208"/>
      <c r="N14" s="208"/>
      <c r="O14" s="208"/>
      <c r="P14" s="208"/>
      <c r="Q14" s="208"/>
      <c r="R14" s="208"/>
      <c r="S14" s="208"/>
      <c r="T14" s="208"/>
      <c r="U14" s="225"/>
      <c r="V14" s="208"/>
      <c r="W14" s="208"/>
      <c r="X14" s="208"/>
      <c r="Y14" s="208"/>
      <c r="Z14" s="208"/>
      <c r="AA14" s="208"/>
      <c r="AB14" s="208"/>
      <c r="AC14" s="208"/>
      <c r="AD14" s="208"/>
      <c r="AE14" s="208"/>
      <c r="AF14" s="208"/>
      <c r="AG14" s="208"/>
      <c r="AH14" s="208"/>
      <c r="AI14" s="208"/>
      <c r="AJ14" s="108">
        <f t="shared" si="2"/>
        <v>0</v>
      </c>
      <c r="AK14" s="108">
        <f t="shared" si="0"/>
        <v>0</v>
      </c>
      <c r="AL14" s="108">
        <f t="shared" si="1"/>
        <v>0</v>
      </c>
      <c r="AM14" s="25"/>
      <c r="AN14" s="25"/>
      <c r="AO14" s="25"/>
    </row>
    <row r="15" spans="1:41" s="1" customFormat="1" ht="30" customHeight="1">
      <c r="A15" s="108">
        <v>7</v>
      </c>
      <c r="B15" s="250" t="s">
        <v>658</v>
      </c>
      <c r="C15" s="251" t="s">
        <v>659</v>
      </c>
      <c r="D15" s="252" t="s">
        <v>58</v>
      </c>
      <c r="E15" s="207"/>
      <c r="F15" s="208"/>
      <c r="G15" s="208"/>
      <c r="H15" s="208"/>
      <c r="I15" s="208"/>
      <c r="J15" s="208"/>
      <c r="K15" s="208"/>
      <c r="L15" s="208"/>
      <c r="M15" s="208"/>
      <c r="N15" s="208"/>
      <c r="O15" s="208"/>
      <c r="P15" s="208"/>
      <c r="Q15" s="208"/>
      <c r="R15" s="208"/>
      <c r="S15" s="208"/>
      <c r="T15" s="208"/>
      <c r="U15" s="225"/>
      <c r="V15" s="208"/>
      <c r="W15" s="208"/>
      <c r="X15" s="208"/>
      <c r="Y15" s="208"/>
      <c r="Z15" s="208"/>
      <c r="AA15" s="208"/>
      <c r="AB15" s="208"/>
      <c r="AC15" s="208"/>
      <c r="AD15" s="208"/>
      <c r="AE15" s="208"/>
      <c r="AF15" s="208"/>
      <c r="AG15" s="208"/>
      <c r="AH15" s="208"/>
      <c r="AI15" s="208"/>
      <c r="AJ15" s="108">
        <f t="shared" si="2"/>
        <v>0</v>
      </c>
      <c r="AK15" s="108">
        <f t="shared" si="0"/>
        <v>0</v>
      </c>
      <c r="AL15" s="108">
        <f t="shared" si="1"/>
        <v>0</v>
      </c>
      <c r="AM15" s="25"/>
      <c r="AN15" s="25"/>
      <c r="AO15" s="25"/>
    </row>
    <row r="16" spans="1:41" s="1" customFormat="1" ht="30" customHeight="1">
      <c r="A16" s="108">
        <v>8</v>
      </c>
      <c r="B16" s="250" t="s">
        <v>660</v>
      </c>
      <c r="C16" s="251" t="s">
        <v>661</v>
      </c>
      <c r="D16" s="252" t="s">
        <v>126</v>
      </c>
      <c r="E16" s="210"/>
      <c r="F16" s="211"/>
      <c r="G16" s="211"/>
      <c r="H16" s="211"/>
      <c r="I16" s="211"/>
      <c r="J16" s="211"/>
      <c r="K16" s="211"/>
      <c r="L16" s="211"/>
      <c r="M16" s="211"/>
      <c r="N16" s="211"/>
      <c r="O16" s="211"/>
      <c r="P16" s="211"/>
      <c r="Q16" s="211"/>
      <c r="R16" s="211"/>
      <c r="S16" s="211"/>
      <c r="T16" s="211"/>
      <c r="U16" s="225"/>
      <c r="V16" s="211"/>
      <c r="W16" s="211"/>
      <c r="X16" s="211"/>
      <c r="Y16" s="211"/>
      <c r="Z16" s="211"/>
      <c r="AA16" s="211"/>
      <c r="AB16" s="211"/>
      <c r="AC16" s="211"/>
      <c r="AD16" s="211"/>
      <c r="AE16" s="211"/>
      <c r="AF16" s="211"/>
      <c r="AG16" s="211"/>
      <c r="AH16" s="211"/>
      <c r="AI16" s="211"/>
      <c r="AJ16" s="108">
        <f t="shared" si="2"/>
        <v>0</v>
      </c>
      <c r="AK16" s="108">
        <f t="shared" si="0"/>
        <v>0</v>
      </c>
      <c r="AL16" s="108">
        <f t="shared" si="1"/>
        <v>0</v>
      </c>
      <c r="AM16" s="25"/>
      <c r="AN16" s="25"/>
      <c r="AO16" s="25"/>
    </row>
    <row r="17" spans="1:41" s="1" customFormat="1" ht="30" customHeight="1">
      <c r="A17" s="108">
        <v>9</v>
      </c>
      <c r="B17" s="250" t="s">
        <v>662</v>
      </c>
      <c r="C17" s="251" t="s">
        <v>92</v>
      </c>
      <c r="D17" s="252" t="s">
        <v>663</v>
      </c>
      <c r="E17" s="210"/>
      <c r="F17" s="211"/>
      <c r="G17" s="211"/>
      <c r="H17" s="211"/>
      <c r="I17" s="211"/>
      <c r="J17" s="211"/>
      <c r="K17" s="211"/>
      <c r="L17" s="211"/>
      <c r="M17" s="211"/>
      <c r="N17" s="211"/>
      <c r="O17" s="211"/>
      <c r="P17" s="211"/>
      <c r="Q17" s="211"/>
      <c r="R17" s="211"/>
      <c r="S17" s="211"/>
      <c r="T17" s="211"/>
      <c r="U17" s="225"/>
      <c r="V17" s="211"/>
      <c r="W17" s="211"/>
      <c r="X17" s="211"/>
      <c r="Y17" s="211"/>
      <c r="Z17" s="211"/>
      <c r="AA17" s="211"/>
      <c r="AB17" s="211"/>
      <c r="AC17" s="211"/>
      <c r="AD17" s="211"/>
      <c r="AE17" s="211"/>
      <c r="AF17" s="211"/>
      <c r="AG17" s="211"/>
      <c r="AH17" s="211"/>
      <c r="AI17" s="211"/>
      <c r="AJ17" s="108">
        <f t="shared" si="2"/>
        <v>0</v>
      </c>
      <c r="AK17" s="108">
        <f t="shared" si="0"/>
        <v>0</v>
      </c>
      <c r="AL17" s="108">
        <f t="shared" si="1"/>
        <v>0</v>
      </c>
      <c r="AM17" s="25"/>
      <c r="AN17" s="25"/>
      <c r="AO17" s="25"/>
    </row>
    <row r="18" spans="1:41" s="1" customFormat="1" ht="30" customHeight="1">
      <c r="A18" s="108">
        <v>10</v>
      </c>
      <c r="B18" s="250" t="s">
        <v>666</v>
      </c>
      <c r="C18" s="251" t="s">
        <v>667</v>
      </c>
      <c r="D18" s="252" t="s">
        <v>72</v>
      </c>
      <c r="E18" s="207"/>
      <c r="F18" s="208"/>
      <c r="G18" s="208" t="s">
        <v>10</v>
      </c>
      <c r="H18" s="208" t="s">
        <v>10</v>
      </c>
      <c r="I18" s="208"/>
      <c r="J18" s="208"/>
      <c r="K18" s="208"/>
      <c r="L18" s="208"/>
      <c r="M18" s="208"/>
      <c r="N18" s="208"/>
      <c r="O18" s="208"/>
      <c r="P18" s="208"/>
      <c r="Q18" s="208"/>
      <c r="R18" s="208"/>
      <c r="S18" s="208"/>
      <c r="T18" s="208"/>
      <c r="U18" s="225"/>
      <c r="V18" s="208"/>
      <c r="W18" s="208"/>
      <c r="X18" s="208"/>
      <c r="Y18" s="208"/>
      <c r="Z18" s="208"/>
      <c r="AA18" s="208"/>
      <c r="AB18" s="208"/>
      <c r="AC18" s="208"/>
      <c r="AD18" s="208"/>
      <c r="AE18" s="208"/>
      <c r="AF18" s="208"/>
      <c r="AG18" s="208"/>
      <c r="AH18" s="208"/>
      <c r="AI18" s="208"/>
      <c r="AJ18" s="108">
        <f t="shared" si="2"/>
        <v>0</v>
      </c>
      <c r="AK18" s="108">
        <f t="shared" si="0"/>
        <v>0</v>
      </c>
      <c r="AL18" s="108">
        <f t="shared" si="1"/>
        <v>2</v>
      </c>
      <c r="AM18" s="25"/>
      <c r="AN18" s="25"/>
      <c r="AO18" s="25"/>
    </row>
    <row r="19" spans="1:41" s="1" customFormat="1" ht="30" customHeight="1">
      <c r="A19" s="108">
        <v>11</v>
      </c>
      <c r="B19" s="250" t="s">
        <v>664</v>
      </c>
      <c r="C19" s="251" t="s">
        <v>665</v>
      </c>
      <c r="D19" s="252" t="s">
        <v>72</v>
      </c>
      <c r="E19" s="207"/>
      <c r="F19" s="208"/>
      <c r="G19" s="208"/>
      <c r="H19" s="208" t="s">
        <v>8</v>
      </c>
      <c r="I19" s="208"/>
      <c r="J19" s="208"/>
      <c r="K19" s="208"/>
      <c r="L19" s="208"/>
      <c r="M19" s="208"/>
      <c r="N19" s="208"/>
      <c r="O19" s="208"/>
      <c r="P19" s="208"/>
      <c r="Q19" s="208"/>
      <c r="R19" s="208"/>
      <c r="S19" s="208"/>
      <c r="T19" s="208"/>
      <c r="U19" s="225"/>
      <c r="V19" s="208"/>
      <c r="W19" s="208"/>
      <c r="X19" s="208"/>
      <c r="Y19" s="208"/>
      <c r="Z19" s="208"/>
      <c r="AA19" s="208"/>
      <c r="AB19" s="208"/>
      <c r="AC19" s="208"/>
      <c r="AD19" s="208"/>
      <c r="AE19" s="208"/>
      <c r="AF19" s="208"/>
      <c r="AG19" s="208"/>
      <c r="AH19" s="208"/>
      <c r="AI19" s="208"/>
      <c r="AJ19" s="108">
        <f t="shared" si="2"/>
        <v>1</v>
      </c>
      <c r="AK19" s="108">
        <f t="shared" si="0"/>
        <v>0</v>
      </c>
      <c r="AL19" s="108">
        <f t="shared" si="1"/>
        <v>0</v>
      </c>
      <c r="AM19" s="25"/>
      <c r="AN19" s="25"/>
      <c r="AO19" s="25"/>
    </row>
    <row r="20" spans="1:41" s="1" customFormat="1" ht="30" customHeight="1">
      <c r="A20" s="108">
        <v>12</v>
      </c>
      <c r="B20" s="250" t="s">
        <v>668</v>
      </c>
      <c r="C20" s="251" t="s">
        <v>669</v>
      </c>
      <c r="D20" s="252" t="s">
        <v>409</v>
      </c>
      <c r="E20" s="207"/>
      <c r="F20" s="208"/>
      <c r="G20" s="208"/>
      <c r="H20" s="208"/>
      <c r="I20" s="208"/>
      <c r="J20" s="208"/>
      <c r="K20" s="208"/>
      <c r="L20" s="208"/>
      <c r="M20" s="208"/>
      <c r="N20" s="208"/>
      <c r="O20" s="208"/>
      <c r="P20" s="208"/>
      <c r="Q20" s="208"/>
      <c r="R20" s="208"/>
      <c r="S20" s="208"/>
      <c r="T20" s="208"/>
      <c r="U20" s="225"/>
      <c r="V20" s="208"/>
      <c r="W20" s="208"/>
      <c r="X20" s="208"/>
      <c r="Y20" s="208"/>
      <c r="Z20" s="208"/>
      <c r="AA20" s="208"/>
      <c r="AB20" s="208"/>
      <c r="AC20" s="208"/>
      <c r="AD20" s="208"/>
      <c r="AE20" s="208"/>
      <c r="AF20" s="208"/>
      <c r="AG20" s="208"/>
      <c r="AH20" s="208"/>
      <c r="AI20" s="208"/>
      <c r="AJ20" s="108">
        <f t="shared" si="2"/>
        <v>0</v>
      </c>
      <c r="AK20" s="108">
        <f t="shared" si="0"/>
        <v>0</v>
      </c>
      <c r="AL20" s="108">
        <f t="shared" si="1"/>
        <v>0</v>
      </c>
      <c r="AM20" s="25"/>
      <c r="AN20" s="25"/>
      <c r="AO20" s="25"/>
    </row>
    <row r="21" spans="1:41" s="1" customFormat="1" ht="30" customHeight="1">
      <c r="A21" s="108">
        <v>13</v>
      </c>
      <c r="B21" s="250" t="s">
        <v>670</v>
      </c>
      <c r="C21" s="251" t="s">
        <v>671</v>
      </c>
      <c r="D21" s="252" t="s">
        <v>111</v>
      </c>
      <c r="E21" s="191"/>
      <c r="F21" s="191"/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1"/>
      <c r="R21" s="191"/>
      <c r="S21" s="191"/>
      <c r="T21" s="191"/>
      <c r="U21" s="225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08">
        <f t="shared" si="2"/>
        <v>0</v>
      </c>
      <c r="AK21" s="108">
        <f t="shared" si="0"/>
        <v>0</v>
      </c>
      <c r="AL21" s="108">
        <f t="shared" si="1"/>
        <v>0</v>
      </c>
      <c r="AM21" s="25"/>
      <c r="AN21" s="25"/>
      <c r="AO21" s="25"/>
    </row>
    <row r="22" spans="1:41" s="1" customFormat="1" ht="30" customHeight="1">
      <c r="A22" s="108">
        <v>14</v>
      </c>
      <c r="B22" s="250" t="s">
        <v>672</v>
      </c>
      <c r="C22" s="251" t="s">
        <v>673</v>
      </c>
      <c r="D22" s="252" t="s">
        <v>59</v>
      </c>
      <c r="E22" s="207"/>
      <c r="F22" s="208"/>
      <c r="G22" s="208"/>
      <c r="H22" s="208"/>
      <c r="I22" s="208"/>
      <c r="J22" s="208"/>
      <c r="K22" s="208"/>
      <c r="L22" s="208"/>
      <c r="M22" s="208"/>
      <c r="N22" s="208"/>
      <c r="O22" s="208"/>
      <c r="P22" s="208"/>
      <c r="Q22" s="208"/>
      <c r="R22" s="208"/>
      <c r="S22" s="208"/>
      <c r="T22" s="208"/>
      <c r="U22" s="225"/>
      <c r="V22" s="208"/>
      <c r="W22" s="208"/>
      <c r="X22" s="208"/>
      <c r="Y22" s="208"/>
      <c r="Z22" s="208"/>
      <c r="AA22" s="208"/>
      <c r="AB22" s="208"/>
      <c r="AC22" s="208"/>
      <c r="AD22" s="208"/>
      <c r="AE22" s="208"/>
      <c r="AF22" s="208"/>
      <c r="AG22" s="208"/>
      <c r="AH22" s="208"/>
      <c r="AI22" s="208"/>
      <c r="AJ22" s="108">
        <f t="shared" si="2"/>
        <v>0</v>
      </c>
      <c r="AK22" s="108">
        <f t="shared" si="0"/>
        <v>0</v>
      </c>
      <c r="AL22" s="108">
        <f t="shared" si="1"/>
        <v>0</v>
      </c>
      <c r="AM22" s="347"/>
      <c r="AN22" s="348"/>
      <c r="AO22" s="25"/>
    </row>
    <row r="23" spans="1:41" s="1" customFormat="1" ht="30" customHeight="1">
      <c r="A23" s="108">
        <v>15</v>
      </c>
      <c r="B23" s="250" t="s">
        <v>676</v>
      </c>
      <c r="C23" s="251" t="s">
        <v>677</v>
      </c>
      <c r="D23" s="252" t="s">
        <v>153</v>
      </c>
      <c r="E23" s="207"/>
      <c r="F23" s="208"/>
      <c r="G23" s="208"/>
      <c r="H23" s="208"/>
      <c r="I23" s="208"/>
      <c r="J23" s="208"/>
      <c r="K23" s="208"/>
      <c r="L23" s="208"/>
      <c r="M23" s="208"/>
      <c r="N23" s="208"/>
      <c r="O23" s="208"/>
      <c r="P23" s="208"/>
      <c r="Q23" s="208"/>
      <c r="R23" s="208"/>
      <c r="S23" s="208"/>
      <c r="T23" s="208"/>
      <c r="U23" s="225"/>
      <c r="V23" s="208"/>
      <c r="W23" s="208"/>
      <c r="X23" s="208"/>
      <c r="Y23" s="208"/>
      <c r="Z23" s="208"/>
      <c r="AA23" s="208"/>
      <c r="AB23" s="208"/>
      <c r="AC23" s="208"/>
      <c r="AD23" s="208"/>
      <c r="AE23" s="208"/>
      <c r="AF23" s="208"/>
      <c r="AG23" s="208"/>
      <c r="AH23" s="208"/>
      <c r="AI23" s="208"/>
      <c r="AJ23" s="108">
        <f t="shared" si="2"/>
        <v>0</v>
      </c>
      <c r="AK23" s="108">
        <f t="shared" si="0"/>
        <v>0</v>
      </c>
      <c r="AL23" s="108">
        <f t="shared" si="1"/>
        <v>0</v>
      </c>
      <c r="AM23" s="25"/>
      <c r="AN23" s="25"/>
      <c r="AO23" s="25"/>
    </row>
    <row r="24" spans="1:41" s="227" customFormat="1" ht="30" customHeight="1">
      <c r="A24" s="112">
        <v>16</v>
      </c>
      <c r="B24" s="250" t="s">
        <v>678</v>
      </c>
      <c r="C24" s="251" t="s">
        <v>679</v>
      </c>
      <c r="D24" s="252" t="s">
        <v>680</v>
      </c>
      <c r="E24" s="210"/>
      <c r="F24" s="211"/>
      <c r="G24" s="211"/>
      <c r="H24" s="211"/>
      <c r="I24" s="211"/>
      <c r="J24" s="211"/>
      <c r="K24" s="211"/>
      <c r="L24" s="211"/>
      <c r="M24" s="211"/>
      <c r="N24" s="211"/>
      <c r="O24" s="211"/>
      <c r="P24" s="211"/>
      <c r="Q24" s="211"/>
      <c r="R24" s="211"/>
      <c r="S24" s="211"/>
      <c r="T24" s="211"/>
      <c r="U24" s="225"/>
      <c r="V24" s="211"/>
      <c r="W24" s="211"/>
      <c r="X24" s="211"/>
      <c r="Y24" s="211"/>
      <c r="Z24" s="211"/>
      <c r="AA24" s="211"/>
      <c r="AB24" s="211"/>
      <c r="AC24" s="211"/>
      <c r="AD24" s="211"/>
      <c r="AE24" s="211"/>
      <c r="AF24" s="211"/>
      <c r="AG24" s="211"/>
      <c r="AH24" s="211"/>
      <c r="AI24" s="211"/>
      <c r="AJ24" s="112">
        <f t="shared" si="2"/>
        <v>0</v>
      </c>
      <c r="AK24" s="112">
        <f t="shared" si="0"/>
        <v>0</v>
      </c>
      <c r="AL24" s="112">
        <f t="shared" si="1"/>
        <v>0</v>
      </c>
      <c r="AM24" s="226" t="s">
        <v>1049</v>
      </c>
      <c r="AN24" s="226"/>
      <c r="AO24" s="226"/>
    </row>
    <row r="25" spans="1:41" s="1" customFormat="1" ht="30" customHeight="1">
      <c r="A25" s="119">
        <v>17</v>
      </c>
      <c r="B25" s="250" t="s">
        <v>681</v>
      </c>
      <c r="C25" s="251" t="s">
        <v>682</v>
      </c>
      <c r="D25" s="252" t="s">
        <v>683</v>
      </c>
      <c r="E25" s="207"/>
      <c r="F25" s="208"/>
      <c r="G25" s="208"/>
      <c r="H25" s="208"/>
      <c r="I25" s="208"/>
      <c r="J25" s="208"/>
      <c r="K25" s="208"/>
      <c r="L25" s="208"/>
      <c r="M25" s="208"/>
      <c r="N25" s="208"/>
      <c r="O25" s="208"/>
      <c r="P25" s="208"/>
      <c r="Q25" s="208"/>
      <c r="R25" s="208"/>
      <c r="S25" s="208"/>
      <c r="T25" s="208"/>
      <c r="U25" s="225"/>
      <c r="V25" s="208"/>
      <c r="W25" s="208"/>
      <c r="X25" s="208"/>
      <c r="Y25" s="208"/>
      <c r="Z25" s="208"/>
      <c r="AA25" s="208"/>
      <c r="AB25" s="208"/>
      <c r="AC25" s="208"/>
      <c r="AD25" s="208"/>
      <c r="AE25" s="208"/>
      <c r="AF25" s="208"/>
      <c r="AG25" s="208"/>
      <c r="AH25" s="208"/>
      <c r="AI25" s="208"/>
      <c r="AJ25" s="119">
        <f t="shared" si="2"/>
        <v>0</v>
      </c>
      <c r="AK25" s="119">
        <f t="shared" si="0"/>
        <v>0</v>
      </c>
      <c r="AL25" s="119">
        <f t="shared" si="1"/>
        <v>0</v>
      </c>
      <c r="AM25" s="25"/>
      <c r="AN25" s="25"/>
      <c r="AO25" s="25"/>
    </row>
    <row r="26" spans="1:41" s="1" customFormat="1" ht="30" customHeight="1">
      <c r="A26" s="119">
        <v>18</v>
      </c>
      <c r="B26" s="250" t="s">
        <v>684</v>
      </c>
      <c r="C26" s="251" t="s">
        <v>85</v>
      </c>
      <c r="D26" s="252" t="s">
        <v>76</v>
      </c>
      <c r="E26" s="207"/>
      <c r="F26" s="208"/>
      <c r="G26" s="208" t="s">
        <v>10</v>
      </c>
      <c r="H26" s="208" t="s">
        <v>10</v>
      </c>
      <c r="I26" s="208"/>
      <c r="J26" s="208"/>
      <c r="K26" s="208"/>
      <c r="L26" s="208"/>
      <c r="M26" s="208"/>
      <c r="N26" s="208"/>
      <c r="O26" s="208"/>
      <c r="P26" s="208"/>
      <c r="Q26" s="208"/>
      <c r="R26" s="208"/>
      <c r="S26" s="208"/>
      <c r="T26" s="208"/>
      <c r="U26" s="225"/>
      <c r="V26" s="208"/>
      <c r="W26" s="208"/>
      <c r="X26" s="208"/>
      <c r="Y26" s="208"/>
      <c r="Z26" s="208"/>
      <c r="AA26" s="208"/>
      <c r="AB26" s="208"/>
      <c r="AC26" s="208"/>
      <c r="AD26" s="208"/>
      <c r="AE26" s="208"/>
      <c r="AF26" s="208"/>
      <c r="AG26" s="208"/>
      <c r="AH26" s="208"/>
      <c r="AI26" s="208"/>
      <c r="AJ26" s="119">
        <f t="shared" si="2"/>
        <v>0</v>
      </c>
      <c r="AK26" s="119">
        <f t="shared" si="0"/>
        <v>0</v>
      </c>
      <c r="AL26" s="119">
        <f t="shared" si="1"/>
        <v>2</v>
      </c>
      <c r="AM26" s="25"/>
      <c r="AN26" s="25"/>
      <c r="AO26" s="25"/>
    </row>
    <row r="27" spans="1:41" s="1" customFormat="1" ht="30" customHeight="1">
      <c r="A27" s="119">
        <v>19</v>
      </c>
      <c r="B27" s="250" t="s">
        <v>685</v>
      </c>
      <c r="C27" s="251" t="s">
        <v>686</v>
      </c>
      <c r="D27" s="252" t="s">
        <v>77</v>
      </c>
      <c r="E27" s="207"/>
      <c r="F27" s="208"/>
      <c r="G27" s="208" t="s">
        <v>8</v>
      </c>
      <c r="H27" s="208"/>
      <c r="I27" s="208"/>
      <c r="J27" s="208"/>
      <c r="K27" s="208"/>
      <c r="L27" s="208"/>
      <c r="M27" s="208"/>
      <c r="N27" s="208"/>
      <c r="O27" s="208"/>
      <c r="P27" s="208"/>
      <c r="Q27" s="208"/>
      <c r="R27" s="208"/>
      <c r="S27" s="208"/>
      <c r="T27" s="208"/>
      <c r="U27" s="225"/>
      <c r="V27" s="208"/>
      <c r="W27" s="208"/>
      <c r="X27" s="208"/>
      <c r="Y27" s="208"/>
      <c r="Z27" s="208"/>
      <c r="AA27" s="208"/>
      <c r="AB27" s="208"/>
      <c r="AC27" s="208"/>
      <c r="AD27" s="208"/>
      <c r="AE27" s="208"/>
      <c r="AF27" s="208"/>
      <c r="AG27" s="208"/>
      <c r="AH27" s="208"/>
      <c r="AI27" s="208"/>
      <c r="AJ27" s="119">
        <f t="shared" si="2"/>
        <v>1</v>
      </c>
      <c r="AK27" s="119">
        <f t="shared" si="0"/>
        <v>0</v>
      </c>
      <c r="AL27" s="119">
        <f t="shared" si="1"/>
        <v>0</v>
      </c>
      <c r="AM27" s="25"/>
      <c r="AN27" s="25"/>
      <c r="AO27" s="25"/>
    </row>
    <row r="28" spans="1:41" s="1" customFormat="1" ht="30" customHeight="1">
      <c r="A28" s="119">
        <v>20</v>
      </c>
      <c r="B28" s="250" t="s">
        <v>687</v>
      </c>
      <c r="C28" s="251" t="s">
        <v>688</v>
      </c>
      <c r="D28" s="252" t="s">
        <v>60</v>
      </c>
      <c r="E28" s="207"/>
      <c r="F28" s="208"/>
      <c r="G28" s="208" t="s">
        <v>8</v>
      </c>
      <c r="H28" s="208"/>
      <c r="I28" s="208"/>
      <c r="J28" s="208"/>
      <c r="K28" s="208"/>
      <c r="L28" s="208"/>
      <c r="M28" s="208"/>
      <c r="N28" s="208"/>
      <c r="O28" s="208"/>
      <c r="P28" s="208"/>
      <c r="Q28" s="208"/>
      <c r="R28" s="208"/>
      <c r="S28" s="208"/>
      <c r="T28" s="208"/>
      <c r="U28" s="225"/>
      <c r="V28" s="208"/>
      <c r="W28" s="208"/>
      <c r="X28" s="208"/>
      <c r="Y28" s="208"/>
      <c r="Z28" s="208"/>
      <c r="AA28" s="208"/>
      <c r="AB28" s="208"/>
      <c r="AC28" s="208"/>
      <c r="AD28" s="208"/>
      <c r="AE28" s="208"/>
      <c r="AF28" s="208"/>
      <c r="AG28" s="208"/>
      <c r="AH28" s="208"/>
      <c r="AI28" s="208"/>
      <c r="AJ28" s="119">
        <f t="shared" si="2"/>
        <v>1</v>
      </c>
      <c r="AK28" s="119">
        <f t="shared" si="0"/>
        <v>0</v>
      </c>
      <c r="AL28" s="119">
        <f t="shared" si="1"/>
        <v>0</v>
      </c>
      <c r="AM28" s="25"/>
      <c r="AN28" s="25"/>
      <c r="AO28" s="25"/>
    </row>
    <row r="29" spans="1:41" s="1" customFormat="1" ht="30" customHeight="1">
      <c r="A29" s="119">
        <v>21</v>
      </c>
      <c r="B29" s="250" t="s">
        <v>689</v>
      </c>
      <c r="C29" s="251" t="s">
        <v>31</v>
      </c>
      <c r="D29" s="252" t="s">
        <v>138</v>
      </c>
      <c r="E29" s="207"/>
      <c r="F29" s="208"/>
      <c r="G29" s="208"/>
      <c r="H29" s="208"/>
      <c r="I29" s="208"/>
      <c r="J29" s="208"/>
      <c r="K29" s="208"/>
      <c r="L29" s="208"/>
      <c r="M29" s="208"/>
      <c r="N29" s="208"/>
      <c r="O29" s="208"/>
      <c r="P29" s="208"/>
      <c r="Q29" s="208"/>
      <c r="R29" s="208"/>
      <c r="S29" s="208"/>
      <c r="T29" s="208"/>
      <c r="U29" s="225"/>
      <c r="V29" s="208"/>
      <c r="W29" s="208"/>
      <c r="X29" s="208"/>
      <c r="Y29" s="208"/>
      <c r="Z29" s="208"/>
      <c r="AA29" s="208"/>
      <c r="AB29" s="208"/>
      <c r="AC29" s="208"/>
      <c r="AD29" s="208"/>
      <c r="AE29" s="208"/>
      <c r="AF29" s="208"/>
      <c r="AG29" s="208"/>
      <c r="AH29" s="208"/>
      <c r="AI29" s="208"/>
      <c r="AJ29" s="119">
        <f t="shared" si="2"/>
        <v>0</v>
      </c>
      <c r="AK29" s="119">
        <f t="shared" si="0"/>
        <v>0</v>
      </c>
      <c r="AL29" s="119">
        <f t="shared" si="1"/>
        <v>0</v>
      </c>
      <c r="AM29" s="25"/>
      <c r="AN29" s="25"/>
      <c r="AO29" s="25"/>
    </row>
    <row r="30" spans="1:41" s="1" customFormat="1" ht="30" customHeight="1">
      <c r="A30" s="119">
        <v>22</v>
      </c>
      <c r="B30" s="250" t="s">
        <v>690</v>
      </c>
      <c r="C30" s="251" t="s">
        <v>691</v>
      </c>
      <c r="D30" s="252" t="s">
        <v>243</v>
      </c>
      <c r="E30" s="207"/>
      <c r="F30" s="208"/>
      <c r="G30" s="208" t="s">
        <v>9</v>
      </c>
      <c r="H30" s="208"/>
      <c r="I30" s="208"/>
      <c r="J30" s="208"/>
      <c r="K30" s="208"/>
      <c r="L30" s="208"/>
      <c r="M30" s="208"/>
      <c r="N30" s="208"/>
      <c r="O30" s="208"/>
      <c r="P30" s="208"/>
      <c r="Q30" s="208"/>
      <c r="R30" s="208"/>
      <c r="S30" s="208"/>
      <c r="T30" s="208"/>
      <c r="U30" s="225"/>
      <c r="V30" s="208"/>
      <c r="W30" s="208"/>
      <c r="X30" s="208"/>
      <c r="Y30" s="208"/>
      <c r="Z30" s="208"/>
      <c r="AA30" s="208"/>
      <c r="AB30" s="208"/>
      <c r="AC30" s="208"/>
      <c r="AD30" s="208"/>
      <c r="AE30" s="208"/>
      <c r="AF30" s="208"/>
      <c r="AG30" s="208"/>
      <c r="AH30" s="208"/>
      <c r="AI30" s="208"/>
      <c r="AJ30" s="119">
        <f t="shared" si="2"/>
        <v>0</v>
      </c>
      <c r="AK30" s="119">
        <f t="shared" si="0"/>
        <v>1</v>
      </c>
      <c r="AL30" s="119">
        <f t="shared" si="1"/>
        <v>0</v>
      </c>
      <c r="AM30" s="25"/>
      <c r="AN30" s="25"/>
      <c r="AO30" s="25"/>
    </row>
    <row r="31" spans="1:41" s="1" customFormat="1" ht="30" customHeight="1">
      <c r="A31" s="119">
        <v>23</v>
      </c>
      <c r="B31" s="250" t="s">
        <v>692</v>
      </c>
      <c r="C31" s="251" t="s">
        <v>693</v>
      </c>
      <c r="D31" s="252" t="s">
        <v>243</v>
      </c>
      <c r="E31" s="207"/>
      <c r="F31" s="208"/>
      <c r="G31" s="208" t="s">
        <v>8</v>
      </c>
      <c r="H31" s="208" t="s">
        <v>8</v>
      </c>
      <c r="I31" s="208"/>
      <c r="J31" s="208"/>
      <c r="K31" s="208"/>
      <c r="L31" s="208"/>
      <c r="M31" s="208"/>
      <c r="N31" s="208"/>
      <c r="O31" s="208"/>
      <c r="P31" s="208"/>
      <c r="Q31" s="208"/>
      <c r="R31" s="208"/>
      <c r="S31" s="208"/>
      <c r="T31" s="208"/>
      <c r="U31" s="225"/>
      <c r="V31" s="208"/>
      <c r="W31" s="208"/>
      <c r="X31" s="208"/>
      <c r="Y31" s="208"/>
      <c r="Z31" s="208"/>
      <c r="AA31" s="208"/>
      <c r="AB31" s="208"/>
      <c r="AC31" s="208"/>
      <c r="AD31" s="208"/>
      <c r="AE31" s="208"/>
      <c r="AF31" s="208"/>
      <c r="AG31" s="208"/>
      <c r="AH31" s="208"/>
      <c r="AI31" s="208"/>
      <c r="AJ31" s="119">
        <f t="shared" si="2"/>
        <v>2</v>
      </c>
      <c r="AK31" s="119">
        <f t="shared" si="0"/>
        <v>0</v>
      </c>
      <c r="AL31" s="119">
        <f t="shared" si="1"/>
        <v>0</v>
      </c>
      <c r="AM31" s="25"/>
      <c r="AN31" s="25"/>
      <c r="AO31" s="25"/>
    </row>
    <row r="32" spans="1:41" s="1" customFormat="1" ht="30" customHeight="1">
      <c r="A32" s="119">
        <v>24</v>
      </c>
      <c r="B32" s="250" t="s">
        <v>694</v>
      </c>
      <c r="C32" s="251" t="s">
        <v>28</v>
      </c>
      <c r="D32" s="252" t="s">
        <v>695</v>
      </c>
      <c r="E32" s="207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8"/>
      <c r="R32" s="208"/>
      <c r="S32" s="208"/>
      <c r="T32" s="208"/>
      <c r="U32" s="225"/>
      <c r="V32" s="208"/>
      <c r="W32" s="208"/>
      <c r="X32" s="208"/>
      <c r="Y32" s="208"/>
      <c r="Z32" s="208"/>
      <c r="AA32" s="208"/>
      <c r="AB32" s="208"/>
      <c r="AC32" s="208"/>
      <c r="AD32" s="208"/>
      <c r="AE32" s="208"/>
      <c r="AF32" s="208"/>
      <c r="AG32" s="208"/>
      <c r="AH32" s="208"/>
      <c r="AI32" s="208"/>
      <c r="AJ32" s="119">
        <f t="shared" si="2"/>
        <v>0</v>
      </c>
      <c r="AK32" s="119">
        <f t="shared" si="0"/>
        <v>0</v>
      </c>
      <c r="AL32" s="119">
        <f t="shared" si="1"/>
        <v>0</v>
      </c>
      <c r="AM32" s="25"/>
      <c r="AN32" s="25"/>
      <c r="AO32" s="25"/>
    </row>
    <row r="33" spans="1:44" s="1" customFormat="1" ht="30" customHeight="1">
      <c r="A33" s="119">
        <v>25</v>
      </c>
      <c r="B33" s="250" t="s">
        <v>696</v>
      </c>
      <c r="C33" s="251" t="s">
        <v>697</v>
      </c>
      <c r="D33" s="252" t="s">
        <v>64</v>
      </c>
      <c r="E33" s="207"/>
      <c r="F33" s="208"/>
      <c r="G33" s="208" t="s">
        <v>8</v>
      </c>
      <c r="H33" s="208"/>
      <c r="I33" s="208"/>
      <c r="J33" s="208"/>
      <c r="K33" s="208"/>
      <c r="L33" s="208"/>
      <c r="M33" s="208"/>
      <c r="N33" s="208"/>
      <c r="O33" s="208"/>
      <c r="P33" s="208"/>
      <c r="Q33" s="208"/>
      <c r="R33" s="208"/>
      <c r="S33" s="208"/>
      <c r="T33" s="208"/>
      <c r="U33" s="225"/>
      <c r="V33" s="208"/>
      <c r="W33" s="208"/>
      <c r="X33" s="208"/>
      <c r="Y33" s="208"/>
      <c r="Z33" s="208"/>
      <c r="AA33" s="208"/>
      <c r="AB33" s="208"/>
      <c r="AC33" s="208"/>
      <c r="AD33" s="208"/>
      <c r="AE33" s="208"/>
      <c r="AF33" s="208"/>
      <c r="AG33" s="208"/>
      <c r="AH33" s="208"/>
      <c r="AI33" s="208"/>
      <c r="AJ33" s="119">
        <f t="shared" si="2"/>
        <v>1</v>
      </c>
      <c r="AK33" s="119">
        <f t="shared" si="0"/>
        <v>0</v>
      </c>
      <c r="AL33" s="119">
        <f t="shared" si="1"/>
        <v>0</v>
      </c>
      <c r="AM33" s="25"/>
      <c r="AN33" s="25"/>
      <c r="AO33" s="25"/>
    </row>
    <row r="34" spans="1:44" s="1" customFormat="1" ht="30" customHeight="1">
      <c r="A34" s="119">
        <v>26</v>
      </c>
      <c r="B34" s="250" t="s">
        <v>816</v>
      </c>
      <c r="C34" s="251" t="s">
        <v>817</v>
      </c>
      <c r="D34" s="252" t="s">
        <v>818</v>
      </c>
      <c r="E34" s="207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8"/>
      <c r="S34" s="208"/>
      <c r="T34" s="208"/>
      <c r="U34" s="225"/>
      <c r="V34" s="208"/>
      <c r="W34" s="208"/>
      <c r="X34" s="208"/>
      <c r="Y34" s="208"/>
      <c r="Z34" s="208"/>
      <c r="AA34" s="208"/>
      <c r="AB34" s="208"/>
      <c r="AC34" s="208"/>
      <c r="AD34" s="208"/>
      <c r="AE34" s="208"/>
      <c r="AF34" s="208"/>
      <c r="AG34" s="208"/>
      <c r="AH34" s="208"/>
      <c r="AI34" s="208"/>
      <c r="AJ34" s="119">
        <f t="shared" si="2"/>
        <v>0</v>
      </c>
      <c r="AK34" s="119">
        <f t="shared" si="0"/>
        <v>0</v>
      </c>
      <c r="AL34" s="119">
        <f t="shared" si="1"/>
        <v>0</v>
      </c>
      <c r="AM34" s="25"/>
      <c r="AN34" s="25"/>
      <c r="AO34" s="25"/>
    </row>
    <row r="35" spans="1:44" s="1" customFormat="1" ht="30" customHeight="1">
      <c r="A35" s="119">
        <v>27</v>
      </c>
      <c r="B35" s="250" t="s">
        <v>698</v>
      </c>
      <c r="C35" s="251" t="s">
        <v>699</v>
      </c>
      <c r="D35" s="252" t="s">
        <v>700</v>
      </c>
      <c r="E35" s="207"/>
      <c r="F35" s="208"/>
      <c r="G35" s="208"/>
      <c r="H35" s="208" t="s">
        <v>10</v>
      </c>
      <c r="I35" s="208"/>
      <c r="J35" s="208"/>
      <c r="K35" s="208"/>
      <c r="L35" s="208"/>
      <c r="M35" s="208"/>
      <c r="N35" s="208"/>
      <c r="O35" s="208"/>
      <c r="P35" s="208"/>
      <c r="Q35" s="208"/>
      <c r="R35" s="208"/>
      <c r="S35" s="208"/>
      <c r="T35" s="208"/>
      <c r="U35" s="225"/>
      <c r="V35" s="208"/>
      <c r="W35" s="208"/>
      <c r="X35" s="208"/>
      <c r="Y35" s="208"/>
      <c r="Z35" s="208"/>
      <c r="AA35" s="208"/>
      <c r="AB35" s="208"/>
      <c r="AC35" s="208"/>
      <c r="AD35" s="208"/>
      <c r="AE35" s="208"/>
      <c r="AF35" s="208"/>
      <c r="AG35" s="208"/>
      <c r="AH35" s="208"/>
      <c r="AI35" s="208"/>
      <c r="AJ35" s="119">
        <f t="shared" si="2"/>
        <v>0</v>
      </c>
      <c r="AK35" s="119">
        <f t="shared" si="0"/>
        <v>0</v>
      </c>
      <c r="AL35" s="119">
        <f t="shared" si="1"/>
        <v>1</v>
      </c>
      <c r="AM35" s="25"/>
      <c r="AN35" s="25"/>
      <c r="AO35" s="25"/>
    </row>
    <row r="36" spans="1:44" s="1" customFormat="1" ht="30" customHeight="1">
      <c r="A36" s="119">
        <v>28</v>
      </c>
      <c r="B36" s="250" t="s">
        <v>701</v>
      </c>
      <c r="C36" s="251" t="s">
        <v>702</v>
      </c>
      <c r="D36" s="252" t="s">
        <v>80</v>
      </c>
      <c r="E36" s="207"/>
      <c r="F36" s="208"/>
      <c r="G36" s="208" t="s">
        <v>8</v>
      </c>
      <c r="H36" s="208"/>
      <c r="I36" s="208"/>
      <c r="J36" s="208"/>
      <c r="K36" s="208"/>
      <c r="L36" s="208"/>
      <c r="M36" s="208"/>
      <c r="N36" s="208"/>
      <c r="O36" s="208"/>
      <c r="P36" s="208"/>
      <c r="Q36" s="208"/>
      <c r="R36" s="208"/>
      <c r="S36" s="208"/>
      <c r="T36" s="208"/>
      <c r="U36" s="225"/>
      <c r="V36" s="208"/>
      <c r="W36" s="208"/>
      <c r="X36" s="208"/>
      <c r="Y36" s="208"/>
      <c r="Z36" s="208"/>
      <c r="AA36" s="208"/>
      <c r="AB36" s="208"/>
      <c r="AC36" s="208"/>
      <c r="AD36" s="208"/>
      <c r="AE36" s="208"/>
      <c r="AF36" s="208"/>
      <c r="AG36" s="208"/>
      <c r="AH36" s="208"/>
      <c r="AI36" s="208"/>
      <c r="AJ36" s="119">
        <f t="shared" si="2"/>
        <v>1</v>
      </c>
      <c r="AK36" s="119">
        <f t="shared" si="0"/>
        <v>0</v>
      </c>
      <c r="AL36" s="119">
        <f t="shared" si="1"/>
        <v>0</v>
      </c>
      <c r="AM36" s="25"/>
      <c r="AN36" s="25"/>
      <c r="AO36" s="25"/>
    </row>
    <row r="37" spans="1:44" s="1" customFormat="1" ht="30" customHeight="1">
      <c r="A37" s="119">
        <v>29</v>
      </c>
      <c r="B37" s="250" t="s">
        <v>703</v>
      </c>
      <c r="C37" s="251" t="s">
        <v>704</v>
      </c>
      <c r="D37" s="252" t="s">
        <v>89</v>
      </c>
      <c r="E37" s="207"/>
      <c r="F37" s="208"/>
      <c r="G37" s="208"/>
      <c r="H37" s="208"/>
      <c r="I37" s="208"/>
      <c r="J37" s="208"/>
      <c r="K37" s="208"/>
      <c r="L37" s="208"/>
      <c r="M37" s="208"/>
      <c r="N37" s="208"/>
      <c r="O37" s="208"/>
      <c r="P37" s="208"/>
      <c r="Q37" s="208"/>
      <c r="R37" s="208"/>
      <c r="S37" s="208"/>
      <c r="T37" s="208"/>
      <c r="U37" s="225"/>
      <c r="V37" s="208"/>
      <c r="W37" s="208"/>
      <c r="X37" s="208"/>
      <c r="Y37" s="208"/>
      <c r="Z37" s="208"/>
      <c r="AA37" s="208"/>
      <c r="AB37" s="208"/>
      <c r="AC37" s="208"/>
      <c r="AD37" s="208"/>
      <c r="AE37" s="208"/>
      <c r="AF37" s="208"/>
      <c r="AG37" s="208"/>
      <c r="AH37" s="208"/>
      <c r="AI37" s="208"/>
      <c r="AJ37" s="119">
        <f t="shared" si="2"/>
        <v>0</v>
      </c>
      <c r="AK37" s="119">
        <f t="shared" si="0"/>
        <v>0</v>
      </c>
      <c r="AL37" s="119">
        <f t="shared" si="1"/>
        <v>0</v>
      </c>
      <c r="AM37" s="25"/>
      <c r="AN37" s="25"/>
      <c r="AO37" s="25"/>
    </row>
    <row r="38" spans="1:44" s="1" customFormat="1" ht="30" customHeight="1">
      <c r="A38" s="119">
        <v>30</v>
      </c>
      <c r="B38" s="250" t="s">
        <v>705</v>
      </c>
      <c r="C38" s="251" t="s">
        <v>706</v>
      </c>
      <c r="D38" s="252" t="s">
        <v>141</v>
      </c>
      <c r="E38" s="207"/>
      <c r="F38" s="208"/>
      <c r="G38" s="208"/>
      <c r="H38" s="208"/>
      <c r="I38" s="208"/>
      <c r="J38" s="208"/>
      <c r="K38" s="208"/>
      <c r="L38" s="208"/>
      <c r="M38" s="208"/>
      <c r="N38" s="208"/>
      <c r="O38" s="208"/>
      <c r="P38" s="208"/>
      <c r="Q38" s="208"/>
      <c r="R38" s="208"/>
      <c r="S38" s="208"/>
      <c r="T38" s="208"/>
      <c r="U38" s="225"/>
      <c r="V38" s="208"/>
      <c r="W38" s="208"/>
      <c r="X38" s="208"/>
      <c r="Y38" s="208"/>
      <c r="Z38" s="208"/>
      <c r="AA38" s="208"/>
      <c r="AB38" s="208"/>
      <c r="AC38" s="208"/>
      <c r="AD38" s="208"/>
      <c r="AE38" s="208"/>
      <c r="AF38" s="208"/>
      <c r="AG38" s="208"/>
      <c r="AH38" s="208"/>
      <c r="AI38" s="208"/>
      <c r="AJ38" s="119">
        <f t="shared" si="2"/>
        <v>0</v>
      </c>
      <c r="AK38" s="119">
        <f t="shared" si="0"/>
        <v>0</v>
      </c>
      <c r="AL38" s="119">
        <f t="shared" si="1"/>
        <v>0</v>
      </c>
      <c r="AM38" s="25"/>
      <c r="AN38" s="25"/>
      <c r="AO38" s="25"/>
    </row>
    <row r="39" spans="1:44" s="1" customFormat="1" ht="30" customHeight="1">
      <c r="A39" s="119">
        <v>31</v>
      </c>
      <c r="B39" s="188"/>
      <c r="C39" s="189"/>
      <c r="D39" s="224"/>
      <c r="E39" s="207"/>
      <c r="F39" s="208"/>
      <c r="G39" s="208"/>
      <c r="H39" s="208"/>
      <c r="I39" s="208"/>
      <c r="J39" s="208"/>
      <c r="K39" s="208"/>
      <c r="L39" s="208"/>
      <c r="M39" s="208"/>
      <c r="N39" s="208"/>
      <c r="O39" s="208"/>
      <c r="P39" s="208"/>
      <c r="Q39" s="208"/>
      <c r="R39" s="208"/>
      <c r="S39" s="208"/>
      <c r="T39" s="208"/>
      <c r="U39" s="225"/>
      <c r="V39" s="208"/>
      <c r="W39" s="208"/>
      <c r="X39" s="208"/>
      <c r="Y39" s="208"/>
      <c r="Z39" s="208"/>
      <c r="AA39" s="208"/>
      <c r="AB39" s="208"/>
      <c r="AC39" s="208"/>
      <c r="AD39" s="208"/>
      <c r="AE39" s="208"/>
      <c r="AF39" s="208"/>
      <c r="AG39" s="208"/>
      <c r="AH39" s="208"/>
      <c r="AI39" s="208"/>
      <c r="AJ39" s="119">
        <f t="shared" si="2"/>
        <v>0</v>
      </c>
      <c r="AK39" s="119">
        <f t="shared" si="0"/>
        <v>0</v>
      </c>
      <c r="AL39" s="119">
        <f t="shared" si="1"/>
        <v>0</v>
      </c>
      <c r="AM39" s="25"/>
      <c r="AN39" s="25"/>
      <c r="AO39" s="25"/>
    </row>
    <row r="40" spans="1:44" s="1" customFormat="1" ht="30" customHeight="1">
      <c r="A40" s="119">
        <v>32</v>
      </c>
      <c r="B40" s="188"/>
      <c r="C40" s="189"/>
      <c r="D40" s="224"/>
      <c r="E40" s="207"/>
      <c r="F40" s="208"/>
      <c r="G40" s="208"/>
      <c r="H40" s="208"/>
      <c r="I40" s="208"/>
      <c r="J40" s="208"/>
      <c r="K40" s="208"/>
      <c r="L40" s="208"/>
      <c r="M40" s="208"/>
      <c r="N40" s="208"/>
      <c r="O40" s="208"/>
      <c r="P40" s="208"/>
      <c r="Q40" s="208"/>
      <c r="R40" s="208"/>
      <c r="S40" s="208"/>
      <c r="T40" s="208"/>
      <c r="U40" s="225"/>
      <c r="V40" s="208"/>
      <c r="W40" s="208"/>
      <c r="X40" s="208"/>
      <c r="Y40" s="208"/>
      <c r="Z40" s="208"/>
      <c r="AA40" s="208"/>
      <c r="AB40" s="208"/>
      <c r="AC40" s="208"/>
      <c r="AD40" s="208"/>
      <c r="AE40" s="208"/>
      <c r="AF40" s="208"/>
      <c r="AG40" s="208"/>
      <c r="AH40" s="208"/>
      <c r="AI40" s="208"/>
      <c r="AJ40" s="119">
        <f t="shared" si="2"/>
        <v>0</v>
      </c>
      <c r="AK40" s="119">
        <f t="shared" si="0"/>
        <v>0</v>
      </c>
      <c r="AL40" s="119">
        <f t="shared" si="1"/>
        <v>0</v>
      </c>
      <c r="AM40" s="25"/>
      <c r="AN40" s="25"/>
      <c r="AO40" s="25"/>
    </row>
    <row r="41" spans="1:44" s="1" customFormat="1" ht="30" customHeight="1">
      <c r="A41" s="119">
        <v>33</v>
      </c>
      <c r="B41" s="188"/>
      <c r="C41" s="189"/>
      <c r="D41" s="224"/>
      <c r="E41" s="207"/>
      <c r="F41" s="208"/>
      <c r="G41" s="208"/>
      <c r="H41" s="208"/>
      <c r="I41" s="208"/>
      <c r="J41" s="208"/>
      <c r="K41" s="208"/>
      <c r="L41" s="208"/>
      <c r="M41" s="208"/>
      <c r="N41" s="208"/>
      <c r="O41" s="208"/>
      <c r="P41" s="208"/>
      <c r="Q41" s="208"/>
      <c r="R41" s="208"/>
      <c r="S41" s="208"/>
      <c r="T41" s="208"/>
      <c r="U41" s="225"/>
      <c r="V41" s="208"/>
      <c r="W41" s="208"/>
      <c r="X41" s="208"/>
      <c r="Y41" s="208"/>
      <c r="Z41" s="208"/>
      <c r="AA41" s="208"/>
      <c r="AB41" s="208"/>
      <c r="AC41" s="208"/>
      <c r="AD41" s="208"/>
      <c r="AE41" s="208"/>
      <c r="AF41" s="208"/>
      <c r="AG41" s="208"/>
      <c r="AH41" s="208"/>
      <c r="AI41" s="208"/>
      <c r="AJ41" s="119">
        <f t="shared" si="2"/>
        <v>0</v>
      </c>
      <c r="AK41" s="119">
        <f t="shared" si="0"/>
        <v>0</v>
      </c>
      <c r="AL41" s="119">
        <f t="shared" si="1"/>
        <v>0</v>
      </c>
      <c r="AM41" s="25"/>
      <c r="AN41" s="25"/>
      <c r="AO41" s="25"/>
    </row>
    <row r="42" spans="1:44" s="1" customFormat="1" ht="30" customHeight="1">
      <c r="A42" s="119">
        <v>34</v>
      </c>
      <c r="B42" s="188"/>
      <c r="C42" s="189"/>
      <c r="D42" s="224"/>
      <c r="E42" s="207"/>
      <c r="F42" s="208"/>
      <c r="G42" s="208"/>
      <c r="H42" s="208"/>
      <c r="I42" s="208"/>
      <c r="J42" s="208"/>
      <c r="K42" s="208"/>
      <c r="L42" s="208"/>
      <c r="M42" s="208"/>
      <c r="N42" s="208"/>
      <c r="O42" s="208"/>
      <c r="P42" s="208"/>
      <c r="Q42" s="208"/>
      <c r="R42" s="208"/>
      <c r="S42" s="208"/>
      <c r="T42" s="208"/>
      <c r="U42" s="225"/>
      <c r="V42" s="208"/>
      <c r="W42" s="208"/>
      <c r="X42" s="208"/>
      <c r="Y42" s="208"/>
      <c r="Z42" s="208"/>
      <c r="AA42" s="208"/>
      <c r="AB42" s="208"/>
      <c r="AC42" s="208"/>
      <c r="AD42" s="208"/>
      <c r="AE42" s="208"/>
      <c r="AF42" s="208"/>
      <c r="AG42" s="208"/>
      <c r="AH42" s="208"/>
      <c r="AI42" s="208"/>
      <c r="AJ42" s="119">
        <f t="shared" si="2"/>
        <v>0</v>
      </c>
      <c r="AK42" s="119">
        <f t="shared" si="0"/>
        <v>0</v>
      </c>
      <c r="AL42" s="119">
        <f t="shared" si="1"/>
        <v>0</v>
      </c>
      <c r="AM42" s="25"/>
      <c r="AN42" s="25"/>
      <c r="AO42" s="25"/>
    </row>
    <row r="43" spans="1:44" s="1" customFormat="1" ht="30" customHeight="1">
      <c r="A43" s="119">
        <v>35</v>
      </c>
      <c r="B43" s="143"/>
      <c r="C43" s="144"/>
      <c r="D43" s="144"/>
      <c r="E43" s="4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119">
        <f t="shared" si="2"/>
        <v>0</v>
      </c>
      <c r="AK43" s="119">
        <f t="shared" si="0"/>
        <v>0</v>
      </c>
      <c r="AL43" s="119">
        <f t="shared" si="1"/>
        <v>0</v>
      </c>
      <c r="AM43" s="25"/>
      <c r="AN43" s="25"/>
      <c r="AO43" s="25"/>
    </row>
    <row r="44" spans="1:44" s="1" customFormat="1" ht="48" customHeight="1">
      <c r="A44" s="349" t="s">
        <v>12</v>
      </c>
      <c r="B44" s="349"/>
      <c r="C44" s="349"/>
      <c r="D44" s="349"/>
      <c r="E44" s="349"/>
      <c r="F44" s="349"/>
      <c r="G44" s="349"/>
      <c r="H44" s="349"/>
      <c r="I44" s="349"/>
      <c r="J44" s="349"/>
      <c r="K44" s="349"/>
      <c r="L44" s="349"/>
      <c r="M44" s="349"/>
      <c r="N44" s="349"/>
      <c r="O44" s="349"/>
      <c r="P44" s="349"/>
      <c r="Q44" s="349"/>
      <c r="R44" s="349"/>
      <c r="S44" s="349"/>
      <c r="T44" s="349"/>
      <c r="U44" s="349"/>
      <c r="V44" s="349"/>
      <c r="W44" s="349"/>
      <c r="X44" s="349"/>
      <c r="Y44" s="349"/>
      <c r="Z44" s="349"/>
      <c r="AA44" s="349"/>
      <c r="AB44" s="349"/>
      <c r="AC44" s="349"/>
      <c r="AD44" s="349"/>
      <c r="AE44" s="349"/>
      <c r="AF44" s="349"/>
      <c r="AG44" s="349"/>
      <c r="AH44" s="349"/>
      <c r="AI44" s="349"/>
      <c r="AJ44" s="120">
        <f>SUM(AJ9:AJ43)</f>
        <v>7</v>
      </c>
      <c r="AK44" s="120">
        <f>SUM(AK9:AK43)</f>
        <v>2</v>
      </c>
      <c r="AL44" s="120">
        <f>SUM(AL9:AL43)</f>
        <v>6</v>
      </c>
      <c r="AM44" s="27"/>
      <c r="AN44" s="26"/>
      <c r="AO44" s="26"/>
      <c r="AP44" s="33"/>
      <c r="AQ44"/>
      <c r="AR44"/>
    </row>
    <row r="45" spans="1:44" s="1" customFormat="1" ht="30" customHeight="1">
      <c r="A45" s="11"/>
      <c r="B45" s="11"/>
      <c r="C45" s="12"/>
      <c r="D45" s="12"/>
      <c r="E45" s="13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1"/>
      <c r="AK45" s="11"/>
      <c r="AL45" s="11"/>
      <c r="AM45" s="27"/>
      <c r="AN45" s="25"/>
      <c r="AO45" s="25"/>
    </row>
    <row r="46" spans="1:44" s="1" customFormat="1" ht="41.25" customHeight="1">
      <c r="A46" s="350" t="s">
        <v>13</v>
      </c>
      <c r="B46" s="350"/>
      <c r="C46" s="351"/>
      <c r="D46" s="351"/>
      <c r="E46" s="351"/>
      <c r="F46" s="351"/>
      <c r="G46" s="351"/>
      <c r="H46" s="351"/>
      <c r="I46" s="351"/>
      <c r="J46" s="351"/>
      <c r="K46" s="351"/>
      <c r="L46" s="351"/>
      <c r="M46" s="351"/>
      <c r="N46" s="351"/>
      <c r="O46" s="351"/>
      <c r="P46" s="351"/>
      <c r="Q46" s="351"/>
      <c r="R46" s="351"/>
      <c r="S46" s="351"/>
      <c r="T46" s="351"/>
      <c r="U46" s="351"/>
      <c r="V46" s="351"/>
      <c r="W46" s="351"/>
      <c r="X46" s="351"/>
      <c r="Y46" s="351"/>
      <c r="Z46" s="351"/>
      <c r="AA46" s="351"/>
      <c r="AB46" s="351"/>
      <c r="AC46" s="351"/>
      <c r="AD46" s="351"/>
      <c r="AE46" s="351"/>
      <c r="AF46" s="351"/>
      <c r="AG46" s="351"/>
      <c r="AH46" s="351"/>
      <c r="AI46" s="352"/>
      <c r="AJ46" s="28" t="s">
        <v>14</v>
      </c>
      <c r="AK46" s="28" t="s">
        <v>15</v>
      </c>
      <c r="AL46" s="28" t="s">
        <v>16</v>
      </c>
      <c r="AM46" s="29" t="s">
        <v>17</v>
      </c>
      <c r="AN46" s="29" t="s">
        <v>18</v>
      </c>
      <c r="AO46" s="29" t="s">
        <v>19</v>
      </c>
    </row>
    <row r="47" spans="1:44" s="1" customFormat="1" ht="30" customHeight="1">
      <c r="A47" s="119" t="s">
        <v>5</v>
      </c>
      <c r="B47" s="118"/>
      <c r="C47" s="328" t="s">
        <v>7</v>
      </c>
      <c r="D47" s="329"/>
      <c r="E47" s="4">
        <v>1</v>
      </c>
      <c r="F47" s="4">
        <v>2</v>
      </c>
      <c r="G47" s="4">
        <v>3</v>
      </c>
      <c r="H47" s="4">
        <v>4</v>
      </c>
      <c r="I47" s="4">
        <v>5</v>
      </c>
      <c r="J47" s="4">
        <v>6</v>
      </c>
      <c r="K47" s="4">
        <v>7</v>
      </c>
      <c r="L47" s="4">
        <v>8</v>
      </c>
      <c r="M47" s="4">
        <v>9</v>
      </c>
      <c r="N47" s="4">
        <v>10</v>
      </c>
      <c r="O47" s="4">
        <v>11</v>
      </c>
      <c r="P47" s="4">
        <v>12</v>
      </c>
      <c r="Q47" s="4">
        <v>13</v>
      </c>
      <c r="R47" s="4">
        <v>14</v>
      </c>
      <c r="S47" s="4">
        <v>15</v>
      </c>
      <c r="T47" s="4">
        <v>16</v>
      </c>
      <c r="U47" s="4">
        <v>17</v>
      </c>
      <c r="V47" s="4">
        <v>18</v>
      </c>
      <c r="W47" s="4">
        <v>19</v>
      </c>
      <c r="X47" s="4">
        <v>20</v>
      </c>
      <c r="Y47" s="4">
        <v>21</v>
      </c>
      <c r="Z47" s="4">
        <v>22</v>
      </c>
      <c r="AA47" s="4">
        <v>23</v>
      </c>
      <c r="AB47" s="4">
        <v>24</v>
      </c>
      <c r="AC47" s="4">
        <v>25</v>
      </c>
      <c r="AD47" s="4">
        <v>26</v>
      </c>
      <c r="AE47" s="4">
        <v>27</v>
      </c>
      <c r="AF47" s="4">
        <v>28</v>
      </c>
      <c r="AG47" s="4">
        <v>29</v>
      </c>
      <c r="AH47" s="4">
        <v>30</v>
      </c>
      <c r="AI47" s="4">
        <v>31</v>
      </c>
      <c r="AJ47" s="30" t="s">
        <v>20</v>
      </c>
      <c r="AK47" s="30" t="s">
        <v>21</v>
      </c>
      <c r="AL47" s="30" t="s">
        <v>22</v>
      </c>
      <c r="AM47" s="30" t="s">
        <v>23</v>
      </c>
      <c r="AN47" s="31" t="s">
        <v>24</v>
      </c>
      <c r="AO47" s="31" t="s">
        <v>25</v>
      </c>
    </row>
    <row r="48" spans="1:44" s="1" customFormat="1" ht="30" customHeight="1">
      <c r="A48" s="119">
        <v>1</v>
      </c>
      <c r="B48" s="250" t="s">
        <v>645</v>
      </c>
      <c r="C48" s="251" t="s">
        <v>646</v>
      </c>
      <c r="D48" s="252" t="s">
        <v>53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>COUNTIF(E48:AI48,"BT")</f>
        <v>0</v>
      </c>
      <c r="AK48" s="32">
        <f>COUNTIF(F48:AJ48,"D")</f>
        <v>0</v>
      </c>
      <c r="AL48" s="32">
        <f>COUNTIF(G48:AK48,"ĐP")</f>
        <v>0</v>
      </c>
      <c r="AM48" s="32">
        <f>COUNTIF(H48:AL48,"CT")</f>
        <v>0</v>
      </c>
      <c r="AN48" s="32">
        <f>COUNTIF(I48:AM48,"HT")</f>
        <v>0</v>
      </c>
      <c r="AO48" s="32">
        <f>COUNTIF(J48:AN48,"VK")</f>
        <v>0</v>
      </c>
      <c r="AP48" s="347"/>
      <c r="AQ48" s="348"/>
    </row>
    <row r="49" spans="1:43" s="1" customFormat="1" ht="30" customHeight="1">
      <c r="A49" s="119">
        <v>2</v>
      </c>
      <c r="B49" s="250" t="s">
        <v>648</v>
      </c>
      <c r="C49" s="251" t="s">
        <v>78</v>
      </c>
      <c r="D49" s="252" t="s">
        <v>649</v>
      </c>
      <c r="E49" s="15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32">
        <f t="shared" ref="AJ49:AJ82" si="3">COUNTIF(E49:AI49,"BT")</f>
        <v>0</v>
      </c>
      <c r="AK49" s="32">
        <f t="shared" ref="AK49:AK82" si="4">COUNTIF(F49:AJ49,"D")</f>
        <v>0</v>
      </c>
      <c r="AL49" s="32">
        <f t="shared" ref="AL49:AL82" si="5">COUNTIF(G49:AK49,"ĐP")</f>
        <v>0</v>
      </c>
      <c r="AM49" s="32">
        <f t="shared" ref="AM49:AM82" si="6">COUNTIF(H49:AL49,"CT")</f>
        <v>0</v>
      </c>
      <c r="AN49" s="32">
        <f t="shared" ref="AN49:AN82" si="7">COUNTIF(I49:AM49,"HT")</f>
        <v>0</v>
      </c>
      <c r="AO49" s="32">
        <f t="shared" ref="AO49:AO82" si="8">COUNTIF(J49:AN49,"VK")</f>
        <v>0</v>
      </c>
      <c r="AP49" s="25"/>
      <c r="AQ49" s="25"/>
    </row>
    <row r="50" spans="1:43" s="1" customFormat="1" ht="30" customHeight="1">
      <c r="A50" s="119">
        <v>3</v>
      </c>
      <c r="B50" s="250" t="s">
        <v>650</v>
      </c>
      <c r="C50" s="251" t="s">
        <v>651</v>
      </c>
      <c r="D50" s="252" t="s">
        <v>91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25"/>
      <c r="AQ50" s="25"/>
    </row>
    <row r="51" spans="1:43" s="1" customFormat="1" ht="30" customHeight="1">
      <c r="A51" s="119">
        <v>4</v>
      </c>
      <c r="B51" s="250" t="s">
        <v>652</v>
      </c>
      <c r="C51" s="251" t="s">
        <v>653</v>
      </c>
      <c r="D51" s="252" t="s">
        <v>69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25"/>
      <c r="AQ51" s="25"/>
    </row>
    <row r="52" spans="1:43" s="1" customFormat="1" ht="30" customHeight="1">
      <c r="A52" s="119">
        <v>5</v>
      </c>
      <c r="B52" s="250" t="s">
        <v>654</v>
      </c>
      <c r="C52" s="251" t="s">
        <v>655</v>
      </c>
      <c r="D52" s="252" t="s">
        <v>26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25"/>
      <c r="AQ52" s="25"/>
    </row>
    <row r="53" spans="1:43" s="1" customFormat="1" ht="30" customHeight="1">
      <c r="A53" s="119">
        <v>6</v>
      </c>
      <c r="B53" s="250" t="s">
        <v>656</v>
      </c>
      <c r="C53" s="251" t="s">
        <v>657</v>
      </c>
      <c r="D53" s="252" t="s">
        <v>26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25"/>
      <c r="AQ53" s="25"/>
    </row>
    <row r="54" spans="1:43" s="1" customFormat="1" ht="30" customHeight="1">
      <c r="A54" s="119">
        <v>7</v>
      </c>
      <c r="B54" s="250" t="s">
        <v>658</v>
      </c>
      <c r="C54" s="251" t="s">
        <v>659</v>
      </c>
      <c r="D54" s="252" t="s">
        <v>58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  <c r="AP54" s="25"/>
      <c r="AQ54" s="25"/>
    </row>
    <row r="55" spans="1:43" s="1" customFormat="1" ht="30" customHeight="1">
      <c r="A55" s="119">
        <v>8</v>
      </c>
      <c r="B55" s="250" t="s">
        <v>660</v>
      </c>
      <c r="C55" s="251" t="s">
        <v>661</v>
      </c>
      <c r="D55" s="252" t="s">
        <v>126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  <c r="AP55" s="25"/>
      <c r="AQ55" s="25"/>
    </row>
    <row r="56" spans="1:43" s="1" customFormat="1" ht="30" customHeight="1">
      <c r="A56" s="119">
        <v>9</v>
      </c>
      <c r="B56" s="250" t="s">
        <v>662</v>
      </c>
      <c r="C56" s="251" t="s">
        <v>92</v>
      </c>
      <c r="D56" s="252" t="s">
        <v>663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  <c r="AP56" s="25"/>
      <c r="AQ56" s="25"/>
    </row>
    <row r="57" spans="1:43" s="1" customFormat="1" ht="30" customHeight="1">
      <c r="A57" s="119">
        <v>10</v>
      </c>
      <c r="B57" s="250" t="s">
        <v>666</v>
      </c>
      <c r="C57" s="251" t="s">
        <v>667</v>
      </c>
      <c r="D57" s="252" t="s">
        <v>72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  <c r="AP57" s="25"/>
      <c r="AQ57" s="25"/>
    </row>
    <row r="58" spans="1:43" s="1" customFormat="1" ht="30" customHeight="1">
      <c r="A58" s="119">
        <v>11</v>
      </c>
      <c r="B58" s="250" t="s">
        <v>664</v>
      </c>
      <c r="C58" s="251" t="s">
        <v>665</v>
      </c>
      <c r="D58" s="252" t="s">
        <v>72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  <c r="AP58" s="25"/>
      <c r="AQ58" s="25"/>
    </row>
    <row r="59" spans="1:43" s="1" customFormat="1" ht="30" customHeight="1">
      <c r="A59" s="119">
        <v>12</v>
      </c>
      <c r="B59" s="250" t="s">
        <v>668</v>
      </c>
      <c r="C59" s="251" t="s">
        <v>669</v>
      </c>
      <c r="D59" s="252" t="s">
        <v>409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  <c r="AP59" s="25"/>
      <c r="AQ59" s="25"/>
    </row>
    <row r="60" spans="1:43" s="1" customFormat="1" ht="30" customHeight="1">
      <c r="A60" s="119">
        <v>13</v>
      </c>
      <c r="B60" s="250" t="s">
        <v>670</v>
      </c>
      <c r="C60" s="251" t="s">
        <v>671</v>
      </c>
      <c r="D60" s="252" t="s">
        <v>111</v>
      </c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  <c r="AP60" s="25"/>
      <c r="AQ60" s="25"/>
    </row>
    <row r="61" spans="1:43" s="1" customFormat="1" ht="30" customHeight="1">
      <c r="A61" s="119">
        <v>14</v>
      </c>
      <c r="B61" s="250" t="s">
        <v>672</v>
      </c>
      <c r="C61" s="251" t="s">
        <v>673</v>
      </c>
      <c r="D61" s="252" t="s">
        <v>59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  <c r="AP61" s="347"/>
      <c r="AQ61" s="348"/>
    </row>
    <row r="62" spans="1:43" s="1" customFormat="1" ht="30" customHeight="1">
      <c r="A62" s="119">
        <v>15</v>
      </c>
      <c r="B62" s="250" t="s">
        <v>676</v>
      </c>
      <c r="C62" s="251" t="s">
        <v>677</v>
      </c>
      <c r="D62" s="252" t="s">
        <v>153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s="1" customFormat="1" ht="30" customHeight="1">
      <c r="A63" s="119">
        <v>16</v>
      </c>
      <c r="B63" s="250" t="s">
        <v>678</v>
      </c>
      <c r="C63" s="251" t="s">
        <v>679</v>
      </c>
      <c r="D63" s="252" t="s">
        <v>680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1" customFormat="1" ht="30" customHeight="1">
      <c r="A64" s="119">
        <v>17</v>
      </c>
      <c r="B64" s="250" t="s">
        <v>681</v>
      </c>
      <c r="C64" s="251" t="s">
        <v>682</v>
      </c>
      <c r="D64" s="252" t="s">
        <v>683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1" customFormat="1" ht="30" customHeight="1">
      <c r="A65" s="119">
        <v>18</v>
      </c>
      <c r="B65" s="250" t="s">
        <v>684</v>
      </c>
      <c r="C65" s="251" t="s">
        <v>85</v>
      </c>
      <c r="D65" s="252" t="s">
        <v>76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1" customFormat="1" ht="30" customHeight="1">
      <c r="A66" s="119">
        <v>19</v>
      </c>
      <c r="B66" s="250" t="s">
        <v>685</v>
      </c>
      <c r="C66" s="251" t="s">
        <v>686</v>
      </c>
      <c r="D66" s="252" t="s">
        <v>77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s="1" customFormat="1" ht="30" customHeight="1">
      <c r="A67" s="119">
        <v>20</v>
      </c>
      <c r="B67" s="250" t="s">
        <v>687</v>
      </c>
      <c r="C67" s="251" t="s">
        <v>688</v>
      </c>
      <c r="D67" s="252" t="s">
        <v>60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2">
        <f t="shared" si="3"/>
        <v>0</v>
      </c>
      <c r="AK67" s="32">
        <f t="shared" si="4"/>
        <v>0</v>
      </c>
      <c r="AL67" s="32">
        <f t="shared" si="5"/>
        <v>0</v>
      </c>
      <c r="AM67" s="32">
        <f t="shared" si="6"/>
        <v>0</v>
      </c>
      <c r="AN67" s="32">
        <f t="shared" si="7"/>
        <v>0</v>
      </c>
      <c r="AO67" s="32">
        <f t="shared" si="8"/>
        <v>0</v>
      </c>
    </row>
    <row r="68" spans="1:41" s="1" customFormat="1" ht="30" customHeight="1">
      <c r="A68" s="119">
        <v>21</v>
      </c>
      <c r="B68" s="250" t="s">
        <v>689</v>
      </c>
      <c r="C68" s="251" t="s">
        <v>31</v>
      </c>
      <c r="D68" s="252" t="s">
        <v>138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2">
        <f t="shared" si="3"/>
        <v>0</v>
      </c>
      <c r="AK68" s="32">
        <f t="shared" si="4"/>
        <v>0</v>
      </c>
      <c r="AL68" s="32">
        <f t="shared" si="5"/>
        <v>0</v>
      </c>
      <c r="AM68" s="32">
        <f t="shared" si="6"/>
        <v>0</v>
      </c>
      <c r="AN68" s="32">
        <f t="shared" si="7"/>
        <v>0</v>
      </c>
      <c r="AO68" s="32">
        <f t="shared" si="8"/>
        <v>0</v>
      </c>
    </row>
    <row r="69" spans="1:41" s="1" customFormat="1" ht="30" customHeight="1">
      <c r="A69" s="119">
        <v>22</v>
      </c>
      <c r="B69" s="250" t="s">
        <v>690</v>
      </c>
      <c r="C69" s="251" t="s">
        <v>691</v>
      </c>
      <c r="D69" s="252" t="s">
        <v>243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2">
        <f t="shared" si="3"/>
        <v>0</v>
      </c>
      <c r="AK69" s="32">
        <f t="shared" si="4"/>
        <v>0</v>
      </c>
      <c r="AL69" s="32">
        <f t="shared" si="5"/>
        <v>0</v>
      </c>
      <c r="AM69" s="32">
        <f t="shared" si="6"/>
        <v>0</v>
      </c>
      <c r="AN69" s="32">
        <f t="shared" si="7"/>
        <v>0</v>
      </c>
      <c r="AO69" s="32">
        <f t="shared" si="8"/>
        <v>0</v>
      </c>
    </row>
    <row r="70" spans="1:41" s="1" customFormat="1" ht="30" customHeight="1">
      <c r="A70" s="119">
        <v>23</v>
      </c>
      <c r="B70" s="250" t="s">
        <v>692</v>
      </c>
      <c r="C70" s="251" t="s">
        <v>693</v>
      </c>
      <c r="D70" s="252" t="s">
        <v>243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8"/>
      <c r="AA70" s="17"/>
      <c r="AB70" s="17"/>
      <c r="AC70" s="17"/>
      <c r="AD70" s="17"/>
      <c r="AE70" s="17"/>
      <c r="AF70" s="17"/>
      <c r="AG70" s="17"/>
      <c r="AH70" s="17"/>
      <c r="AI70" s="17"/>
      <c r="AJ70" s="32">
        <f t="shared" si="3"/>
        <v>0</v>
      </c>
      <c r="AK70" s="32">
        <f t="shared" si="4"/>
        <v>0</v>
      </c>
      <c r="AL70" s="32">
        <f t="shared" si="5"/>
        <v>0</v>
      </c>
      <c r="AM70" s="32">
        <f t="shared" si="6"/>
        <v>0</v>
      </c>
      <c r="AN70" s="32">
        <f t="shared" si="7"/>
        <v>0</v>
      </c>
      <c r="AO70" s="32">
        <f t="shared" si="8"/>
        <v>0</v>
      </c>
    </row>
    <row r="71" spans="1:41" s="1" customFormat="1" ht="30" customHeight="1">
      <c r="A71" s="119">
        <v>24</v>
      </c>
      <c r="B71" s="250" t="s">
        <v>694</v>
      </c>
      <c r="C71" s="251" t="s">
        <v>28</v>
      </c>
      <c r="D71" s="252" t="s">
        <v>695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2">
        <f t="shared" si="3"/>
        <v>0</v>
      </c>
      <c r="AK71" s="32">
        <f t="shared" si="4"/>
        <v>0</v>
      </c>
      <c r="AL71" s="32">
        <f t="shared" si="5"/>
        <v>0</v>
      </c>
      <c r="AM71" s="32">
        <f t="shared" si="6"/>
        <v>0</v>
      </c>
      <c r="AN71" s="32">
        <f t="shared" si="7"/>
        <v>0</v>
      </c>
      <c r="AO71" s="32">
        <f t="shared" si="8"/>
        <v>0</v>
      </c>
    </row>
    <row r="72" spans="1:41" s="1" customFormat="1" ht="30" customHeight="1">
      <c r="A72" s="119">
        <v>25</v>
      </c>
      <c r="B72" s="250" t="s">
        <v>696</v>
      </c>
      <c r="C72" s="251" t="s">
        <v>697</v>
      </c>
      <c r="D72" s="252" t="s">
        <v>64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2">
        <f t="shared" si="3"/>
        <v>0</v>
      </c>
      <c r="AK72" s="32">
        <f t="shared" si="4"/>
        <v>0</v>
      </c>
      <c r="AL72" s="32">
        <f t="shared" si="5"/>
        <v>0</v>
      </c>
      <c r="AM72" s="32">
        <f t="shared" si="6"/>
        <v>0</v>
      </c>
      <c r="AN72" s="32">
        <f t="shared" si="7"/>
        <v>0</v>
      </c>
      <c r="AO72" s="32">
        <f t="shared" si="8"/>
        <v>0</v>
      </c>
    </row>
    <row r="73" spans="1:41" s="1" customFormat="1" ht="30" customHeight="1">
      <c r="A73" s="119">
        <v>26</v>
      </c>
      <c r="B73" s="250" t="s">
        <v>816</v>
      </c>
      <c r="C73" s="251" t="s">
        <v>817</v>
      </c>
      <c r="D73" s="252" t="s">
        <v>818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2">
        <f t="shared" si="3"/>
        <v>0</v>
      </c>
      <c r="AK73" s="32">
        <f t="shared" si="4"/>
        <v>0</v>
      </c>
      <c r="AL73" s="32">
        <f t="shared" si="5"/>
        <v>0</v>
      </c>
      <c r="AM73" s="32">
        <f t="shared" si="6"/>
        <v>0</v>
      </c>
      <c r="AN73" s="32">
        <f t="shared" si="7"/>
        <v>0</v>
      </c>
      <c r="AO73" s="32">
        <f t="shared" si="8"/>
        <v>0</v>
      </c>
    </row>
    <row r="74" spans="1:41" s="1" customFormat="1" ht="30" customHeight="1">
      <c r="A74" s="119">
        <v>27</v>
      </c>
      <c r="B74" s="250" t="s">
        <v>698</v>
      </c>
      <c r="C74" s="251" t="s">
        <v>699</v>
      </c>
      <c r="D74" s="252" t="s">
        <v>700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8"/>
      <c r="AA74" s="17"/>
      <c r="AB74" s="17"/>
      <c r="AC74" s="17"/>
      <c r="AD74" s="17"/>
      <c r="AE74" s="17"/>
      <c r="AF74" s="17"/>
      <c r="AG74" s="17"/>
      <c r="AH74" s="17"/>
      <c r="AI74" s="17"/>
      <c r="AJ74" s="32">
        <f t="shared" si="3"/>
        <v>0</v>
      </c>
      <c r="AK74" s="32">
        <f t="shared" si="4"/>
        <v>0</v>
      </c>
      <c r="AL74" s="32">
        <f t="shared" si="5"/>
        <v>0</v>
      </c>
      <c r="AM74" s="32">
        <f t="shared" si="6"/>
        <v>0</v>
      </c>
      <c r="AN74" s="32">
        <f t="shared" si="7"/>
        <v>0</v>
      </c>
      <c r="AO74" s="32">
        <f t="shared" si="8"/>
        <v>0</v>
      </c>
    </row>
    <row r="75" spans="1:41" s="1" customFormat="1" ht="30" customHeight="1">
      <c r="A75" s="119">
        <v>28</v>
      </c>
      <c r="B75" s="250" t="s">
        <v>701</v>
      </c>
      <c r="C75" s="251" t="s">
        <v>702</v>
      </c>
      <c r="D75" s="252" t="s">
        <v>80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2">
        <f t="shared" si="3"/>
        <v>0</v>
      </c>
      <c r="AK75" s="32">
        <f t="shared" si="4"/>
        <v>0</v>
      </c>
      <c r="AL75" s="32">
        <f t="shared" si="5"/>
        <v>0</v>
      </c>
      <c r="AM75" s="32">
        <f t="shared" si="6"/>
        <v>0</v>
      </c>
      <c r="AN75" s="32">
        <f t="shared" si="7"/>
        <v>0</v>
      </c>
      <c r="AO75" s="32">
        <f t="shared" si="8"/>
        <v>0</v>
      </c>
    </row>
    <row r="76" spans="1:41" s="1" customFormat="1" ht="30" customHeight="1">
      <c r="A76" s="119">
        <v>29</v>
      </c>
      <c r="B76" s="250" t="s">
        <v>703</v>
      </c>
      <c r="C76" s="251" t="s">
        <v>704</v>
      </c>
      <c r="D76" s="252" t="s">
        <v>89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2">
        <f t="shared" si="3"/>
        <v>0</v>
      </c>
      <c r="AK76" s="32">
        <f t="shared" si="4"/>
        <v>0</v>
      </c>
      <c r="AL76" s="32">
        <f t="shared" si="5"/>
        <v>0</v>
      </c>
      <c r="AM76" s="32">
        <f t="shared" si="6"/>
        <v>0</v>
      </c>
      <c r="AN76" s="32">
        <f t="shared" si="7"/>
        <v>0</v>
      </c>
      <c r="AO76" s="32">
        <f t="shared" si="8"/>
        <v>0</v>
      </c>
    </row>
    <row r="77" spans="1:41" s="1" customFormat="1" ht="30" customHeight="1">
      <c r="A77" s="119">
        <v>30</v>
      </c>
      <c r="B77" s="250" t="s">
        <v>705</v>
      </c>
      <c r="C77" s="251" t="s">
        <v>706</v>
      </c>
      <c r="D77" s="252" t="s">
        <v>141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2">
        <f t="shared" si="3"/>
        <v>0</v>
      </c>
      <c r="AK77" s="32">
        <f t="shared" si="4"/>
        <v>0</v>
      </c>
      <c r="AL77" s="32">
        <f t="shared" si="5"/>
        <v>0</v>
      </c>
      <c r="AM77" s="32">
        <f t="shared" si="6"/>
        <v>0</v>
      </c>
      <c r="AN77" s="32">
        <f t="shared" si="7"/>
        <v>0</v>
      </c>
      <c r="AO77" s="32">
        <f t="shared" si="8"/>
        <v>0</v>
      </c>
    </row>
    <row r="78" spans="1:41" s="1" customFormat="1" ht="30" customHeight="1">
      <c r="A78" s="119">
        <v>31</v>
      </c>
      <c r="B78" s="188"/>
      <c r="C78" s="189"/>
      <c r="D78" s="190"/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32">
        <f t="shared" si="3"/>
        <v>0</v>
      </c>
      <c r="AK78" s="32">
        <f t="shared" si="4"/>
        <v>0</v>
      </c>
      <c r="AL78" s="32">
        <f t="shared" si="5"/>
        <v>0</v>
      </c>
      <c r="AM78" s="32">
        <f t="shared" si="6"/>
        <v>0</v>
      </c>
      <c r="AN78" s="32">
        <f t="shared" si="7"/>
        <v>0</v>
      </c>
      <c r="AO78" s="32">
        <f t="shared" si="8"/>
        <v>0</v>
      </c>
    </row>
    <row r="79" spans="1:41" s="1" customFormat="1" ht="30" customHeight="1">
      <c r="A79" s="119">
        <v>32</v>
      </c>
      <c r="B79" s="188"/>
      <c r="C79" s="189"/>
      <c r="D79" s="190"/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32">
        <f t="shared" si="3"/>
        <v>0</v>
      </c>
      <c r="AK79" s="32">
        <f t="shared" si="4"/>
        <v>0</v>
      </c>
      <c r="AL79" s="32">
        <f t="shared" si="5"/>
        <v>0</v>
      </c>
      <c r="AM79" s="32">
        <f t="shared" si="6"/>
        <v>0</v>
      </c>
      <c r="AN79" s="32">
        <f t="shared" si="7"/>
        <v>0</v>
      </c>
      <c r="AO79" s="32">
        <f t="shared" si="8"/>
        <v>0</v>
      </c>
    </row>
    <row r="80" spans="1:41" s="1" customFormat="1" ht="30.75" customHeight="1">
      <c r="A80" s="119">
        <v>33</v>
      </c>
      <c r="B80" s="188"/>
      <c r="C80" s="189"/>
      <c r="D80" s="190"/>
      <c r="E80" s="119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17"/>
      <c r="T80" s="17"/>
      <c r="U80" s="17"/>
      <c r="V80" s="17"/>
      <c r="W80" s="17"/>
      <c r="X80" s="17"/>
      <c r="Y80" s="17"/>
      <c r="Z80" s="8"/>
      <c r="AA80" s="17"/>
      <c r="AB80" s="17"/>
      <c r="AC80" s="17"/>
      <c r="AD80" s="17"/>
      <c r="AE80" s="17"/>
      <c r="AF80" s="17"/>
      <c r="AG80" s="17"/>
      <c r="AH80" s="17"/>
      <c r="AI80" s="17"/>
      <c r="AJ80" s="32">
        <f t="shared" si="3"/>
        <v>0</v>
      </c>
      <c r="AK80" s="32">
        <f t="shared" si="4"/>
        <v>0</v>
      </c>
      <c r="AL80" s="32">
        <f t="shared" si="5"/>
        <v>0</v>
      </c>
      <c r="AM80" s="32">
        <f t="shared" si="6"/>
        <v>0</v>
      </c>
      <c r="AN80" s="32">
        <f t="shared" si="7"/>
        <v>0</v>
      </c>
      <c r="AO80" s="32">
        <f t="shared" si="8"/>
        <v>0</v>
      </c>
    </row>
    <row r="81" spans="1:41" s="1" customFormat="1" ht="30.75" customHeight="1">
      <c r="A81" s="170">
        <v>34</v>
      </c>
      <c r="B81" s="188"/>
      <c r="C81" s="189"/>
      <c r="D81" s="190"/>
      <c r="E81" s="170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32"/>
      <c r="AK81" s="32"/>
      <c r="AL81" s="32"/>
      <c r="AM81" s="32"/>
      <c r="AN81" s="32"/>
      <c r="AO81" s="32"/>
    </row>
    <row r="82" spans="1:41" s="1" customFormat="1" ht="30.75" customHeight="1">
      <c r="A82" s="170">
        <v>35</v>
      </c>
      <c r="B82" s="143"/>
      <c r="C82" s="144"/>
      <c r="D82" s="144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32">
        <f t="shared" si="3"/>
        <v>0</v>
      </c>
      <c r="AK82" s="32">
        <f t="shared" si="4"/>
        <v>0</v>
      </c>
      <c r="AL82" s="32">
        <f t="shared" si="5"/>
        <v>0</v>
      </c>
      <c r="AM82" s="32">
        <f t="shared" si="6"/>
        <v>0</v>
      </c>
      <c r="AN82" s="32">
        <f t="shared" si="7"/>
        <v>0</v>
      </c>
      <c r="AO82" s="32">
        <f t="shared" si="8"/>
        <v>0</v>
      </c>
    </row>
    <row r="83" spans="1:41" ht="51" customHeight="1">
      <c r="A83" s="360" t="s">
        <v>12</v>
      </c>
      <c r="B83" s="361"/>
      <c r="C83" s="361"/>
      <c r="D83" s="361"/>
      <c r="E83" s="361"/>
      <c r="F83" s="361"/>
      <c r="G83" s="361"/>
      <c r="H83" s="361"/>
      <c r="I83" s="361"/>
      <c r="J83" s="361"/>
      <c r="K83" s="361"/>
      <c r="L83" s="361"/>
      <c r="M83" s="361"/>
      <c r="N83" s="361"/>
      <c r="O83" s="361"/>
      <c r="P83" s="361"/>
      <c r="Q83" s="361"/>
      <c r="R83" s="361"/>
      <c r="S83" s="361"/>
      <c r="T83" s="361"/>
      <c r="U83" s="361"/>
      <c r="V83" s="361"/>
      <c r="W83" s="361"/>
      <c r="X83" s="361"/>
      <c r="Y83" s="361"/>
      <c r="Z83" s="361"/>
      <c r="AA83" s="361"/>
      <c r="AB83" s="361"/>
      <c r="AC83" s="361"/>
      <c r="AD83" s="361"/>
      <c r="AE83" s="361"/>
      <c r="AF83" s="361"/>
      <c r="AG83" s="361"/>
      <c r="AH83" s="361"/>
      <c r="AI83" s="362"/>
      <c r="AJ83" s="120">
        <f t="shared" ref="AJ83:AO83" si="9">SUM(AJ48:AJ82)</f>
        <v>0</v>
      </c>
      <c r="AK83" s="120">
        <f t="shared" si="9"/>
        <v>0</v>
      </c>
      <c r="AL83" s="120">
        <f t="shared" si="9"/>
        <v>0</v>
      </c>
      <c r="AM83" s="120">
        <f t="shared" si="9"/>
        <v>0</v>
      </c>
      <c r="AN83" s="120">
        <f t="shared" si="9"/>
        <v>0</v>
      </c>
      <c r="AO83" s="120">
        <f t="shared" si="9"/>
        <v>0</v>
      </c>
    </row>
    <row r="84" spans="1:41" ht="15.75" customHeight="1">
      <c r="A84" s="26"/>
      <c r="B84" s="26"/>
      <c r="C84" s="325"/>
      <c r="D84" s="325"/>
      <c r="E84" s="33"/>
      <c r="H84" s="35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</row>
    <row r="85" spans="1:41" ht="15.75" customHeight="1">
      <c r="C85" s="117"/>
      <c r="D85" s="33"/>
      <c r="E85" s="33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</row>
    <row r="86" spans="1:41" ht="15.75" customHeight="1">
      <c r="C86" s="117"/>
      <c r="D86" s="33"/>
      <c r="E86" s="33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</row>
    <row r="87" spans="1:41" ht="15.75" customHeight="1">
      <c r="C87" s="325"/>
      <c r="D87" s="325"/>
      <c r="E87" s="33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</row>
    <row r="88" spans="1:41" ht="15.75" customHeight="1">
      <c r="C88" s="325"/>
      <c r="D88" s="325"/>
      <c r="E88" s="325"/>
      <c r="F88" s="325"/>
      <c r="G88" s="325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</row>
    <row r="89" spans="1:41" ht="15.75" customHeight="1">
      <c r="C89" s="325"/>
      <c r="D89" s="325"/>
      <c r="E89" s="325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</row>
    <row r="90" spans="1:41" ht="15.75" customHeight="1">
      <c r="C90" s="325"/>
      <c r="D90" s="325"/>
      <c r="E90" s="33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44:AI44"/>
    <mergeCell ref="A46:AI46"/>
    <mergeCell ref="C89:E89"/>
    <mergeCell ref="C90:D90"/>
    <mergeCell ref="C88:G88"/>
    <mergeCell ref="C47:D47"/>
    <mergeCell ref="AP48:AQ48"/>
    <mergeCell ref="AP61:AQ61"/>
    <mergeCell ref="A83:AI83"/>
    <mergeCell ref="C84:D84"/>
    <mergeCell ref="C87:D87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1"/>
  <sheetViews>
    <sheetView topLeftCell="A10" zoomScale="55" zoomScaleNormal="55" workbookViewId="0">
      <selection activeCell="H28" sqref="H28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345" t="s">
        <v>0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6" t="s">
        <v>1</v>
      </c>
      <c r="R1" s="346"/>
      <c r="S1" s="346"/>
      <c r="T1" s="346"/>
      <c r="U1" s="346"/>
      <c r="V1" s="346"/>
      <c r="W1" s="346"/>
      <c r="X1" s="346"/>
      <c r="Y1" s="346"/>
      <c r="Z1" s="346"/>
      <c r="AA1" s="346"/>
      <c r="AB1" s="346"/>
      <c r="AC1" s="346"/>
      <c r="AD1" s="346"/>
      <c r="AE1" s="346"/>
      <c r="AF1" s="346"/>
      <c r="AG1" s="346"/>
      <c r="AH1" s="346"/>
      <c r="AI1" s="346"/>
      <c r="AJ1" s="346"/>
      <c r="AK1" s="346"/>
      <c r="AL1" s="346"/>
    </row>
    <row r="2" spans="1:41" ht="22.5" customHeight="1">
      <c r="A2" s="346" t="s">
        <v>2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 t="s">
        <v>3</v>
      </c>
      <c r="R2" s="346"/>
      <c r="S2" s="346"/>
      <c r="T2" s="346"/>
      <c r="U2" s="346"/>
      <c r="V2" s="346"/>
      <c r="W2" s="346"/>
      <c r="X2" s="346"/>
      <c r="Y2" s="346"/>
      <c r="Z2" s="346"/>
      <c r="AA2" s="346"/>
      <c r="AB2" s="346"/>
      <c r="AC2" s="346"/>
      <c r="AD2" s="346"/>
      <c r="AE2" s="346"/>
      <c r="AF2" s="346"/>
      <c r="AG2" s="346"/>
      <c r="AH2" s="346"/>
      <c r="AI2" s="346"/>
      <c r="AJ2" s="346"/>
      <c r="AK2" s="346"/>
      <c r="AL2" s="346"/>
    </row>
    <row r="3" spans="1:41" ht="17.25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</row>
    <row r="4" spans="1:41" ht="28.5" customHeight="1">
      <c r="A4" s="354" t="s">
        <v>4</v>
      </c>
      <c r="B4" s="354"/>
      <c r="C4" s="354"/>
      <c r="D4" s="354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354"/>
      <c r="Q4" s="354"/>
      <c r="R4" s="354"/>
      <c r="S4" s="354"/>
      <c r="T4" s="354"/>
      <c r="U4" s="354"/>
      <c r="V4" s="354"/>
      <c r="W4" s="354"/>
      <c r="X4" s="354"/>
      <c r="Y4" s="354"/>
      <c r="Z4" s="354"/>
      <c r="AA4" s="354"/>
      <c r="AB4" s="354"/>
      <c r="AC4" s="354"/>
      <c r="AD4" s="354"/>
      <c r="AE4" s="354"/>
      <c r="AF4" s="354"/>
      <c r="AG4" s="354"/>
      <c r="AH4" s="354"/>
      <c r="AI4" s="354"/>
      <c r="AJ4" s="354"/>
      <c r="AK4" s="354"/>
      <c r="AL4" s="354"/>
    </row>
    <row r="5" spans="1:41">
      <c r="A5" s="330" t="s">
        <v>1059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  <c r="X5" s="330"/>
      <c r="Y5" s="330"/>
      <c r="Z5" s="330"/>
      <c r="AA5" s="330"/>
      <c r="AB5" s="330"/>
      <c r="AC5" s="330"/>
      <c r="AD5" s="330"/>
      <c r="AE5" s="330"/>
      <c r="AF5" s="330"/>
      <c r="AG5" s="330"/>
      <c r="AH5" s="330"/>
      <c r="AI5" s="330"/>
      <c r="AJ5" s="330"/>
      <c r="AK5" s="330"/>
      <c r="AL5" s="330"/>
    </row>
    <row r="6" spans="1:41" ht="33" customHeight="1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353" t="s">
        <v>639</v>
      </c>
      <c r="AG6" s="353"/>
      <c r="AH6" s="353"/>
      <c r="AI6" s="353"/>
      <c r="AJ6" s="353"/>
      <c r="AK6" s="353"/>
      <c r="AL6" s="121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119" t="s">
        <v>5</v>
      </c>
      <c r="B8" s="118" t="s">
        <v>6</v>
      </c>
      <c r="C8" s="328" t="s">
        <v>7</v>
      </c>
      <c r="D8" s="32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19">
        <v>1</v>
      </c>
      <c r="B9" s="253" t="s">
        <v>707</v>
      </c>
      <c r="C9" s="254" t="s">
        <v>708</v>
      </c>
      <c r="D9" s="290" t="s">
        <v>82</v>
      </c>
      <c r="E9" s="162"/>
      <c r="F9" s="155"/>
      <c r="G9" s="155" t="s">
        <v>1069</v>
      </c>
      <c r="H9" s="155"/>
      <c r="I9" s="155"/>
      <c r="J9" s="155"/>
      <c r="K9" s="155"/>
      <c r="L9" s="155"/>
      <c r="M9" s="14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19">
        <f>COUNTIF(E9:AI9,"K")+2*COUNTIF(E9:AI9,"2K")+COUNTIF(E9:AI9,"TK")+COUNTIF(E9:AI9,"KT")</f>
        <v>0</v>
      </c>
      <c r="AK9" s="119">
        <f t="shared" ref="AK9:AK43" si="0">COUNTIF(E9:AI9,"P")+2*COUNTIF(F9:AJ9,"2P")</f>
        <v>0</v>
      </c>
      <c r="AL9" s="119">
        <f t="shared" ref="AL9:AL43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19">
        <v>2</v>
      </c>
      <c r="B10" s="253" t="s">
        <v>709</v>
      </c>
      <c r="C10" s="254" t="s">
        <v>710</v>
      </c>
      <c r="D10" s="290" t="s">
        <v>82</v>
      </c>
      <c r="E10" s="162"/>
      <c r="F10" s="155"/>
      <c r="G10" s="155"/>
      <c r="H10" s="155"/>
      <c r="I10" s="155"/>
      <c r="J10" s="155"/>
      <c r="K10" s="155"/>
      <c r="L10" s="155"/>
      <c r="M10" s="14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19">
        <f t="shared" ref="AJ10:AJ43" si="2">COUNTIF(E10:AI10,"K")+2*COUNTIF(E10:AI10,"2K")+COUNTIF(E10:AI10,"TK")+COUNTIF(E10:AI10,"KT")</f>
        <v>0</v>
      </c>
      <c r="AK10" s="119">
        <f t="shared" si="0"/>
        <v>0</v>
      </c>
      <c r="AL10" s="119">
        <f t="shared" si="1"/>
        <v>0</v>
      </c>
      <c r="AM10" s="25"/>
      <c r="AN10" s="25"/>
      <c r="AO10" s="25"/>
    </row>
    <row r="11" spans="1:41" s="1" customFormat="1" ht="30" customHeight="1">
      <c r="A11" s="119">
        <v>3</v>
      </c>
      <c r="B11" s="253" t="s">
        <v>711</v>
      </c>
      <c r="C11" s="254" t="s">
        <v>406</v>
      </c>
      <c r="D11" s="290" t="s">
        <v>53</v>
      </c>
      <c r="E11" s="162"/>
      <c r="F11" s="155"/>
      <c r="G11" s="155"/>
      <c r="H11" s="155"/>
      <c r="I11" s="155"/>
      <c r="J11" s="155"/>
      <c r="K11" s="155"/>
      <c r="L11" s="155"/>
      <c r="M11" s="14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119">
        <f t="shared" si="2"/>
        <v>0</v>
      </c>
      <c r="AK11" s="119">
        <f t="shared" si="0"/>
        <v>0</v>
      </c>
      <c r="AL11" s="119">
        <f t="shared" si="1"/>
        <v>0</v>
      </c>
      <c r="AM11" s="25"/>
      <c r="AN11" s="25"/>
      <c r="AO11" s="25"/>
    </row>
    <row r="12" spans="1:41" s="1" customFormat="1" ht="30" customHeight="1">
      <c r="A12" s="119">
        <v>4</v>
      </c>
      <c r="B12" s="253" t="s">
        <v>712</v>
      </c>
      <c r="C12" s="254" t="s">
        <v>713</v>
      </c>
      <c r="D12" s="290" t="s">
        <v>53</v>
      </c>
      <c r="E12" s="162"/>
      <c r="F12" s="155"/>
      <c r="G12" s="155"/>
      <c r="H12" s="155"/>
      <c r="I12" s="155"/>
      <c r="J12" s="155"/>
      <c r="K12" s="155"/>
      <c r="L12" s="155"/>
      <c r="M12" s="14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  <c r="AF12" s="155"/>
      <c r="AG12" s="155"/>
      <c r="AH12" s="155"/>
      <c r="AI12" s="155"/>
      <c r="AJ12" s="119">
        <f t="shared" si="2"/>
        <v>0</v>
      </c>
      <c r="AK12" s="119">
        <f t="shared" si="0"/>
        <v>0</v>
      </c>
      <c r="AL12" s="119">
        <f t="shared" si="1"/>
        <v>0</v>
      </c>
      <c r="AM12" s="25"/>
      <c r="AN12" s="25"/>
      <c r="AO12" s="25"/>
    </row>
    <row r="13" spans="1:41" s="1" customFormat="1" ht="30" customHeight="1">
      <c r="A13" s="119">
        <v>5</v>
      </c>
      <c r="B13" s="253" t="s">
        <v>714</v>
      </c>
      <c r="C13" s="254" t="s">
        <v>281</v>
      </c>
      <c r="D13" s="290" t="s">
        <v>53</v>
      </c>
      <c r="E13" s="162"/>
      <c r="F13" s="155"/>
      <c r="G13" s="155"/>
      <c r="H13" s="155"/>
      <c r="I13" s="155"/>
      <c r="J13" s="155"/>
      <c r="K13" s="155"/>
      <c r="L13" s="155"/>
      <c r="M13" s="14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55"/>
      <c r="AG13" s="155"/>
      <c r="AH13" s="155"/>
      <c r="AI13" s="155"/>
      <c r="AJ13" s="119">
        <f t="shared" si="2"/>
        <v>0</v>
      </c>
      <c r="AK13" s="119">
        <f t="shared" si="0"/>
        <v>0</v>
      </c>
      <c r="AL13" s="119">
        <f t="shared" si="1"/>
        <v>0</v>
      </c>
      <c r="AM13" s="25"/>
      <c r="AN13" s="25"/>
      <c r="AO13" s="25"/>
    </row>
    <row r="14" spans="1:41" s="1" customFormat="1" ht="30" customHeight="1">
      <c r="A14" s="119">
        <v>6</v>
      </c>
      <c r="B14" s="253" t="s">
        <v>715</v>
      </c>
      <c r="C14" s="254" t="s">
        <v>716</v>
      </c>
      <c r="D14" s="290" t="s">
        <v>286</v>
      </c>
      <c r="E14" s="162"/>
      <c r="F14" s="155"/>
      <c r="G14" s="155"/>
      <c r="H14" s="155"/>
      <c r="I14" s="155"/>
      <c r="J14" s="155"/>
      <c r="K14" s="155"/>
      <c r="L14" s="155"/>
      <c r="M14" s="14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119">
        <f t="shared" si="2"/>
        <v>0</v>
      </c>
      <c r="AK14" s="119">
        <f t="shared" si="0"/>
        <v>0</v>
      </c>
      <c r="AL14" s="119">
        <f t="shared" si="1"/>
        <v>0</v>
      </c>
      <c r="AM14" s="25"/>
      <c r="AN14" s="25"/>
      <c r="AO14" s="25"/>
    </row>
    <row r="15" spans="1:41" s="1" customFormat="1" ht="30" customHeight="1">
      <c r="A15" s="119">
        <v>7</v>
      </c>
      <c r="B15" s="253" t="s">
        <v>717</v>
      </c>
      <c r="C15" s="254" t="s">
        <v>86</v>
      </c>
      <c r="D15" s="290" t="s">
        <v>43</v>
      </c>
      <c r="E15" s="162"/>
      <c r="F15" s="155"/>
      <c r="G15" s="155"/>
      <c r="H15" s="155"/>
      <c r="I15" s="155"/>
      <c r="J15" s="155"/>
      <c r="K15" s="155"/>
      <c r="L15" s="155"/>
      <c r="M15" s="14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119">
        <f t="shared" si="2"/>
        <v>0</v>
      </c>
      <c r="AK15" s="119">
        <f t="shared" si="0"/>
        <v>0</v>
      </c>
      <c r="AL15" s="119">
        <f t="shared" si="1"/>
        <v>0</v>
      </c>
      <c r="AM15" s="25"/>
      <c r="AN15" s="25"/>
      <c r="AO15" s="25"/>
    </row>
    <row r="16" spans="1:41" s="1" customFormat="1" ht="30" customHeight="1">
      <c r="A16" s="119">
        <v>8</v>
      </c>
      <c r="B16" s="253" t="s">
        <v>718</v>
      </c>
      <c r="C16" s="254" t="s">
        <v>104</v>
      </c>
      <c r="D16" s="290" t="s">
        <v>649</v>
      </c>
      <c r="E16" s="163"/>
      <c r="F16" s="160"/>
      <c r="G16" s="160"/>
      <c r="H16" s="160"/>
      <c r="I16" s="160"/>
      <c r="J16" s="160"/>
      <c r="K16" s="160"/>
      <c r="L16" s="160"/>
      <c r="M16" s="145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60"/>
      <c r="AD16" s="160"/>
      <c r="AE16" s="160"/>
      <c r="AF16" s="160"/>
      <c r="AG16" s="160"/>
      <c r="AH16" s="160"/>
      <c r="AI16" s="160"/>
      <c r="AJ16" s="119">
        <f t="shared" si="2"/>
        <v>0</v>
      </c>
      <c r="AK16" s="119">
        <f t="shared" si="0"/>
        <v>0</v>
      </c>
      <c r="AL16" s="119">
        <f t="shared" si="1"/>
        <v>0</v>
      </c>
      <c r="AM16" s="25"/>
      <c r="AN16" s="25"/>
      <c r="AO16" s="25"/>
    </row>
    <row r="17" spans="1:41" s="1" customFormat="1" ht="30" customHeight="1">
      <c r="A17" s="119">
        <v>9</v>
      </c>
      <c r="B17" s="253" t="s">
        <v>719</v>
      </c>
      <c r="C17" s="254" t="s">
        <v>720</v>
      </c>
      <c r="D17" s="290" t="s">
        <v>335</v>
      </c>
      <c r="E17" s="163"/>
      <c r="F17" s="160"/>
      <c r="G17" s="160"/>
      <c r="H17" s="160"/>
      <c r="I17" s="160"/>
      <c r="J17" s="160"/>
      <c r="K17" s="160"/>
      <c r="L17" s="160"/>
      <c r="M17" s="145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60"/>
      <c r="AC17" s="160"/>
      <c r="AD17" s="160"/>
      <c r="AE17" s="160"/>
      <c r="AF17" s="160"/>
      <c r="AG17" s="160"/>
      <c r="AH17" s="160"/>
      <c r="AI17" s="160"/>
      <c r="AJ17" s="119">
        <f t="shared" si="2"/>
        <v>0</v>
      </c>
      <c r="AK17" s="119">
        <f t="shared" si="0"/>
        <v>0</v>
      </c>
      <c r="AL17" s="119">
        <f t="shared" si="1"/>
        <v>0</v>
      </c>
      <c r="AM17" s="25"/>
      <c r="AN17" s="25"/>
      <c r="AO17" s="25"/>
    </row>
    <row r="18" spans="1:41" s="1" customFormat="1" ht="30" customHeight="1">
      <c r="A18" s="119">
        <v>10</v>
      </c>
      <c r="B18" s="253" t="s">
        <v>721</v>
      </c>
      <c r="C18" s="254" t="s">
        <v>722</v>
      </c>
      <c r="D18" s="290" t="s">
        <v>91</v>
      </c>
      <c r="E18" s="162"/>
      <c r="F18" s="155"/>
      <c r="G18" s="155"/>
      <c r="H18" s="155"/>
      <c r="I18" s="155"/>
      <c r="J18" s="155"/>
      <c r="K18" s="155"/>
      <c r="L18" s="155"/>
      <c r="M18" s="14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19">
        <f t="shared" si="2"/>
        <v>0</v>
      </c>
      <c r="AK18" s="119">
        <f t="shared" si="0"/>
        <v>0</v>
      </c>
      <c r="AL18" s="119">
        <f t="shared" si="1"/>
        <v>0</v>
      </c>
      <c r="AM18" s="25"/>
      <c r="AN18" s="25"/>
      <c r="AO18" s="25"/>
    </row>
    <row r="19" spans="1:41" s="1" customFormat="1" ht="30" customHeight="1">
      <c r="A19" s="119">
        <v>11</v>
      </c>
      <c r="B19" s="253" t="s">
        <v>723</v>
      </c>
      <c r="C19" s="254" t="s">
        <v>724</v>
      </c>
      <c r="D19" s="290" t="s">
        <v>44</v>
      </c>
      <c r="E19" s="162" t="s">
        <v>10</v>
      </c>
      <c r="F19" s="155"/>
      <c r="G19" s="155"/>
      <c r="H19" s="155"/>
      <c r="I19" s="155"/>
      <c r="J19" s="155"/>
      <c r="K19" s="155"/>
      <c r="L19" s="155"/>
      <c r="M19" s="14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119">
        <f t="shared" si="2"/>
        <v>0</v>
      </c>
      <c r="AK19" s="119">
        <f t="shared" si="0"/>
        <v>0</v>
      </c>
      <c r="AL19" s="119">
        <f t="shared" si="1"/>
        <v>1</v>
      </c>
      <c r="AM19" s="25"/>
      <c r="AN19" s="25"/>
      <c r="AO19" s="25"/>
    </row>
    <row r="20" spans="1:41" s="1" customFormat="1" ht="30" customHeight="1">
      <c r="A20" s="119">
        <v>12</v>
      </c>
      <c r="B20" s="253" t="s">
        <v>725</v>
      </c>
      <c r="C20" s="254" t="s">
        <v>726</v>
      </c>
      <c r="D20" s="290" t="s">
        <v>26</v>
      </c>
      <c r="E20" s="162" t="s">
        <v>8</v>
      </c>
      <c r="F20" s="155"/>
      <c r="G20" s="155"/>
      <c r="H20" s="155"/>
      <c r="I20" s="155"/>
      <c r="J20" s="155"/>
      <c r="K20" s="155"/>
      <c r="L20" s="155"/>
      <c r="M20" s="14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19">
        <f t="shared" si="2"/>
        <v>1</v>
      </c>
      <c r="AK20" s="119">
        <f t="shared" si="0"/>
        <v>0</v>
      </c>
      <c r="AL20" s="119">
        <f t="shared" si="1"/>
        <v>0</v>
      </c>
      <c r="AM20" s="25"/>
      <c r="AN20" s="25"/>
      <c r="AO20" s="25"/>
    </row>
    <row r="21" spans="1:41" s="1" customFormat="1" ht="30" customHeight="1">
      <c r="A21" s="119">
        <v>13</v>
      </c>
      <c r="B21" s="253" t="s">
        <v>729</v>
      </c>
      <c r="C21" s="254" t="s">
        <v>730</v>
      </c>
      <c r="D21" s="290" t="s">
        <v>126</v>
      </c>
      <c r="E21" s="161"/>
      <c r="F21" s="161"/>
      <c r="G21" s="161"/>
      <c r="H21" s="161"/>
      <c r="I21" s="161"/>
      <c r="J21" s="161"/>
      <c r="K21" s="161"/>
      <c r="L21" s="161"/>
      <c r="M21" s="145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  <c r="AE21" s="161"/>
      <c r="AF21" s="161"/>
      <c r="AG21" s="161"/>
      <c r="AH21" s="161"/>
      <c r="AI21" s="161"/>
      <c r="AJ21" s="119">
        <f t="shared" si="2"/>
        <v>0</v>
      </c>
      <c r="AK21" s="119">
        <f t="shared" si="0"/>
        <v>0</v>
      </c>
      <c r="AL21" s="119">
        <f t="shared" si="1"/>
        <v>0</v>
      </c>
      <c r="AM21" s="25"/>
      <c r="AN21" s="25"/>
      <c r="AO21" s="25"/>
    </row>
    <row r="22" spans="1:41" s="1" customFormat="1" ht="30" customHeight="1">
      <c r="A22" s="119">
        <v>14</v>
      </c>
      <c r="B22" s="253" t="s">
        <v>727</v>
      </c>
      <c r="C22" s="254" t="s">
        <v>728</v>
      </c>
      <c r="D22" s="290" t="s">
        <v>126</v>
      </c>
      <c r="E22" s="162"/>
      <c r="F22" s="155"/>
      <c r="G22" s="155"/>
      <c r="H22" s="155"/>
      <c r="I22" s="155"/>
      <c r="J22" s="155"/>
      <c r="K22" s="155"/>
      <c r="L22" s="155"/>
      <c r="M22" s="14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19">
        <f t="shared" si="2"/>
        <v>0</v>
      </c>
      <c r="AK22" s="119">
        <f t="shared" si="0"/>
        <v>0</v>
      </c>
      <c r="AL22" s="119">
        <f t="shared" si="1"/>
        <v>0</v>
      </c>
      <c r="AM22" s="347"/>
      <c r="AN22" s="348"/>
      <c r="AO22" s="25"/>
    </row>
    <row r="23" spans="1:41" s="1" customFormat="1" ht="30" customHeight="1">
      <c r="A23" s="119">
        <v>15</v>
      </c>
      <c r="B23" s="253" t="s">
        <v>731</v>
      </c>
      <c r="C23" s="254" t="s">
        <v>732</v>
      </c>
      <c r="D23" s="290" t="s">
        <v>733</v>
      </c>
      <c r="E23" s="162"/>
      <c r="F23" s="155"/>
      <c r="G23" s="155"/>
      <c r="H23" s="155"/>
      <c r="I23" s="155"/>
      <c r="J23" s="155"/>
      <c r="K23" s="155"/>
      <c r="L23" s="155"/>
      <c r="M23" s="14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119">
        <f t="shared" si="2"/>
        <v>0</v>
      </c>
      <c r="AK23" s="119">
        <f t="shared" si="0"/>
        <v>0</v>
      </c>
      <c r="AL23" s="119">
        <f t="shared" si="1"/>
        <v>0</v>
      </c>
      <c r="AM23" s="25"/>
      <c r="AN23" s="25"/>
      <c r="AO23" s="25"/>
    </row>
    <row r="24" spans="1:41" s="1" customFormat="1" ht="30" customHeight="1">
      <c r="A24" s="119">
        <v>16</v>
      </c>
      <c r="B24" s="253" t="s">
        <v>734</v>
      </c>
      <c r="C24" s="254" t="s">
        <v>735</v>
      </c>
      <c r="D24" s="290" t="s">
        <v>83</v>
      </c>
      <c r="E24" s="162"/>
      <c r="F24" s="155"/>
      <c r="G24" s="155"/>
      <c r="H24" s="155"/>
      <c r="I24" s="155"/>
      <c r="J24" s="155"/>
      <c r="K24" s="155"/>
      <c r="L24" s="155"/>
      <c r="M24" s="14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  <c r="AJ24" s="119">
        <f t="shared" si="2"/>
        <v>0</v>
      </c>
      <c r="AK24" s="119">
        <f t="shared" si="0"/>
        <v>0</v>
      </c>
      <c r="AL24" s="119">
        <f t="shared" si="1"/>
        <v>0</v>
      </c>
      <c r="AM24" s="25"/>
      <c r="AN24" s="25"/>
      <c r="AO24" s="25"/>
    </row>
    <row r="25" spans="1:41" s="1" customFormat="1" ht="30" customHeight="1">
      <c r="A25" s="119">
        <v>17</v>
      </c>
      <c r="B25" s="253" t="s">
        <v>736</v>
      </c>
      <c r="C25" s="254" t="s">
        <v>737</v>
      </c>
      <c r="D25" s="290" t="s">
        <v>168</v>
      </c>
      <c r="E25" s="162"/>
      <c r="F25" s="155"/>
      <c r="G25" s="155"/>
      <c r="H25" s="155"/>
      <c r="I25" s="155"/>
      <c r="J25" s="155"/>
      <c r="K25" s="155"/>
      <c r="L25" s="155"/>
      <c r="M25" s="14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19">
        <f t="shared" si="2"/>
        <v>0</v>
      </c>
      <c r="AK25" s="119">
        <f t="shared" si="0"/>
        <v>0</v>
      </c>
      <c r="AL25" s="119">
        <f t="shared" si="1"/>
        <v>0</v>
      </c>
      <c r="AM25" s="25"/>
      <c r="AN25" s="25"/>
      <c r="AO25" s="25"/>
    </row>
    <row r="26" spans="1:41" s="1" customFormat="1" ht="30" customHeight="1">
      <c r="A26" s="119">
        <v>18</v>
      </c>
      <c r="B26" s="253" t="s">
        <v>738</v>
      </c>
      <c r="C26" s="254" t="s">
        <v>739</v>
      </c>
      <c r="D26" s="290" t="s">
        <v>46</v>
      </c>
      <c r="E26" s="162"/>
      <c r="F26" s="155"/>
      <c r="G26" s="155"/>
      <c r="H26" s="155"/>
      <c r="I26" s="155"/>
      <c r="J26" s="155"/>
      <c r="K26" s="155"/>
      <c r="L26" s="155"/>
      <c r="M26" s="14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119">
        <f t="shared" si="2"/>
        <v>0</v>
      </c>
      <c r="AK26" s="119">
        <f t="shared" si="0"/>
        <v>0</v>
      </c>
      <c r="AL26" s="119">
        <f t="shared" si="1"/>
        <v>0</v>
      </c>
      <c r="AM26" s="25"/>
      <c r="AN26" s="25"/>
      <c r="AO26" s="25"/>
    </row>
    <row r="27" spans="1:41" s="1" customFormat="1" ht="30" customHeight="1">
      <c r="A27" s="119">
        <v>19</v>
      </c>
      <c r="B27" s="253" t="s">
        <v>740</v>
      </c>
      <c r="C27" s="254" t="s">
        <v>741</v>
      </c>
      <c r="D27" s="290" t="s">
        <v>59</v>
      </c>
      <c r="E27" s="162" t="s">
        <v>8</v>
      </c>
      <c r="F27" s="155"/>
      <c r="G27" s="155"/>
      <c r="H27" s="155"/>
      <c r="I27" s="155"/>
      <c r="J27" s="155"/>
      <c r="K27" s="155"/>
      <c r="L27" s="155"/>
      <c r="M27" s="14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155"/>
      <c r="AI27" s="155"/>
      <c r="AJ27" s="119">
        <f t="shared" si="2"/>
        <v>1</v>
      </c>
      <c r="AK27" s="119">
        <f t="shared" si="0"/>
        <v>0</v>
      </c>
      <c r="AL27" s="119">
        <f t="shared" si="1"/>
        <v>0</v>
      </c>
      <c r="AM27" s="25"/>
      <c r="AN27" s="25"/>
      <c r="AO27" s="25"/>
    </row>
    <row r="28" spans="1:41" s="1" customFormat="1" ht="30" customHeight="1">
      <c r="A28" s="119">
        <v>20</v>
      </c>
      <c r="B28" s="253" t="s">
        <v>742</v>
      </c>
      <c r="C28" s="254" t="s">
        <v>28</v>
      </c>
      <c r="D28" s="290" t="s">
        <v>42</v>
      </c>
      <c r="E28" s="162"/>
      <c r="F28" s="155"/>
      <c r="G28" s="155"/>
      <c r="H28" s="155" t="s">
        <v>8</v>
      </c>
      <c r="I28" s="155"/>
      <c r="J28" s="155"/>
      <c r="K28" s="155"/>
      <c r="L28" s="155"/>
      <c r="M28" s="14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  <c r="AH28" s="155"/>
      <c r="AI28" s="155"/>
      <c r="AJ28" s="119">
        <f t="shared" si="2"/>
        <v>1</v>
      </c>
      <c r="AK28" s="119">
        <f t="shared" si="0"/>
        <v>0</v>
      </c>
      <c r="AL28" s="119">
        <f t="shared" si="1"/>
        <v>0</v>
      </c>
      <c r="AM28" s="25"/>
      <c r="AN28" s="25"/>
      <c r="AO28" s="25"/>
    </row>
    <row r="29" spans="1:41" s="1" customFormat="1" ht="30" customHeight="1">
      <c r="A29" s="119">
        <v>21</v>
      </c>
      <c r="B29" s="253" t="s">
        <v>743</v>
      </c>
      <c r="C29" s="254" t="s">
        <v>744</v>
      </c>
      <c r="D29" s="290" t="s">
        <v>114</v>
      </c>
      <c r="E29" s="162" t="s">
        <v>9</v>
      </c>
      <c r="F29" s="155"/>
      <c r="G29" s="155"/>
      <c r="H29" s="155"/>
      <c r="I29" s="155"/>
      <c r="J29" s="155"/>
      <c r="K29" s="155"/>
      <c r="L29" s="155"/>
      <c r="M29" s="14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119">
        <f t="shared" si="2"/>
        <v>0</v>
      </c>
      <c r="AK29" s="119">
        <f t="shared" si="0"/>
        <v>1</v>
      </c>
      <c r="AL29" s="119">
        <f t="shared" si="1"/>
        <v>0</v>
      </c>
      <c r="AM29" s="25"/>
      <c r="AN29" s="25"/>
      <c r="AO29" s="25"/>
    </row>
    <row r="30" spans="1:41" s="1" customFormat="1" ht="30" customHeight="1">
      <c r="A30" s="119">
        <v>22</v>
      </c>
      <c r="B30" s="253" t="s">
        <v>745</v>
      </c>
      <c r="C30" s="254" t="s">
        <v>746</v>
      </c>
      <c r="D30" s="290" t="s">
        <v>114</v>
      </c>
      <c r="E30" s="162"/>
      <c r="F30" s="155"/>
      <c r="G30" s="155"/>
      <c r="H30" s="155"/>
      <c r="I30" s="155"/>
      <c r="J30" s="155"/>
      <c r="K30" s="155"/>
      <c r="L30" s="155"/>
      <c r="M30" s="14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  <c r="AE30" s="155"/>
      <c r="AF30" s="155"/>
      <c r="AG30" s="155"/>
      <c r="AH30" s="155"/>
      <c r="AI30" s="155"/>
      <c r="AJ30" s="119">
        <f t="shared" si="2"/>
        <v>0</v>
      </c>
      <c r="AK30" s="119">
        <f t="shared" si="0"/>
        <v>0</v>
      </c>
      <c r="AL30" s="119">
        <f t="shared" si="1"/>
        <v>0</v>
      </c>
      <c r="AM30" s="25"/>
      <c r="AN30" s="25"/>
      <c r="AO30" s="25"/>
    </row>
    <row r="31" spans="1:41" s="1" customFormat="1" ht="30" customHeight="1">
      <c r="A31" s="119">
        <v>23</v>
      </c>
      <c r="B31" s="253" t="s">
        <v>747</v>
      </c>
      <c r="C31" s="254" t="s">
        <v>748</v>
      </c>
      <c r="D31" s="290" t="s">
        <v>102</v>
      </c>
      <c r="E31" s="162"/>
      <c r="F31" s="155"/>
      <c r="G31" s="155"/>
      <c r="H31" s="155"/>
      <c r="I31" s="155"/>
      <c r="J31" s="155"/>
      <c r="K31" s="155"/>
      <c r="L31" s="155"/>
      <c r="M31" s="14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  <c r="AF31" s="155"/>
      <c r="AG31" s="155"/>
      <c r="AH31" s="155"/>
      <c r="AI31" s="155"/>
      <c r="AJ31" s="119">
        <f t="shared" si="2"/>
        <v>0</v>
      </c>
      <c r="AK31" s="119">
        <f t="shared" si="0"/>
        <v>0</v>
      </c>
      <c r="AL31" s="119">
        <f t="shared" si="1"/>
        <v>0</v>
      </c>
      <c r="AM31" s="25"/>
      <c r="AN31" s="25"/>
      <c r="AO31" s="25"/>
    </row>
    <row r="32" spans="1:41" s="1" customFormat="1" ht="30" customHeight="1">
      <c r="A32" s="119">
        <v>24</v>
      </c>
      <c r="B32" s="253" t="s">
        <v>749</v>
      </c>
      <c r="C32" s="254" t="s">
        <v>750</v>
      </c>
      <c r="D32" s="290" t="s">
        <v>102</v>
      </c>
      <c r="E32" s="162"/>
      <c r="F32" s="155"/>
      <c r="G32" s="155"/>
      <c r="H32" s="155"/>
      <c r="I32" s="155"/>
      <c r="J32" s="155"/>
      <c r="K32" s="155"/>
      <c r="L32" s="155"/>
      <c r="M32" s="14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155"/>
      <c r="AH32" s="155"/>
      <c r="AI32" s="155"/>
      <c r="AJ32" s="119">
        <f t="shared" si="2"/>
        <v>0</v>
      </c>
      <c r="AK32" s="119">
        <f t="shared" si="0"/>
        <v>0</v>
      </c>
      <c r="AL32" s="119">
        <f t="shared" si="1"/>
        <v>0</v>
      </c>
      <c r="AM32" s="25"/>
      <c r="AN32" s="25"/>
      <c r="AO32" s="25"/>
    </row>
    <row r="33" spans="1:44" s="1" customFormat="1" ht="30" customHeight="1">
      <c r="A33" s="119">
        <v>25</v>
      </c>
      <c r="B33" s="253" t="s">
        <v>751</v>
      </c>
      <c r="C33" s="254" t="s">
        <v>752</v>
      </c>
      <c r="D33" s="290" t="s">
        <v>753</v>
      </c>
      <c r="E33" s="162"/>
      <c r="F33" s="155"/>
      <c r="G33" s="155"/>
      <c r="H33" s="155"/>
      <c r="I33" s="155"/>
      <c r="J33" s="155"/>
      <c r="K33" s="155"/>
      <c r="L33" s="155"/>
      <c r="M33" s="14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  <c r="AG33" s="155"/>
      <c r="AH33" s="155"/>
      <c r="AI33" s="155"/>
      <c r="AJ33" s="119">
        <f t="shared" si="2"/>
        <v>0</v>
      </c>
      <c r="AK33" s="119">
        <f t="shared" si="0"/>
        <v>0</v>
      </c>
      <c r="AL33" s="119">
        <f t="shared" si="1"/>
        <v>0</v>
      </c>
      <c r="AM33" s="25"/>
      <c r="AN33" s="25"/>
      <c r="AO33" s="25"/>
    </row>
    <row r="34" spans="1:44" s="1" customFormat="1" ht="30" customHeight="1">
      <c r="A34" s="119">
        <v>26</v>
      </c>
      <c r="B34" s="253" t="s">
        <v>754</v>
      </c>
      <c r="C34" s="254" t="s">
        <v>755</v>
      </c>
      <c r="D34" s="290" t="s">
        <v>149</v>
      </c>
      <c r="E34" s="162"/>
      <c r="F34" s="155"/>
      <c r="G34" s="155"/>
      <c r="H34" s="155"/>
      <c r="I34" s="155"/>
      <c r="J34" s="155"/>
      <c r="K34" s="155"/>
      <c r="L34" s="155"/>
      <c r="M34" s="14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F34" s="155"/>
      <c r="AG34" s="155"/>
      <c r="AH34" s="155"/>
      <c r="AI34" s="155"/>
      <c r="AJ34" s="119">
        <f t="shared" si="2"/>
        <v>0</v>
      </c>
      <c r="AK34" s="119">
        <f t="shared" si="0"/>
        <v>0</v>
      </c>
      <c r="AL34" s="119">
        <f t="shared" si="1"/>
        <v>0</v>
      </c>
      <c r="AM34" s="25"/>
      <c r="AN34" s="25"/>
      <c r="AO34" s="25"/>
    </row>
    <row r="35" spans="1:44" s="1" customFormat="1" ht="30" customHeight="1">
      <c r="A35" s="119">
        <v>27</v>
      </c>
      <c r="B35" s="253" t="s">
        <v>756</v>
      </c>
      <c r="C35" s="254" t="s">
        <v>757</v>
      </c>
      <c r="D35" s="290" t="s">
        <v>202</v>
      </c>
      <c r="E35" s="162"/>
      <c r="F35" s="155"/>
      <c r="G35" s="155"/>
      <c r="H35" s="155"/>
      <c r="I35" s="155"/>
      <c r="J35" s="155"/>
      <c r="K35" s="155"/>
      <c r="L35" s="155"/>
      <c r="M35" s="14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5"/>
      <c r="AH35" s="155"/>
      <c r="AI35" s="155"/>
      <c r="AJ35" s="119">
        <f t="shared" si="2"/>
        <v>0</v>
      </c>
      <c r="AK35" s="119">
        <f t="shared" si="0"/>
        <v>0</v>
      </c>
      <c r="AL35" s="119">
        <f t="shared" si="1"/>
        <v>0</v>
      </c>
      <c r="AM35" s="25"/>
      <c r="AN35" s="25"/>
      <c r="AO35" s="25"/>
    </row>
    <row r="36" spans="1:44" s="1" customFormat="1" ht="30" customHeight="1">
      <c r="A36" s="119">
        <v>28</v>
      </c>
      <c r="B36" s="253" t="s">
        <v>758</v>
      </c>
      <c r="C36" s="254" t="s">
        <v>759</v>
      </c>
      <c r="D36" s="290" t="s">
        <v>760</v>
      </c>
      <c r="E36" s="162"/>
      <c r="F36" s="155"/>
      <c r="G36" s="155"/>
      <c r="H36" s="155"/>
      <c r="I36" s="155"/>
      <c r="J36" s="155"/>
      <c r="K36" s="155"/>
      <c r="L36" s="155"/>
      <c r="M36" s="14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  <c r="AE36" s="155"/>
      <c r="AF36" s="155"/>
      <c r="AG36" s="155"/>
      <c r="AH36" s="155"/>
      <c r="AI36" s="155"/>
      <c r="AJ36" s="119">
        <f t="shared" si="2"/>
        <v>0</v>
      </c>
      <c r="AK36" s="119">
        <f t="shared" si="0"/>
        <v>0</v>
      </c>
      <c r="AL36" s="119">
        <f t="shared" si="1"/>
        <v>0</v>
      </c>
      <c r="AM36" s="25"/>
      <c r="AN36" s="25"/>
      <c r="AO36" s="25"/>
    </row>
    <row r="37" spans="1:44" s="1" customFormat="1" ht="30" customHeight="1">
      <c r="A37" s="119">
        <v>29</v>
      </c>
      <c r="B37" s="253" t="s">
        <v>761</v>
      </c>
      <c r="C37" s="254" t="s">
        <v>762</v>
      </c>
      <c r="D37" s="290" t="s">
        <v>110</v>
      </c>
      <c r="E37" s="162"/>
      <c r="F37" s="155"/>
      <c r="G37" s="155"/>
      <c r="H37" s="155"/>
      <c r="I37" s="155"/>
      <c r="J37" s="155"/>
      <c r="K37" s="155"/>
      <c r="L37" s="155"/>
      <c r="M37" s="14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  <c r="AE37" s="155"/>
      <c r="AF37" s="155"/>
      <c r="AG37" s="155"/>
      <c r="AH37" s="155"/>
      <c r="AI37" s="155"/>
      <c r="AJ37" s="119">
        <f t="shared" si="2"/>
        <v>0</v>
      </c>
      <c r="AK37" s="119">
        <f t="shared" si="0"/>
        <v>0</v>
      </c>
      <c r="AL37" s="119">
        <f t="shared" si="1"/>
        <v>0</v>
      </c>
      <c r="AM37" s="25"/>
      <c r="AN37" s="25"/>
      <c r="AO37" s="25"/>
    </row>
    <row r="38" spans="1:44" s="1" customFormat="1" ht="30" customHeight="1">
      <c r="A38" s="119">
        <v>30</v>
      </c>
      <c r="B38" s="253" t="s">
        <v>763</v>
      </c>
      <c r="C38" s="254" t="s">
        <v>764</v>
      </c>
      <c r="D38" s="290" t="s">
        <v>105</v>
      </c>
      <c r="E38" s="162"/>
      <c r="F38" s="155"/>
      <c r="G38" s="155"/>
      <c r="H38" s="155"/>
      <c r="I38" s="155"/>
      <c r="J38" s="155"/>
      <c r="K38" s="155"/>
      <c r="L38" s="155"/>
      <c r="M38" s="145"/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55"/>
      <c r="AC38" s="155"/>
      <c r="AD38" s="155"/>
      <c r="AE38" s="155"/>
      <c r="AF38" s="155"/>
      <c r="AG38" s="155"/>
      <c r="AH38" s="155"/>
      <c r="AI38" s="155"/>
      <c r="AJ38" s="119">
        <f t="shared" si="2"/>
        <v>0</v>
      </c>
      <c r="AK38" s="119">
        <f t="shared" si="0"/>
        <v>0</v>
      </c>
      <c r="AL38" s="119">
        <f t="shared" si="1"/>
        <v>0</v>
      </c>
      <c r="AM38" s="25"/>
      <c r="AN38" s="25"/>
      <c r="AO38" s="25"/>
    </row>
    <row r="39" spans="1:44" s="1" customFormat="1" ht="30" customHeight="1">
      <c r="A39" s="119">
        <v>31</v>
      </c>
      <c r="B39" s="253" t="s">
        <v>765</v>
      </c>
      <c r="C39" s="254" t="s">
        <v>766</v>
      </c>
      <c r="D39" s="290" t="s">
        <v>767</v>
      </c>
      <c r="E39" s="162"/>
      <c r="F39" s="155"/>
      <c r="G39" s="155"/>
      <c r="H39" s="155"/>
      <c r="I39" s="155"/>
      <c r="J39" s="155"/>
      <c r="K39" s="155"/>
      <c r="L39" s="155"/>
      <c r="M39" s="145"/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Y39" s="155"/>
      <c r="Z39" s="155"/>
      <c r="AA39" s="155"/>
      <c r="AB39" s="155"/>
      <c r="AC39" s="155"/>
      <c r="AD39" s="155"/>
      <c r="AE39" s="155"/>
      <c r="AF39" s="155"/>
      <c r="AG39" s="155"/>
      <c r="AH39" s="155"/>
      <c r="AI39" s="155"/>
      <c r="AJ39" s="119">
        <f t="shared" si="2"/>
        <v>0</v>
      </c>
      <c r="AK39" s="119">
        <f t="shared" si="0"/>
        <v>0</v>
      </c>
      <c r="AL39" s="119">
        <f t="shared" si="1"/>
        <v>0</v>
      </c>
      <c r="AM39" s="25"/>
      <c r="AN39" s="25"/>
      <c r="AO39" s="25"/>
    </row>
    <row r="40" spans="1:44" s="1" customFormat="1" ht="30" customHeight="1">
      <c r="A40" s="119">
        <v>32</v>
      </c>
      <c r="B40" s="188"/>
      <c r="C40" s="189"/>
      <c r="D40" s="224"/>
      <c r="E40" s="162"/>
      <c r="F40" s="155"/>
      <c r="G40" s="155"/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155"/>
      <c r="S40" s="155"/>
      <c r="T40" s="155"/>
      <c r="U40" s="155"/>
      <c r="V40" s="155"/>
      <c r="W40" s="155"/>
      <c r="X40" s="155"/>
      <c r="Y40" s="155"/>
      <c r="Z40" s="155"/>
      <c r="AA40" s="155"/>
      <c r="AB40" s="155"/>
      <c r="AC40" s="155"/>
      <c r="AD40" s="155"/>
      <c r="AE40" s="155"/>
      <c r="AF40" s="155"/>
      <c r="AG40" s="155"/>
      <c r="AH40" s="155"/>
      <c r="AI40" s="155"/>
      <c r="AJ40" s="119">
        <f t="shared" si="2"/>
        <v>0</v>
      </c>
      <c r="AK40" s="119">
        <f t="shared" si="0"/>
        <v>0</v>
      </c>
      <c r="AL40" s="119">
        <f t="shared" si="1"/>
        <v>0</v>
      </c>
      <c r="AM40" s="25"/>
      <c r="AN40" s="25"/>
      <c r="AO40" s="25"/>
    </row>
    <row r="41" spans="1:44" s="1" customFormat="1" ht="30" customHeight="1">
      <c r="A41" s="119">
        <v>33</v>
      </c>
      <c r="B41" s="188"/>
      <c r="C41" s="189"/>
      <c r="D41" s="224"/>
      <c r="E41" s="162"/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  <c r="AC41" s="155"/>
      <c r="AD41" s="155"/>
      <c r="AE41" s="155"/>
      <c r="AF41" s="155"/>
      <c r="AG41" s="155"/>
      <c r="AH41" s="155"/>
      <c r="AI41" s="155"/>
      <c r="AJ41" s="119">
        <f t="shared" si="2"/>
        <v>0</v>
      </c>
      <c r="AK41" s="119">
        <f t="shared" si="0"/>
        <v>0</v>
      </c>
      <c r="AL41" s="119">
        <f t="shared" si="1"/>
        <v>0</v>
      </c>
      <c r="AM41" s="25"/>
      <c r="AN41" s="25"/>
      <c r="AO41" s="25"/>
    </row>
    <row r="42" spans="1:44" s="1" customFormat="1" ht="30" customHeight="1">
      <c r="A42" s="119">
        <v>34</v>
      </c>
      <c r="B42" s="188"/>
      <c r="C42" s="189"/>
      <c r="D42" s="190"/>
      <c r="E42" s="4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119">
        <f t="shared" si="2"/>
        <v>0</v>
      </c>
      <c r="AK42" s="119">
        <f t="shared" si="0"/>
        <v>0</v>
      </c>
      <c r="AL42" s="119">
        <f t="shared" si="1"/>
        <v>0</v>
      </c>
      <c r="AM42" s="25"/>
      <c r="AN42" s="25"/>
      <c r="AO42" s="25"/>
    </row>
    <row r="43" spans="1:44" s="1" customFormat="1" ht="30" customHeight="1">
      <c r="A43" s="119">
        <v>35</v>
      </c>
      <c r="B43" s="188"/>
      <c r="C43" s="189"/>
      <c r="D43" s="190"/>
      <c r="E43" s="4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119">
        <f t="shared" si="2"/>
        <v>0</v>
      </c>
      <c r="AK43" s="119">
        <f t="shared" si="0"/>
        <v>0</v>
      </c>
      <c r="AL43" s="119">
        <f t="shared" si="1"/>
        <v>0</v>
      </c>
      <c r="AM43" s="25"/>
      <c r="AN43" s="25"/>
      <c r="AO43" s="25"/>
    </row>
    <row r="44" spans="1:44" s="1" customFormat="1" ht="30" customHeight="1">
      <c r="A44" s="171">
        <v>36</v>
      </c>
      <c r="B44" s="172"/>
      <c r="C44" s="173"/>
      <c r="D44" s="173"/>
      <c r="E44" s="4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171">
        <f t="shared" ref="AJ44" si="3">COUNTIF(E44:AI44,"K")+2*COUNTIF(E44:AI44,"2K")+COUNTIF(E44:AI44,"TK")+COUNTIF(E44:AI44,"KT")</f>
        <v>0</v>
      </c>
      <c r="AK44" s="171">
        <f t="shared" ref="AK44" si="4">COUNTIF(E44:AI44,"P")+2*COUNTIF(F44:AJ44,"2P")</f>
        <v>0</v>
      </c>
      <c r="AL44" s="171">
        <f t="shared" ref="AL44" si="5">COUNTIF(E44:AI44,"T")+2*COUNTIF(E44:AI44,"2T")+COUNTIF(E44:AI44,"TK")+COUNTIF(E44:AI44,"KT")</f>
        <v>0</v>
      </c>
      <c r="AM44" s="25"/>
      <c r="AN44" s="25"/>
      <c r="AO44" s="25"/>
    </row>
    <row r="45" spans="1:44" s="1" customFormat="1" ht="48" customHeight="1">
      <c r="A45" s="349" t="s">
        <v>12</v>
      </c>
      <c r="B45" s="349"/>
      <c r="C45" s="349"/>
      <c r="D45" s="349"/>
      <c r="E45" s="349"/>
      <c r="F45" s="349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  <c r="S45" s="349"/>
      <c r="T45" s="349"/>
      <c r="U45" s="349"/>
      <c r="V45" s="349"/>
      <c r="W45" s="349"/>
      <c r="X45" s="349"/>
      <c r="Y45" s="349"/>
      <c r="Z45" s="349"/>
      <c r="AA45" s="349"/>
      <c r="AB45" s="349"/>
      <c r="AC45" s="349"/>
      <c r="AD45" s="349"/>
      <c r="AE45" s="349"/>
      <c r="AF45" s="349"/>
      <c r="AG45" s="349"/>
      <c r="AH45" s="349"/>
      <c r="AI45" s="349"/>
      <c r="AJ45" s="120">
        <f>SUM(AJ9:AJ43)</f>
        <v>3</v>
      </c>
      <c r="AK45" s="120">
        <f>SUM(AK9:AK43)</f>
        <v>1</v>
      </c>
      <c r="AL45" s="120">
        <f>SUM(AL9:AL43)</f>
        <v>1</v>
      </c>
      <c r="AM45" s="27"/>
      <c r="AN45" s="26"/>
      <c r="AO45" s="26"/>
      <c r="AP45" s="33"/>
      <c r="AQ45"/>
      <c r="AR45"/>
    </row>
    <row r="46" spans="1:44" s="1" customFormat="1" ht="30" customHeight="1">
      <c r="A46" s="11"/>
      <c r="B46" s="11"/>
      <c r="C46" s="12"/>
      <c r="D46" s="12"/>
      <c r="E46" s="13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1"/>
      <c r="AK46" s="11"/>
      <c r="AL46" s="11"/>
      <c r="AM46" s="27"/>
      <c r="AN46" s="25"/>
      <c r="AO46" s="25"/>
    </row>
    <row r="47" spans="1:44" s="1" customFormat="1" ht="41.25" customHeight="1">
      <c r="A47" s="350" t="s">
        <v>13</v>
      </c>
      <c r="B47" s="350"/>
      <c r="C47" s="351"/>
      <c r="D47" s="351"/>
      <c r="E47" s="351"/>
      <c r="F47" s="351"/>
      <c r="G47" s="351"/>
      <c r="H47" s="351"/>
      <c r="I47" s="351"/>
      <c r="J47" s="351"/>
      <c r="K47" s="351"/>
      <c r="L47" s="351"/>
      <c r="M47" s="351"/>
      <c r="N47" s="351"/>
      <c r="O47" s="351"/>
      <c r="P47" s="351"/>
      <c r="Q47" s="351"/>
      <c r="R47" s="351"/>
      <c r="S47" s="351"/>
      <c r="T47" s="351"/>
      <c r="U47" s="351"/>
      <c r="V47" s="351"/>
      <c r="W47" s="351"/>
      <c r="X47" s="351"/>
      <c r="Y47" s="351"/>
      <c r="Z47" s="351"/>
      <c r="AA47" s="351"/>
      <c r="AB47" s="351"/>
      <c r="AC47" s="351"/>
      <c r="AD47" s="351"/>
      <c r="AE47" s="351"/>
      <c r="AF47" s="351"/>
      <c r="AG47" s="351"/>
      <c r="AH47" s="351"/>
      <c r="AI47" s="352"/>
      <c r="AJ47" s="28" t="s">
        <v>14</v>
      </c>
      <c r="AK47" s="28" t="s">
        <v>15</v>
      </c>
      <c r="AL47" s="28" t="s">
        <v>16</v>
      </c>
      <c r="AM47" s="29" t="s">
        <v>17</v>
      </c>
      <c r="AN47" s="29" t="s">
        <v>18</v>
      </c>
      <c r="AO47" s="29" t="s">
        <v>19</v>
      </c>
    </row>
    <row r="48" spans="1:44" s="1" customFormat="1" ht="30" customHeight="1">
      <c r="A48" s="119" t="s">
        <v>5</v>
      </c>
      <c r="B48" s="118"/>
      <c r="C48" s="328" t="s">
        <v>7</v>
      </c>
      <c r="D48" s="329"/>
      <c r="E48" s="4">
        <v>1</v>
      </c>
      <c r="F48" s="4">
        <v>2</v>
      </c>
      <c r="G48" s="4">
        <v>3</v>
      </c>
      <c r="H48" s="4">
        <v>4</v>
      </c>
      <c r="I48" s="4">
        <v>5</v>
      </c>
      <c r="J48" s="4">
        <v>6</v>
      </c>
      <c r="K48" s="4">
        <v>7</v>
      </c>
      <c r="L48" s="4">
        <v>8</v>
      </c>
      <c r="M48" s="4">
        <v>9</v>
      </c>
      <c r="N48" s="4">
        <v>10</v>
      </c>
      <c r="O48" s="4">
        <v>11</v>
      </c>
      <c r="P48" s="4">
        <v>12</v>
      </c>
      <c r="Q48" s="4">
        <v>13</v>
      </c>
      <c r="R48" s="4">
        <v>14</v>
      </c>
      <c r="S48" s="4">
        <v>15</v>
      </c>
      <c r="T48" s="4">
        <v>16</v>
      </c>
      <c r="U48" s="4">
        <v>17</v>
      </c>
      <c r="V48" s="4">
        <v>18</v>
      </c>
      <c r="W48" s="4">
        <v>19</v>
      </c>
      <c r="X48" s="4">
        <v>20</v>
      </c>
      <c r="Y48" s="4">
        <v>21</v>
      </c>
      <c r="Z48" s="4">
        <v>22</v>
      </c>
      <c r="AA48" s="4">
        <v>23</v>
      </c>
      <c r="AB48" s="4">
        <v>24</v>
      </c>
      <c r="AC48" s="4">
        <v>25</v>
      </c>
      <c r="AD48" s="4">
        <v>26</v>
      </c>
      <c r="AE48" s="4">
        <v>27</v>
      </c>
      <c r="AF48" s="4">
        <v>28</v>
      </c>
      <c r="AG48" s="4">
        <v>29</v>
      </c>
      <c r="AH48" s="4">
        <v>30</v>
      </c>
      <c r="AI48" s="4">
        <v>31</v>
      </c>
      <c r="AJ48" s="30" t="s">
        <v>20</v>
      </c>
      <c r="AK48" s="30" t="s">
        <v>21</v>
      </c>
      <c r="AL48" s="30" t="s">
        <v>22</v>
      </c>
      <c r="AM48" s="30" t="s">
        <v>23</v>
      </c>
      <c r="AN48" s="31" t="s">
        <v>24</v>
      </c>
      <c r="AO48" s="31" t="s">
        <v>25</v>
      </c>
    </row>
    <row r="49" spans="1:43" s="1" customFormat="1" ht="30" customHeight="1">
      <c r="A49" s="119">
        <v>1</v>
      </c>
      <c r="B49" s="253" t="s">
        <v>707</v>
      </c>
      <c r="C49" s="254" t="s">
        <v>708</v>
      </c>
      <c r="D49" s="255" t="s">
        <v>82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>COUNTIF(E49:AI49,"BT")</f>
        <v>0</v>
      </c>
      <c r="AK49" s="32">
        <f>COUNTIF(F49:AJ49,"D")</f>
        <v>0</v>
      </c>
      <c r="AL49" s="32">
        <f>COUNTIF(G49:AK49,"ĐP")</f>
        <v>0</v>
      </c>
      <c r="AM49" s="32">
        <f>COUNTIF(H49:AL49,"CT")</f>
        <v>0</v>
      </c>
      <c r="AN49" s="32">
        <f>COUNTIF(I49:AM49,"HT")</f>
        <v>0</v>
      </c>
      <c r="AO49" s="32">
        <f>COUNTIF(J49:AN49,"VK")</f>
        <v>0</v>
      </c>
      <c r="AP49" s="347"/>
      <c r="AQ49" s="348"/>
    </row>
    <row r="50" spans="1:43" s="1" customFormat="1" ht="30" customHeight="1">
      <c r="A50" s="119">
        <v>2</v>
      </c>
      <c r="B50" s="253" t="s">
        <v>709</v>
      </c>
      <c r="C50" s="254" t="s">
        <v>710</v>
      </c>
      <c r="D50" s="255" t="s">
        <v>82</v>
      </c>
      <c r="E50" s="15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32">
        <f t="shared" ref="AJ50:AJ83" si="6">COUNTIF(E50:AI50,"BT")</f>
        <v>0</v>
      </c>
      <c r="AK50" s="32">
        <f t="shared" ref="AK50:AK83" si="7">COUNTIF(F50:AJ50,"D")</f>
        <v>0</v>
      </c>
      <c r="AL50" s="32">
        <f t="shared" ref="AL50:AL83" si="8">COUNTIF(G50:AK50,"ĐP")</f>
        <v>0</v>
      </c>
      <c r="AM50" s="32">
        <f t="shared" ref="AM50:AM83" si="9">COUNTIF(H50:AL50,"CT")</f>
        <v>0</v>
      </c>
      <c r="AN50" s="32">
        <f t="shared" ref="AN50:AN83" si="10">COUNTIF(I50:AM50,"HT")</f>
        <v>0</v>
      </c>
      <c r="AO50" s="32">
        <f t="shared" ref="AO50:AO83" si="11">COUNTIF(J50:AN50,"VK")</f>
        <v>0</v>
      </c>
      <c r="AP50" s="25"/>
      <c r="AQ50" s="25"/>
    </row>
    <row r="51" spans="1:43" s="1" customFormat="1" ht="30" customHeight="1">
      <c r="A51" s="119">
        <v>3</v>
      </c>
      <c r="B51" s="253" t="s">
        <v>711</v>
      </c>
      <c r="C51" s="254" t="s">
        <v>406</v>
      </c>
      <c r="D51" s="255" t="s">
        <v>53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6"/>
        <v>0</v>
      </c>
      <c r="AK51" s="32">
        <f t="shared" si="7"/>
        <v>0</v>
      </c>
      <c r="AL51" s="32">
        <f t="shared" si="8"/>
        <v>0</v>
      </c>
      <c r="AM51" s="32">
        <f t="shared" si="9"/>
        <v>0</v>
      </c>
      <c r="AN51" s="32">
        <f t="shared" si="10"/>
        <v>0</v>
      </c>
      <c r="AO51" s="32">
        <f t="shared" si="11"/>
        <v>0</v>
      </c>
      <c r="AP51" s="25"/>
      <c r="AQ51" s="25"/>
    </row>
    <row r="52" spans="1:43" s="1" customFormat="1" ht="30" customHeight="1">
      <c r="A52" s="119">
        <v>4</v>
      </c>
      <c r="B52" s="253" t="s">
        <v>712</v>
      </c>
      <c r="C52" s="254" t="s">
        <v>713</v>
      </c>
      <c r="D52" s="255" t="s">
        <v>53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6"/>
        <v>0</v>
      </c>
      <c r="AK52" s="32">
        <f t="shared" si="7"/>
        <v>0</v>
      </c>
      <c r="AL52" s="32">
        <f t="shared" si="8"/>
        <v>0</v>
      </c>
      <c r="AM52" s="32">
        <f t="shared" si="9"/>
        <v>0</v>
      </c>
      <c r="AN52" s="32">
        <f t="shared" si="10"/>
        <v>0</v>
      </c>
      <c r="AO52" s="32">
        <f t="shared" si="11"/>
        <v>0</v>
      </c>
      <c r="AP52" s="25"/>
      <c r="AQ52" s="25"/>
    </row>
    <row r="53" spans="1:43" s="1" customFormat="1" ht="30" customHeight="1">
      <c r="A53" s="119">
        <v>5</v>
      </c>
      <c r="B53" s="253" t="s">
        <v>714</v>
      </c>
      <c r="C53" s="254" t="s">
        <v>281</v>
      </c>
      <c r="D53" s="255" t="s">
        <v>53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6"/>
        <v>0</v>
      </c>
      <c r="AK53" s="32">
        <f t="shared" si="7"/>
        <v>0</v>
      </c>
      <c r="AL53" s="32">
        <f t="shared" si="8"/>
        <v>0</v>
      </c>
      <c r="AM53" s="32">
        <f t="shared" si="9"/>
        <v>0</v>
      </c>
      <c r="AN53" s="32">
        <f t="shared" si="10"/>
        <v>0</v>
      </c>
      <c r="AO53" s="32">
        <f t="shared" si="11"/>
        <v>0</v>
      </c>
      <c r="AP53" s="25"/>
      <c r="AQ53" s="25"/>
    </row>
    <row r="54" spans="1:43" s="1" customFormat="1" ht="30" customHeight="1">
      <c r="A54" s="119">
        <v>6</v>
      </c>
      <c r="B54" s="253" t="s">
        <v>715</v>
      </c>
      <c r="C54" s="254" t="s">
        <v>716</v>
      </c>
      <c r="D54" s="255" t="s">
        <v>286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6"/>
        <v>0</v>
      </c>
      <c r="AK54" s="32">
        <f t="shared" si="7"/>
        <v>0</v>
      </c>
      <c r="AL54" s="32">
        <f t="shared" si="8"/>
        <v>0</v>
      </c>
      <c r="AM54" s="32">
        <f t="shared" si="9"/>
        <v>0</v>
      </c>
      <c r="AN54" s="32">
        <f t="shared" si="10"/>
        <v>0</v>
      </c>
      <c r="AO54" s="32">
        <f t="shared" si="11"/>
        <v>0</v>
      </c>
      <c r="AP54" s="25"/>
      <c r="AQ54" s="25"/>
    </row>
    <row r="55" spans="1:43" s="1" customFormat="1" ht="30" customHeight="1">
      <c r="A55" s="119">
        <v>7</v>
      </c>
      <c r="B55" s="253" t="s">
        <v>717</v>
      </c>
      <c r="C55" s="254" t="s">
        <v>86</v>
      </c>
      <c r="D55" s="255" t="s">
        <v>43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6"/>
        <v>0</v>
      </c>
      <c r="AK55" s="32">
        <f t="shared" si="7"/>
        <v>0</v>
      </c>
      <c r="AL55" s="32">
        <f t="shared" si="8"/>
        <v>0</v>
      </c>
      <c r="AM55" s="32">
        <f t="shared" si="9"/>
        <v>0</v>
      </c>
      <c r="AN55" s="32">
        <f t="shared" si="10"/>
        <v>0</v>
      </c>
      <c r="AO55" s="32">
        <f t="shared" si="11"/>
        <v>0</v>
      </c>
      <c r="AP55" s="25"/>
      <c r="AQ55" s="25"/>
    </row>
    <row r="56" spans="1:43" s="1" customFormat="1" ht="30" customHeight="1">
      <c r="A56" s="119">
        <v>8</v>
      </c>
      <c r="B56" s="253" t="s">
        <v>718</v>
      </c>
      <c r="C56" s="254" t="s">
        <v>104</v>
      </c>
      <c r="D56" s="255" t="s">
        <v>649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6"/>
        <v>0</v>
      </c>
      <c r="AK56" s="32">
        <f t="shared" si="7"/>
        <v>0</v>
      </c>
      <c r="AL56" s="32">
        <f t="shared" si="8"/>
        <v>0</v>
      </c>
      <c r="AM56" s="32">
        <f t="shared" si="9"/>
        <v>0</v>
      </c>
      <c r="AN56" s="32">
        <f t="shared" si="10"/>
        <v>0</v>
      </c>
      <c r="AO56" s="32">
        <f t="shared" si="11"/>
        <v>0</v>
      </c>
      <c r="AP56" s="25"/>
      <c r="AQ56" s="25"/>
    </row>
    <row r="57" spans="1:43" s="1" customFormat="1" ht="30" customHeight="1">
      <c r="A57" s="119">
        <v>9</v>
      </c>
      <c r="B57" s="253" t="s">
        <v>719</v>
      </c>
      <c r="C57" s="254" t="s">
        <v>720</v>
      </c>
      <c r="D57" s="255" t="s">
        <v>335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6"/>
        <v>0</v>
      </c>
      <c r="AK57" s="32">
        <f t="shared" si="7"/>
        <v>0</v>
      </c>
      <c r="AL57" s="32">
        <f t="shared" si="8"/>
        <v>0</v>
      </c>
      <c r="AM57" s="32">
        <f t="shared" si="9"/>
        <v>0</v>
      </c>
      <c r="AN57" s="32">
        <f t="shared" si="10"/>
        <v>0</v>
      </c>
      <c r="AO57" s="32">
        <f t="shared" si="11"/>
        <v>0</v>
      </c>
      <c r="AP57" s="25"/>
      <c r="AQ57" s="25"/>
    </row>
    <row r="58" spans="1:43" s="1" customFormat="1" ht="30" customHeight="1">
      <c r="A58" s="119">
        <v>10</v>
      </c>
      <c r="B58" s="253" t="s">
        <v>721</v>
      </c>
      <c r="C58" s="254" t="s">
        <v>722</v>
      </c>
      <c r="D58" s="255" t="s">
        <v>91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6"/>
        <v>0</v>
      </c>
      <c r="AK58" s="32">
        <f t="shared" si="7"/>
        <v>0</v>
      </c>
      <c r="AL58" s="32">
        <f t="shared" si="8"/>
        <v>0</v>
      </c>
      <c r="AM58" s="32">
        <f t="shared" si="9"/>
        <v>0</v>
      </c>
      <c r="AN58" s="32">
        <f t="shared" si="10"/>
        <v>0</v>
      </c>
      <c r="AO58" s="32">
        <f t="shared" si="11"/>
        <v>0</v>
      </c>
      <c r="AP58" s="25"/>
      <c r="AQ58" s="25"/>
    </row>
    <row r="59" spans="1:43" s="1" customFormat="1" ht="30" customHeight="1">
      <c r="A59" s="119">
        <v>11</v>
      </c>
      <c r="B59" s="253" t="s">
        <v>723</v>
      </c>
      <c r="C59" s="254" t="s">
        <v>724</v>
      </c>
      <c r="D59" s="255" t="s">
        <v>44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6"/>
        <v>0</v>
      </c>
      <c r="AK59" s="32">
        <f t="shared" si="7"/>
        <v>0</v>
      </c>
      <c r="AL59" s="32">
        <f t="shared" si="8"/>
        <v>0</v>
      </c>
      <c r="AM59" s="32">
        <f t="shared" si="9"/>
        <v>0</v>
      </c>
      <c r="AN59" s="32">
        <f t="shared" si="10"/>
        <v>0</v>
      </c>
      <c r="AO59" s="32">
        <f t="shared" si="11"/>
        <v>0</v>
      </c>
      <c r="AP59" s="25"/>
      <c r="AQ59" s="25"/>
    </row>
    <row r="60" spans="1:43" s="1" customFormat="1" ht="30" customHeight="1">
      <c r="A60" s="119">
        <v>12</v>
      </c>
      <c r="B60" s="253" t="s">
        <v>725</v>
      </c>
      <c r="C60" s="254" t="s">
        <v>726</v>
      </c>
      <c r="D60" s="255" t="s">
        <v>26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6"/>
        <v>0</v>
      </c>
      <c r="AK60" s="32">
        <f t="shared" si="7"/>
        <v>0</v>
      </c>
      <c r="AL60" s="32">
        <f t="shared" si="8"/>
        <v>0</v>
      </c>
      <c r="AM60" s="32">
        <f t="shared" si="9"/>
        <v>0</v>
      </c>
      <c r="AN60" s="32">
        <f t="shared" si="10"/>
        <v>0</v>
      </c>
      <c r="AO60" s="32">
        <f t="shared" si="11"/>
        <v>0</v>
      </c>
      <c r="AP60" s="25"/>
      <c r="AQ60" s="25"/>
    </row>
    <row r="61" spans="1:43" s="1" customFormat="1" ht="30" customHeight="1">
      <c r="A61" s="119">
        <v>13</v>
      </c>
      <c r="B61" s="253" t="s">
        <v>729</v>
      </c>
      <c r="C61" s="254" t="s">
        <v>730</v>
      </c>
      <c r="D61" s="255" t="s">
        <v>126</v>
      </c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2">
        <f t="shared" si="6"/>
        <v>0</v>
      </c>
      <c r="AK61" s="32">
        <f t="shared" si="7"/>
        <v>0</v>
      </c>
      <c r="AL61" s="32">
        <f t="shared" si="8"/>
        <v>0</v>
      </c>
      <c r="AM61" s="32">
        <f t="shared" si="9"/>
        <v>0</v>
      </c>
      <c r="AN61" s="32">
        <f t="shared" si="10"/>
        <v>0</v>
      </c>
      <c r="AO61" s="32">
        <f t="shared" si="11"/>
        <v>0</v>
      </c>
      <c r="AP61" s="25"/>
      <c r="AQ61" s="25"/>
    </row>
    <row r="62" spans="1:43" s="1" customFormat="1" ht="30" customHeight="1">
      <c r="A62" s="119">
        <v>14</v>
      </c>
      <c r="B62" s="253" t="s">
        <v>727</v>
      </c>
      <c r="C62" s="254" t="s">
        <v>728</v>
      </c>
      <c r="D62" s="255" t="s">
        <v>126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6"/>
        <v>0</v>
      </c>
      <c r="AK62" s="32">
        <f t="shared" si="7"/>
        <v>0</v>
      </c>
      <c r="AL62" s="32">
        <f t="shared" si="8"/>
        <v>0</v>
      </c>
      <c r="AM62" s="32">
        <f t="shared" si="9"/>
        <v>0</v>
      </c>
      <c r="AN62" s="32">
        <f t="shared" si="10"/>
        <v>0</v>
      </c>
      <c r="AO62" s="32">
        <f t="shared" si="11"/>
        <v>0</v>
      </c>
      <c r="AP62" s="347"/>
      <c r="AQ62" s="348"/>
    </row>
    <row r="63" spans="1:43" s="1" customFormat="1" ht="30" customHeight="1">
      <c r="A63" s="119">
        <v>15</v>
      </c>
      <c r="B63" s="253" t="s">
        <v>731</v>
      </c>
      <c r="C63" s="254" t="s">
        <v>732</v>
      </c>
      <c r="D63" s="255" t="s">
        <v>733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6"/>
        <v>0</v>
      </c>
      <c r="AK63" s="32">
        <f t="shared" si="7"/>
        <v>0</v>
      </c>
      <c r="AL63" s="32">
        <f t="shared" si="8"/>
        <v>0</v>
      </c>
      <c r="AM63" s="32">
        <f t="shared" si="9"/>
        <v>0</v>
      </c>
      <c r="AN63" s="32">
        <f t="shared" si="10"/>
        <v>0</v>
      </c>
      <c r="AO63" s="32">
        <f t="shared" si="11"/>
        <v>0</v>
      </c>
    </row>
    <row r="64" spans="1:43" s="1" customFormat="1" ht="30" customHeight="1">
      <c r="A64" s="119">
        <v>16</v>
      </c>
      <c r="B64" s="253" t="s">
        <v>734</v>
      </c>
      <c r="C64" s="254" t="s">
        <v>735</v>
      </c>
      <c r="D64" s="255" t="s">
        <v>83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6"/>
        <v>0</v>
      </c>
      <c r="AK64" s="32">
        <f t="shared" si="7"/>
        <v>0</v>
      </c>
      <c r="AL64" s="32">
        <f t="shared" si="8"/>
        <v>0</v>
      </c>
      <c r="AM64" s="32">
        <f t="shared" si="9"/>
        <v>0</v>
      </c>
      <c r="AN64" s="32">
        <f t="shared" si="10"/>
        <v>0</v>
      </c>
      <c r="AO64" s="32">
        <f t="shared" si="11"/>
        <v>0</v>
      </c>
    </row>
    <row r="65" spans="1:41" s="1" customFormat="1" ht="30" customHeight="1">
      <c r="A65" s="119">
        <v>17</v>
      </c>
      <c r="B65" s="253" t="s">
        <v>736</v>
      </c>
      <c r="C65" s="254" t="s">
        <v>737</v>
      </c>
      <c r="D65" s="255" t="s">
        <v>168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6"/>
        <v>0</v>
      </c>
      <c r="AK65" s="32">
        <f t="shared" si="7"/>
        <v>0</v>
      </c>
      <c r="AL65" s="32">
        <f t="shared" si="8"/>
        <v>0</v>
      </c>
      <c r="AM65" s="32">
        <f t="shared" si="9"/>
        <v>0</v>
      </c>
      <c r="AN65" s="32">
        <f t="shared" si="10"/>
        <v>0</v>
      </c>
      <c r="AO65" s="32">
        <f t="shared" si="11"/>
        <v>0</v>
      </c>
    </row>
    <row r="66" spans="1:41" s="1" customFormat="1" ht="30" customHeight="1">
      <c r="A66" s="119">
        <v>18</v>
      </c>
      <c r="B66" s="253" t="s">
        <v>738</v>
      </c>
      <c r="C66" s="254" t="s">
        <v>739</v>
      </c>
      <c r="D66" s="255" t="s">
        <v>46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6"/>
        <v>0</v>
      </c>
      <c r="AK66" s="32">
        <f t="shared" si="7"/>
        <v>0</v>
      </c>
      <c r="AL66" s="32">
        <f t="shared" si="8"/>
        <v>0</v>
      </c>
      <c r="AM66" s="32">
        <f t="shared" si="9"/>
        <v>0</v>
      </c>
      <c r="AN66" s="32">
        <f t="shared" si="10"/>
        <v>0</v>
      </c>
      <c r="AO66" s="32">
        <f t="shared" si="11"/>
        <v>0</v>
      </c>
    </row>
    <row r="67" spans="1:41" s="1" customFormat="1" ht="30" customHeight="1">
      <c r="A67" s="119">
        <v>19</v>
      </c>
      <c r="B67" s="253" t="s">
        <v>740</v>
      </c>
      <c r="C67" s="254" t="s">
        <v>741</v>
      </c>
      <c r="D67" s="255" t="s">
        <v>59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2">
        <f t="shared" si="6"/>
        <v>0</v>
      </c>
      <c r="AK67" s="32">
        <f t="shared" si="7"/>
        <v>0</v>
      </c>
      <c r="AL67" s="32">
        <f t="shared" si="8"/>
        <v>0</v>
      </c>
      <c r="AM67" s="32">
        <f t="shared" si="9"/>
        <v>0</v>
      </c>
      <c r="AN67" s="32">
        <f t="shared" si="10"/>
        <v>0</v>
      </c>
      <c r="AO67" s="32">
        <f t="shared" si="11"/>
        <v>0</v>
      </c>
    </row>
    <row r="68" spans="1:41" s="1" customFormat="1" ht="30" customHeight="1">
      <c r="A68" s="119">
        <v>20</v>
      </c>
      <c r="B68" s="253" t="s">
        <v>742</v>
      </c>
      <c r="C68" s="254" t="s">
        <v>28</v>
      </c>
      <c r="D68" s="255" t="s">
        <v>42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2">
        <f t="shared" si="6"/>
        <v>0</v>
      </c>
      <c r="AK68" s="32">
        <f t="shared" si="7"/>
        <v>0</v>
      </c>
      <c r="AL68" s="32">
        <f t="shared" si="8"/>
        <v>0</v>
      </c>
      <c r="AM68" s="32">
        <f t="shared" si="9"/>
        <v>0</v>
      </c>
      <c r="AN68" s="32">
        <f t="shared" si="10"/>
        <v>0</v>
      </c>
      <c r="AO68" s="32">
        <f t="shared" si="11"/>
        <v>0</v>
      </c>
    </row>
    <row r="69" spans="1:41" s="1" customFormat="1" ht="30" customHeight="1">
      <c r="A69" s="119">
        <v>21</v>
      </c>
      <c r="B69" s="253" t="s">
        <v>743</v>
      </c>
      <c r="C69" s="254" t="s">
        <v>744</v>
      </c>
      <c r="D69" s="255" t="s">
        <v>114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2">
        <f t="shared" si="6"/>
        <v>0</v>
      </c>
      <c r="AK69" s="32">
        <f t="shared" si="7"/>
        <v>0</v>
      </c>
      <c r="AL69" s="32">
        <f t="shared" si="8"/>
        <v>0</v>
      </c>
      <c r="AM69" s="32">
        <f t="shared" si="9"/>
        <v>0</v>
      </c>
      <c r="AN69" s="32">
        <f t="shared" si="10"/>
        <v>0</v>
      </c>
      <c r="AO69" s="32">
        <f t="shared" si="11"/>
        <v>0</v>
      </c>
    </row>
    <row r="70" spans="1:41" s="1" customFormat="1" ht="30" customHeight="1">
      <c r="A70" s="119">
        <v>22</v>
      </c>
      <c r="B70" s="253" t="s">
        <v>745</v>
      </c>
      <c r="C70" s="254" t="s">
        <v>746</v>
      </c>
      <c r="D70" s="255" t="s">
        <v>114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2">
        <f t="shared" si="6"/>
        <v>0</v>
      </c>
      <c r="AK70" s="32">
        <f t="shared" si="7"/>
        <v>0</v>
      </c>
      <c r="AL70" s="32">
        <f t="shared" si="8"/>
        <v>0</v>
      </c>
      <c r="AM70" s="32">
        <f t="shared" si="9"/>
        <v>0</v>
      </c>
      <c r="AN70" s="32">
        <f t="shared" si="10"/>
        <v>0</v>
      </c>
      <c r="AO70" s="32">
        <f t="shared" si="11"/>
        <v>0</v>
      </c>
    </row>
    <row r="71" spans="1:41" s="1" customFormat="1" ht="30" customHeight="1">
      <c r="A71" s="119">
        <v>23</v>
      </c>
      <c r="B71" s="253" t="s">
        <v>747</v>
      </c>
      <c r="C71" s="254" t="s">
        <v>748</v>
      </c>
      <c r="D71" s="255" t="s">
        <v>102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2">
        <f t="shared" si="6"/>
        <v>0</v>
      </c>
      <c r="AK71" s="32">
        <f t="shared" si="7"/>
        <v>0</v>
      </c>
      <c r="AL71" s="32">
        <f t="shared" si="8"/>
        <v>0</v>
      </c>
      <c r="AM71" s="32">
        <f t="shared" si="9"/>
        <v>0</v>
      </c>
      <c r="AN71" s="32">
        <f t="shared" si="10"/>
        <v>0</v>
      </c>
      <c r="AO71" s="32">
        <f t="shared" si="11"/>
        <v>0</v>
      </c>
    </row>
    <row r="72" spans="1:41" s="1" customFormat="1" ht="30" customHeight="1">
      <c r="A72" s="119">
        <v>24</v>
      </c>
      <c r="B72" s="253" t="s">
        <v>749</v>
      </c>
      <c r="C72" s="254" t="s">
        <v>750</v>
      </c>
      <c r="D72" s="255" t="s">
        <v>102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2">
        <f t="shared" si="6"/>
        <v>0</v>
      </c>
      <c r="AK72" s="32">
        <f t="shared" si="7"/>
        <v>0</v>
      </c>
      <c r="AL72" s="32">
        <f t="shared" si="8"/>
        <v>0</v>
      </c>
      <c r="AM72" s="32">
        <f t="shared" si="9"/>
        <v>0</v>
      </c>
      <c r="AN72" s="32">
        <f t="shared" si="10"/>
        <v>0</v>
      </c>
      <c r="AO72" s="32">
        <f t="shared" si="11"/>
        <v>0</v>
      </c>
    </row>
    <row r="73" spans="1:41" s="1" customFormat="1" ht="30" customHeight="1">
      <c r="A73" s="119">
        <v>25</v>
      </c>
      <c r="B73" s="253" t="s">
        <v>751</v>
      </c>
      <c r="C73" s="254" t="s">
        <v>752</v>
      </c>
      <c r="D73" s="255" t="s">
        <v>753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2">
        <f t="shared" si="6"/>
        <v>0</v>
      </c>
      <c r="AK73" s="32">
        <f t="shared" si="7"/>
        <v>0</v>
      </c>
      <c r="AL73" s="32">
        <f t="shared" si="8"/>
        <v>0</v>
      </c>
      <c r="AM73" s="32">
        <f t="shared" si="9"/>
        <v>0</v>
      </c>
      <c r="AN73" s="32">
        <f t="shared" si="10"/>
        <v>0</v>
      </c>
      <c r="AO73" s="32">
        <f t="shared" si="11"/>
        <v>0</v>
      </c>
    </row>
    <row r="74" spans="1:41" s="1" customFormat="1" ht="30" customHeight="1">
      <c r="A74" s="119">
        <v>26</v>
      </c>
      <c r="B74" s="253" t="s">
        <v>754</v>
      </c>
      <c r="C74" s="254" t="s">
        <v>755</v>
      </c>
      <c r="D74" s="255" t="s">
        <v>149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2">
        <f t="shared" si="6"/>
        <v>0</v>
      </c>
      <c r="AK74" s="32">
        <f t="shared" si="7"/>
        <v>0</v>
      </c>
      <c r="AL74" s="32">
        <f t="shared" si="8"/>
        <v>0</v>
      </c>
      <c r="AM74" s="32">
        <f t="shared" si="9"/>
        <v>0</v>
      </c>
      <c r="AN74" s="32">
        <f t="shared" si="10"/>
        <v>0</v>
      </c>
      <c r="AO74" s="32">
        <f t="shared" si="11"/>
        <v>0</v>
      </c>
    </row>
    <row r="75" spans="1:41" s="1" customFormat="1" ht="30" customHeight="1">
      <c r="A75" s="119">
        <v>27</v>
      </c>
      <c r="B75" s="253" t="s">
        <v>756</v>
      </c>
      <c r="C75" s="254" t="s">
        <v>757</v>
      </c>
      <c r="D75" s="255" t="s">
        <v>202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2">
        <f t="shared" si="6"/>
        <v>0</v>
      </c>
      <c r="AK75" s="32">
        <f t="shared" si="7"/>
        <v>0</v>
      </c>
      <c r="AL75" s="32">
        <f t="shared" si="8"/>
        <v>0</v>
      </c>
      <c r="AM75" s="32">
        <f t="shared" si="9"/>
        <v>0</v>
      </c>
      <c r="AN75" s="32">
        <f t="shared" si="10"/>
        <v>0</v>
      </c>
      <c r="AO75" s="32">
        <f t="shared" si="11"/>
        <v>0</v>
      </c>
    </row>
    <row r="76" spans="1:41" s="1" customFormat="1" ht="30" customHeight="1">
      <c r="A76" s="119">
        <v>28</v>
      </c>
      <c r="B76" s="253" t="s">
        <v>758</v>
      </c>
      <c r="C76" s="254" t="s">
        <v>759</v>
      </c>
      <c r="D76" s="255" t="s">
        <v>760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2">
        <f t="shared" si="6"/>
        <v>0</v>
      </c>
      <c r="AK76" s="32">
        <f t="shared" si="7"/>
        <v>0</v>
      </c>
      <c r="AL76" s="32">
        <f t="shared" si="8"/>
        <v>0</v>
      </c>
      <c r="AM76" s="32">
        <f t="shared" si="9"/>
        <v>0</v>
      </c>
      <c r="AN76" s="32">
        <f t="shared" si="10"/>
        <v>0</v>
      </c>
      <c r="AO76" s="32">
        <f t="shared" si="11"/>
        <v>0</v>
      </c>
    </row>
    <row r="77" spans="1:41" s="1" customFormat="1" ht="30" customHeight="1">
      <c r="A77" s="119">
        <v>29</v>
      </c>
      <c r="B77" s="253" t="s">
        <v>761</v>
      </c>
      <c r="C77" s="254" t="s">
        <v>762</v>
      </c>
      <c r="D77" s="255" t="s">
        <v>110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2">
        <f t="shared" si="6"/>
        <v>0</v>
      </c>
      <c r="AK77" s="32">
        <f t="shared" si="7"/>
        <v>0</v>
      </c>
      <c r="AL77" s="32">
        <f t="shared" si="8"/>
        <v>0</v>
      </c>
      <c r="AM77" s="32">
        <f t="shared" si="9"/>
        <v>0</v>
      </c>
      <c r="AN77" s="32">
        <f t="shared" si="10"/>
        <v>0</v>
      </c>
      <c r="AO77" s="32">
        <f t="shared" si="11"/>
        <v>0</v>
      </c>
    </row>
    <row r="78" spans="1:41" s="1" customFormat="1" ht="30" customHeight="1">
      <c r="A78" s="119">
        <v>30</v>
      </c>
      <c r="B78" s="253" t="s">
        <v>763</v>
      </c>
      <c r="C78" s="254" t="s">
        <v>764</v>
      </c>
      <c r="D78" s="255" t="s">
        <v>105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32">
        <f t="shared" si="6"/>
        <v>0</v>
      </c>
      <c r="AK78" s="32">
        <f t="shared" si="7"/>
        <v>0</v>
      </c>
      <c r="AL78" s="32">
        <f t="shared" si="8"/>
        <v>0</v>
      </c>
      <c r="AM78" s="32">
        <f t="shared" si="9"/>
        <v>0</v>
      </c>
      <c r="AN78" s="32">
        <f t="shared" si="10"/>
        <v>0</v>
      </c>
      <c r="AO78" s="32">
        <f t="shared" si="11"/>
        <v>0</v>
      </c>
    </row>
    <row r="79" spans="1:41" s="1" customFormat="1" ht="30" customHeight="1">
      <c r="A79" s="119">
        <v>31</v>
      </c>
      <c r="B79" s="253" t="s">
        <v>765</v>
      </c>
      <c r="C79" s="254" t="s">
        <v>766</v>
      </c>
      <c r="D79" s="255" t="s">
        <v>767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32">
        <f t="shared" si="6"/>
        <v>0</v>
      </c>
      <c r="AK79" s="32">
        <f t="shared" si="7"/>
        <v>0</v>
      </c>
      <c r="AL79" s="32">
        <f t="shared" si="8"/>
        <v>0</v>
      </c>
      <c r="AM79" s="32">
        <f t="shared" si="9"/>
        <v>0</v>
      </c>
      <c r="AN79" s="32">
        <f t="shared" si="10"/>
        <v>0</v>
      </c>
      <c r="AO79" s="32">
        <f t="shared" si="11"/>
        <v>0</v>
      </c>
    </row>
    <row r="80" spans="1:41" s="1" customFormat="1" ht="30" customHeight="1">
      <c r="A80" s="119">
        <v>32</v>
      </c>
      <c r="B80" s="188"/>
      <c r="C80" s="189"/>
      <c r="D80" s="190"/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32">
        <f t="shared" si="6"/>
        <v>0</v>
      </c>
      <c r="AK80" s="32">
        <f t="shared" si="7"/>
        <v>0</v>
      </c>
      <c r="AL80" s="32">
        <f t="shared" si="8"/>
        <v>0</v>
      </c>
      <c r="AM80" s="32">
        <f t="shared" si="9"/>
        <v>0</v>
      </c>
      <c r="AN80" s="32">
        <f t="shared" si="10"/>
        <v>0</v>
      </c>
      <c r="AO80" s="32">
        <f t="shared" si="11"/>
        <v>0</v>
      </c>
    </row>
    <row r="81" spans="1:41" s="1" customFormat="1" ht="30.75" customHeight="1">
      <c r="A81" s="119">
        <v>33</v>
      </c>
      <c r="B81" s="188"/>
      <c r="C81" s="189"/>
      <c r="D81" s="190"/>
      <c r="E81" s="119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32">
        <f t="shared" si="6"/>
        <v>0</v>
      </c>
      <c r="AK81" s="32">
        <f t="shared" si="7"/>
        <v>0</v>
      </c>
      <c r="AL81" s="32">
        <f t="shared" si="8"/>
        <v>0</v>
      </c>
      <c r="AM81" s="32">
        <f t="shared" si="9"/>
        <v>0</v>
      </c>
      <c r="AN81" s="32">
        <f t="shared" si="10"/>
        <v>0</v>
      </c>
      <c r="AO81" s="32">
        <f t="shared" si="11"/>
        <v>0</v>
      </c>
    </row>
    <row r="82" spans="1:41" s="1" customFormat="1" ht="30.75" customHeight="1">
      <c r="A82" s="170">
        <v>34</v>
      </c>
      <c r="B82" s="188"/>
      <c r="C82" s="189"/>
      <c r="D82" s="190"/>
      <c r="E82" s="170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32"/>
      <c r="AK82" s="32"/>
      <c r="AL82" s="32"/>
      <c r="AM82" s="32"/>
      <c r="AN82" s="32"/>
      <c r="AO82" s="32"/>
    </row>
    <row r="83" spans="1:41" s="1" customFormat="1" ht="30.75" customHeight="1">
      <c r="A83" s="170">
        <v>35</v>
      </c>
      <c r="B83" s="188"/>
      <c r="C83" s="189"/>
      <c r="D83" s="190"/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32">
        <f t="shared" si="6"/>
        <v>0</v>
      </c>
      <c r="AK83" s="32">
        <f t="shared" si="7"/>
        <v>0</v>
      </c>
      <c r="AL83" s="32">
        <f t="shared" si="8"/>
        <v>0</v>
      </c>
      <c r="AM83" s="32">
        <f t="shared" si="9"/>
        <v>0</v>
      </c>
      <c r="AN83" s="32">
        <f t="shared" si="10"/>
        <v>0</v>
      </c>
      <c r="AO83" s="32">
        <f t="shared" si="11"/>
        <v>0</v>
      </c>
    </row>
    <row r="84" spans="1:41" ht="51" customHeight="1">
      <c r="A84" s="349" t="s">
        <v>12</v>
      </c>
      <c r="B84" s="349"/>
      <c r="C84" s="349"/>
      <c r="D84" s="349"/>
      <c r="E84" s="349"/>
      <c r="F84" s="349"/>
      <c r="G84" s="349"/>
      <c r="H84" s="349"/>
      <c r="I84" s="349"/>
      <c r="J84" s="349"/>
      <c r="K84" s="349"/>
      <c r="L84" s="349"/>
      <c r="M84" s="349"/>
      <c r="N84" s="349"/>
      <c r="O84" s="349"/>
      <c r="P84" s="349"/>
      <c r="Q84" s="349"/>
      <c r="R84" s="349"/>
      <c r="S84" s="349"/>
      <c r="T84" s="349"/>
      <c r="U84" s="349"/>
      <c r="V84" s="349"/>
      <c r="W84" s="349"/>
      <c r="X84" s="349"/>
      <c r="Y84" s="349"/>
      <c r="Z84" s="349"/>
      <c r="AA84" s="349"/>
      <c r="AB84" s="349"/>
      <c r="AC84" s="349"/>
      <c r="AD84" s="349"/>
      <c r="AE84" s="349"/>
      <c r="AF84" s="349"/>
      <c r="AG84" s="349"/>
      <c r="AH84" s="349"/>
      <c r="AI84" s="349"/>
      <c r="AJ84" s="120">
        <f t="shared" ref="AJ84:AO84" si="12">SUM(AJ49:AJ83)</f>
        <v>0</v>
      </c>
      <c r="AK84" s="120">
        <f t="shared" si="12"/>
        <v>0</v>
      </c>
      <c r="AL84" s="120">
        <f t="shared" si="12"/>
        <v>0</v>
      </c>
      <c r="AM84" s="120">
        <f t="shared" si="12"/>
        <v>0</v>
      </c>
      <c r="AN84" s="120">
        <f t="shared" si="12"/>
        <v>0</v>
      </c>
      <c r="AO84" s="120">
        <f t="shared" si="12"/>
        <v>0</v>
      </c>
    </row>
    <row r="85" spans="1:41" ht="15.75" customHeight="1">
      <c r="A85" s="26"/>
      <c r="B85" s="26"/>
      <c r="C85" s="325"/>
      <c r="D85" s="325"/>
      <c r="E85" s="33"/>
      <c r="H85" s="35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</row>
    <row r="86" spans="1:41" ht="15.75" customHeight="1">
      <c r="C86" s="117"/>
      <c r="D86" s="33"/>
      <c r="E86" s="33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</row>
    <row r="87" spans="1:41" ht="15.75" customHeight="1">
      <c r="C87" s="117"/>
      <c r="D87" s="33"/>
      <c r="E87" s="33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</row>
    <row r="88" spans="1:41" ht="15.75" customHeight="1">
      <c r="C88" s="325"/>
      <c r="D88" s="325"/>
      <c r="E88" s="33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</row>
    <row r="89" spans="1:41" ht="15.75" customHeight="1">
      <c r="C89" s="325"/>
      <c r="D89" s="325"/>
      <c r="E89" s="325"/>
      <c r="F89" s="325"/>
      <c r="G89" s="325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</row>
    <row r="90" spans="1:41" ht="15.75" customHeight="1">
      <c r="C90" s="325"/>
      <c r="D90" s="325"/>
      <c r="E90" s="325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</row>
    <row r="91" spans="1:41" ht="15.75" customHeight="1">
      <c r="C91" s="325"/>
      <c r="D91" s="325"/>
      <c r="E91" s="33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45:AI45"/>
    <mergeCell ref="A47:AI47"/>
    <mergeCell ref="C90:E90"/>
    <mergeCell ref="C91:D91"/>
    <mergeCell ref="C89:G89"/>
    <mergeCell ref="C48:D48"/>
    <mergeCell ref="AP49:AQ49"/>
    <mergeCell ref="AP62:AQ62"/>
    <mergeCell ref="A84:AI84"/>
    <mergeCell ref="C85:D85"/>
    <mergeCell ref="C88:D88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7"/>
  <sheetViews>
    <sheetView topLeftCell="A13" zoomScale="55" zoomScaleNormal="55" workbookViewId="0">
      <selection activeCell="H27" sqref="H27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3.832031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345" t="s">
        <v>0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6" t="s">
        <v>1</v>
      </c>
      <c r="R1" s="346"/>
      <c r="S1" s="346"/>
      <c r="T1" s="346"/>
      <c r="U1" s="346"/>
      <c r="V1" s="346"/>
      <c r="W1" s="346"/>
      <c r="X1" s="346"/>
      <c r="Y1" s="346"/>
      <c r="Z1" s="346"/>
      <c r="AA1" s="346"/>
      <c r="AB1" s="346"/>
      <c r="AC1" s="346"/>
      <c r="AD1" s="346"/>
      <c r="AE1" s="346"/>
      <c r="AF1" s="346"/>
      <c r="AG1" s="346"/>
      <c r="AH1" s="346"/>
      <c r="AI1" s="346"/>
      <c r="AJ1" s="346"/>
      <c r="AK1" s="346"/>
      <c r="AL1" s="346"/>
    </row>
    <row r="2" spans="1:41" ht="22.5" customHeight="1">
      <c r="A2" s="346" t="s">
        <v>2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 t="s">
        <v>3</v>
      </c>
      <c r="R2" s="346"/>
      <c r="S2" s="346"/>
      <c r="T2" s="346"/>
      <c r="U2" s="346"/>
      <c r="V2" s="346"/>
      <c r="W2" s="346"/>
      <c r="X2" s="346"/>
      <c r="Y2" s="346"/>
      <c r="Z2" s="346"/>
      <c r="AA2" s="346"/>
      <c r="AB2" s="346"/>
      <c r="AC2" s="346"/>
      <c r="AD2" s="346"/>
      <c r="AE2" s="346"/>
      <c r="AF2" s="346"/>
      <c r="AG2" s="346"/>
      <c r="AH2" s="346"/>
      <c r="AI2" s="346"/>
      <c r="AJ2" s="346"/>
      <c r="AK2" s="346"/>
      <c r="AL2" s="346"/>
    </row>
    <row r="3" spans="1:41" ht="17.25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</row>
    <row r="4" spans="1:41" ht="28.5" customHeight="1">
      <c r="A4" s="354" t="s">
        <v>4</v>
      </c>
      <c r="B4" s="354"/>
      <c r="C4" s="354"/>
      <c r="D4" s="354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354"/>
      <c r="Q4" s="354"/>
      <c r="R4" s="354"/>
      <c r="S4" s="354"/>
      <c r="T4" s="354"/>
      <c r="U4" s="354"/>
      <c r="V4" s="354"/>
      <c r="W4" s="354"/>
      <c r="X4" s="354"/>
      <c r="Y4" s="354"/>
      <c r="Z4" s="354"/>
      <c r="AA4" s="354"/>
      <c r="AB4" s="354"/>
      <c r="AC4" s="354"/>
      <c r="AD4" s="354"/>
      <c r="AE4" s="354"/>
      <c r="AF4" s="354"/>
      <c r="AG4" s="354"/>
      <c r="AH4" s="354"/>
      <c r="AI4" s="354"/>
      <c r="AJ4" s="354"/>
      <c r="AK4" s="354"/>
      <c r="AL4" s="354"/>
    </row>
    <row r="5" spans="1:41">
      <c r="A5" s="330" t="s">
        <v>1059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  <c r="X5" s="330"/>
      <c r="Y5" s="330"/>
      <c r="Z5" s="330"/>
      <c r="AA5" s="330"/>
      <c r="AB5" s="330"/>
      <c r="AC5" s="330"/>
      <c r="AD5" s="330"/>
      <c r="AE5" s="330"/>
      <c r="AF5" s="330"/>
      <c r="AG5" s="330"/>
      <c r="AH5" s="330"/>
      <c r="AI5" s="330"/>
      <c r="AJ5" s="330"/>
      <c r="AK5" s="330"/>
      <c r="AL5" s="330"/>
    </row>
    <row r="6" spans="1:41" ht="33" customHeight="1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353" t="s">
        <v>640</v>
      </c>
      <c r="AG6" s="353"/>
      <c r="AH6" s="353"/>
      <c r="AI6" s="353"/>
      <c r="AJ6" s="353"/>
      <c r="AK6" s="353"/>
      <c r="AL6" s="121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119" t="s">
        <v>5</v>
      </c>
      <c r="B8" s="118" t="s">
        <v>6</v>
      </c>
      <c r="C8" s="328" t="s">
        <v>7</v>
      </c>
      <c r="D8" s="32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19">
        <v>1</v>
      </c>
      <c r="B9" s="256" t="s">
        <v>768</v>
      </c>
      <c r="C9" s="251" t="s">
        <v>212</v>
      </c>
      <c r="D9" s="291" t="s">
        <v>52</v>
      </c>
      <c r="E9" s="162"/>
      <c r="F9" s="155"/>
      <c r="G9" s="155"/>
      <c r="H9" s="155"/>
      <c r="I9" s="145"/>
      <c r="J9" s="155"/>
      <c r="K9" s="155"/>
      <c r="L9" s="155"/>
      <c r="M9" s="155"/>
      <c r="N9" s="155"/>
      <c r="O9" s="145"/>
      <c r="P9" s="14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45"/>
      <c r="AC9" s="155"/>
      <c r="AD9" s="155"/>
      <c r="AE9" s="155"/>
      <c r="AF9" s="155"/>
      <c r="AG9" s="155"/>
      <c r="AH9" s="155"/>
      <c r="AI9" s="155"/>
      <c r="AJ9" s="119">
        <f>COUNTIF(E9:AI9,"K")+2*COUNTIF(E9:AI9,"2K")+COUNTIF(E9:AI9,"TK")+COUNTIF(E9:AI9,"KT")</f>
        <v>0</v>
      </c>
      <c r="AK9" s="119">
        <f t="shared" ref="AK9:AK39" si="0">COUNTIF(E9:AI9,"P")+2*COUNTIF(F9:AJ9,"2P")</f>
        <v>0</v>
      </c>
      <c r="AL9" s="119">
        <f t="shared" ref="AL9:AL39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19">
        <v>2</v>
      </c>
      <c r="B10" s="256" t="s">
        <v>769</v>
      </c>
      <c r="C10" s="251" t="s">
        <v>770</v>
      </c>
      <c r="D10" s="291" t="s">
        <v>82</v>
      </c>
      <c r="E10" s="162"/>
      <c r="F10" s="155"/>
      <c r="G10" s="155"/>
      <c r="H10" s="155"/>
      <c r="I10" s="145"/>
      <c r="J10" s="155"/>
      <c r="K10" s="155"/>
      <c r="L10" s="155"/>
      <c r="M10" s="155"/>
      <c r="N10" s="155"/>
      <c r="O10" s="145"/>
      <c r="P10" s="14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45"/>
      <c r="AC10" s="155"/>
      <c r="AD10" s="155"/>
      <c r="AE10" s="155"/>
      <c r="AF10" s="155"/>
      <c r="AG10" s="155"/>
      <c r="AH10" s="155"/>
      <c r="AI10" s="155"/>
      <c r="AJ10" s="119">
        <f t="shared" ref="AJ10:AJ39" si="2">COUNTIF(E10:AI10,"K")+2*COUNTIF(E10:AI10,"2K")+COUNTIF(E10:AI10,"TK")+COUNTIF(E10:AI10,"KT")</f>
        <v>0</v>
      </c>
      <c r="AK10" s="119">
        <f t="shared" si="0"/>
        <v>0</v>
      </c>
      <c r="AL10" s="119">
        <f t="shared" si="1"/>
        <v>0</v>
      </c>
      <c r="AM10" s="25"/>
      <c r="AN10" s="25"/>
      <c r="AO10" s="25"/>
    </row>
    <row r="11" spans="1:41" s="1" customFormat="1" ht="30" customHeight="1">
      <c r="A11" s="119">
        <v>3</v>
      </c>
      <c r="B11" s="256" t="s">
        <v>771</v>
      </c>
      <c r="C11" s="251" t="s">
        <v>772</v>
      </c>
      <c r="D11" s="291" t="s">
        <v>773</v>
      </c>
      <c r="E11" s="162"/>
      <c r="F11" s="155"/>
      <c r="G11" s="155"/>
      <c r="H11" s="155"/>
      <c r="I11" s="145"/>
      <c r="J11" s="155"/>
      <c r="K11" s="155"/>
      <c r="L11" s="155"/>
      <c r="M11" s="155"/>
      <c r="N11" s="155"/>
      <c r="O11" s="145"/>
      <c r="P11" s="14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45"/>
      <c r="AC11" s="155"/>
      <c r="AD11" s="155"/>
      <c r="AE11" s="155"/>
      <c r="AF11" s="155"/>
      <c r="AG11" s="155"/>
      <c r="AH11" s="155"/>
      <c r="AI11" s="155"/>
      <c r="AJ11" s="119">
        <f t="shared" si="2"/>
        <v>0</v>
      </c>
      <c r="AK11" s="119">
        <f t="shared" si="0"/>
        <v>0</v>
      </c>
      <c r="AL11" s="119">
        <f t="shared" si="1"/>
        <v>0</v>
      </c>
      <c r="AM11" s="25"/>
      <c r="AN11" s="25"/>
      <c r="AO11" s="25"/>
    </row>
    <row r="12" spans="1:41" s="1" customFormat="1" ht="30" customHeight="1">
      <c r="A12" s="119">
        <v>4</v>
      </c>
      <c r="B12" s="256" t="s">
        <v>774</v>
      </c>
      <c r="C12" s="251" t="s">
        <v>775</v>
      </c>
      <c r="D12" s="291" t="s">
        <v>776</v>
      </c>
      <c r="E12" s="162" t="s">
        <v>9</v>
      </c>
      <c r="F12" s="155"/>
      <c r="G12" s="155" t="s">
        <v>8</v>
      </c>
      <c r="H12" s="155"/>
      <c r="I12" s="145"/>
      <c r="J12" s="155"/>
      <c r="K12" s="155"/>
      <c r="L12" s="155"/>
      <c r="M12" s="155"/>
      <c r="N12" s="155"/>
      <c r="O12" s="145"/>
      <c r="P12" s="14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45"/>
      <c r="AC12" s="155"/>
      <c r="AD12" s="155"/>
      <c r="AE12" s="155"/>
      <c r="AF12" s="155"/>
      <c r="AG12" s="155"/>
      <c r="AH12" s="155"/>
      <c r="AI12" s="155"/>
      <c r="AJ12" s="119">
        <f t="shared" si="2"/>
        <v>1</v>
      </c>
      <c r="AK12" s="119">
        <f t="shared" si="0"/>
        <v>1</v>
      </c>
      <c r="AL12" s="119">
        <f t="shared" si="1"/>
        <v>0</v>
      </c>
      <c r="AM12" s="25"/>
      <c r="AN12" s="25"/>
      <c r="AO12" s="25"/>
    </row>
    <row r="13" spans="1:41" s="1" customFormat="1" ht="30" customHeight="1">
      <c r="A13" s="119">
        <v>5</v>
      </c>
      <c r="B13" s="257">
        <v>1910110117</v>
      </c>
      <c r="C13" s="251" t="s">
        <v>1046</v>
      </c>
      <c r="D13" s="291" t="s">
        <v>107</v>
      </c>
      <c r="E13" s="162"/>
      <c r="F13" s="155"/>
      <c r="G13" s="155" t="s">
        <v>8</v>
      </c>
      <c r="H13" s="155"/>
      <c r="I13" s="145"/>
      <c r="J13" s="155"/>
      <c r="K13" s="155"/>
      <c r="L13" s="155"/>
      <c r="M13" s="155"/>
      <c r="N13" s="155"/>
      <c r="O13" s="145"/>
      <c r="P13" s="14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45"/>
      <c r="AC13" s="155"/>
      <c r="AD13" s="155"/>
      <c r="AE13" s="155"/>
      <c r="AF13" s="155"/>
      <c r="AG13" s="155"/>
      <c r="AH13" s="155"/>
      <c r="AI13" s="155"/>
      <c r="AJ13" s="119">
        <f t="shared" si="2"/>
        <v>1</v>
      </c>
      <c r="AK13" s="119">
        <f t="shared" si="0"/>
        <v>0</v>
      </c>
      <c r="AL13" s="119">
        <f t="shared" si="1"/>
        <v>0</v>
      </c>
      <c r="AM13" s="25"/>
      <c r="AN13" s="25"/>
      <c r="AO13" s="25"/>
    </row>
    <row r="14" spans="1:41" s="1" customFormat="1" ht="30" customHeight="1">
      <c r="A14" s="119">
        <v>6</v>
      </c>
      <c r="B14" s="256" t="s">
        <v>778</v>
      </c>
      <c r="C14" s="251" t="s">
        <v>779</v>
      </c>
      <c r="D14" s="291" t="s">
        <v>57</v>
      </c>
      <c r="E14" s="162"/>
      <c r="F14" s="155"/>
      <c r="G14" s="155"/>
      <c r="H14" s="155"/>
      <c r="I14" s="145"/>
      <c r="J14" s="155"/>
      <c r="K14" s="155"/>
      <c r="L14" s="155"/>
      <c r="M14" s="155"/>
      <c r="N14" s="155"/>
      <c r="O14" s="145"/>
      <c r="P14" s="14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45"/>
      <c r="AC14" s="155"/>
      <c r="AD14" s="155"/>
      <c r="AE14" s="155"/>
      <c r="AF14" s="155"/>
      <c r="AG14" s="155"/>
      <c r="AH14" s="155"/>
      <c r="AI14" s="155"/>
      <c r="AJ14" s="119">
        <f t="shared" si="2"/>
        <v>0</v>
      </c>
      <c r="AK14" s="119">
        <f t="shared" si="0"/>
        <v>0</v>
      </c>
      <c r="AL14" s="119">
        <f t="shared" si="1"/>
        <v>0</v>
      </c>
      <c r="AM14" s="25"/>
      <c r="AN14" s="25"/>
      <c r="AO14" s="25"/>
    </row>
    <row r="15" spans="1:41" s="1" customFormat="1" ht="30" customHeight="1">
      <c r="A15" s="119">
        <v>7</v>
      </c>
      <c r="B15" s="256" t="s">
        <v>780</v>
      </c>
      <c r="C15" s="251" t="s">
        <v>781</v>
      </c>
      <c r="D15" s="291" t="s">
        <v>66</v>
      </c>
      <c r="E15" s="162"/>
      <c r="F15" s="155"/>
      <c r="G15" s="155"/>
      <c r="H15" s="155"/>
      <c r="I15" s="145"/>
      <c r="J15" s="155"/>
      <c r="K15" s="155"/>
      <c r="L15" s="155"/>
      <c r="M15" s="155"/>
      <c r="N15" s="155"/>
      <c r="O15" s="145"/>
      <c r="P15" s="14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45"/>
      <c r="AC15" s="155"/>
      <c r="AD15" s="155"/>
      <c r="AE15" s="155"/>
      <c r="AF15" s="155"/>
      <c r="AG15" s="155"/>
      <c r="AH15" s="155"/>
      <c r="AI15" s="155"/>
      <c r="AJ15" s="119">
        <f t="shared" si="2"/>
        <v>0</v>
      </c>
      <c r="AK15" s="119">
        <f t="shared" si="0"/>
        <v>0</v>
      </c>
      <c r="AL15" s="119">
        <f t="shared" si="1"/>
        <v>0</v>
      </c>
      <c r="AM15" s="25"/>
      <c r="AN15" s="25"/>
      <c r="AO15" s="25"/>
    </row>
    <row r="16" spans="1:41" s="1" customFormat="1" ht="30" customHeight="1">
      <c r="A16" s="119">
        <v>8</v>
      </c>
      <c r="B16" s="256" t="s">
        <v>782</v>
      </c>
      <c r="C16" s="251" t="s">
        <v>631</v>
      </c>
      <c r="D16" s="291" t="s">
        <v>67</v>
      </c>
      <c r="E16" s="163"/>
      <c r="F16" s="160"/>
      <c r="G16" s="160"/>
      <c r="H16" s="160"/>
      <c r="I16" s="145"/>
      <c r="J16" s="160"/>
      <c r="K16" s="160"/>
      <c r="L16" s="160"/>
      <c r="M16" s="160"/>
      <c r="N16" s="160"/>
      <c r="O16" s="145"/>
      <c r="P16" s="145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45"/>
      <c r="AC16" s="160"/>
      <c r="AD16" s="160"/>
      <c r="AE16" s="160"/>
      <c r="AF16" s="160"/>
      <c r="AG16" s="160"/>
      <c r="AH16" s="160"/>
      <c r="AI16" s="160"/>
      <c r="AJ16" s="119">
        <f t="shared" si="2"/>
        <v>0</v>
      </c>
      <c r="AK16" s="119">
        <f t="shared" si="0"/>
        <v>0</v>
      </c>
      <c r="AL16" s="119">
        <f t="shared" si="1"/>
        <v>0</v>
      </c>
      <c r="AM16" s="25"/>
      <c r="AN16" s="25"/>
      <c r="AO16" s="25"/>
    </row>
    <row r="17" spans="1:41" s="1" customFormat="1" ht="30" customHeight="1">
      <c r="A17" s="119">
        <v>9</v>
      </c>
      <c r="B17" s="256" t="s">
        <v>783</v>
      </c>
      <c r="C17" s="251" t="s">
        <v>571</v>
      </c>
      <c r="D17" s="291" t="s">
        <v>69</v>
      </c>
      <c r="E17" s="163" t="s">
        <v>8</v>
      </c>
      <c r="F17" s="160"/>
      <c r="G17" s="160"/>
      <c r="H17" s="160"/>
      <c r="I17" s="145"/>
      <c r="J17" s="160"/>
      <c r="K17" s="160"/>
      <c r="L17" s="160"/>
      <c r="M17" s="160"/>
      <c r="N17" s="160"/>
      <c r="O17" s="145"/>
      <c r="P17" s="145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45"/>
      <c r="AC17" s="160"/>
      <c r="AD17" s="160"/>
      <c r="AE17" s="160"/>
      <c r="AF17" s="160"/>
      <c r="AG17" s="160"/>
      <c r="AH17" s="160"/>
      <c r="AI17" s="160"/>
      <c r="AJ17" s="119">
        <f t="shared" si="2"/>
        <v>1</v>
      </c>
      <c r="AK17" s="119">
        <f t="shared" si="0"/>
        <v>0</v>
      </c>
      <c r="AL17" s="119">
        <f t="shared" si="1"/>
        <v>0</v>
      </c>
      <c r="AM17" s="25"/>
      <c r="AN17" s="25"/>
      <c r="AO17" s="25"/>
    </row>
    <row r="18" spans="1:41" s="1" customFormat="1" ht="30" customHeight="1">
      <c r="A18" s="119">
        <v>10</v>
      </c>
      <c r="B18" s="256" t="s">
        <v>784</v>
      </c>
      <c r="C18" s="251" t="s">
        <v>223</v>
      </c>
      <c r="D18" s="291" t="s">
        <v>69</v>
      </c>
      <c r="E18" s="162"/>
      <c r="F18" s="155"/>
      <c r="G18" s="155"/>
      <c r="H18" s="155"/>
      <c r="I18" s="145"/>
      <c r="J18" s="155"/>
      <c r="K18" s="155"/>
      <c r="L18" s="155"/>
      <c r="M18" s="155"/>
      <c r="N18" s="155"/>
      <c r="O18" s="145"/>
      <c r="P18" s="14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45"/>
      <c r="AC18" s="155"/>
      <c r="AD18" s="155"/>
      <c r="AE18" s="155"/>
      <c r="AF18" s="155"/>
      <c r="AG18" s="155"/>
      <c r="AH18" s="155"/>
      <c r="AI18" s="155"/>
      <c r="AJ18" s="119">
        <f t="shared" si="2"/>
        <v>0</v>
      </c>
      <c r="AK18" s="119">
        <f t="shared" si="0"/>
        <v>0</v>
      </c>
      <c r="AL18" s="119">
        <f t="shared" si="1"/>
        <v>0</v>
      </c>
      <c r="AM18" s="25"/>
      <c r="AN18" s="25"/>
      <c r="AO18" s="25"/>
    </row>
    <row r="19" spans="1:41" s="1" customFormat="1" ht="30" customHeight="1">
      <c r="A19" s="119">
        <v>11</v>
      </c>
      <c r="B19" s="256" t="s">
        <v>785</v>
      </c>
      <c r="C19" s="251" t="s">
        <v>786</v>
      </c>
      <c r="D19" s="291" t="s">
        <v>98</v>
      </c>
      <c r="E19" s="162" t="s">
        <v>9</v>
      </c>
      <c r="F19" s="155"/>
      <c r="G19" s="155"/>
      <c r="H19" s="155"/>
      <c r="I19" s="145"/>
      <c r="J19" s="155"/>
      <c r="K19" s="155"/>
      <c r="L19" s="155"/>
      <c r="M19" s="155"/>
      <c r="N19" s="155"/>
      <c r="O19" s="145"/>
      <c r="P19" s="14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45"/>
      <c r="AC19" s="155"/>
      <c r="AD19" s="155"/>
      <c r="AE19" s="155"/>
      <c r="AF19" s="155"/>
      <c r="AG19" s="155"/>
      <c r="AH19" s="155"/>
      <c r="AI19" s="155"/>
      <c r="AJ19" s="119">
        <f t="shared" si="2"/>
        <v>0</v>
      </c>
      <c r="AK19" s="119">
        <f t="shared" si="0"/>
        <v>1</v>
      </c>
      <c r="AL19" s="119">
        <f t="shared" si="1"/>
        <v>0</v>
      </c>
      <c r="AM19" s="25"/>
      <c r="AN19" s="25"/>
      <c r="AO19" s="25"/>
    </row>
    <row r="20" spans="1:41" s="1" customFormat="1" ht="30" customHeight="1">
      <c r="A20" s="119">
        <v>12</v>
      </c>
      <c r="B20" s="256" t="s">
        <v>787</v>
      </c>
      <c r="C20" s="251" t="s">
        <v>732</v>
      </c>
      <c r="D20" s="291" t="s">
        <v>126</v>
      </c>
      <c r="E20" s="162"/>
      <c r="F20" s="155"/>
      <c r="G20" s="155" t="s">
        <v>8</v>
      </c>
      <c r="H20" s="155"/>
      <c r="I20" s="145"/>
      <c r="J20" s="155"/>
      <c r="K20" s="155"/>
      <c r="L20" s="155"/>
      <c r="M20" s="155"/>
      <c r="N20" s="155"/>
      <c r="O20" s="145"/>
      <c r="P20" s="14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45"/>
      <c r="AC20" s="155"/>
      <c r="AD20" s="155"/>
      <c r="AE20" s="155"/>
      <c r="AF20" s="155"/>
      <c r="AG20" s="155"/>
      <c r="AH20" s="155"/>
      <c r="AI20" s="155"/>
      <c r="AJ20" s="119">
        <f t="shared" si="2"/>
        <v>1</v>
      </c>
      <c r="AK20" s="119">
        <f t="shared" si="0"/>
        <v>0</v>
      </c>
      <c r="AL20" s="119">
        <f t="shared" si="1"/>
        <v>0</v>
      </c>
      <c r="AM20" s="25"/>
      <c r="AN20" s="25"/>
      <c r="AO20" s="25"/>
    </row>
    <row r="21" spans="1:41" s="1" customFormat="1" ht="30" customHeight="1">
      <c r="A21" s="119">
        <v>13</v>
      </c>
      <c r="B21" s="258" t="s">
        <v>788</v>
      </c>
      <c r="C21" s="259" t="s">
        <v>789</v>
      </c>
      <c r="D21" s="292" t="s">
        <v>27</v>
      </c>
      <c r="E21" s="161"/>
      <c r="F21" s="161"/>
      <c r="G21" s="161"/>
      <c r="H21" s="161"/>
      <c r="I21" s="145"/>
      <c r="J21" s="161"/>
      <c r="K21" s="161"/>
      <c r="L21" s="161"/>
      <c r="M21" s="161"/>
      <c r="N21" s="161"/>
      <c r="O21" s="145"/>
      <c r="P21" s="145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45"/>
      <c r="AC21" s="161"/>
      <c r="AD21" s="161"/>
      <c r="AE21" s="161"/>
      <c r="AF21" s="161"/>
      <c r="AG21" s="161"/>
      <c r="AH21" s="161"/>
      <c r="AI21" s="161"/>
      <c r="AJ21" s="119">
        <f t="shared" si="2"/>
        <v>0</v>
      </c>
      <c r="AK21" s="119">
        <f t="shared" si="0"/>
        <v>0</v>
      </c>
      <c r="AL21" s="119">
        <f t="shared" si="1"/>
        <v>0</v>
      </c>
      <c r="AM21" s="25"/>
      <c r="AN21" s="25"/>
      <c r="AO21" s="25"/>
    </row>
    <row r="22" spans="1:41" s="1" customFormat="1" ht="30" customHeight="1">
      <c r="A22" s="119">
        <v>14</v>
      </c>
      <c r="B22" s="256" t="s">
        <v>790</v>
      </c>
      <c r="C22" s="251" t="s">
        <v>791</v>
      </c>
      <c r="D22" s="291" t="s">
        <v>132</v>
      </c>
      <c r="E22" s="162"/>
      <c r="F22" s="155"/>
      <c r="G22" s="155"/>
      <c r="H22" s="155"/>
      <c r="I22" s="145"/>
      <c r="J22" s="155"/>
      <c r="K22" s="155"/>
      <c r="L22" s="155"/>
      <c r="M22" s="155"/>
      <c r="N22" s="155"/>
      <c r="O22" s="145"/>
      <c r="P22" s="14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45"/>
      <c r="AC22" s="155"/>
      <c r="AD22" s="155"/>
      <c r="AE22" s="155"/>
      <c r="AF22" s="155"/>
      <c r="AG22" s="155"/>
      <c r="AH22" s="155"/>
      <c r="AI22" s="155"/>
      <c r="AJ22" s="119">
        <f t="shared" si="2"/>
        <v>0</v>
      </c>
      <c r="AK22" s="119">
        <f t="shared" si="0"/>
        <v>0</v>
      </c>
      <c r="AL22" s="119">
        <f t="shared" si="1"/>
        <v>0</v>
      </c>
      <c r="AM22" s="347"/>
      <c r="AN22" s="348"/>
      <c r="AO22" s="25"/>
    </row>
    <row r="23" spans="1:41" s="1" customFormat="1" ht="30" customHeight="1">
      <c r="A23" s="119">
        <v>15</v>
      </c>
      <c r="B23" s="256" t="s">
        <v>792</v>
      </c>
      <c r="C23" s="251" t="s">
        <v>793</v>
      </c>
      <c r="D23" s="291" t="s">
        <v>409</v>
      </c>
      <c r="E23" s="162"/>
      <c r="F23" s="155"/>
      <c r="G23" s="155"/>
      <c r="H23" s="155"/>
      <c r="I23" s="145"/>
      <c r="J23" s="155"/>
      <c r="K23" s="155"/>
      <c r="L23" s="155"/>
      <c r="M23" s="155"/>
      <c r="N23" s="155"/>
      <c r="O23" s="145"/>
      <c r="P23" s="14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45"/>
      <c r="AC23" s="155"/>
      <c r="AD23" s="155"/>
      <c r="AE23" s="155"/>
      <c r="AF23" s="155"/>
      <c r="AG23" s="155"/>
      <c r="AH23" s="155"/>
      <c r="AI23" s="155"/>
      <c r="AJ23" s="119">
        <f t="shared" si="2"/>
        <v>0</v>
      </c>
      <c r="AK23" s="119">
        <f t="shared" si="0"/>
        <v>0</v>
      </c>
      <c r="AL23" s="119">
        <f t="shared" si="1"/>
        <v>0</v>
      </c>
      <c r="AM23" s="25"/>
      <c r="AN23" s="25"/>
      <c r="AO23" s="25"/>
    </row>
    <row r="24" spans="1:41" s="1" customFormat="1" ht="30" customHeight="1">
      <c r="A24" s="119">
        <v>16</v>
      </c>
      <c r="B24" s="256" t="s">
        <v>794</v>
      </c>
      <c r="C24" s="251" t="s">
        <v>795</v>
      </c>
      <c r="D24" s="291" t="s">
        <v>74</v>
      </c>
      <c r="E24" s="162"/>
      <c r="F24" s="155"/>
      <c r="G24" s="155"/>
      <c r="H24" s="155"/>
      <c r="I24" s="145"/>
      <c r="J24" s="155"/>
      <c r="K24" s="155"/>
      <c r="L24" s="155"/>
      <c r="M24" s="155"/>
      <c r="N24" s="155"/>
      <c r="O24" s="145"/>
      <c r="P24" s="14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45"/>
      <c r="AC24" s="155"/>
      <c r="AD24" s="155"/>
      <c r="AE24" s="155"/>
      <c r="AF24" s="155"/>
      <c r="AG24" s="155"/>
      <c r="AH24" s="155"/>
      <c r="AI24" s="155"/>
      <c r="AJ24" s="119">
        <f t="shared" si="2"/>
        <v>0</v>
      </c>
      <c r="AK24" s="119">
        <f t="shared" si="0"/>
        <v>0</v>
      </c>
      <c r="AL24" s="119">
        <f t="shared" si="1"/>
        <v>0</v>
      </c>
      <c r="AM24" s="25"/>
      <c r="AN24" s="25"/>
      <c r="AO24" s="25"/>
    </row>
    <row r="25" spans="1:41" s="1" customFormat="1" ht="30" customHeight="1">
      <c r="A25" s="119">
        <v>17</v>
      </c>
      <c r="B25" s="256" t="s">
        <v>796</v>
      </c>
      <c r="C25" s="189" t="s">
        <v>797</v>
      </c>
      <c r="D25" s="291" t="s">
        <v>112</v>
      </c>
      <c r="E25" s="162"/>
      <c r="F25" s="155"/>
      <c r="G25" s="155"/>
      <c r="H25" s="155"/>
      <c r="I25" s="145"/>
      <c r="J25" s="155"/>
      <c r="K25" s="155"/>
      <c r="L25" s="155"/>
      <c r="M25" s="155"/>
      <c r="N25" s="155"/>
      <c r="O25" s="145"/>
      <c r="P25" s="14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45"/>
      <c r="AC25" s="155"/>
      <c r="AD25" s="155"/>
      <c r="AE25" s="155"/>
      <c r="AF25" s="155"/>
      <c r="AG25" s="155"/>
      <c r="AH25" s="155"/>
      <c r="AI25" s="155"/>
      <c r="AJ25" s="119">
        <f t="shared" si="2"/>
        <v>0</v>
      </c>
      <c r="AK25" s="119">
        <f t="shared" si="0"/>
        <v>0</v>
      </c>
      <c r="AL25" s="119">
        <f t="shared" si="1"/>
        <v>0</v>
      </c>
      <c r="AM25" s="25"/>
      <c r="AN25" s="25"/>
      <c r="AO25" s="25"/>
    </row>
    <row r="26" spans="1:41" s="1" customFormat="1" ht="30" customHeight="1">
      <c r="A26" s="119">
        <v>18</v>
      </c>
      <c r="B26" s="256" t="s">
        <v>798</v>
      </c>
      <c r="C26" s="251" t="s">
        <v>145</v>
      </c>
      <c r="D26" s="291" t="s">
        <v>799</v>
      </c>
      <c r="E26" s="162"/>
      <c r="F26" s="155"/>
      <c r="G26" s="155"/>
      <c r="H26" s="155"/>
      <c r="I26" s="145"/>
      <c r="J26" s="155"/>
      <c r="K26" s="155"/>
      <c r="L26" s="155"/>
      <c r="M26" s="155"/>
      <c r="N26" s="155"/>
      <c r="O26" s="145"/>
      <c r="P26" s="14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45"/>
      <c r="AC26" s="155"/>
      <c r="AD26" s="155"/>
      <c r="AE26" s="155"/>
      <c r="AF26" s="155"/>
      <c r="AG26" s="155"/>
      <c r="AH26" s="155"/>
      <c r="AI26" s="155"/>
      <c r="AJ26" s="119">
        <f t="shared" si="2"/>
        <v>0</v>
      </c>
      <c r="AK26" s="119">
        <f t="shared" si="0"/>
        <v>0</v>
      </c>
      <c r="AL26" s="119">
        <f t="shared" si="1"/>
        <v>0</v>
      </c>
      <c r="AM26" s="25"/>
      <c r="AN26" s="25"/>
      <c r="AO26" s="25"/>
    </row>
    <row r="27" spans="1:41" s="1" customFormat="1" ht="30" customHeight="1">
      <c r="A27" s="119">
        <v>19</v>
      </c>
      <c r="B27" s="256" t="s">
        <v>800</v>
      </c>
      <c r="C27" s="189" t="s">
        <v>801</v>
      </c>
      <c r="D27" s="291" t="s">
        <v>42</v>
      </c>
      <c r="E27" s="162"/>
      <c r="F27" s="155"/>
      <c r="G27" s="155" t="s">
        <v>8</v>
      </c>
      <c r="H27" s="155"/>
      <c r="I27" s="145"/>
      <c r="J27" s="155"/>
      <c r="K27" s="155"/>
      <c r="L27" s="155"/>
      <c r="M27" s="155"/>
      <c r="N27" s="155"/>
      <c r="O27" s="145"/>
      <c r="P27" s="14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45"/>
      <c r="AC27" s="155"/>
      <c r="AD27" s="155"/>
      <c r="AE27" s="155"/>
      <c r="AF27" s="155"/>
      <c r="AG27" s="155"/>
      <c r="AH27" s="155"/>
      <c r="AI27" s="155"/>
      <c r="AJ27" s="119">
        <f t="shared" si="2"/>
        <v>1</v>
      </c>
      <c r="AK27" s="119">
        <f t="shared" si="0"/>
        <v>0</v>
      </c>
      <c r="AL27" s="119">
        <f t="shared" si="1"/>
        <v>0</v>
      </c>
      <c r="AM27" s="25"/>
      <c r="AN27" s="25"/>
      <c r="AO27" s="25"/>
    </row>
    <row r="28" spans="1:41" s="1" customFormat="1" ht="30" customHeight="1">
      <c r="A28" s="119">
        <v>20</v>
      </c>
      <c r="B28" s="256" t="s">
        <v>802</v>
      </c>
      <c r="C28" s="251" t="s">
        <v>803</v>
      </c>
      <c r="D28" s="291" t="s">
        <v>804</v>
      </c>
      <c r="E28" s="162" t="s">
        <v>8</v>
      </c>
      <c r="F28" s="155"/>
      <c r="G28" s="155" t="s">
        <v>8</v>
      </c>
      <c r="H28" s="155"/>
      <c r="I28" s="145"/>
      <c r="J28" s="155"/>
      <c r="K28" s="155"/>
      <c r="L28" s="155"/>
      <c r="M28" s="155"/>
      <c r="N28" s="155"/>
      <c r="O28" s="145"/>
      <c r="P28" s="14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45"/>
      <c r="AC28" s="155"/>
      <c r="AD28" s="155"/>
      <c r="AE28" s="155"/>
      <c r="AF28" s="155"/>
      <c r="AG28" s="155"/>
      <c r="AH28" s="155"/>
      <c r="AI28" s="155"/>
      <c r="AJ28" s="119">
        <f t="shared" si="2"/>
        <v>2</v>
      </c>
      <c r="AK28" s="119">
        <f t="shared" si="0"/>
        <v>0</v>
      </c>
      <c r="AL28" s="119">
        <f t="shared" si="1"/>
        <v>0</v>
      </c>
      <c r="AM28" s="25"/>
      <c r="AN28" s="25"/>
      <c r="AO28" s="25"/>
    </row>
    <row r="29" spans="1:41" s="1" customFormat="1" ht="30" customHeight="1">
      <c r="A29" s="119">
        <v>21</v>
      </c>
      <c r="B29" s="256" t="s">
        <v>805</v>
      </c>
      <c r="C29" s="251" t="s">
        <v>806</v>
      </c>
      <c r="D29" s="291" t="s">
        <v>102</v>
      </c>
      <c r="E29" s="162"/>
      <c r="F29" s="155"/>
      <c r="G29" s="155"/>
      <c r="H29" s="155"/>
      <c r="I29" s="145"/>
      <c r="J29" s="155"/>
      <c r="K29" s="155"/>
      <c r="L29" s="155"/>
      <c r="M29" s="155"/>
      <c r="N29" s="155"/>
      <c r="O29" s="145"/>
      <c r="P29" s="14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45"/>
      <c r="AC29" s="155"/>
      <c r="AD29" s="155"/>
      <c r="AE29" s="155"/>
      <c r="AF29" s="155"/>
      <c r="AG29" s="155"/>
      <c r="AH29" s="155"/>
      <c r="AI29" s="155"/>
      <c r="AJ29" s="119">
        <f t="shared" si="2"/>
        <v>0</v>
      </c>
      <c r="AK29" s="119">
        <f t="shared" si="0"/>
        <v>0</v>
      </c>
      <c r="AL29" s="119">
        <f t="shared" si="1"/>
        <v>0</v>
      </c>
      <c r="AM29" s="25"/>
      <c r="AN29" s="25"/>
      <c r="AO29" s="25"/>
    </row>
    <row r="30" spans="1:41" s="1" customFormat="1" ht="30" customHeight="1">
      <c r="A30" s="119">
        <v>22</v>
      </c>
      <c r="B30" s="256" t="s">
        <v>807</v>
      </c>
      <c r="C30" s="251" t="s">
        <v>808</v>
      </c>
      <c r="D30" s="291" t="s">
        <v>307</v>
      </c>
      <c r="E30" s="162"/>
      <c r="F30" s="155"/>
      <c r="G30" s="155"/>
      <c r="H30" s="155"/>
      <c r="I30" s="145"/>
      <c r="J30" s="155"/>
      <c r="K30" s="155"/>
      <c r="L30" s="155"/>
      <c r="M30" s="155"/>
      <c r="N30" s="155"/>
      <c r="O30" s="145"/>
      <c r="P30" s="14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45"/>
      <c r="AC30" s="155"/>
      <c r="AD30" s="155"/>
      <c r="AE30" s="155"/>
      <c r="AF30" s="155"/>
      <c r="AG30" s="155"/>
      <c r="AH30" s="155"/>
      <c r="AI30" s="155"/>
      <c r="AJ30" s="119">
        <f t="shared" si="2"/>
        <v>0</v>
      </c>
      <c r="AK30" s="119">
        <f t="shared" si="0"/>
        <v>0</v>
      </c>
      <c r="AL30" s="119">
        <f t="shared" si="1"/>
        <v>0</v>
      </c>
      <c r="AM30" s="25"/>
      <c r="AN30" s="25"/>
      <c r="AO30" s="25"/>
    </row>
    <row r="31" spans="1:41" s="1" customFormat="1" ht="30" customHeight="1">
      <c r="A31" s="119">
        <v>23</v>
      </c>
      <c r="B31" s="256" t="s">
        <v>809</v>
      </c>
      <c r="C31" s="251" t="s">
        <v>810</v>
      </c>
      <c r="D31" s="291" t="s">
        <v>811</v>
      </c>
      <c r="E31" s="162"/>
      <c r="F31" s="155"/>
      <c r="G31" s="155"/>
      <c r="H31" s="155"/>
      <c r="I31" s="145"/>
      <c r="J31" s="155"/>
      <c r="K31" s="155"/>
      <c r="L31" s="155"/>
      <c r="M31" s="155"/>
      <c r="N31" s="155"/>
      <c r="O31" s="145"/>
      <c r="P31" s="14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45"/>
      <c r="AC31" s="155"/>
      <c r="AD31" s="155"/>
      <c r="AE31" s="155"/>
      <c r="AF31" s="155"/>
      <c r="AG31" s="155"/>
      <c r="AH31" s="155"/>
      <c r="AI31" s="155"/>
      <c r="AJ31" s="119">
        <f t="shared" si="2"/>
        <v>0</v>
      </c>
      <c r="AK31" s="119">
        <f t="shared" si="0"/>
        <v>0</v>
      </c>
      <c r="AL31" s="119">
        <f t="shared" si="1"/>
        <v>0</v>
      </c>
      <c r="AM31" s="25"/>
      <c r="AN31" s="25"/>
      <c r="AO31" s="25"/>
    </row>
    <row r="32" spans="1:41" s="1" customFormat="1" ht="30" customHeight="1">
      <c r="A32" s="119">
        <v>24</v>
      </c>
      <c r="B32" s="256" t="s">
        <v>812</v>
      </c>
      <c r="C32" s="251" t="s">
        <v>623</v>
      </c>
      <c r="D32" s="293" t="s">
        <v>62</v>
      </c>
      <c r="E32" s="162"/>
      <c r="F32" s="155"/>
      <c r="G32" s="155"/>
      <c r="H32" s="155"/>
      <c r="I32" s="145"/>
      <c r="J32" s="155"/>
      <c r="K32" s="155"/>
      <c r="L32" s="155"/>
      <c r="M32" s="155"/>
      <c r="N32" s="155"/>
      <c r="O32" s="145"/>
      <c r="P32" s="14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45"/>
      <c r="AC32" s="155"/>
      <c r="AD32" s="155"/>
      <c r="AE32" s="155"/>
      <c r="AF32" s="155"/>
      <c r="AG32" s="155"/>
      <c r="AH32" s="155"/>
      <c r="AI32" s="155"/>
      <c r="AJ32" s="119">
        <f t="shared" si="2"/>
        <v>0</v>
      </c>
      <c r="AK32" s="119">
        <f t="shared" si="0"/>
        <v>0</v>
      </c>
      <c r="AL32" s="119">
        <f t="shared" si="1"/>
        <v>0</v>
      </c>
      <c r="AM32" s="25"/>
      <c r="AN32" s="25"/>
      <c r="AO32" s="25"/>
    </row>
    <row r="33" spans="1:44" s="1" customFormat="1" ht="30" customHeight="1">
      <c r="A33" s="119">
        <v>25</v>
      </c>
      <c r="B33" s="256">
        <v>1910110118</v>
      </c>
      <c r="C33" s="251" t="s">
        <v>1045</v>
      </c>
      <c r="D33" s="294" t="s">
        <v>62</v>
      </c>
      <c r="E33" s="162"/>
      <c r="F33" s="155"/>
      <c r="G33" s="155" t="s">
        <v>8</v>
      </c>
      <c r="H33" s="155"/>
      <c r="I33" s="145"/>
      <c r="J33" s="155"/>
      <c r="K33" s="155"/>
      <c r="L33" s="155"/>
      <c r="M33" s="155"/>
      <c r="N33" s="155"/>
      <c r="O33" s="145"/>
      <c r="P33" s="14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45"/>
      <c r="AC33" s="155"/>
      <c r="AD33" s="155"/>
      <c r="AE33" s="155"/>
      <c r="AF33" s="155"/>
      <c r="AG33" s="155"/>
      <c r="AH33" s="155"/>
      <c r="AI33" s="155"/>
      <c r="AJ33" s="119">
        <f t="shared" si="2"/>
        <v>1</v>
      </c>
      <c r="AK33" s="119">
        <f t="shared" si="0"/>
        <v>0</v>
      </c>
      <c r="AL33" s="119">
        <f t="shared" si="1"/>
        <v>0</v>
      </c>
      <c r="AM33" s="25"/>
      <c r="AN33" s="25"/>
      <c r="AO33" s="25"/>
    </row>
    <row r="34" spans="1:44" s="1" customFormat="1" ht="30" customHeight="1">
      <c r="A34" s="119">
        <v>26</v>
      </c>
      <c r="B34" s="256" t="s">
        <v>813</v>
      </c>
      <c r="C34" s="251" t="s">
        <v>814</v>
      </c>
      <c r="D34" s="294" t="s">
        <v>815</v>
      </c>
      <c r="E34" s="162"/>
      <c r="F34" s="155"/>
      <c r="G34" s="155"/>
      <c r="H34" s="155"/>
      <c r="I34" s="145"/>
      <c r="J34" s="155"/>
      <c r="K34" s="155"/>
      <c r="L34" s="155"/>
      <c r="M34" s="155"/>
      <c r="N34" s="155"/>
      <c r="O34" s="145"/>
      <c r="P34" s="14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45"/>
      <c r="AC34" s="155"/>
      <c r="AD34" s="155"/>
      <c r="AE34" s="155"/>
      <c r="AF34" s="155"/>
      <c r="AG34" s="155"/>
      <c r="AH34" s="155"/>
      <c r="AI34" s="155"/>
      <c r="AJ34" s="119">
        <f t="shared" si="2"/>
        <v>0</v>
      </c>
      <c r="AK34" s="119">
        <f t="shared" si="0"/>
        <v>0</v>
      </c>
      <c r="AL34" s="119">
        <f t="shared" si="1"/>
        <v>0</v>
      </c>
      <c r="AM34" s="25"/>
      <c r="AN34" s="25"/>
      <c r="AO34" s="25"/>
    </row>
    <row r="35" spans="1:44" s="1" customFormat="1" ht="30" customHeight="1">
      <c r="A35" s="119">
        <v>27</v>
      </c>
      <c r="B35" s="250" t="s">
        <v>1026</v>
      </c>
      <c r="C35" s="251" t="s">
        <v>777</v>
      </c>
      <c r="D35" s="295" t="s">
        <v>1027</v>
      </c>
      <c r="E35" s="162"/>
      <c r="F35" s="155"/>
      <c r="G35" s="155"/>
      <c r="H35" s="155"/>
      <c r="I35" s="145"/>
      <c r="J35" s="155"/>
      <c r="K35" s="155"/>
      <c r="L35" s="155"/>
      <c r="M35" s="155"/>
      <c r="N35" s="155"/>
      <c r="O35" s="145"/>
      <c r="P35" s="14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45"/>
      <c r="AC35" s="155"/>
      <c r="AD35" s="155"/>
      <c r="AE35" s="155"/>
      <c r="AF35" s="155"/>
      <c r="AG35" s="155"/>
      <c r="AH35" s="155"/>
      <c r="AI35" s="155"/>
      <c r="AJ35" s="119">
        <f t="shared" si="2"/>
        <v>0</v>
      </c>
      <c r="AK35" s="119">
        <f t="shared" si="0"/>
        <v>0</v>
      </c>
      <c r="AL35" s="119">
        <f t="shared" si="1"/>
        <v>0</v>
      </c>
      <c r="AM35" s="25"/>
      <c r="AN35" s="25"/>
      <c r="AO35" s="25"/>
    </row>
    <row r="36" spans="1:44" s="1" customFormat="1" ht="30" customHeight="1">
      <c r="A36" s="119">
        <v>28</v>
      </c>
      <c r="B36" s="256" t="s">
        <v>819</v>
      </c>
      <c r="C36" s="251" t="s">
        <v>820</v>
      </c>
      <c r="D36" s="291" t="s">
        <v>89</v>
      </c>
      <c r="E36" s="162"/>
      <c r="F36" s="155"/>
      <c r="G36" s="155" t="s">
        <v>8</v>
      </c>
      <c r="H36" s="155"/>
      <c r="I36" s="145"/>
      <c r="J36" s="155"/>
      <c r="K36" s="155"/>
      <c r="L36" s="155"/>
      <c r="M36" s="155"/>
      <c r="N36" s="155"/>
      <c r="O36" s="145"/>
      <c r="P36" s="14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45"/>
      <c r="AC36" s="155"/>
      <c r="AD36" s="155"/>
      <c r="AE36" s="155"/>
      <c r="AF36" s="155"/>
      <c r="AG36" s="155"/>
      <c r="AH36" s="155"/>
      <c r="AI36" s="155"/>
      <c r="AJ36" s="119">
        <f t="shared" si="2"/>
        <v>1</v>
      </c>
      <c r="AK36" s="119">
        <f t="shared" si="0"/>
        <v>0</v>
      </c>
      <c r="AL36" s="119">
        <f t="shared" si="1"/>
        <v>0</v>
      </c>
      <c r="AM36" s="25"/>
      <c r="AN36" s="25"/>
      <c r="AO36" s="25"/>
    </row>
    <row r="37" spans="1:44" s="1" customFormat="1" ht="30" customHeight="1">
      <c r="A37" s="119">
        <v>29</v>
      </c>
      <c r="B37" s="263" t="s">
        <v>821</v>
      </c>
      <c r="C37" s="264" t="s">
        <v>37</v>
      </c>
      <c r="D37" s="296" t="s">
        <v>484</v>
      </c>
      <c r="E37" s="162"/>
      <c r="F37" s="155"/>
      <c r="G37" s="155"/>
      <c r="H37" s="155"/>
      <c r="I37" s="145"/>
      <c r="J37" s="155"/>
      <c r="K37" s="155"/>
      <c r="L37" s="155"/>
      <c r="M37" s="155"/>
      <c r="N37" s="155"/>
      <c r="O37" s="145"/>
      <c r="P37" s="14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45"/>
      <c r="AC37" s="155"/>
      <c r="AD37" s="155"/>
      <c r="AE37" s="155"/>
      <c r="AF37" s="155"/>
      <c r="AG37" s="155"/>
      <c r="AH37" s="155"/>
      <c r="AI37" s="155"/>
      <c r="AJ37" s="119">
        <f t="shared" si="2"/>
        <v>0</v>
      </c>
      <c r="AK37" s="119">
        <f t="shared" si="0"/>
        <v>0</v>
      </c>
      <c r="AL37" s="119">
        <f t="shared" si="1"/>
        <v>0</v>
      </c>
      <c r="AM37" s="25"/>
      <c r="AN37" s="25"/>
      <c r="AO37" s="25"/>
    </row>
    <row r="38" spans="1:44" s="1" customFormat="1" ht="30" customHeight="1">
      <c r="A38" s="119">
        <v>30</v>
      </c>
      <c r="B38" s="144"/>
      <c r="C38" s="198"/>
      <c r="D38" s="228"/>
      <c r="E38" s="162"/>
      <c r="F38" s="155"/>
      <c r="G38" s="155"/>
      <c r="H38" s="155"/>
      <c r="I38" s="145"/>
      <c r="J38" s="155"/>
      <c r="K38" s="155"/>
      <c r="L38" s="155"/>
      <c r="M38" s="155"/>
      <c r="N38" s="155"/>
      <c r="O38" s="145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45"/>
      <c r="AC38" s="155"/>
      <c r="AD38" s="155"/>
      <c r="AE38" s="155"/>
      <c r="AF38" s="155"/>
      <c r="AG38" s="155"/>
      <c r="AH38" s="155"/>
      <c r="AI38" s="155"/>
      <c r="AJ38" s="119">
        <f t="shared" si="2"/>
        <v>0</v>
      </c>
      <c r="AK38" s="119">
        <f t="shared" si="0"/>
        <v>0</v>
      </c>
      <c r="AL38" s="119">
        <f t="shared" si="1"/>
        <v>0</v>
      </c>
      <c r="AM38" s="25"/>
      <c r="AN38" s="25"/>
      <c r="AO38" s="25"/>
    </row>
    <row r="39" spans="1:44" s="1" customFormat="1" ht="30" customHeight="1">
      <c r="A39" s="119">
        <v>31</v>
      </c>
      <c r="B39" s="144"/>
      <c r="C39" s="144"/>
      <c r="D39" s="144"/>
      <c r="E39" s="162"/>
      <c r="F39" s="155"/>
      <c r="G39" s="155"/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Y39" s="155"/>
      <c r="Z39" s="155"/>
      <c r="AA39" s="155"/>
      <c r="AB39" s="145"/>
      <c r="AC39" s="155"/>
      <c r="AD39" s="155"/>
      <c r="AE39" s="155"/>
      <c r="AF39" s="155"/>
      <c r="AG39" s="155"/>
      <c r="AH39" s="155"/>
      <c r="AI39" s="155"/>
      <c r="AJ39" s="119">
        <f t="shared" si="2"/>
        <v>0</v>
      </c>
      <c r="AK39" s="119">
        <f t="shared" si="0"/>
        <v>0</v>
      </c>
      <c r="AL39" s="119">
        <f t="shared" si="1"/>
        <v>0</v>
      </c>
      <c r="AM39" s="25"/>
      <c r="AN39" s="25"/>
      <c r="AO39" s="25"/>
    </row>
    <row r="40" spans="1:44" s="1" customFormat="1" ht="30" customHeight="1">
      <c r="A40" s="176"/>
      <c r="B40" s="172"/>
      <c r="C40" s="172"/>
      <c r="D40" s="172"/>
      <c r="E40" s="162"/>
      <c r="F40" s="155"/>
      <c r="G40" s="155"/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155"/>
      <c r="S40" s="155"/>
      <c r="T40" s="155"/>
      <c r="U40" s="155"/>
      <c r="V40" s="155"/>
      <c r="W40" s="155"/>
      <c r="X40" s="155"/>
      <c r="Y40" s="155"/>
      <c r="Z40" s="155"/>
      <c r="AA40" s="155"/>
      <c r="AB40" s="145"/>
      <c r="AC40" s="155"/>
      <c r="AD40" s="155"/>
      <c r="AE40" s="155"/>
      <c r="AF40" s="155"/>
      <c r="AG40" s="155"/>
      <c r="AH40" s="155"/>
      <c r="AI40" s="155"/>
      <c r="AJ40" s="180">
        <f t="shared" ref="AJ40:AJ41" si="3">COUNTIF(E40:AI40,"K")+2*COUNTIF(E40:AI40,"2K")+COUNTIF(E40:AI40,"TK")+COUNTIF(E40:AI40,"KT")</f>
        <v>0</v>
      </c>
      <c r="AK40" s="180">
        <f t="shared" ref="AK40:AK41" si="4">COUNTIF(E40:AI40,"P")+2*COUNTIF(F40:AJ40,"2P")</f>
        <v>0</v>
      </c>
      <c r="AL40" s="180">
        <f t="shared" ref="AL40:AL41" si="5">COUNTIF(E40:AI40,"T")+2*COUNTIF(E40:AI40,"2T")+COUNTIF(E40:AI40,"TK")+COUNTIF(E40:AI40,"KT")</f>
        <v>0</v>
      </c>
      <c r="AM40" s="25"/>
      <c r="AN40" s="25"/>
      <c r="AO40" s="25"/>
    </row>
    <row r="41" spans="1:44" s="1" customFormat="1" ht="48" customHeight="1">
      <c r="A41" s="175"/>
      <c r="B41" s="172"/>
      <c r="C41" s="172"/>
      <c r="D41" s="172"/>
      <c r="E41" s="162"/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45"/>
      <c r="AC41" s="155"/>
      <c r="AD41" s="155"/>
      <c r="AE41" s="155"/>
      <c r="AF41" s="155"/>
      <c r="AG41" s="155"/>
      <c r="AH41" s="155"/>
      <c r="AI41" s="155"/>
      <c r="AJ41" s="180">
        <f t="shared" si="3"/>
        <v>0</v>
      </c>
      <c r="AK41" s="180">
        <f t="shared" si="4"/>
        <v>0</v>
      </c>
      <c r="AL41" s="180">
        <f t="shared" si="5"/>
        <v>0</v>
      </c>
      <c r="AM41" s="27"/>
      <c r="AN41" s="26"/>
      <c r="AO41" s="26"/>
      <c r="AP41" s="33"/>
      <c r="AQ41"/>
      <c r="AR41"/>
    </row>
    <row r="42" spans="1:44" s="1" customFormat="1" ht="30" customHeight="1">
      <c r="A42" s="349" t="s">
        <v>12</v>
      </c>
      <c r="B42" s="349"/>
      <c r="C42" s="349"/>
      <c r="D42" s="349"/>
      <c r="E42" s="349"/>
      <c r="F42" s="349"/>
      <c r="G42" s="349"/>
      <c r="H42" s="349"/>
      <c r="I42" s="349"/>
      <c r="J42" s="349"/>
      <c r="K42" s="349"/>
      <c r="L42" s="349"/>
      <c r="M42" s="349"/>
      <c r="N42" s="349"/>
      <c r="O42" s="349"/>
      <c r="P42" s="349"/>
      <c r="Q42" s="349"/>
      <c r="R42" s="349"/>
      <c r="S42" s="349"/>
      <c r="T42" s="349"/>
      <c r="U42" s="349"/>
      <c r="V42" s="349"/>
      <c r="W42" s="349"/>
      <c r="X42" s="349"/>
      <c r="Y42" s="349"/>
      <c r="Z42" s="349"/>
      <c r="AA42" s="349"/>
      <c r="AB42" s="349"/>
      <c r="AC42" s="349"/>
      <c r="AD42" s="349"/>
      <c r="AE42" s="349"/>
      <c r="AF42" s="349"/>
      <c r="AG42" s="349"/>
      <c r="AH42" s="349"/>
      <c r="AI42" s="349"/>
      <c r="AJ42" s="120">
        <f>SUM(AJ9:AJ41)</f>
        <v>9</v>
      </c>
      <c r="AK42" s="182">
        <f t="shared" ref="AK42:AL42" si="6">SUM(AK9:AK41)</f>
        <v>2</v>
      </c>
      <c r="AL42" s="182">
        <f t="shared" si="6"/>
        <v>0</v>
      </c>
      <c r="AM42" s="27"/>
      <c r="AN42" s="25"/>
      <c r="AO42" s="25"/>
    </row>
    <row r="43" spans="1:44" s="1" customFormat="1" ht="41.25" customHeight="1">
      <c r="A43" s="11"/>
      <c r="B43" s="11"/>
      <c r="C43" s="12"/>
      <c r="D43" s="12"/>
      <c r="E43" s="13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1"/>
      <c r="AK43" s="11"/>
      <c r="AL43" s="11"/>
      <c r="AM43" s="29" t="s">
        <v>17</v>
      </c>
      <c r="AN43" s="29" t="s">
        <v>18</v>
      </c>
      <c r="AO43" s="29" t="s">
        <v>19</v>
      </c>
    </row>
    <row r="44" spans="1:44" s="1" customFormat="1" ht="30" customHeight="1">
      <c r="A44" s="350" t="s">
        <v>13</v>
      </c>
      <c r="B44" s="350"/>
      <c r="C44" s="351"/>
      <c r="D44" s="351"/>
      <c r="E44" s="351"/>
      <c r="F44" s="351"/>
      <c r="G44" s="351"/>
      <c r="H44" s="351"/>
      <c r="I44" s="351"/>
      <c r="J44" s="351"/>
      <c r="K44" s="351"/>
      <c r="L44" s="351"/>
      <c r="M44" s="351"/>
      <c r="N44" s="351"/>
      <c r="O44" s="351"/>
      <c r="P44" s="351"/>
      <c r="Q44" s="351"/>
      <c r="R44" s="351"/>
      <c r="S44" s="351"/>
      <c r="T44" s="351"/>
      <c r="U44" s="351"/>
      <c r="V44" s="351"/>
      <c r="W44" s="351"/>
      <c r="X44" s="351"/>
      <c r="Y44" s="351"/>
      <c r="Z44" s="351"/>
      <c r="AA44" s="351"/>
      <c r="AB44" s="351"/>
      <c r="AC44" s="351"/>
      <c r="AD44" s="351"/>
      <c r="AE44" s="351"/>
      <c r="AF44" s="351"/>
      <c r="AG44" s="351"/>
      <c r="AH44" s="351"/>
      <c r="AI44" s="352"/>
      <c r="AJ44" s="28" t="s">
        <v>14</v>
      </c>
      <c r="AK44" s="28" t="s">
        <v>15</v>
      </c>
      <c r="AL44" s="28" t="s">
        <v>16</v>
      </c>
      <c r="AM44" s="30" t="s">
        <v>23</v>
      </c>
      <c r="AN44" s="31" t="s">
        <v>24</v>
      </c>
      <c r="AO44" s="31" t="s">
        <v>25</v>
      </c>
    </row>
    <row r="45" spans="1:44" s="1" customFormat="1" ht="30" customHeight="1">
      <c r="A45" s="119" t="s">
        <v>5</v>
      </c>
      <c r="B45" s="118"/>
      <c r="C45" s="328" t="s">
        <v>7</v>
      </c>
      <c r="D45" s="329"/>
      <c r="E45" s="4">
        <v>1</v>
      </c>
      <c r="F45" s="4">
        <v>2</v>
      </c>
      <c r="G45" s="4">
        <v>3</v>
      </c>
      <c r="H45" s="4">
        <v>4</v>
      </c>
      <c r="I45" s="4">
        <v>5</v>
      </c>
      <c r="J45" s="4">
        <v>6</v>
      </c>
      <c r="K45" s="4">
        <v>7</v>
      </c>
      <c r="L45" s="4">
        <v>8</v>
      </c>
      <c r="M45" s="4">
        <v>9</v>
      </c>
      <c r="N45" s="4">
        <v>10</v>
      </c>
      <c r="O45" s="4">
        <v>11</v>
      </c>
      <c r="P45" s="4">
        <v>12</v>
      </c>
      <c r="Q45" s="4">
        <v>13</v>
      </c>
      <c r="R45" s="4">
        <v>14</v>
      </c>
      <c r="S45" s="4">
        <v>15</v>
      </c>
      <c r="T45" s="4">
        <v>16</v>
      </c>
      <c r="U45" s="4">
        <v>17</v>
      </c>
      <c r="V45" s="4">
        <v>18</v>
      </c>
      <c r="W45" s="4">
        <v>19</v>
      </c>
      <c r="X45" s="4">
        <v>20</v>
      </c>
      <c r="Y45" s="4">
        <v>21</v>
      </c>
      <c r="Z45" s="4">
        <v>22</v>
      </c>
      <c r="AA45" s="4">
        <v>23</v>
      </c>
      <c r="AB45" s="4">
        <v>24</v>
      </c>
      <c r="AC45" s="4">
        <v>25</v>
      </c>
      <c r="AD45" s="4">
        <v>26</v>
      </c>
      <c r="AE45" s="4">
        <v>27</v>
      </c>
      <c r="AF45" s="4">
        <v>28</v>
      </c>
      <c r="AG45" s="4">
        <v>29</v>
      </c>
      <c r="AH45" s="4">
        <v>30</v>
      </c>
      <c r="AI45" s="4">
        <v>31</v>
      </c>
      <c r="AJ45" s="30" t="s">
        <v>20</v>
      </c>
      <c r="AK45" s="30" t="s">
        <v>21</v>
      </c>
      <c r="AL45" s="30" t="s">
        <v>22</v>
      </c>
      <c r="AM45" s="32">
        <f t="shared" ref="AM45:AM78" si="7">COUNTIF(H46:AL46,"CT")</f>
        <v>0</v>
      </c>
      <c r="AN45" s="32">
        <f>COUNTIF(I45:AM45,"HT")</f>
        <v>0</v>
      </c>
      <c r="AO45" s="32">
        <f>COUNTIF(J45:AN45,"VK")</f>
        <v>0</v>
      </c>
      <c r="AP45" s="347"/>
      <c r="AQ45" s="348"/>
    </row>
    <row r="46" spans="1:44" s="1" customFormat="1" ht="30" customHeight="1">
      <c r="A46" s="119">
        <v>1</v>
      </c>
      <c r="B46" s="256" t="s">
        <v>768</v>
      </c>
      <c r="C46" s="251" t="s">
        <v>212</v>
      </c>
      <c r="D46" s="252" t="s">
        <v>52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>COUNTIF(E46:AI46,"BT")</f>
        <v>0</v>
      </c>
      <c r="AK46" s="32">
        <f>COUNTIF(F46:AJ46,"D")</f>
        <v>0</v>
      </c>
      <c r="AL46" s="32">
        <f>COUNTIF(G46:AK46,"ĐP")</f>
        <v>0</v>
      </c>
      <c r="AM46" s="32">
        <f t="shared" si="7"/>
        <v>0</v>
      </c>
      <c r="AN46" s="32">
        <f t="shared" ref="AN46:AN78" si="8">COUNTIF(I46:AM46,"HT")</f>
        <v>0</v>
      </c>
      <c r="AO46" s="32">
        <f t="shared" ref="AO46:AO78" si="9">COUNTIF(J46:AN46,"VK")</f>
        <v>0</v>
      </c>
      <c r="AP46" s="25"/>
      <c r="AQ46" s="25"/>
    </row>
    <row r="47" spans="1:44" s="1" customFormat="1" ht="30" customHeight="1">
      <c r="A47" s="119">
        <v>2</v>
      </c>
      <c r="B47" s="256" t="s">
        <v>769</v>
      </c>
      <c r="C47" s="251" t="s">
        <v>770</v>
      </c>
      <c r="D47" s="252" t="s">
        <v>82</v>
      </c>
      <c r="E47" s="15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32">
        <f t="shared" ref="AJ47:AJ79" si="10">COUNTIF(E47:AI47,"BT")</f>
        <v>0</v>
      </c>
      <c r="AK47" s="32">
        <f t="shared" ref="AK47:AK79" si="11">COUNTIF(F47:AJ47,"D")</f>
        <v>0</v>
      </c>
      <c r="AL47" s="32">
        <f t="shared" ref="AL47:AL79" si="12">COUNTIF(G47:AK47,"ĐP")</f>
        <v>0</v>
      </c>
      <c r="AM47" s="32">
        <f t="shared" si="7"/>
        <v>0</v>
      </c>
      <c r="AN47" s="32">
        <f t="shared" si="8"/>
        <v>0</v>
      </c>
      <c r="AO47" s="32">
        <f t="shared" si="9"/>
        <v>0</v>
      </c>
      <c r="AP47" s="25"/>
      <c r="AQ47" s="25"/>
    </row>
    <row r="48" spans="1:44" s="1" customFormat="1" ht="30" customHeight="1">
      <c r="A48" s="119">
        <v>3</v>
      </c>
      <c r="B48" s="256" t="s">
        <v>771</v>
      </c>
      <c r="C48" s="251" t="s">
        <v>772</v>
      </c>
      <c r="D48" s="252" t="s">
        <v>773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10"/>
        <v>0</v>
      </c>
      <c r="AK48" s="32">
        <f t="shared" si="11"/>
        <v>0</v>
      </c>
      <c r="AL48" s="32">
        <f t="shared" si="12"/>
        <v>0</v>
      </c>
      <c r="AM48" s="32">
        <f t="shared" si="7"/>
        <v>0</v>
      </c>
      <c r="AN48" s="32">
        <f t="shared" si="8"/>
        <v>0</v>
      </c>
      <c r="AO48" s="32">
        <f t="shared" si="9"/>
        <v>0</v>
      </c>
      <c r="AP48" s="25"/>
      <c r="AQ48" s="25"/>
    </row>
    <row r="49" spans="1:43" s="1" customFormat="1" ht="30" customHeight="1">
      <c r="A49" s="119">
        <v>4</v>
      </c>
      <c r="B49" s="256" t="s">
        <v>774</v>
      </c>
      <c r="C49" s="251" t="s">
        <v>775</v>
      </c>
      <c r="D49" s="252" t="s">
        <v>776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10"/>
        <v>0</v>
      </c>
      <c r="AK49" s="32">
        <f t="shared" si="11"/>
        <v>0</v>
      </c>
      <c r="AL49" s="32">
        <f t="shared" si="12"/>
        <v>0</v>
      </c>
      <c r="AM49" s="32">
        <f t="shared" si="7"/>
        <v>0</v>
      </c>
      <c r="AN49" s="32">
        <f t="shared" si="8"/>
        <v>0</v>
      </c>
      <c r="AO49" s="32">
        <f t="shared" si="9"/>
        <v>0</v>
      </c>
      <c r="AP49" s="25"/>
      <c r="AQ49" s="25"/>
    </row>
    <row r="50" spans="1:43" s="1" customFormat="1" ht="30" customHeight="1">
      <c r="A50" s="119">
        <v>5</v>
      </c>
      <c r="B50" s="257">
        <v>1910110117</v>
      </c>
      <c r="C50" s="251" t="s">
        <v>1046</v>
      </c>
      <c r="D50" s="252" t="s">
        <v>107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10"/>
        <v>0</v>
      </c>
      <c r="AK50" s="32">
        <f t="shared" si="11"/>
        <v>0</v>
      </c>
      <c r="AL50" s="32">
        <f t="shared" si="12"/>
        <v>0</v>
      </c>
      <c r="AM50" s="32">
        <f t="shared" si="7"/>
        <v>0</v>
      </c>
      <c r="AN50" s="32">
        <f t="shared" si="8"/>
        <v>0</v>
      </c>
      <c r="AO50" s="32">
        <f t="shared" si="9"/>
        <v>0</v>
      </c>
      <c r="AP50" s="25"/>
      <c r="AQ50" s="25"/>
    </row>
    <row r="51" spans="1:43" s="1" customFormat="1" ht="30" customHeight="1">
      <c r="A51" s="119">
        <v>6</v>
      </c>
      <c r="B51" s="256" t="s">
        <v>778</v>
      </c>
      <c r="C51" s="251" t="s">
        <v>779</v>
      </c>
      <c r="D51" s="252" t="s">
        <v>57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10"/>
        <v>0</v>
      </c>
      <c r="AK51" s="32">
        <f t="shared" si="11"/>
        <v>0</v>
      </c>
      <c r="AL51" s="32">
        <f t="shared" si="12"/>
        <v>0</v>
      </c>
      <c r="AM51" s="32">
        <f t="shared" si="7"/>
        <v>0</v>
      </c>
      <c r="AN51" s="32">
        <f t="shared" si="8"/>
        <v>0</v>
      </c>
      <c r="AO51" s="32">
        <f t="shared" si="9"/>
        <v>0</v>
      </c>
      <c r="AP51" s="25"/>
      <c r="AQ51" s="25"/>
    </row>
    <row r="52" spans="1:43" s="1" customFormat="1" ht="30" customHeight="1">
      <c r="A52" s="119">
        <v>7</v>
      </c>
      <c r="B52" s="256" t="s">
        <v>780</v>
      </c>
      <c r="C52" s="251" t="s">
        <v>781</v>
      </c>
      <c r="D52" s="252" t="s">
        <v>66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10"/>
        <v>0</v>
      </c>
      <c r="AK52" s="32">
        <f t="shared" si="11"/>
        <v>0</v>
      </c>
      <c r="AL52" s="32">
        <f t="shared" si="12"/>
        <v>0</v>
      </c>
      <c r="AM52" s="32">
        <f t="shared" si="7"/>
        <v>0</v>
      </c>
      <c r="AN52" s="32">
        <f t="shared" si="8"/>
        <v>0</v>
      </c>
      <c r="AO52" s="32">
        <f t="shared" si="9"/>
        <v>0</v>
      </c>
      <c r="AP52" s="25"/>
      <c r="AQ52" s="25"/>
    </row>
    <row r="53" spans="1:43" s="1" customFormat="1" ht="30" customHeight="1">
      <c r="A53" s="119">
        <v>8</v>
      </c>
      <c r="B53" s="256" t="s">
        <v>782</v>
      </c>
      <c r="C53" s="251" t="s">
        <v>631</v>
      </c>
      <c r="D53" s="252" t="s">
        <v>67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10"/>
        <v>0</v>
      </c>
      <c r="AK53" s="32">
        <f t="shared" si="11"/>
        <v>0</v>
      </c>
      <c r="AL53" s="32">
        <f t="shared" si="12"/>
        <v>0</v>
      </c>
      <c r="AM53" s="32">
        <f t="shared" si="7"/>
        <v>0</v>
      </c>
      <c r="AN53" s="32">
        <f t="shared" si="8"/>
        <v>0</v>
      </c>
      <c r="AO53" s="32">
        <f t="shared" si="9"/>
        <v>0</v>
      </c>
      <c r="AP53" s="25"/>
      <c r="AQ53" s="25"/>
    </row>
    <row r="54" spans="1:43" s="1" customFormat="1" ht="30" customHeight="1">
      <c r="A54" s="119">
        <v>9</v>
      </c>
      <c r="B54" s="256" t="s">
        <v>783</v>
      </c>
      <c r="C54" s="251" t="s">
        <v>571</v>
      </c>
      <c r="D54" s="252" t="s">
        <v>69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10"/>
        <v>0</v>
      </c>
      <c r="AK54" s="32">
        <f t="shared" si="11"/>
        <v>0</v>
      </c>
      <c r="AL54" s="32">
        <f t="shared" si="12"/>
        <v>0</v>
      </c>
      <c r="AM54" s="32">
        <f t="shared" si="7"/>
        <v>0</v>
      </c>
      <c r="AN54" s="32">
        <f t="shared" si="8"/>
        <v>0</v>
      </c>
      <c r="AO54" s="32">
        <f t="shared" si="9"/>
        <v>0</v>
      </c>
      <c r="AP54" s="25"/>
      <c r="AQ54" s="25"/>
    </row>
    <row r="55" spans="1:43" s="1" customFormat="1" ht="30" customHeight="1">
      <c r="A55" s="119">
        <v>10</v>
      </c>
      <c r="B55" s="256" t="s">
        <v>784</v>
      </c>
      <c r="C55" s="251" t="s">
        <v>223</v>
      </c>
      <c r="D55" s="252" t="s">
        <v>69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10"/>
        <v>0</v>
      </c>
      <c r="AK55" s="32">
        <f t="shared" si="11"/>
        <v>0</v>
      </c>
      <c r="AL55" s="32">
        <f t="shared" si="12"/>
        <v>0</v>
      </c>
      <c r="AM55" s="32">
        <f t="shared" si="7"/>
        <v>0</v>
      </c>
      <c r="AN55" s="32">
        <f t="shared" si="8"/>
        <v>0</v>
      </c>
      <c r="AO55" s="32">
        <f t="shared" si="9"/>
        <v>0</v>
      </c>
      <c r="AP55" s="25"/>
      <c r="AQ55" s="25"/>
    </row>
    <row r="56" spans="1:43" s="1" customFormat="1" ht="30" customHeight="1">
      <c r="A56" s="119">
        <v>11</v>
      </c>
      <c r="B56" s="256" t="s">
        <v>785</v>
      </c>
      <c r="C56" s="251" t="s">
        <v>786</v>
      </c>
      <c r="D56" s="252" t="s">
        <v>98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10"/>
        <v>0</v>
      </c>
      <c r="AK56" s="32">
        <f t="shared" si="11"/>
        <v>0</v>
      </c>
      <c r="AL56" s="32">
        <f t="shared" si="12"/>
        <v>0</v>
      </c>
      <c r="AM56" s="32">
        <f t="shared" si="7"/>
        <v>0</v>
      </c>
      <c r="AN56" s="32">
        <f t="shared" si="8"/>
        <v>0</v>
      </c>
      <c r="AO56" s="32">
        <f t="shared" si="9"/>
        <v>0</v>
      </c>
      <c r="AP56" s="25"/>
      <c r="AQ56" s="25"/>
    </row>
    <row r="57" spans="1:43" s="1" customFormat="1" ht="30" customHeight="1">
      <c r="A57" s="119">
        <v>12</v>
      </c>
      <c r="B57" s="256" t="s">
        <v>787</v>
      </c>
      <c r="C57" s="251" t="s">
        <v>732</v>
      </c>
      <c r="D57" s="252" t="s">
        <v>126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10"/>
        <v>0</v>
      </c>
      <c r="AK57" s="32">
        <f t="shared" si="11"/>
        <v>0</v>
      </c>
      <c r="AL57" s="32">
        <f t="shared" si="12"/>
        <v>0</v>
      </c>
      <c r="AM57" s="32">
        <f t="shared" si="7"/>
        <v>0</v>
      </c>
      <c r="AN57" s="32">
        <f t="shared" si="8"/>
        <v>0</v>
      </c>
      <c r="AO57" s="32">
        <f t="shared" si="9"/>
        <v>0</v>
      </c>
      <c r="AP57" s="25"/>
      <c r="AQ57" s="25"/>
    </row>
    <row r="58" spans="1:43" s="1" customFormat="1" ht="30" customHeight="1">
      <c r="A58" s="119">
        <v>13</v>
      </c>
      <c r="B58" s="258" t="s">
        <v>788</v>
      </c>
      <c r="C58" s="259" t="s">
        <v>789</v>
      </c>
      <c r="D58" s="260" t="s">
        <v>27</v>
      </c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2">
        <f t="shared" si="10"/>
        <v>0</v>
      </c>
      <c r="AK58" s="32">
        <f t="shared" si="11"/>
        <v>0</v>
      </c>
      <c r="AL58" s="32">
        <f t="shared" si="12"/>
        <v>0</v>
      </c>
      <c r="AM58" s="32">
        <f t="shared" si="7"/>
        <v>0</v>
      </c>
      <c r="AN58" s="32">
        <f t="shared" si="8"/>
        <v>0</v>
      </c>
      <c r="AO58" s="32">
        <f t="shared" si="9"/>
        <v>0</v>
      </c>
      <c r="AP58" s="347"/>
      <c r="AQ58" s="348"/>
    </row>
    <row r="59" spans="1:43" s="1" customFormat="1" ht="30" customHeight="1">
      <c r="A59" s="119">
        <v>14</v>
      </c>
      <c r="B59" s="256" t="s">
        <v>790</v>
      </c>
      <c r="C59" s="251" t="s">
        <v>791</v>
      </c>
      <c r="D59" s="252" t="s">
        <v>132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10"/>
        <v>0</v>
      </c>
      <c r="AK59" s="32">
        <f t="shared" si="11"/>
        <v>0</v>
      </c>
      <c r="AL59" s="32">
        <f t="shared" si="12"/>
        <v>0</v>
      </c>
      <c r="AM59" s="32">
        <f t="shared" si="7"/>
        <v>0</v>
      </c>
      <c r="AN59" s="32">
        <f t="shared" si="8"/>
        <v>0</v>
      </c>
      <c r="AO59" s="32">
        <f t="shared" si="9"/>
        <v>0</v>
      </c>
    </row>
    <row r="60" spans="1:43" s="1" customFormat="1" ht="30" customHeight="1">
      <c r="A60" s="119">
        <v>15</v>
      </c>
      <c r="B60" s="256" t="s">
        <v>792</v>
      </c>
      <c r="C60" s="251" t="s">
        <v>793</v>
      </c>
      <c r="D60" s="252" t="s">
        <v>409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10"/>
        <v>0</v>
      </c>
      <c r="AK60" s="32">
        <f t="shared" si="11"/>
        <v>0</v>
      </c>
      <c r="AL60" s="32">
        <f t="shared" si="12"/>
        <v>0</v>
      </c>
      <c r="AM60" s="32">
        <f t="shared" si="7"/>
        <v>0</v>
      </c>
      <c r="AN60" s="32">
        <f t="shared" si="8"/>
        <v>0</v>
      </c>
      <c r="AO60" s="32">
        <f t="shared" si="9"/>
        <v>0</v>
      </c>
    </row>
    <row r="61" spans="1:43" s="1" customFormat="1" ht="30" customHeight="1">
      <c r="A61" s="119">
        <v>16</v>
      </c>
      <c r="B61" s="256" t="s">
        <v>794</v>
      </c>
      <c r="C61" s="251" t="s">
        <v>795</v>
      </c>
      <c r="D61" s="252" t="s">
        <v>74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10"/>
        <v>0</v>
      </c>
      <c r="AK61" s="32">
        <f t="shared" si="11"/>
        <v>0</v>
      </c>
      <c r="AL61" s="32">
        <f t="shared" si="12"/>
        <v>0</v>
      </c>
      <c r="AM61" s="32">
        <f t="shared" si="7"/>
        <v>0</v>
      </c>
      <c r="AN61" s="32">
        <f t="shared" si="8"/>
        <v>0</v>
      </c>
      <c r="AO61" s="32">
        <f t="shared" si="9"/>
        <v>0</v>
      </c>
    </row>
    <row r="62" spans="1:43" s="1" customFormat="1" ht="30" customHeight="1">
      <c r="A62" s="119">
        <v>17</v>
      </c>
      <c r="B62" s="256" t="s">
        <v>796</v>
      </c>
      <c r="C62" s="189" t="s">
        <v>797</v>
      </c>
      <c r="D62" s="252" t="s">
        <v>112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10"/>
        <v>0</v>
      </c>
      <c r="AK62" s="32">
        <f t="shared" si="11"/>
        <v>0</v>
      </c>
      <c r="AL62" s="32">
        <f t="shared" si="12"/>
        <v>0</v>
      </c>
      <c r="AM62" s="32">
        <f t="shared" si="7"/>
        <v>0</v>
      </c>
      <c r="AN62" s="32">
        <f t="shared" si="8"/>
        <v>0</v>
      </c>
      <c r="AO62" s="32">
        <f t="shared" si="9"/>
        <v>0</v>
      </c>
    </row>
    <row r="63" spans="1:43" s="1" customFormat="1" ht="30" customHeight="1">
      <c r="A63" s="119">
        <v>18</v>
      </c>
      <c r="B63" s="256" t="s">
        <v>798</v>
      </c>
      <c r="C63" s="251" t="s">
        <v>145</v>
      </c>
      <c r="D63" s="252" t="s">
        <v>799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10"/>
        <v>0</v>
      </c>
      <c r="AK63" s="32">
        <f t="shared" si="11"/>
        <v>0</v>
      </c>
      <c r="AL63" s="32">
        <f t="shared" si="12"/>
        <v>0</v>
      </c>
      <c r="AM63" s="32">
        <f t="shared" si="7"/>
        <v>0</v>
      </c>
      <c r="AN63" s="32">
        <f t="shared" si="8"/>
        <v>0</v>
      </c>
      <c r="AO63" s="32">
        <f t="shared" si="9"/>
        <v>0</v>
      </c>
    </row>
    <row r="64" spans="1:43" s="1" customFormat="1" ht="30" customHeight="1">
      <c r="A64" s="119">
        <v>19</v>
      </c>
      <c r="B64" s="256" t="s">
        <v>800</v>
      </c>
      <c r="C64" s="189" t="s">
        <v>801</v>
      </c>
      <c r="D64" s="252" t="s">
        <v>42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10"/>
        <v>0</v>
      </c>
      <c r="AK64" s="32">
        <f t="shared" si="11"/>
        <v>0</v>
      </c>
      <c r="AL64" s="32">
        <f t="shared" si="12"/>
        <v>0</v>
      </c>
      <c r="AM64" s="32">
        <f t="shared" si="7"/>
        <v>0</v>
      </c>
      <c r="AN64" s="32">
        <f t="shared" si="8"/>
        <v>0</v>
      </c>
      <c r="AO64" s="32">
        <f t="shared" si="9"/>
        <v>0</v>
      </c>
    </row>
    <row r="65" spans="1:41" s="1" customFormat="1" ht="30" customHeight="1">
      <c r="A65" s="119">
        <v>20</v>
      </c>
      <c r="B65" s="256" t="s">
        <v>802</v>
      </c>
      <c r="C65" s="251" t="s">
        <v>803</v>
      </c>
      <c r="D65" s="252" t="s">
        <v>804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10"/>
        <v>0</v>
      </c>
      <c r="AK65" s="32">
        <f t="shared" si="11"/>
        <v>0</v>
      </c>
      <c r="AL65" s="32">
        <f t="shared" si="12"/>
        <v>0</v>
      </c>
      <c r="AM65" s="32">
        <f t="shared" si="7"/>
        <v>0</v>
      </c>
      <c r="AN65" s="32">
        <f t="shared" si="8"/>
        <v>0</v>
      </c>
      <c r="AO65" s="32">
        <f t="shared" si="9"/>
        <v>0</v>
      </c>
    </row>
    <row r="66" spans="1:41" s="1" customFormat="1" ht="30" customHeight="1">
      <c r="A66" s="119">
        <v>21</v>
      </c>
      <c r="B66" s="256" t="s">
        <v>805</v>
      </c>
      <c r="C66" s="251" t="s">
        <v>806</v>
      </c>
      <c r="D66" s="252" t="s">
        <v>102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10"/>
        <v>0</v>
      </c>
      <c r="AK66" s="32">
        <f t="shared" si="11"/>
        <v>0</v>
      </c>
      <c r="AL66" s="32">
        <f t="shared" si="12"/>
        <v>0</v>
      </c>
      <c r="AM66" s="32">
        <f t="shared" si="7"/>
        <v>0</v>
      </c>
      <c r="AN66" s="32">
        <f t="shared" si="8"/>
        <v>0</v>
      </c>
      <c r="AO66" s="32">
        <f t="shared" si="9"/>
        <v>0</v>
      </c>
    </row>
    <row r="67" spans="1:41" s="1" customFormat="1" ht="30" customHeight="1">
      <c r="A67" s="119">
        <v>22</v>
      </c>
      <c r="B67" s="256" t="s">
        <v>807</v>
      </c>
      <c r="C67" s="251" t="s">
        <v>808</v>
      </c>
      <c r="D67" s="252" t="s">
        <v>307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2">
        <f t="shared" si="10"/>
        <v>0</v>
      </c>
      <c r="AK67" s="32">
        <f t="shared" si="11"/>
        <v>0</v>
      </c>
      <c r="AL67" s="32">
        <f t="shared" si="12"/>
        <v>0</v>
      </c>
      <c r="AM67" s="32">
        <f t="shared" si="7"/>
        <v>0</v>
      </c>
      <c r="AN67" s="32">
        <f t="shared" si="8"/>
        <v>0</v>
      </c>
      <c r="AO67" s="32">
        <f t="shared" si="9"/>
        <v>0</v>
      </c>
    </row>
    <row r="68" spans="1:41" s="1" customFormat="1" ht="30" customHeight="1">
      <c r="A68" s="119">
        <v>23</v>
      </c>
      <c r="B68" s="256" t="s">
        <v>809</v>
      </c>
      <c r="C68" s="251" t="s">
        <v>810</v>
      </c>
      <c r="D68" s="252" t="s">
        <v>811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2">
        <f t="shared" si="10"/>
        <v>0</v>
      </c>
      <c r="AK68" s="32">
        <f t="shared" si="11"/>
        <v>0</v>
      </c>
      <c r="AL68" s="32">
        <f t="shared" si="12"/>
        <v>0</v>
      </c>
      <c r="AM68" s="32">
        <f t="shared" si="7"/>
        <v>0</v>
      </c>
      <c r="AN68" s="32">
        <f t="shared" si="8"/>
        <v>0</v>
      </c>
      <c r="AO68" s="32">
        <f t="shared" si="9"/>
        <v>0</v>
      </c>
    </row>
    <row r="69" spans="1:41" s="1" customFormat="1" ht="30" customHeight="1">
      <c r="A69" s="119">
        <v>24</v>
      </c>
      <c r="B69" s="256" t="s">
        <v>812</v>
      </c>
      <c r="C69" s="251" t="s">
        <v>623</v>
      </c>
      <c r="D69" s="261" t="s">
        <v>62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2">
        <f t="shared" si="10"/>
        <v>0</v>
      </c>
      <c r="AK69" s="32">
        <f t="shared" si="11"/>
        <v>0</v>
      </c>
      <c r="AL69" s="32">
        <f t="shared" si="12"/>
        <v>0</v>
      </c>
      <c r="AM69" s="32">
        <f t="shared" si="7"/>
        <v>0</v>
      </c>
      <c r="AN69" s="32">
        <f t="shared" si="8"/>
        <v>0</v>
      </c>
      <c r="AO69" s="32">
        <f t="shared" si="9"/>
        <v>0</v>
      </c>
    </row>
    <row r="70" spans="1:41" s="1" customFormat="1" ht="30" customHeight="1">
      <c r="A70" s="119">
        <v>25</v>
      </c>
      <c r="B70" s="256">
        <v>1910110118</v>
      </c>
      <c r="C70" s="251" t="s">
        <v>1045</v>
      </c>
      <c r="D70" s="154" t="s">
        <v>62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2">
        <f t="shared" si="10"/>
        <v>0</v>
      </c>
      <c r="AK70" s="32">
        <f t="shared" si="11"/>
        <v>0</v>
      </c>
      <c r="AL70" s="32">
        <f t="shared" si="12"/>
        <v>0</v>
      </c>
      <c r="AM70" s="32">
        <f t="shared" si="7"/>
        <v>0</v>
      </c>
      <c r="AN70" s="32">
        <f t="shared" si="8"/>
        <v>0</v>
      </c>
      <c r="AO70" s="32">
        <f t="shared" si="9"/>
        <v>0</v>
      </c>
    </row>
    <row r="71" spans="1:41" s="1" customFormat="1" ht="30" customHeight="1">
      <c r="A71" s="119">
        <v>26</v>
      </c>
      <c r="B71" s="256" t="s">
        <v>813</v>
      </c>
      <c r="C71" s="251" t="s">
        <v>814</v>
      </c>
      <c r="D71" s="154" t="s">
        <v>815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2">
        <f t="shared" si="10"/>
        <v>0</v>
      </c>
      <c r="AK71" s="32">
        <f t="shared" si="11"/>
        <v>0</v>
      </c>
      <c r="AL71" s="32">
        <f t="shared" si="12"/>
        <v>0</v>
      </c>
      <c r="AM71" s="32">
        <f t="shared" si="7"/>
        <v>0</v>
      </c>
      <c r="AN71" s="32">
        <f t="shared" si="8"/>
        <v>0</v>
      </c>
      <c r="AO71" s="32">
        <f t="shared" si="9"/>
        <v>0</v>
      </c>
    </row>
    <row r="72" spans="1:41" s="1" customFormat="1" ht="30" customHeight="1">
      <c r="A72" s="119">
        <v>27</v>
      </c>
      <c r="B72" s="250" t="s">
        <v>1026</v>
      </c>
      <c r="C72" s="251" t="s">
        <v>777</v>
      </c>
      <c r="D72" s="262" t="s">
        <v>1027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2">
        <f t="shared" si="10"/>
        <v>0</v>
      </c>
      <c r="AK72" s="32">
        <f t="shared" si="11"/>
        <v>0</v>
      </c>
      <c r="AL72" s="32">
        <f t="shared" si="12"/>
        <v>0</v>
      </c>
      <c r="AM72" s="32">
        <f t="shared" si="7"/>
        <v>0</v>
      </c>
      <c r="AN72" s="32">
        <f t="shared" si="8"/>
        <v>0</v>
      </c>
      <c r="AO72" s="32">
        <f t="shared" si="9"/>
        <v>0</v>
      </c>
    </row>
    <row r="73" spans="1:41" s="1" customFormat="1" ht="30" customHeight="1">
      <c r="A73" s="119">
        <v>28</v>
      </c>
      <c r="B73" s="256" t="s">
        <v>819</v>
      </c>
      <c r="C73" s="251" t="s">
        <v>820</v>
      </c>
      <c r="D73" s="252" t="s">
        <v>89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2">
        <f t="shared" si="10"/>
        <v>0</v>
      </c>
      <c r="AK73" s="32">
        <f t="shared" si="11"/>
        <v>0</v>
      </c>
      <c r="AL73" s="32">
        <f t="shared" si="12"/>
        <v>0</v>
      </c>
      <c r="AM73" s="32">
        <f t="shared" si="7"/>
        <v>0</v>
      </c>
      <c r="AN73" s="32">
        <f t="shared" si="8"/>
        <v>0</v>
      </c>
      <c r="AO73" s="32">
        <f t="shared" si="9"/>
        <v>0</v>
      </c>
    </row>
    <row r="74" spans="1:41" s="1" customFormat="1" ht="30" customHeight="1">
      <c r="A74" s="119">
        <v>29</v>
      </c>
      <c r="B74" s="263" t="s">
        <v>821</v>
      </c>
      <c r="C74" s="264" t="s">
        <v>37</v>
      </c>
      <c r="D74" s="265" t="s">
        <v>484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2">
        <f t="shared" si="10"/>
        <v>0</v>
      </c>
      <c r="AK74" s="32">
        <f t="shared" si="11"/>
        <v>0</v>
      </c>
      <c r="AL74" s="32">
        <f t="shared" si="12"/>
        <v>0</v>
      </c>
      <c r="AM74" s="32">
        <f t="shared" si="7"/>
        <v>0</v>
      </c>
      <c r="AN74" s="32">
        <f t="shared" si="8"/>
        <v>0</v>
      </c>
      <c r="AO74" s="32">
        <f t="shared" si="9"/>
        <v>0</v>
      </c>
    </row>
    <row r="75" spans="1:41" s="1" customFormat="1" ht="30" customHeight="1">
      <c r="A75" s="119">
        <v>30</v>
      </c>
      <c r="B75" s="144"/>
      <c r="C75" s="144"/>
      <c r="D75" s="144"/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2">
        <f t="shared" si="10"/>
        <v>0</v>
      </c>
      <c r="AK75" s="32">
        <f t="shared" si="11"/>
        <v>0</v>
      </c>
      <c r="AL75" s="32">
        <f t="shared" si="12"/>
        <v>0</v>
      </c>
      <c r="AM75" s="32">
        <f t="shared" si="7"/>
        <v>0</v>
      </c>
      <c r="AN75" s="32">
        <f t="shared" si="8"/>
        <v>0</v>
      </c>
      <c r="AO75" s="32">
        <f t="shared" si="9"/>
        <v>0</v>
      </c>
    </row>
    <row r="76" spans="1:41" s="1" customFormat="1" ht="30" customHeight="1">
      <c r="A76" s="119">
        <v>31</v>
      </c>
      <c r="B76" s="144"/>
      <c r="C76" s="144"/>
      <c r="D76" s="144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2">
        <f t="shared" si="10"/>
        <v>0</v>
      </c>
      <c r="AK76" s="32">
        <f t="shared" si="11"/>
        <v>0</v>
      </c>
      <c r="AL76" s="32">
        <f t="shared" si="12"/>
        <v>0</v>
      </c>
      <c r="AM76" s="32">
        <f t="shared" si="7"/>
        <v>0</v>
      </c>
      <c r="AN76" s="32">
        <f t="shared" si="8"/>
        <v>0</v>
      </c>
      <c r="AO76" s="32">
        <f t="shared" si="9"/>
        <v>0</v>
      </c>
    </row>
    <row r="77" spans="1:41" s="1" customFormat="1" ht="30.75" customHeight="1">
      <c r="A77" s="119">
        <v>32</v>
      </c>
      <c r="B77" s="118"/>
      <c r="C77" s="9"/>
      <c r="D77" s="10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2">
        <f t="shared" si="10"/>
        <v>0</v>
      </c>
      <c r="AK77" s="32">
        <f t="shared" si="11"/>
        <v>0</v>
      </c>
      <c r="AL77" s="32">
        <f t="shared" si="12"/>
        <v>0</v>
      </c>
      <c r="AM77" s="32">
        <f t="shared" si="7"/>
        <v>0</v>
      </c>
      <c r="AN77" s="32">
        <f t="shared" si="8"/>
        <v>0</v>
      </c>
      <c r="AO77" s="32">
        <f t="shared" si="9"/>
        <v>0</v>
      </c>
    </row>
    <row r="78" spans="1:41" s="1" customFormat="1" ht="30.75" customHeight="1">
      <c r="A78" s="119">
        <v>33</v>
      </c>
      <c r="B78" s="118"/>
      <c r="C78" s="9"/>
      <c r="D78" s="10"/>
      <c r="E78" s="119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32">
        <f t="shared" si="10"/>
        <v>0</v>
      </c>
      <c r="AK78" s="32">
        <f t="shared" si="11"/>
        <v>0</v>
      </c>
      <c r="AL78" s="32">
        <f t="shared" si="12"/>
        <v>0</v>
      </c>
      <c r="AM78" s="32">
        <f t="shared" si="7"/>
        <v>0</v>
      </c>
      <c r="AN78" s="32">
        <f t="shared" si="8"/>
        <v>0</v>
      </c>
      <c r="AO78" s="32">
        <f t="shared" si="9"/>
        <v>0</v>
      </c>
    </row>
    <row r="79" spans="1:41" ht="51" customHeight="1">
      <c r="A79" s="119">
        <v>34</v>
      </c>
      <c r="B79" s="118"/>
      <c r="C79" s="9"/>
      <c r="D79" s="10"/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32">
        <f t="shared" si="10"/>
        <v>0</v>
      </c>
      <c r="AK79" s="32">
        <f t="shared" si="11"/>
        <v>0</v>
      </c>
      <c r="AL79" s="32">
        <f t="shared" si="12"/>
        <v>0</v>
      </c>
      <c r="AM79" s="120">
        <f t="shared" ref="AJ79:AO80" si="13">SUM(AM45:AM78)</f>
        <v>0</v>
      </c>
      <c r="AN79" s="120">
        <f t="shared" si="13"/>
        <v>0</v>
      </c>
      <c r="AO79" s="120">
        <f t="shared" si="13"/>
        <v>0</v>
      </c>
    </row>
    <row r="80" spans="1:41" ht="15.75" customHeight="1">
      <c r="A80" s="349" t="s">
        <v>12</v>
      </c>
      <c r="B80" s="349"/>
      <c r="C80" s="349"/>
      <c r="D80" s="349"/>
      <c r="E80" s="349"/>
      <c r="F80" s="349"/>
      <c r="G80" s="349"/>
      <c r="H80" s="349"/>
      <c r="I80" s="349"/>
      <c r="J80" s="349"/>
      <c r="K80" s="349"/>
      <c r="L80" s="349"/>
      <c r="M80" s="349"/>
      <c r="N80" s="349"/>
      <c r="O80" s="349"/>
      <c r="P80" s="349"/>
      <c r="Q80" s="349"/>
      <c r="R80" s="349"/>
      <c r="S80" s="349"/>
      <c r="T80" s="349"/>
      <c r="U80" s="349"/>
      <c r="V80" s="349"/>
      <c r="W80" s="349"/>
      <c r="X80" s="349"/>
      <c r="Y80" s="349"/>
      <c r="Z80" s="349"/>
      <c r="AA80" s="349"/>
      <c r="AB80" s="349"/>
      <c r="AC80" s="349"/>
      <c r="AD80" s="349"/>
      <c r="AE80" s="349"/>
      <c r="AF80" s="349"/>
      <c r="AG80" s="349"/>
      <c r="AH80" s="349"/>
      <c r="AI80" s="349"/>
      <c r="AJ80" s="120">
        <f t="shared" si="13"/>
        <v>0</v>
      </c>
      <c r="AK80" s="120">
        <f t="shared" si="13"/>
        <v>0</v>
      </c>
      <c r="AL80" s="120">
        <f t="shared" si="13"/>
        <v>0</v>
      </c>
    </row>
    <row r="81" spans="1:38" ht="15.75" customHeight="1">
      <c r="A81" s="26"/>
      <c r="B81" s="26"/>
      <c r="C81" s="325"/>
      <c r="D81" s="325"/>
      <c r="E81" s="33"/>
      <c r="H81" s="35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</row>
    <row r="82" spans="1:38" ht="15.75" customHeight="1">
      <c r="C82" s="117"/>
      <c r="D82" s="33"/>
      <c r="E82" s="33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</row>
    <row r="83" spans="1:38" ht="15.75" customHeight="1">
      <c r="C83" s="117"/>
      <c r="D83" s="33"/>
      <c r="E83" s="33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</row>
    <row r="84" spans="1:38" ht="15.75" customHeight="1">
      <c r="C84" s="325"/>
      <c r="D84" s="325"/>
      <c r="E84" s="33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</row>
    <row r="85" spans="1:38" ht="15.75" customHeight="1">
      <c r="C85" s="325"/>
      <c r="D85" s="325"/>
      <c r="E85" s="325"/>
      <c r="F85" s="325"/>
      <c r="G85" s="325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</row>
    <row r="86" spans="1:38" ht="15.75" customHeight="1">
      <c r="C86" s="325"/>
      <c r="D86" s="325"/>
      <c r="E86" s="325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</row>
    <row r="87" spans="1:38" ht="19.5">
      <c r="C87" s="325"/>
      <c r="D87" s="325"/>
      <c r="E87" s="33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42:AI42"/>
    <mergeCell ref="A44:AI44"/>
    <mergeCell ref="C86:E86"/>
    <mergeCell ref="C87:D87"/>
    <mergeCell ref="C85:G85"/>
    <mergeCell ref="C45:D45"/>
    <mergeCell ref="AP45:AQ45"/>
    <mergeCell ref="AP58:AQ58"/>
    <mergeCell ref="A80:AI80"/>
    <mergeCell ref="C81:D81"/>
    <mergeCell ref="C84:D8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6"/>
  <sheetViews>
    <sheetView topLeftCell="A17" zoomScale="55" zoomScaleNormal="55" workbookViewId="0">
      <selection activeCell="H35" sqref="H35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3.5" customWidth="1"/>
    <col min="5" max="26" width="7" customWidth="1"/>
    <col min="27" max="27" width="7" style="298" customWidth="1"/>
    <col min="28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345" t="s">
        <v>0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6" t="s">
        <v>1</v>
      </c>
      <c r="R1" s="346"/>
      <c r="S1" s="346"/>
      <c r="T1" s="346"/>
      <c r="U1" s="346"/>
      <c r="V1" s="346"/>
      <c r="W1" s="346"/>
      <c r="X1" s="346"/>
      <c r="Y1" s="346"/>
      <c r="Z1" s="346"/>
      <c r="AA1" s="346"/>
      <c r="AB1" s="346"/>
      <c r="AC1" s="346"/>
      <c r="AD1" s="346"/>
      <c r="AE1" s="346"/>
      <c r="AF1" s="346"/>
      <c r="AG1" s="346"/>
      <c r="AH1" s="346"/>
      <c r="AI1" s="346"/>
      <c r="AJ1" s="346"/>
      <c r="AK1" s="346"/>
      <c r="AL1" s="346"/>
    </row>
    <row r="2" spans="1:41" ht="22.5" customHeight="1">
      <c r="A2" s="346" t="s">
        <v>2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 t="s">
        <v>3</v>
      </c>
      <c r="R2" s="346"/>
      <c r="S2" s="346"/>
      <c r="T2" s="346"/>
      <c r="U2" s="346"/>
      <c r="V2" s="346"/>
      <c r="W2" s="346"/>
      <c r="X2" s="346"/>
      <c r="Y2" s="346"/>
      <c r="Z2" s="346"/>
      <c r="AA2" s="346"/>
      <c r="AB2" s="346"/>
      <c r="AC2" s="346"/>
      <c r="AD2" s="346"/>
      <c r="AE2" s="346"/>
      <c r="AF2" s="346"/>
      <c r="AG2" s="346"/>
      <c r="AH2" s="346"/>
      <c r="AI2" s="346"/>
      <c r="AJ2" s="346"/>
      <c r="AK2" s="346"/>
      <c r="AL2" s="346"/>
    </row>
    <row r="3" spans="1:41" ht="17.25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281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</row>
    <row r="4" spans="1:41" ht="28.5" customHeight="1">
      <c r="A4" s="354" t="s">
        <v>4</v>
      </c>
      <c r="B4" s="354"/>
      <c r="C4" s="354"/>
      <c r="D4" s="354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354"/>
      <c r="Q4" s="354"/>
      <c r="R4" s="354"/>
      <c r="S4" s="354"/>
      <c r="T4" s="354"/>
      <c r="U4" s="354"/>
      <c r="V4" s="354"/>
      <c r="W4" s="354"/>
      <c r="X4" s="354"/>
      <c r="Y4" s="354"/>
      <c r="Z4" s="354"/>
      <c r="AA4" s="354"/>
      <c r="AB4" s="354"/>
      <c r="AC4" s="354"/>
      <c r="AD4" s="354"/>
      <c r="AE4" s="354"/>
      <c r="AF4" s="354"/>
      <c r="AG4" s="354"/>
      <c r="AH4" s="354"/>
      <c r="AI4" s="354"/>
      <c r="AJ4" s="354"/>
      <c r="AK4" s="354"/>
      <c r="AL4" s="354"/>
    </row>
    <row r="5" spans="1:41">
      <c r="A5" s="330" t="s">
        <v>1059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  <c r="X5" s="330"/>
      <c r="Y5" s="330"/>
      <c r="Z5" s="330"/>
      <c r="AA5" s="330"/>
      <c r="AB5" s="330"/>
      <c r="AC5" s="330"/>
      <c r="AD5" s="330"/>
      <c r="AE5" s="330"/>
      <c r="AF5" s="330"/>
      <c r="AG5" s="330"/>
      <c r="AH5" s="330"/>
      <c r="AI5" s="330"/>
      <c r="AJ5" s="330"/>
      <c r="AK5" s="330"/>
      <c r="AL5" s="330"/>
    </row>
    <row r="6" spans="1:41" ht="33" customHeight="1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297"/>
      <c r="AB6" s="121"/>
      <c r="AC6" s="121"/>
      <c r="AD6" s="121"/>
      <c r="AE6" s="121"/>
      <c r="AF6" s="353" t="s">
        <v>641</v>
      </c>
      <c r="AG6" s="353"/>
      <c r="AH6" s="353"/>
      <c r="AI6" s="353"/>
      <c r="AJ6" s="353"/>
      <c r="AK6" s="353"/>
      <c r="AL6" s="121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119" t="s">
        <v>5</v>
      </c>
      <c r="B8" s="118" t="s">
        <v>6</v>
      </c>
      <c r="C8" s="328" t="s">
        <v>7</v>
      </c>
      <c r="D8" s="32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108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19">
        <v>1</v>
      </c>
      <c r="B9" s="245" t="s">
        <v>822</v>
      </c>
      <c r="C9" s="153" t="s">
        <v>823</v>
      </c>
      <c r="D9" s="154" t="s">
        <v>824</v>
      </c>
      <c r="E9" s="162"/>
      <c r="F9" s="155"/>
      <c r="G9" s="155"/>
      <c r="H9" s="155" t="s">
        <v>8</v>
      </c>
      <c r="I9" s="145"/>
      <c r="J9" s="155"/>
      <c r="K9" s="155"/>
      <c r="L9" s="14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45"/>
      <c r="AA9" s="208"/>
      <c r="AB9" s="155"/>
      <c r="AC9" s="155"/>
      <c r="AD9" s="155"/>
      <c r="AE9" s="155"/>
      <c r="AF9" s="155"/>
      <c r="AG9" s="155"/>
      <c r="AH9" s="155"/>
      <c r="AI9" s="155"/>
      <c r="AJ9" s="119">
        <f>COUNTIF(E9:AI9,"K")+2*COUNTIF(E9:AI9,"2K")+COUNTIF(E9:AI9,"TK")+COUNTIF(E9:AI9,"KT")</f>
        <v>1</v>
      </c>
      <c r="AK9" s="119">
        <f t="shared" ref="AK9:AK44" si="0">COUNTIF(E9:AI9,"P")+2*COUNTIF(F9:AJ9,"2P")</f>
        <v>0</v>
      </c>
      <c r="AL9" s="119">
        <f t="shared" ref="AL9:AL44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19">
        <v>2</v>
      </c>
      <c r="B10" s="245" t="s">
        <v>825</v>
      </c>
      <c r="C10" s="153" t="s">
        <v>1028</v>
      </c>
      <c r="D10" s="154" t="s">
        <v>286</v>
      </c>
      <c r="E10" s="162"/>
      <c r="F10" s="155"/>
      <c r="G10" s="155"/>
      <c r="H10" s="155"/>
      <c r="I10" s="145"/>
      <c r="J10" s="155"/>
      <c r="K10" s="155"/>
      <c r="L10" s="14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45"/>
      <c r="AA10" s="208"/>
      <c r="AB10" s="155"/>
      <c r="AC10" s="155"/>
      <c r="AD10" s="155"/>
      <c r="AE10" s="155"/>
      <c r="AF10" s="155"/>
      <c r="AG10" s="155"/>
      <c r="AH10" s="155"/>
      <c r="AI10" s="155"/>
      <c r="AJ10" s="119">
        <f t="shared" ref="AJ10:AJ44" si="2">COUNTIF(E10:AI10,"K")+2*COUNTIF(E10:AI10,"2K")+COUNTIF(E10:AI10,"TK")+COUNTIF(E10:AI10,"KT")</f>
        <v>0</v>
      </c>
      <c r="AK10" s="119">
        <f t="shared" si="0"/>
        <v>0</v>
      </c>
      <c r="AL10" s="119">
        <f t="shared" si="1"/>
        <v>0</v>
      </c>
      <c r="AM10" s="25"/>
      <c r="AN10" s="25"/>
      <c r="AO10" s="25"/>
    </row>
    <row r="11" spans="1:41" s="1" customFormat="1" ht="30" customHeight="1">
      <c r="A11" s="119">
        <v>3</v>
      </c>
      <c r="B11" s="245" t="s">
        <v>826</v>
      </c>
      <c r="C11" s="153" t="s">
        <v>827</v>
      </c>
      <c r="D11" s="154" t="s">
        <v>647</v>
      </c>
      <c r="E11" s="162"/>
      <c r="F11" s="155"/>
      <c r="G11" s="155"/>
      <c r="H11" s="155"/>
      <c r="I11" s="145"/>
      <c r="J11" s="155"/>
      <c r="K11" s="155"/>
      <c r="L11" s="14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45"/>
      <c r="AA11" s="208"/>
      <c r="AB11" s="155"/>
      <c r="AC11" s="155"/>
      <c r="AD11" s="155"/>
      <c r="AE11" s="155"/>
      <c r="AF11" s="155"/>
      <c r="AG11" s="155"/>
      <c r="AH11" s="155"/>
      <c r="AI11" s="155"/>
      <c r="AJ11" s="119">
        <f t="shared" si="2"/>
        <v>0</v>
      </c>
      <c r="AK11" s="119">
        <f t="shared" si="0"/>
        <v>0</v>
      </c>
      <c r="AL11" s="119">
        <f t="shared" si="1"/>
        <v>0</v>
      </c>
      <c r="AM11" s="25"/>
      <c r="AN11" s="25"/>
      <c r="AO11" s="25"/>
    </row>
    <row r="12" spans="1:41" s="1" customFormat="1" ht="30" customHeight="1">
      <c r="A12" s="119">
        <v>4</v>
      </c>
      <c r="B12" s="245" t="s">
        <v>828</v>
      </c>
      <c r="C12" s="153" t="s">
        <v>829</v>
      </c>
      <c r="D12" s="154" t="s">
        <v>41</v>
      </c>
      <c r="E12" s="162"/>
      <c r="F12" s="155"/>
      <c r="G12" s="155"/>
      <c r="H12" s="155"/>
      <c r="I12" s="145"/>
      <c r="J12" s="155"/>
      <c r="K12" s="155"/>
      <c r="L12" s="14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45"/>
      <c r="AA12" s="208"/>
      <c r="AB12" s="155"/>
      <c r="AC12" s="155"/>
      <c r="AD12" s="155"/>
      <c r="AE12" s="155"/>
      <c r="AF12" s="155"/>
      <c r="AG12" s="155"/>
      <c r="AH12" s="155"/>
      <c r="AI12" s="155"/>
      <c r="AJ12" s="119">
        <f t="shared" si="2"/>
        <v>0</v>
      </c>
      <c r="AK12" s="119">
        <f t="shared" si="0"/>
        <v>0</v>
      </c>
      <c r="AL12" s="119">
        <f t="shared" si="1"/>
        <v>0</v>
      </c>
      <c r="AM12" s="25"/>
      <c r="AN12" s="25"/>
      <c r="AO12" s="25"/>
    </row>
    <row r="13" spans="1:41" s="1" customFormat="1" ht="30" customHeight="1">
      <c r="A13" s="119">
        <v>5</v>
      </c>
      <c r="B13" s="245" t="s">
        <v>831</v>
      </c>
      <c r="C13" s="153" t="s">
        <v>832</v>
      </c>
      <c r="D13" s="154" t="s">
        <v>833</v>
      </c>
      <c r="E13" s="162"/>
      <c r="F13" s="155"/>
      <c r="G13" s="155"/>
      <c r="H13" s="155"/>
      <c r="I13" s="145"/>
      <c r="J13" s="155"/>
      <c r="K13" s="155"/>
      <c r="L13" s="14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45"/>
      <c r="AA13" s="208"/>
      <c r="AB13" s="155"/>
      <c r="AC13" s="155"/>
      <c r="AD13" s="155"/>
      <c r="AE13" s="155"/>
      <c r="AF13" s="155"/>
      <c r="AG13" s="155"/>
      <c r="AH13" s="155"/>
      <c r="AI13" s="155"/>
      <c r="AJ13" s="119">
        <f t="shared" si="2"/>
        <v>0</v>
      </c>
      <c r="AK13" s="119">
        <f t="shared" si="0"/>
        <v>0</v>
      </c>
      <c r="AL13" s="119">
        <f t="shared" si="1"/>
        <v>0</v>
      </c>
      <c r="AM13" s="25"/>
      <c r="AN13" s="25"/>
      <c r="AO13" s="25"/>
    </row>
    <row r="14" spans="1:41" s="1" customFormat="1" ht="30" customHeight="1">
      <c r="A14" s="119">
        <v>6</v>
      </c>
      <c r="B14" s="245" t="s">
        <v>834</v>
      </c>
      <c r="C14" s="153" t="s">
        <v>835</v>
      </c>
      <c r="D14" s="154" t="s">
        <v>47</v>
      </c>
      <c r="E14" s="162"/>
      <c r="F14" s="155"/>
      <c r="G14" s="155"/>
      <c r="H14" s="155"/>
      <c r="I14" s="145"/>
      <c r="J14" s="155"/>
      <c r="K14" s="155"/>
      <c r="L14" s="14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45"/>
      <c r="AA14" s="208"/>
      <c r="AB14" s="155"/>
      <c r="AC14" s="155"/>
      <c r="AD14" s="155"/>
      <c r="AE14" s="155"/>
      <c r="AF14" s="155"/>
      <c r="AG14" s="155"/>
      <c r="AH14" s="155"/>
      <c r="AI14" s="155"/>
      <c r="AJ14" s="119">
        <f t="shared" si="2"/>
        <v>0</v>
      </c>
      <c r="AK14" s="119">
        <f t="shared" si="0"/>
        <v>0</v>
      </c>
      <c r="AL14" s="119">
        <f t="shared" si="1"/>
        <v>0</v>
      </c>
      <c r="AM14" s="25"/>
      <c r="AN14" s="25"/>
      <c r="AO14" s="25"/>
    </row>
    <row r="15" spans="1:41" s="1" customFormat="1" ht="30" customHeight="1">
      <c r="A15" s="119">
        <v>7</v>
      </c>
      <c r="B15" s="245" t="s">
        <v>836</v>
      </c>
      <c r="C15" s="153" t="s">
        <v>837</v>
      </c>
      <c r="D15" s="154" t="s">
        <v>496</v>
      </c>
      <c r="E15" s="162"/>
      <c r="F15" s="155"/>
      <c r="G15" s="155"/>
      <c r="H15" s="155"/>
      <c r="I15" s="145"/>
      <c r="J15" s="155"/>
      <c r="K15" s="155"/>
      <c r="L15" s="14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45"/>
      <c r="AA15" s="208"/>
      <c r="AB15" s="155"/>
      <c r="AC15" s="155"/>
      <c r="AD15" s="155"/>
      <c r="AE15" s="155"/>
      <c r="AF15" s="155"/>
      <c r="AG15" s="155"/>
      <c r="AH15" s="155"/>
      <c r="AI15" s="155"/>
      <c r="AJ15" s="119">
        <f t="shared" si="2"/>
        <v>0</v>
      </c>
      <c r="AK15" s="119">
        <f t="shared" si="0"/>
        <v>0</v>
      </c>
      <c r="AL15" s="119">
        <f t="shared" si="1"/>
        <v>0</v>
      </c>
      <c r="AM15" s="25"/>
      <c r="AN15" s="25"/>
      <c r="AO15" s="25"/>
    </row>
    <row r="16" spans="1:41" s="1" customFormat="1" ht="30" customHeight="1">
      <c r="A16" s="119">
        <v>8</v>
      </c>
      <c r="B16" s="245" t="s">
        <v>838</v>
      </c>
      <c r="C16" s="153" t="s">
        <v>571</v>
      </c>
      <c r="D16" s="154" t="s">
        <v>663</v>
      </c>
      <c r="E16" s="163"/>
      <c r="F16" s="160"/>
      <c r="G16" s="160" t="s">
        <v>8</v>
      </c>
      <c r="H16" s="160" t="s">
        <v>8</v>
      </c>
      <c r="I16" s="145"/>
      <c r="J16" s="160"/>
      <c r="K16" s="160"/>
      <c r="L16" s="145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45"/>
      <c r="AA16" s="211"/>
      <c r="AB16" s="160"/>
      <c r="AC16" s="160"/>
      <c r="AD16" s="160"/>
      <c r="AE16" s="160"/>
      <c r="AF16" s="160"/>
      <c r="AG16" s="160"/>
      <c r="AH16" s="160"/>
      <c r="AI16" s="160"/>
      <c r="AJ16" s="119">
        <f t="shared" si="2"/>
        <v>2</v>
      </c>
      <c r="AK16" s="119">
        <f t="shared" si="0"/>
        <v>0</v>
      </c>
      <c r="AL16" s="119">
        <f t="shared" si="1"/>
        <v>0</v>
      </c>
      <c r="AM16" s="25"/>
      <c r="AN16" s="25"/>
      <c r="AO16" s="25"/>
    </row>
    <row r="17" spans="1:41" s="1" customFormat="1" ht="30" customHeight="1">
      <c r="A17" s="119">
        <v>9</v>
      </c>
      <c r="B17" s="245" t="s">
        <v>839</v>
      </c>
      <c r="C17" s="153" t="s">
        <v>1029</v>
      </c>
      <c r="D17" s="154" t="s">
        <v>27</v>
      </c>
      <c r="E17" s="163"/>
      <c r="F17" s="160"/>
      <c r="G17" s="160"/>
      <c r="H17" s="160"/>
      <c r="I17" s="145"/>
      <c r="J17" s="160"/>
      <c r="K17" s="160"/>
      <c r="L17" s="145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45"/>
      <c r="AA17" s="211"/>
      <c r="AB17" s="160"/>
      <c r="AC17" s="160"/>
      <c r="AD17" s="160"/>
      <c r="AE17" s="160"/>
      <c r="AF17" s="160"/>
      <c r="AG17" s="160"/>
      <c r="AH17" s="160"/>
      <c r="AI17" s="160"/>
      <c r="AJ17" s="119">
        <f t="shared" si="2"/>
        <v>0</v>
      </c>
      <c r="AK17" s="119">
        <f t="shared" si="0"/>
        <v>0</v>
      </c>
      <c r="AL17" s="119">
        <f t="shared" si="1"/>
        <v>0</v>
      </c>
      <c r="AM17" s="25"/>
      <c r="AN17" s="25"/>
      <c r="AO17" s="25"/>
    </row>
    <row r="18" spans="1:41" s="1" customFormat="1" ht="30" customHeight="1">
      <c r="A18" s="119">
        <v>10</v>
      </c>
      <c r="B18" s="245" t="s">
        <v>840</v>
      </c>
      <c r="C18" s="153" t="s">
        <v>100</v>
      </c>
      <c r="D18" s="154" t="s">
        <v>132</v>
      </c>
      <c r="E18" s="162"/>
      <c r="F18" s="155"/>
      <c r="G18" s="155"/>
      <c r="H18" s="155"/>
      <c r="I18" s="145"/>
      <c r="J18" s="155"/>
      <c r="K18" s="155"/>
      <c r="L18" s="14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45"/>
      <c r="AA18" s="208"/>
      <c r="AB18" s="155"/>
      <c r="AC18" s="155"/>
      <c r="AD18" s="155"/>
      <c r="AE18" s="155"/>
      <c r="AF18" s="155"/>
      <c r="AG18" s="155"/>
      <c r="AH18" s="155"/>
      <c r="AI18" s="155"/>
      <c r="AJ18" s="119">
        <f t="shared" si="2"/>
        <v>0</v>
      </c>
      <c r="AK18" s="119">
        <f t="shared" si="0"/>
        <v>0</v>
      </c>
      <c r="AL18" s="119">
        <f t="shared" si="1"/>
        <v>0</v>
      </c>
      <c r="AM18" s="25"/>
      <c r="AN18" s="25"/>
      <c r="AO18" s="25"/>
    </row>
    <row r="19" spans="1:41" s="1" customFormat="1" ht="30" customHeight="1">
      <c r="A19" s="119">
        <v>11</v>
      </c>
      <c r="B19" s="245" t="s">
        <v>841</v>
      </c>
      <c r="C19" s="153" t="s">
        <v>842</v>
      </c>
      <c r="D19" s="154" t="s">
        <v>132</v>
      </c>
      <c r="E19" s="162"/>
      <c r="F19" s="155"/>
      <c r="G19" s="155" t="s">
        <v>10</v>
      </c>
      <c r="H19" s="155" t="s">
        <v>8</v>
      </c>
      <c r="I19" s="145"/>
      <c r="J19" s="155"/>
      <c r="K19" s="155"/>
      <c r="L19" s="14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45"/>
      <c r="AA19" s="208"/>
      <c r="AB19" s="155"/>
      <c r="AC19" s="155"/>
      <c r="AD19" s="155"/>
      <c r="AE19" s="155"/>
      <c r="AF19" s="155"/>
      <c r="AG19" s="155"/>
      <c r="AH19" s="155"/>
      <c r="AI19" s="155"/>
      <c r="AJ19" s="119">
        <f t="shared" si="2"/>
        <v>1</v>
      </c>
      <c r="AK19" s="119">
        <f t="shared" si="0"/>
        <v>0</v>
      </c>
      <c r="AL19" s="119">
        <f t="shared" si="1"/>
        <v>1</v>
      </c>
      <c r="AM19" s="25"/>
      <c r="AN19" s="25"/>
      <c r="AO19" s="25"/>
    </row>
    <row r="20" spans="1:41" s="1" customFormat="1" ht="30" customHeight="1">
      <c r="A20" s="119">
        <v>12</v>
      </c>
      <c r="B20" s="245" t="s">
        <v>843</v>
      </c>
      <c r="C20" s="153" t="s">
        <v>844</v>
      </c>
      <c r="D20" s="154" t="s">
        <v>33</v>
      </c>
      <c r="E20" s="162"/>
      <c r="F20" s="155"/>
      <c r="G20" s="155" t="s">
        <v>8</v>
      </c>
      <c r="H20" s="155"/>
      <c r="I20" s="145"/>
      <c r="J20" s="155"/>
      <c r="K20" s="155"/>
      <c r="L20" s="14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45"/>
      <c r="AA20" s="208"/>
      <c r="AB20" s="155"/>
      <c r="AC20" s="155"/>
      <c r="AD20" s="155"/>
      <c r="AE20" s="155"/>
      <c r="AF20" s="155"/>
      <c r="AG20" s="155"/>
      <c r="AH20" s="155"/>
      <c r="AI20" s="155"/>
      <c r="AJ20" s="119">
        <f t="shared" si="2"/>
        <v>1</v>
      </c>
      <c r="AK20" s="119">
        <f t="shared" si="0"/>
        <v>0</v>
      </c>
      <c r="AL20" s="119">
        <f t="shared" si="1"/>
        <v>0</v>
      </c>
      <c r="AM20" s="25"/>
      <c r="AN20" s="25"/>
      <c r="AO20" s="25"/>
    </row>
    <row r="21" spans="1:41" s="1" customFormat="1" ht="30" customHeight="1">
      <c r="A21" s="119">
        <v>13</v>
      </c>
      <c r="B21" s="245" t="s">
        <v>845</v>
      </c>
      <c r="C21" s="153" t="s">
        <v>846</v>
      </c>
      <c r="D21" s="154" t="s">
        <v>74</v>
      </c>
      <c r="E21" s="161"/>
      <c r="F21" s="161"/>
      <c r="G21" s="161"/>
      <c r="H21" s="161"/>
      <c r="I21" s="145"/>
      <c r="J21" s="161"/>
      <c r="K21" s="161"/>
      <c r="L21" s="145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45"/>
      <c r="AA21" s="191"/>
      <c r="AB21" s="161"/>
      <c r="AC21" s="161"/>
      <c r="AD21" s="161"/>
      <c r="AE21" s="161"/>
      <c r="AF21" s="161"/>
      <c r="AG21" s="161"/>
      <c r="AH21" s="161"/>
      <c r="AI21" s="161"/>
      <c r="AJ21" s="119">
        <f t="shared" si="2"/>
        <v>0</v>
      </c>
      <c r="AK21" s="119">
        <f t="shared" si="0"/>
        <v>0</v>
      </c>
      <c r="AL21" s="119">
        <f t="shared" si="1"/>
        <v>0</v>
      </c>
      <c r="AM21" s="25"/>
      <c r="AN21" s="25"/>
      <c r="AO21" s="25"/>
    </row>
    <row r="22" spans="1:41" s="1" customFormat="1" ht="30" customHeight="1">
      <c r="A22" s="119">
        <v>14</v>
      </c>
      <c r="B22" s="245" t="s">
        <v>674</v>
      </c>
      <c r="C22" s="153" t="s">
        <v>675</v>
      </c>
      <c r="D22" s="154" t="s">
        <v>112</v>
      </c>
      <c r="E22" s="145"/>
      <c r="F22" s="145"/>
      <c r="G22" s="145"/>
      <c r="H22" s="145" t="s">
        <v>8</v>
      </c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209"/>
      <c r="AB22" s="145"/>
      <c r="AC22" s="145"/>
      <c r="AD22" s="145"/>
      <c r="AE22" s="145"/>
      <c r="AF22" s="145"/>
      <c r="AG22" s="145"/>
      <c r="AH22" s="145"/>
      <c r="AI22" s="145"/>
      <c r="AJ22" s="119">
        <f>COUNTIF(E22:AI22,"K")+2*COUNTIF(E22:AI22,"2K")+COUNTIF(E22:AI22,"TK")+COUNTIF(E22:AI22,"KT")</f>
        <v>1</v>
      </c>
      <c r="AK22" s="119">
        <f>COUNTIF(E22:AI22,"P")+2*COUNTIF(F22:AJ22,"2P")</f>
        <v>0</v>
      </c>
      <c r="AL22" s="119">
        <f>COUNTIF(E22:AI22,"T")+2*COUNTIF(E22:AI22,"2T")+COUNTIF(E22:AI22,"TK")+COUNTIF(E22:AI22,"KT")</f>
        <v>0</v>
      </c>
      <c r="AM22" s="347"/>
      <c r="AN22" s="348"/>
      <c r="AO22" s="25"/>
    </row>
    <row r="23" spans="1:41" s="1" customFormat="1" ht="30" customHeight="1">
      <c r="A23" s="119">
        <v>15</v>
      </c>
      <c r="B23" s="245" t="s">
        <v>847</v>
      </c>
      <c r="C23" s="153" t="s">
        <v>848</v>
      </c>
      <c r="D23" s="154" t="s">
        <v>42</v>
      </c>
      <c r="E23" s="162"/>
      <c r="F23" s="155"/>
      <c r="G23" s="155"/>
      <c r="H23" s="155"/>
      <c r="I23" s="145"/>
      <c r="J23" s="155"/>
      <c r="K23" s="155"/>
      <c r="L23" s="14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45"/>
      <c r="AA23" s="208"/>
      <c r="AB23" s="155"/>
      <c r="AC23" s="155"/>
      <c r="AD23" s="155"/>
      <c r="AE23" s="155"/>
      <c r="AF23" s="155"/>
      <c r="AG23" s="155"/>
      <c r="AH23" s="155"/>
      <c r="AI23" s="155"/>
      <c r="AJ23" s="119">
        <f t="shared" si="2"/>
        <v>0</v>
      </c>
      <c r="AK23" s="119">
        <f t="shared" si="0"/>
        <v>0</v>
      </c>
      <c r="AL23" s="119">
        <f t="shared" si="1"/>
        <v>0</v>
      </c>
      <c r="AM23" s="25"/>
      <c r="AN23" s="25"/>
      <c r="AO23" s="25"/>
    </row>
    <row r="24" spans="1:41" s="1" customFormat="1" ht="30" customHeight="1">
      <c r="A24" s="119">
        <v>16</v>
      </c>
      <c r="B24" s="245" t="s">
        <v>849</v>
      </c>
      <c r="C24" s="153" t="s">
        <v>850</v>
      </c>
      <c r="D24" s="154" t="s">
        <v>146</v>
      </c>
      <c r="E24" s="162"/>
      <c r="F24" s="155"/>
      <c r="G24" s="155"/>
      <c r="H24" s="155"/>
      <c r="I24" s="145"/>
      <c r="J24" s="155"/>
      <c r="K24" s="155"/>
      <c r="L24" s="14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45"/>
      <c r="AA24" s="208"/>
      <c r="AB24" s="155"/>
      <c r="AC24" s="155"/>
      <c r="AD24" s="155"/>
      <c r="AE24" s="155"/>
      <c r="AF24" s="155"/>
      <c r="AG24" s="155"/>
      <c r="AH24" s="155"/>
      <c r="AI24" s="155"/>
      <c r="AJ24" s="119">
        <f t="shared" si="2"/>
        <v>0</v>
      </c>
      <c r="AK24" s="119">
        <f t="shared" si="0"/>
        <v>0</v>
      </c>
      <c r="AL24" s="119">
        <f t="shared" si="1"/>
        <v>0</v>
      </c>
      <c r="AM24" s="25"/>
      <c r="AN24" s="25"/>
      <c r="AO24" s="25"/>
    </row>
    <row r="25" spans="1:41" s="1" customFormat="1" ht="30" customHeight="1">
      <c r="A25" s="119">
        <v>17</v>
      </c>
      <c r="B25" s="245" t="s">
        <v>851</v>
      </c>
      <c r="C25" s="153" t="s">
        <v>104</v>
      </c>
      <c r="D25" s="154" t="s">
        <v>76</v>
      </c>
      <c r="E25" s="162"/>
      <c r="F25" s="155"/>
      <c r="G25" s="155"/>
      <c r="H25" s="155"/>
      <c r="I25" s="145"/>
      <c r="J25" s="155"/>
      <c r="K25" s="155"/>
      <c r="L25" s="14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45"/>
      <c r="AA25" s="208"/>
      <c r="AB25" s="155"/>
      <c r="AC25" s="155"/>
      <c r="AD25" s="155"/>
      <c r="AE25" s="155"/>
      <c r="AF25" s="155"/>
      <c r="AG25" s="155"/>
      <c r="AH25" s="155"/>
      <c r="AI25" s="155"/>
      <c r="AJ25" s="119">
        <f t="shared" si="2"/>
        <v>0</v>
      </c>
      <c r="AK25" s="119">
        <f t="shared" si="0"/>
        <v>0</v>
      </c>
      <c r="AL25" s="119">
        <f t="shared" si="1"/>
        <v>0</v>
      </c>
      <c r="AM25" s="25"/>
      <c r="AN25" s="25"/>
      <c r="AO25" s="25"/>
    </row>
    <row r="26" spans="1:41" s="1" customFormat="1" ht="30" customHeight="1">
      <c r="A26" s="119">
        <v>18</v>
      </c>
      <c r="B26" s="245" t="s">
        <v>852</v>
      </c>
      <c r="C26" s="153" t="s">
        <v>853</v>
      </c>
      <c r="D26" s="154" t="s">
        <v>103</v>
      </c>
      <c r="E26" s="162"/>
      <c r="F26" s="155"/>
      <c r="G26" s="155"/>
      <c r="H26" s="155"/>
      <c r="I26" s="145"/>
      <c r="J26" s="155"/>
      <c r="K26" s="155"/>
      <c r="L26" s="14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45"/>
      <c r="AA26" s="208"/>
      <c r="AB26" s="155"/>
      <c r="AC26" s="155"/>
      <c r="AD26" s="155"/>
      <c r="AE26" s="155"/>
      <c r="AF26" s="155"/>
      <c r="AG26" s="155"/>
      <c r="AH26" s="155"/>
      <c r="AI26" s="155"/>
      <c r="AJ26" s="119">
        <f t="shared" si="2"/>
        <v>0</v>
      </c>
      <c r="AK26" s="119">
        <f t="shared" si="0"/>
        <v>0</v>
      </c>
      <c r="AL26" s="119">
        <f t="shared" si="1"/>
        <v>0</v>
      </c>
      <c r="AM26" s="25"/>
      <c r="AN26" s="25"/>
      <c r="AO26" s="25"/>
    </row>
    <row r="27" spans="1:41" s="1" customFormat="1" ht="30" customHeight="1">
      <c r="A27" s="119">
        <v>19</v>
      </c>
      <c r="B27" s="245" t="s">
        <v>854</v>
      </c>
      <c r="C27" s="153" t="s">
        <v>855</v>
      </c>
      <c r="D27" s="154" t="s">
        <v>856</v>
      </c>
      <c r="E27" s="162"/>
      <c r="F27" s="155"/>
      <c r="G27" s="155"/>
      <c r="H27" s="155"/>
      <c r="I27" s="145"/>
      <c r="J27" s="155"/>
      <c r="K27" s="155"/>
      <c r="L27" s="14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45"/>
      <c r="AA27" s="208"/>
      <c r="AB27" s="155"/>
      <c r="AC27" s="155"/>
      <c r="AD27" s="155"/>
      <c r="AE27" s="155"/>
      <c r="AF27" s="155"/>
      <c r="AG27" s="155"/>
      <c r="AH27" s="155"/>
      <c r="AI27" s="155"/>
      <c r="AJ27" s="119">
        <f t="shared" si="2"/>
        <v>0</v>
      </c>
      <c r="AK27" s="119">
        <f t="shared" si="0"/>
        <v>0</v>
      </c>
      <c r="AL27" s="119">
        <f t="shared" si="1"/>
        <v>0</v>
      </c>
      <c r="AM27" s="25"/>
      <c r="AN27" s="25"/>
      <c r="AO27" s="25"/>
    </row>
    <row r="28" spans="1:41" s="1" customFormat="1" ht="30" customHeight="1">
      <c r="A28" s="119">
        <v>20</v>
      </c>
      <c r="B28" s="245" t="s">
        <v>857</v>
      </c>
      <c r="C28" s="153" t="s">
        <v>858</v>
      </c>
      <c r="D28" s="154" t="s">
        <v>859</v>
      </c>
      <c r="E28" s="162"/>
      <c r="F28" s="155"/>
      <c r="G28" s="155"/>
      <c r="H28" s="155"/>
      <c r="I28" s="145"/>
      <c r="J28" s="155"/>
      <c r="K28" s="155"/>
      <c r="L28" s="14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45"/>
      <c r="AA28" s="208"/>
      <c r="AB28" s="155"/>
      <c r="AC28" s="155"/>
      <c r="AD28" s="155"/>
      <c r="AE28" s="155"/>
      <c r="AF28" s="155"/>
      <c r="AG28" s="155"/>
      <c r="AH28" s="155"/>
      <c r="AI28" s="155"/>
      <c r="AJ28" s="119">
        <f t="shared" si="2"/>
        <v>0</v>
      </c>
      <c r="AK28" s="119">
        <f t="shared" si="0"/>
        <v>0</v>
      </c>
      <c r="AL28" s="119">
        <f t="shared" si="1"/>
        <v>0</v>
      </c>
      <c r="AM28" s="25"/>
      <c r="AN28" s="25"/>
      <c r="AO28" s="25"/>
    </row>
    <row r="29" spans="1:41" s="1" customFormat="1" ht="30" customHeight="1">
      <c r="A29" s="119">
        <v>21</v>
      </c>
      <c r="B29" s="245" t="s">
        <v>860</v>
      </c>
      <c r="C29" s="153" t="s">
        <v>861</v>
      </c>
      <c r="D29" s="154" t="s">
        <v>139</v>
      </c>
      <c r="E29" s="162"/>
      <c r="F29" s="155"/>
      <c r="G29" s="155"/>
      <c r="H29" s="155"/>
      <c r="I29" s="145"/>
      <c r="J29" s="155"/>
      <c r="K29" s="155"/>
      <c r="L29" s="14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45"/>
      <c r="AA29" s="208"/>
      <c r="AB29" s="155"/>
      <c r="AC29" s="155"/>
      <c r="AD29" s="155"/>
      <c r="AE29" s="155"/>
      <c r="AF29" s="155"/>
      <c r="AG29" s="155"/>
      <c r="AH29" s="155"/>
      <c r="AI29" s="155"/>
      <c r="AJ29" s="119">
        <f t="shared" si="2"/>
        <v>0</v>
      </c>
      <c r="AK29" s="119">
        <f t="shared" si="0"/>
        <v>0</v>
      </c>
      <c r="AL29" s="119">
        <f t="shared" si="1"/>
        <v>0</v>
      </c>
      <c r="AM29" s="25"/>
      <c r="AN29" s="25"/>
      <c r="AO29" s="25"/>
    </row>
    <row r="30" spans="1:41" s="1" customFormat="1" ht="30" customHeight="1">
      <c r="A30" s="119">
        <v>22</v>
      </c>
      <c r="B30" s="245" t="s">
        <v>862</v>
      </c>
      <c r="C30" s="153" t="s">
        <v>104</v>
      </c>
      <c r="D30" s="154" t="s">
        <v>863</v>
      </c>
      <c r="E30" s="162"/>
      <c r="F30" s="155"/>
      <c r="G30" s="155"/>
      <c r="H30" s="155"/>
      <c r="I30" s="145"/>
      <c r="J30" s="155"/>
      <c r="K30" s="155"/>
      <c r="L30" s="14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45"/>
      <c r="AA30" s="208"/>
      <c r="AB30" s="155"/>
      <c r="AC30" s="155"/>
      <c r="AD30" s="155"/>
      <c r="AE30" s="155"/>
      <c r="AF30" s="155"/>
      <c r="AG30" s="155"/>
      <c r="AH30" s="155"/>
      <c r="AI30" s="155"/>
      <c r="AJ30" s="119">
        <f t="shared" si="2"/>
        <v>0</v>
      </c>
      <c r="AK30" s="119">
        <f t="shared" si="0"/>
        <v>0</v>
      </c>
      <c r="AL30" s="119">
        <f t="shared" si="1"/>
        <v>0</v>
      </c>
      <c r="AM30" s="25"/>
      <c r="AN30" s="25"/>
      <c r="AO30" s="25"/>
    </row>
    <row r="31" spans="1:41" s="1" customFormat="1" ht="30" customHeight="1">
      <c r="A31" s="119">
        <v>23</v>
      </c>
      <c r="B31" s="245" t="s">
        <v>864</v>
      </c>
      <c r="C31" s="153" t="s">
        <v>865</v>
      </c>
      <c r="D31" s="154" t="s">
        <v>815</v>
      </c>
      <c r="E31" s="162"/>
      <c r="F31" s="155"/>
      <c r="G31" s="155"/>
      <c r="H31" s="155"/>
      <c r="I31" s="145"/>
      <c r="J31" s="155"/>
      <c r="K31" s="155"/>
      <c r="L31" s="14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45"/>
      <c r="AA31" s="208"/>
      <c r="AB31" s="155"/>
      <c r="AC31" s="155"/>
      <c r="AD31" s="155"/>
      <c r="AE31" s="155"/>
      <c r="AF31" s="155"/>
      <c r="AG31" s="155"/>
      <c r="AH31" s="155"/>
      <c r="AI31" s="155"/>
      <c r="AJ31" s="119">
        <f t="shared" si="2"/>
        <v>0</v>
      </c>
      <c r="AK31" s="119">
        <f t="shared" si="0"/>
        <v>0</v>
      </c>
      <c r="AL31" s="119">
        <f t="shared" si="1"/>
        <v>0</v>
      </c>
      <c r="AM31" s="25"/>
      <c r="AN31" s="25"/>
      <c r="AO31" s="25"/>
    </row>
    <row r="32" spans="1:41" s="1" customFormat="1" ht="30" customHeight="1">
      <c r="A32" s="119">
        <v>24</v>
      </c>
      <c r="B32" s="245" t="s">
        <v>866</v>
      </c>
      <c r="C32" s="153" t="s">
        <v>387</v>
      </c>
      <c r="D32" s="154" t="s">
        <v>36</v>
      </c>
      <c r="E32" s="162"/>
      <c r="F32" s="155"/>
      <c r="G32" s="155"/>
      <c r="H32" s="155" t="s">
        <v>8</v>
      </c>
      <c r="I32" s="145"/>
      <c r="J32" s="155"/>
      <c r="K32" s="155"/>
      <c r="L32" s="14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45"/>
      <c r="AA32" s="208"/>
      <c r="AB32" s="155"/>
      <c r="AC32" s="155"/>
      <c r="AD32" s="155"/>
      <c r="AE32" s="155"/>
      <c r="AF32" s="155"/>
      <c r="AG32" s="155"/>
      <c r="AH32" s="155"/>
      <c r="AI32" s="155"/>
      <c r="AJ32" s="119">
        <f t="shared" si="2"/>
        <v>1</v>
      </c>
      <c r="AK32" s="119">
        <f t="shared" si="0"/>
        <v>0</v>
      </c>
      <c r="AL32" s="119">
        <f t="shared" si="1"/>
        <v>0</v>
      </c>
      <c r="AM32" s="25"/>
      <c r="AN32" s="25"/>
      <c r="AO32" s="25"/>
    </row>
    <row r="33" spans="1:44" s="1" customFormat="1" ht="30" customHeight="1">
      <c r="A33" s="119">
        <v>25</v>
      </c>
      <c r="B33" s="245" t="s">
        <v>867</v>
      </c>
      <c r="C33" s="153" t="s">
        <v>868</v>
      </c>
      <c r="D33" s="154" t="s">
        <v>80</v>
      </c>
      <c r="E33" s="162"/>
      <c r="F33" s="155"/>
      <c r="G33" s="155"/>
      <c r="H33" s="155"/>
      <c r="I33" s="145"/>
      <c r="J33" s="155"/>
      <c r="K33" s="155"/>
      <c r="L33" s="14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45"/>
      <c r="AA33" s="208"/>
      <c r="AB33" s="155"/>
      <c r="AC33" s="155"/>
      <c r="AD33" s="155"/>
      <c r="AE33" s="155"/>
      <c r="AF33" s="155"/>
      <c r="AG33" s="155"/>
      <c r="AH33" s="155"/>
      <c r="AI33" s="155"/>
      <c r="AJ33" s="119">
        <f t="shared" si="2"/>
        <v>0</v>
      </c>
      <c r="AK33" s="119">
        <f t="shared" si="0"/>
        <v>0</v>
      </c>
      <c r="AL33" s="119">
        <f t="shared" si="1"/>
        <v>0</v>
      </c>
      <c r="AM33" s="25"/>
      <c r="AN33" s="25"/>
      <c r="AO33" s="25"/>
    </row>
    <row r="34" spans="1:44" s="1" customFormat="1" ht="30" customHeight="1">
      <c r="A34" s="119">
        <v>26</v>
      </c>
      <c r="B34" s="245" t="s">
        <v>869</v>
      </c>
      <c r="C34" s="153" t="s">
        <v>870</v>
      </c>
      <c r="D34" s="154" t="s">
        <v>80</v>
      </c>
      <c r="E34" s="162"/>
      <c r="F34" s="155"/>
      <c r="G34" s="155"/>
      <c r="H34" s="155"/>
      <c r="I34" s="145"/>
      <c r="J34" s="155"/>
      <c r="K34" s="155"/>
      <c r="L34" s="14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45"/>
      <c r="AA34" s="208"/>
      <c r="AB34" s="155"/>
      <c r="AC34" s="155"/>
      <c r="AD34" s="155"/>
      <c r="AE34" s="155"/>
      <c r="AF34" s="155"/>
      <c r="AG34" s="155"/>
      <c r="AH34" s="155"/>
      <c r="AI34" s="155"/>
      <c r="AJ34" s="119">
        <f t="shared" si="2"/>
        <v>0</v>
      </c>
      <c r="AK34" s="119">
        <f t="shared" si="0"/>
        <v>0</v>
      </c>
      <c r="AL34" s="119">
        <f t="shared" si="1"/>
        <v>0</v>
      </c>
      <c r="AM34" s="25"/>
      <c r="AN34" s="25"/>
      <c r="AO34" s="25"/>
    </row>
    <row r="35" spans="1:44" s="1" customFormat="1" ht="30" customHeight="1">
      <c r="A35" s="119">
        <v>27</v>
      </c>
      <c r="B35" s="245" t="s">
        <v>871</v>
      </c>
      <c r="C35" s="153" t="s">
        <v>872</v>
      </c>
      <c r="D35" s="154" t="s">
        <v>89</v>
      </c>
      <c r="E35" s="162"/>
      <c r="F35" s="155"/>
      <c r="G35" s="155"/>
      <c r="H35" s="155" t="s">
        <v>8</v>
      </c>
      <c r="I35" s="145"/>
      <c r="J35" s="155"/>
      <c r="K35" s="155"/>
      <c r="L35" s="14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45"/>
      <c r="AA35" s="208"/>
      <c r="AB35" s="155"/>
      <c r="AC35" s="155"/>
      <c r="AD35" s="155"/>
      <c r="AE35" s="155"/>
      <c r="AF35" s="155"/>
      <c r="AG35" s="155"/>
      <c r="AH35" s="155"/>
      <c r="AI35" s="155"/>
      <c r="AJ35" s="119">
        <f t="shared" si="2"/>
        <v>1</v>
      </c>
      <c r="AK35" s="119">
        <f t="shared" si="0"/>
        <v>0</v>
      </c>
      <c r="AL35" s="119">
        <f t="shared" si="1"/>
        <v>0</v>
      </c>
      <c r="AM35" s="25"/>
      <c r="AN35" s="25"/>
      <c r="AO35" s="25"/>
    </row>
    <row r="36" spans="1:44" s="1" customFormat="1" ht="30" customHeight="1">
      <c r="A36" s="119">
        <v>28</v>
      </c>
      <c r="B36" s="245" t="s">
        <v>873</v>
      </c>
      <c r="C36" s="153" t="s">
        <v>1030</v>
      </c>
      <c r="D36" s="154" t="s">
        <v>94</v>
      </c>
      <c r="E36" s="162"/>
      <c r="F36" s="155"/>
      <c r="G36" s="155" t="s">
        <v>9</v>
      </c>
      <c r="H36" s="155"/>
      <c r="I36" s="145"/>
      <c r="J36" s="155"/>
      <c r="K36" s="155"/>
      <c r="L36" s="14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45"/>
      <c r="AA36" s="208"/>
      <c r="AB36" s="155"/>
      <c r="AC36" s="155"/>
      <c r="AD36" s="155"/>
      <c r="AE36" s="155"/>
      <c r="AF36" s="155"/>
      <c r="AG36" s="155"/>
      <c r="AH36" s="155"/>
      <c r="AI36" s="155"/>
      <c r="AJ36" s="119">
        <f t="shared" si="2"/>
        <v>0</v>
      </c>
      <c r="AK36" s="119">
        <f t="shared" si="0"/>
        <v>1</v>
      </c>
      <c r="AL36" s="119">
        <f t="shared" si="1"/>
        <v>0</v>
      </c>
      <c r="AM36" s="25"/>
      <c r="AN36" s="25"/>
      <c r="AO36" s="25"/>
    </row>
    <row r="37" spans="1:44" s="1" customFormat="1" ht="30" customHeight="1">
      <c r="A37" s="119">
        <v>29</v>
      </c>
      <c r="B37" s="245" t="s">
        <v>874</v>
      </c>
      <c r="C37" s="153" t="s">
        <v>646</v>
      </c>
      <c r="D37" s="154" t="s">
        <v>81</v>
      </c>
      <c r="E37" s="162"/>
      <c r="F37" s="155"/>
      <c r="G37" s="155"/>
      <c r="H37" s="155"/>
      <c r="I37" s="145"/>
      <c r="J37" s="155"/>
      <c r="K37" s="155"/>
      <c r="L37" s="14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45"/>
      <c r="AA37" s="208"/>
      <c r="AB37" s="155"/>
      <c r="AC37" s="155"/>
      <c r="AD37" s="155"/>
      <c r="AE37" s="155"/>
      <c r="AF37" s="155"/>
      <c r="AG37" s="155"/>
      <c r="AH37" s="155"/>
      <c r="AI37" s="155"/>
      <c r="AJ37" s="119">
        <f t="shared" si="2"/>
        <v>0</v>
      </c>
      <c r="AK37" s="119">
        <f t="shared" si="0"/>
        <v>0</v>
      </c>
      <c r="AL37" s="119">
        <f t="shared" si="1"/>
        <v>0</v>
      </c>
      <c r="AM37" s="25"/>
      <c r="AN37" s="25"/>
      <c r="AO37" s="25"/>
    </row>
    <row r="38" spans="1:44" s="1" customFormat="1" ht="30" customHeight="1">
      <c r="A38" s="119">
        <v>30</v>
      </c>
      <c r="B38" s="245" t="s">
        <v>875</v>
      </c>
      <c r="C38" s="153" t="s">
        <v>99</v>
      </c>
      <c r="D38" s="154" t="s">
        <v>81</v>
      </c>
      <c r="E38" s="162"/>
      <c r="F38" s="155"/>
      <c r="G38" s="155"/>
      <c r="H38" s="155"/>
      <c r="I38" s="145"/>
      <c r="J38" s="155"/>
      <c r="K38" s="155"/>
      <c r="L38" s="145"/>
      <c r="M38" s="155"/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45"/>
      <c r="AA38" s="208"/>
      <c r="AB38" s="155"/>
      <c r="AC38" s="155"/>
      <c r="AD38" s="155"/>
      <c r="AE38" s="155"/>
      <c r="AF38" s="155"/>
      <c r="AG38" s="155"/>
      <c r="AH38" s="155"/>
      <c r="AI38" s="155"/>
      <c r="AJ38" s="119">
        <f t="shared" si="2"/>
        <v>0</v>
      </c>
      <c r="AK38" s="119">
        <f t="shared" si="0"/>
        <v>0</v>
      </c>
      <c r="AL38" s="119">
        <f t="shared" si="1"/>
        <v>0</v>
      </c>
      <c r="AM38" s="25"/>
      <c r="AN38" s="25"/>
      <c r="AO38" s="25"/>
    </row>
    <row r="39" spans="1:44" s="1" customFormat="1" ht="30" customHeight="1">
      <c r="A39" s="119">
        <v>31</v>
      </c>
      <c r="B39" s="109"/>
      <c r="C39" s="110"/>
      <c r="D39" s="111"/>
      <c r="E39" s="4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222"/>
      <c r="AB39" s="8"/>
      <c r="AC39" s="8"/>
      <c r="AD39" s="8"/>
      <c r="AE39" s="8"/>
      <c r="AF39" s="8"/>
      <c r="AG39" s="8"/>
      <c r="AH39" s="8"/>
      <c r="AI39" s="8"/>
      <c r="AJ39" s="119">
        <f t="shared" si="2"/>
        <v>0</v>
      </c>
      <c r="AK39" s="119">
        <f t="shared" si="0"/>
        <v>0</v>
      </c>
      <c r="AL39" s="119">
        <f t="shared" si="1"/>
        <v>0</v>
      </c>
      <c r="AM39" s="25"/>
      <c r="AN39" s="25"/>
      <c r="AO39" s="25"/>
    </row>
    <row r="40" spans="1:44" s="1" customFormat="1" ht="30" customHeight="1">
      <c r="A40" s="119">
        <v>32</v>
      </c>
      <c r="B40" s="109"/>
      <c r="C40" s="110"/>
      <c r="D40" s="111"/>
      <c r="E40" s="4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222"/>
      <c r="AB40" s="8"/>
      <c r="AC40" s="8"/>
      <c r="AD40" s="8"/>
      <c r="AE40" s="8"/>
      <c r="AF40" s="8"/>
      <c r="AG40" s="8"/>
      <c r="AH40" s="8"/>
      <c r="AI40" s="8"/>
      <c r="AJ40" s="119">
        <f t="shared" si="2"/>
        <v>0</v>
      </c>
      <c r="AK40" s="119">
        <f t="shared" si="0"/>
        <v>0</v>
      </c>
      <c r="AL40" s="119">
        <f t="shared" si="1"/>
        <v>0</v>
      </c>
      <c r="AM40" s="25"/>
      <c r="AN40" s="25"/>
      <c r="AO40" s="25"/>
    </row>
    <row r="41" spans="1:44" s="1" customFormat="1" ht="30" customHeight="1">
      <c r="A41" s="119">
        <v>33</v>
      </c>
      <c r="B41" s="109"/>
      <c r="C41" s="110"/>
      <c r="D41" s="111"/>
      <c r="E41" s="4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222"/>
      <c r="AB41" s="8"/>
      <c r="AC41" s="8"/>
      <c r="AD41" s="8"/>
      <c r="AE41" s="8"/>
      <c r="AF41" s="8"/>
      <c r="AG41" s="8"/>
      <c r="AH41" s="8"/>
      <c r="AI41" s="8"/>
      <c r="AJ41" s="119">
        <f t="shared" si="2"/>
        <v>0</v>
      </c>
      <c r="AK41" s="119">
        <f t="shared" si="0"/>
        <v>0</v>
      </c>
      <c r="AL41" s="119">
        <f t="shared" si="1"/>
        <v>0</v>
      </c>
      <c r="AM41" s="25"/>
      <c r="AN41" s="25"/>
      <c r="AO41" s="25"/>
    </row>
    <row r="42" spans="1:44" s="1" customFormat="1" ht="30" customHeight="1">
      <c r="A42" s="119">
        <v>34</v>
      </c>
      <c r="B42" s="109"/>
      <c r="C42" s="110"/>
      <c r="D42" s="111"/>
      <c r="E42" s="4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222"/>
      <c r="AB42" s="8"/>
      <c r="AC42" s="8"/>
      <c r="AD42" s="8"/>
      <c r="AE42" s="8"/>
      <c r="AF42" s="8"/>
      <c r="AG42" s="8"/>
      <c r="AH42" s="8"/>
      <c r="AI42" s="8"/>
      <c r="AJ42" s="119">
        <f t="shared" si="2"/>
        <v>0</v>
      </c>
      <c r="AK42" s="119">
        <f t="shared" si="0"/>
        <v>0</v>
      </c>
      <c r="AL42" s="119">
        <f t="shared" si="1"/>
        <v>0</v>
      </c>
      <c r="AM42" s="25"/>
      <c r="AN42" s="25"/>
      <c r="AO42" s="25"/>
    </row>
    <row r="43" spans="1:44" s="1" customFormat="1" ht="30" customHeight="1">
      <c r="A43" s="119">
        <v>35</v>
      </c>
      <c r="B43" s="144"/>
      <c r="C43" s="144"/>
      <c r="D43" s="144"/>
      <c r="E43" s="4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222"/>
      <c r="AB43" s="8"/>
      <c r="AC43" s="8"/>
      <c r="AD43" s="8"/>
      <c r="AE43" s="8"/>
      <c r="AF43" s="8"/>
      <c r="AG43" s="8"/>
      <c r="AH43" s="8"/>
      <c r="AI43" s="8"/>
      <c r="AJ43" s="119">
        <f t="shared" si="2"/>
        <v>0</v>
      </c>
      <c r="AK43" s="119">
        <f t="shared" si="0"/>
        <v>0</v>
      </c>
      <c r="AL43" s="119">
        <f t="shared" si="1"/>
        <v>0</v>
      </c>
      <c r="AM43" s="25"/>
      <c r="AN43" s="25"/>
      <c r="AO43" s="25"/>
    </row>
    <row r="44" spans="1:44" s="1" customFormat="1" ht="30" customHeight="1">
      <c r="A44" s="119">
        <v>36</v>
      </c>
      <c r="B44" s="144"/>
      <c r="C44" s="144"/>
      <c r="D44" s="144"/>
      <c r="E44" s="4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222"/>
      <c r="AB44" s="8"/>
      <c r="AC44" s="8"/>
      <c r="AD44" s="8"/>
      <c r="AE44" s="8"/>
      <c r="AF44" s="8"/>
      <c r="AG44" s="8"/>
      <c r="AH44" s="8"/>
      <c r="AI44" s="8"/>
      <c r="AJ44" s="119">
        <f t="shared" si="2"/>
        <v>0</v>
      </c>
      <c r="AK44" s="119">
        <f t="shared" si="0"/>
        <v>0</v>
      </c>
      <c r="AL44" s="119">
        <f t="shared" si="1"/>
        <v>0</v>
      </c>
      <c r="AM44" s="25"/>
      <c r="AN44" s="25"/>
      <c r="AO44" s="25"/>
    </row>
    <row r="45" spans="1:44" s="1" customFormat="1" ht="48" customHeight="1">
      <c r="A45" s="349" t="s">
        <v>12</v>
      </c>
      <c r="B45" s="349"/>
      <c r="C45" s="349"/>
      <c r="D45" s="349"/>
      <c r="E45" s="349"/>
      <c r="F45" s="349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  <c r="S45" s="349"/>
      <c r="T45" s="349"/>
      <c r="U45" s="349"/>
      <c r="V45" s="349"/>
      <c r="W45" s="349"/>
      <c r="X45" s="349"/>
      <c r="Y45" s="349"/>
      <c r="Z45" s="349"/>
      <c r="AA45" s="349"/>
      <c r="AB45" s="349"/>
      <c r="AC45" s="349"/>
      <c r="AD45" s="349"/>
      <c r="AE45" s="349"/>
      <c r="AF45" s="349"/>
      <c r="AG45" s="349"/>
      <c r="AH45" s="349"/>
      <c r="AI45" s="349"/>
      <c r="AJ45" s="120">
        <f>SUM(AJ9:AJ44)</f>
        <v>8</v>
      </c>
      <c r="AK45" s="120">
        <f>SUM(AK9:AK44)</f>
        <v>1</v>
      </c>
      <c r="AL45" s="120">
        <f>SUM(AL9:AL44)</f>
        <v>1</v>
      </c>
      <c r="AM45" s="27"/>
      <c r="AN45" s="26"/>
      <c r="AO45" s="26"/>
      <c r="AP45" s="33"/>
      <c r="AQ45"/>
      <c r="AR45"/>
    </row>
    <row r="46" spans="1:44" s="1" customFormat="1" ht="30" customHeight="1">
      <c r="A46" s="11"/>
      <c r="B46" s="11"/>
      <c r="C46" s="12"/>
      <c r="D46" s="12"/>
      <c r="E46" s="13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8"/>
      <c r="T46" s="18"/>
      <c r="U46" s="18"/>
      <c r="V46" s="18"/>
      <c r="W46" s="18"/>
      <c r="X46" s="18"/>
      <c r="Y46" s="18"/>
      <c r="Z46" s="18"/>
      <c r="AA46" s="299"/>
      <c r="AB46" s="18"/>
      <c r="AC46" s="18"/>
      <c r="AD46" s="18"/>
      <c r="AE46" s="18"/>
      <c r="AF46" s="18"/>
      <c r="AG46" s="18"/>
      <c r="AH46" s="18"/>
      <c r="AI46" s="18"/>
      <c r="AJ46" s="11"/>
      <c r="AK46" s="11"/>
      <c r="AL46" s="11"/>
      <c r="AM46" s="27"/>
      <c r="AN46" s="25"/>
      <c r="AO46" s="25"/>
    </row>
    <row r="47" spans="1:44" s="1" customFormat="1" ht="41.25" customHeight="1">
      <c r="A47" s="350" t="s">
        <v>13</v>
      </c>
      <c r="B47" s="350"/>
      <c r="C47" s="351"/>
      <c r="D47" s="351"/>
      <c r="E47" s="351"/>
      <c r="F47" s="351"/>
      <c r="G47" s="351"/>
      <c r="H47" s="351"/>
      <c r="I47" s="351"/>
      <c r="J47" s="351"/>
      <c r="K47" s="351"/>
      <c r="L47" s="351"/>
      <c r="M47" s="351"/>
      <c r="N47" s="351"/>
      <c r="O47" s="351"/>
      <c r="P47" s="351"/>
      <c r="Q47" s="351"/>
      <c r="R47" s="351"/>
      <c r="S47" s="351"/>
      <c r="T47" s="351"/>
      <c r="U47" s="351"/>
      <c r="V47" s="351"/>
      <c r="W47" s="351"/>
      <c r="X47" s="351"/>
      <c r="Y47" s="351"/>
      <c r="Z47" s="351"/>
      <c r="AA47" s="351"/>
      <c r="AB47" s="351"/>
      <c r="AC47" s="351"/>
      <c r="AD47" s="351"/>
      <c r="AE47" s="351"/>
      <c r="AF47" s="351"/>
      <c r="AG47" s="351"/>
      <c r="AH47" s="351"/>
      <c r="AI47" s="352"/>
      <c r="AJ47" s="28" t="s">
        <v>14</v>
      </c>
      <c r="AK47" s="28" t="s">
        <v>15</v>
      </c>
      <c r="AL47" s="28" t="s">
        <v>16</v>
      </c>
      <c r="AM47" s="29" t="s">
        <v>17</v>
      </c>
      <c r="AN47" s="29" t="s">
        <v>18</v>
      </c>
      <c r="AO47" s="29" t="s">
        <v>19</v>
      </c>
    </row>
    <row r="48" spans="1:44" s="1" customFormat="1" ht="30" customHeight="1">
      <c r="A48" s="119" t="s">
        <v>5</v>
      </c>
      <c r="B48" s="118"/>
      <c r="C48" s="328" t="s">
        <v>7</v>
      </c>
      <c r="D48" s="329"/>
      <c r="E48" s="4">
        <v>1</v>
      </c>
      <c r="F48" s="4">
        <v>2</v>
      </c>
      <c r="G48" s="4">
        <v>3</v>
      </c>
      <c r="H48" s="4">
        <v>4</v>
      </c>
      <c r="I48" s="4">
        <v>5</v>
      </c>
      <c r="J48" s="4">
        <v>6</v>
      </c>
      <c r="K48" s="4">
        <v>7</v>
      </c>
      <c r="L48" s="4">
        <v>8</v>
      </c>
      <c r="M48" s="4">
        <v>9</v>
      </c>
      <c r="N48" s="4">
        <v>10</v>
      </c>
      <c r="O48" s="4">
        <v>11</v>
      </c>
      <c r="P48" s="4">
        <v>12</v>
      </c>
      <c r="Q48" s="4">
        <v>13</v>
      </c>
      <c r="R48" s="4">
        <v>14</v>
      </c>
      <c r="S48" s="4">
        <v>15</v>
      </c>
      <c r="T48" s="4">
        <v>16</v>
      </c>
      <c r="U48" s="4">
        <v>17</v>
      </c>
      <c r="V48" s="4">
        <v>18</v>
      </c>
      <c r="W48" s="4">
        <v>19</v>
      </c>
      <c r="X48" s="4">
        <v>20</v>
      </c>
      <c r="Y48" s="4">
        <v>21</v>
      </c>
      <c r="Z48" s="4">
        <v>22</v>
      </c>
      <c r="AA48" s="108">
        <v>23</v>
      </c>
      <c r="AB48" s="4">
        <v>24</v>
      </c>
      <c r="AC48" s="4">
        <v>25</v>
      </c>
      <c r="AD48" s="4">
        <v>26</v>
      </c>
      <c r="AE48" s="4">
        <v>27</v>
      </c>
      <c r="AF48" s="4">
        <v>28</v>
      </c>
      <c r="AG48" s="4">
        <v>29</v>
      </c>
      <c r="AH48" s="4">
        <v>30</v>
      </c>
      <c r="AI48" s="4">
        <v>31</v>
      </c>
      <c r="AJ48" s="30" t="s">
        <v>20</v>
      </c>
      <c r="AK48" s="30" t="s">
        <v>21</v>
      </c>
      <c r="AL48" s="30" t="s">
        <v>22</v>
      </c>
      <c r="AM48" s="30" t="s">
        <v>23</v>
      </c>
      <c r="AN48" s="31" t="s">
        <v>24</v>
      </c>
      <c r="AO48" s="31" t="s">
        <v>25</v>
      </c>
    </row>
    <row r="49" spans="1:43" s="1" customFormat="1" ht="30" customHeight="1">
      <c r="A49" s="119">
        <v>1</v>
      </c>
      <c r="B49" s="245" t="s">
        <v>822</v>
      </c>
      <c r="C49" s="153" t="s">
        <v>823</v>
      </c>
      <c r="D49" s="154" t="s">
        <v>824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300"/>
      <c r="AB49" s="17"/>
      <c r="AC49" s="17"/>
      <c r="AD49" s="17"/>
      <c r="AE49" s="17"/>
      <c r="AF49" s="17"/>
      <c r="AG49" s="17"/>
      <c r="AH49" s="17"/>
      <c r="AI49" s="17"/>
      <c r="AJ49" s="32">
        <f>COUNTIF(E49:AI49,"BT")</f>
        <v>0</v>
      </c>
      <c r="AK49" s="32">
        <f>COUNTIF(F49:AJ49,"D")</f>
        <v>0</v>
      </c>
      <c r="AL49" s="32">
        <f>COUNTIF(G49:AK49,"ĐP")</f>
        <v>0</v>
      </c>
      <c r="AM49" s="32">
        <f>COUNTIF(H49:AL49,"CT")</f>
        <v>0</v>
      </c>
      <c r="AN49" s="32">
        <f>COUNTIF(I49:AM49,"HT")</f>
        <v>0</v>
      </c>
      <c r="AO49" s="32">
        <f>COUNTIF(J49:AN49,"VK")</f>
        <v>0</v>
      </c>
      <c r="AP49" s="347"/>
      <c r="AQ49" s="348"/>
    </row>
    <row r="50" spans="1:43" s="1" customFormat="1" ht="30" customHeight="1">
      <c r="A50" s="119">
        <v>2</v>
      </c>
      <c r="B50" s="245" t="s">
        <v>825</v>
      </c>
      <c r="C50" s="153" t="s">
        <v>1028</v>
      </c>
      <c r="D50" s="154" t="s">
        <v>286</v>
      </c>
      <c r="E50" s="15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9"/>
      <c r="T50" s="19"/>
      <c r="U50" s="19"/>
      <c r="V50" s="19"/>
      <c r="W50" s="19"/>
      <c r="X50" s="19"/>
      <c r="Y50" s="19"/>
      <c r="Z50" s="19"/>
      <c r="AA50" s="301"/>
      <c r="AB50" s="19"/>
      <c r="AC50" s="19"/>
      <c r="AD50" s="19"/>
      <c r="AE50" s="19"/>
      <c r="AF50" s="19"/>
      <c r="AG50" s="19"/>
      <c r="AH50" s="19"/>
      <c r="AI50" s="19"/>
      <c r="AJ50" s="32">
        <f t="shared" ref="AJ50:AJ88" si="3">COUNTIF(E50:AI50,"BT")</f>
        <v>0</v>
      </c>
      <c r="AK50" s="32">
        <f t="shared" ref="AK50:AK88" si="4">COUNTIF(F50:AJ50,"D")</f>
        <v>0</v>
      </c>
      <c r="AL50" s="32">
        <f t="shared" ref="AL50:AL88" si="5">COUNTIF(G50:AK50,"ĐP")</f>
        <v>0</v>
      </c>
      <c r="AM50" s="32">
        <f t="shared" ref="AM50:AM88" si="6">COUNTIF(H50:AL50,"CT")</f>
        <v>0</v>
      </c>
      <c r="AN50" s="32">
        <f t="shared" ref="AN50:AN88" si="7">COUNTIF(I50:AM50,"HT")</f>
        <v>0</v>
      </c>
      <c r="AO50" s="32">
        <f t="shared" ref="AO50:AO88" si="8">COUNTIF(J50:AN50,"VK")</f>
        <v>0</v>
      </c>
      <c r="AP50" s="25"/>
      <c r="AQ50" s="25"/>
    </row>
    <row r="51" spans="1:43" s="1" customFormat="1" ht="30" customHeight="1">
      <c r="A51" s="119">
        <v>3</v>
      </c>
      <c r="B51" s="245" t="s">
        <v>826</v>
      </c>
      <c r="C51" s="153" t="s">
        <v>827</v>
      </c>
      <c r="D51" s="154" t="s">
        <v>647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300"/>
      <c r="AB51" s="17"/>
      <c r="AC51" s="17"/>
      <c r="AD51" s="17"/>
      <c r="AE51" s="17"/>
      <c r="AF51" s="17"/>
      <c r="AG51" s="17"/>
      <c r="AH51" s="17"/>
      <c r="AI51" s="17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25"/>
      <c r="AQ51" s="25"/>
    </row>
    <row r="52" spans="1:43" s="1" customFormat="1" ht="30" customHeight="1">
      <c r="A52" s="119">
        <v>4</v>
      </c>
      <c r="B52" s="245" t="s">
        <v>828</v>
      </c>
      <c r="C52" s="153" t="s">
        <v>829</v>
      </c>
      <c r="D52" s="154" t="s">
        <v>41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300"/>
      <c r="AB52" s="17"/>
      <c r="AC52" s="17"/>
      <c r="AD52" s="17"/>
      <c r="AE52" s="17"/>
      <c r="AF52" s="17"/>
      <c r="AG52" s="17"/>
      <c r="AH52" s="17"/>
      <c r="AI52" s="17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25"/>
      <c r="AQ52" s="25"/>
    </row>
    <row r="53" spans="1:43" s="1" customFormat="1" ht="30" customHeight="1">
      <c r="A53" s="119">
        <v>5</v>
      </c>
      <c r="B53" s="245" t="s">
        <v>831</v>
      </c>
      <c r="C53" s="153" t="s">
        <v>832</v>
      </c>
      <c r="D53" s="154" t="s">
        <v>833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300"/>
      <c r="AB53" s="17"/>
      <c r="AC53" s="17"/>
      <c r="AD53" s="17"/>
      <c r="AE53" s="17"/>
      <c r="AF53" s="17"/>
      <c r="AG53" s="17"/>
      <c r="AH53" s="17"/>
      <c r="AI53" s="17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25"/>
      <c r="AQ53" s="25"/>
    </row>
    <row r="54" spans="1:43" s="1" customFormat="1" ht="30" customHeight="1">
      <c r="A54" s="119">
        <v>6</v>
      </c>
      <c r="B54" s="245" t="s">
        <v>834</v>
      </c>
      <c r="C54" s="153" t="s">
        <v>835</v>
      </c>
      <c r="D54" s="154" t="s">
        <v>47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300"/>
      <c r="AB54" s="17"/>
      <c r="AC54" s="17"/>
      <c r="AD54" s="17"/>
      <c r="AE54" s="17"/>
      <c r="AF54" s="17"/>
      <c r="AG54" s="17"/>
      <c r="AH54" s="17"/>
      <c r="AI54" s="17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  <c r="AP54" s="25"/>
      <c r="AQ54" s="25"/>
    </row>
    <row r="55" spans="1:43" s="1" customFormat="1" ht="30" customHeight="1">
      <c r="A55" s="119">
        <v>7</v>
      </c>
      <c r="B55" s="245" t="s">
        <v>836</v>
      </c>
      <c r="C55" s="153" t="s">
        <v>837</v>
      </c>
      <c r="D55" s="154" t="s">
        <v>496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300"/>
      <c r="AB55" s="17"/>
      <c r="AC55" s="17"/>
      <c r="AD55" s="17"/>
      <c r="AE55" s="17"/>
      <c r="AF55" s="17"/>
      <c r="AG55" s="17"/>
      <c r="AH55" s="17"/>
      <c r="AI55" s="17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  <c r="AP55" s="25"/>
      <c r="AQ55" s="25"/>
    </row>
    <row r="56" spans="1:43" s="1" customFormat="1" ht="30" customHeight="1">
      <c r="A56" s="119">
        <v>8</v>
      </c>
      <c r="B56" s="245" t="s">
        <v>838</v>
      </c>
      <c r="C56" s="153" t="s">
        <v>571</v>
      </c>
      <c r="D56" s="154" t="s">
        <v>663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300"/>
      <c r="AB56" s="17"/>
      <c r="AC56" s="17"/>
      <c r="AD56" s="17"/>
      <c r="AE56" s="17"/>
      <c r="AF56" s="17"/>
      <c r="AG56" s="17"/>
      <c r="AH56" s="17"/>
      <c r="AI56" s="17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  <c r="AP56" s="25"/>
      <c r="AQ56" s="25"/>
    </row>
    <row r="57" spans="1:43" s="1" customFormat="1" ht="30" customHeight="1">
      <c r="A57" s="119">
        <v>9</v>
      </c>
      <c r="B57" s="245" t="s">
        <v>839</v>
      </c>
      <c r="C57" s="153" t="s">
        <v>1029</v>
      </c>
      <c r="D57" s="154" t="s">
        <v>27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300"/>
      <c r="AB57" s="17"/>
      <c r="AC57" s="17"/>
      <c r="AD57" s="17"/>
      <c r="AE57" s="17"/>
      <c r="AF57" s="17"/>
      <c r="AG57" s="17"/>
      <c r="AH57" s="17"/>
      <c r="AI57" s="17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  <c r="AP57" s="25"/>
      <c r="AQ57" s="25"/>
    </row>
    <row r="58" spans="1:43" s="1" customFormat="1" ht="30" customHeight="1">
      <c r="A58" s="119">
        <v>10</v>
      </c>
      <c r="B58" s="245" t="s">
        <v>840</v>
      </c>
      <c r="C58" s="153" t="s">
        <v>100</v>
      </c>
      <c r="D58" s="154" t="s">
        <v>132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300"/>
      <c r="AB58" s="17"/>
      <c r="AC58" s="17"/>
      <c r="AD58" s="17"/>
      <c r="AE58" s="17"/>
      <c r="AF58" s="17"/>
      <c r="AG58" s="17"/>
      <c r="AH58" s="17"/>
      <c r="AI58" s="17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  <c r="AP58" s="25"/>
      <c r="AQ58" s="25"/>
    </row>
    <row r="59" spans="1:43" s="1" customFormat="1" ht="30" customHeight="1">
      <c r="A59" s="119">
        <v>11</v>
      </c>
      <c r="B59" s="245" t="s">
        <v>841</v>
      </c>
      <c r="C59" s="153" t="s">
        <v>842</v>
      </c>
      <c r="D59" s="154" t="s">
        <v>132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300"/>
      <c r="AB59" s="17"/>
      <c r="AC59" s="17"/>
      <c r="AD59" s="17"/>
      <c r="AE59" s="17"/>
      <c r="AF59" s="17"/>
      <c r="AG59" s="17"/>
      <c r="AH59" s="17"/>
      <c r="AI59" s="17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  <c r="AP59" s="25"/>
      <c r="AQ59" s="25"/>
    </row>
    <row r="60" spans="1:43" s="1" customFormat="1" ht="30" customHeight="1">
      <c r="A60" s="119">
        <v>12</v>
      </c>
      <c r="B60" s="245" t="s">
        <v>843</v>
      </c>
      <c r="C60" s="153" t="s">
        <v>844</v>
      </c>
      <c r="D60" s="154" t="s">
        <v>33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300"/>
      <c r="AB60" s="17"/>
      <c r="AC60" s="17"/>
      <c r="AD60" s="17"/>
      <c r="AE60" s="17"/>
      <c r="AF60" s="17"/>
      <c r="AG60" s="17"/>
      <c r="AH60" s="17"/>
      <c r="AI60" s="17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  <c r="AP60" s="25"/>
      <c r="AQ60" s="25"/>
    </row>
    <row r="61" spans="1:43" s="1" customFormat="1" ht="30" customHeight="1">
      <c r="A61" s="119">
        <v>13</v>
      </c>
      <c r="B61" s="245" t="s">
        <v>845</v>
      </c>
      <c r="C61" s="153" t="s">
        <v>846</v>
      </c>
      <c r="D61" s="154" t="s">
        <v>74</v>
      </c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223"/>
      <c r="AB61" s="34"/>
      <c r="AC61" s="34"/>
      <c r="AD61" s="34"/>
      <c r="AE61" s="34"/>
      <c r="AF61" s="34"/>
      <c r="AG61" s="34"/>
      <c r="AH61" s="34"/>
      <c r="AI61" s="34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  <c r="AP61" s="25"/>
      <c r="AQ61" s="25"/>
    </row>
    <row r="62" spans="1:43" s="1" customFormat="1" ht="30" customHeight="1">
      <c r="A62" s="119">
        <v>14</v>
      </c>
      <c r="B62" s="245" t="s">
        <v>674</v>
      </c>
      <c r="C62" s="153" t="s">
        <v>675</v>
      </c>
      <c r="D62" s="154" t="s">
        <v>112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300"/>
      <c r="AB62" s="17"/>
      <c r="AC62" s="17"/>
      <c r="AD62" s="17"/>
      <c r="AE62" s="17"/>
      <c r="AF62" s="17"/>
      <c r="AG62" s="17"/>
      <c r="AH62" s="17"/>
      <c r="AI62" s="17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  <c r="AP62" s="347"/>
      <c r="AQ62" s="348"/>
    </row>
    <row r="63" spans="1:43" s="1" customFormat="1" ht="30" customHeight="1">
      <c r="A63" s="119">
        <v>15</v>
      </c>
      <c r="B63" s="245" t="s">
        <v>847</v>
      </c>
      <c r="C63" s="153" t="s">
        <v>848</v>
      </c>
      <c r="D63" s="154" t="s">
        <v>42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300"/>
      <c r="AB63" s="17"/>
      <c r="AC63" s="17"/>
      <c r="AD63" s="17"/>
      <c r="AE63" s="17"/>
      <c r="AF63" s="17"/>
      <c r="AG63" s="17"/>
      <c r="AH63" s="17"/>
      <c r="AI63" s="17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1" customFormat="1" ht="30" customHeight="1">
      <c r="A64" s="119">
        <v>16</v>
      </c>
      <c r="B64" s="245" t="s">
        <v>849</v>
      </c>
      <c r="C64" s="153" t="s">
        <v>850</v>
      </c>
      <c r="D64" s="154" t="s">
        <v>146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300"/>
      <c r="AB64" s="17"/>
      <c r="AC64" s="17"/>
      <c r="AD64" s="17"/>
      <c r="AE64" s="17"/>
      <c r="AF64" s="17"/>
      <c r="AG64" s="17"/>
      <c r="AH64" s="17"/>
      <c r="AI64" s="17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1" customFormat="1" ht="30" customHeight="1">
      <c r="A65" s="119">
        <v>17</v>
      </c>
      <c r="B65" s="245" t="s">
        <v>851</v>
      </c>
      <c r="C65" s="153" t="s">
        <v>104</v>
      </c>
      <c r="D65" s="154" t="s">
        <v>76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300"/>
      <c r="AB65" s="17"/>
      <c r="AC65" s="17"/>
      <c r="AD65" s="17"/>
      <c r="AE65" s="17"/>
      <c r="AF65" s="17"/>
      <c r="AG65" s="17"/>
      <c r="AH65" s="17"/>
      <c r="AI65" s="17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1" customFormat="1" ht="30" customHeight="1">
      <c r="A66" s="119">
        <v>18</v>
      </c>
      <c r="B66" s="245" t="s">
        <v>852</v>
      </c>
      <c r="C66" s="153" t="s">
        <v>853</v>
      </c>
      <c r="D66" s="154" t="s">
        <v>103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300"/>
      <c r="AB66" s="17"/>
      <c r="AC66" s="17"/>
      <c r="AD66" s="17"/>
      <c r="AE66" s="17"/>
      <c r="AF66" s="17"/>
      <c r="AG66" s="17"/>
      <c r="AH66" s="17"/>
      <c r="AI66" s="17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s="1" customFormat="1" ht="30" customHeight="1">
      <c r="A67" s="119">
        <v>19</v>
      </c>
      <c r="B67" s="245" t="s">
        <v>854</v>
      </c>
      <c r="C67" s="153" t="s">
        <v>855</v>
      </c>
      <c r="D67" s="154" t="s">
        <v>856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300"/>
      <c r="AB67" s="17"/>
      <c r="AC67" s="17"/>
      <c r="AD67" s="17"/>
      <c r="AE67" s="17"/>
      <c r="AF67" s="17"/>
      <c r="AG67" s="17"/>
      <c r="AH67" s="17"/>
      <c r="AI67" s="17"/>
      <c r="AJ67" s="32">
        <f t="shared" si="3"/>
        <v>0</v>
      </c>
      <c r="AK67" s="32">
        <f t="shared" si="4"/>
        <v>0</v>
      </c>
      <c r="AL67" s="32">
        <f t="shared" si="5"/>
        <v>0</v>
      </c>
      <c r="AM67" s="32">
        <f t="shared" si="6"/>
        <v>0</v>
      </c>
      <c r="AN67" s="32">
        <f t="shared" si="7"/>
        <v>0</v>
      </c>
      <c r="AO67" s="32">
        <f t="shared" si="8"/>
        <v>0</v>
      </c>
    </row>
    <row r="68" spans="1:41" s="1" customFormat="1" ht="30" customHeight="1">
      <c r="A68" s="119">
        <v>20</v>
      </c>
      <c r="B68" s="245" t="s">
        <v>857</v>
      </c>
      <c r="C68" s="153" t="s">
        <v>858</v>
      </c>
      <c r="D68" s="154" t="s">
        <v>859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300"/>
      <c r="AB68" s="17"/>
      <c r="AC68" s="17"/>
      <c r="AD68" s="17"/>
      <c r="AE68" s="17"/>
      <c r="AF68" s="17"/>
      <c r="AG68" s="17"/>
      <c r="AH68" s="17"/>
      <c r="AI68" s="17"/>
      <c r="AJ68" s="32">
        <f t="shared" si="3"/>
        <v>0</v>
      </c>
      <c r="AK68" s="32">
        <f t="shared" si="4"/>
        <v>0</v>
      </c>
      <c r="AL68" s="32">
        <f t="shared" si="5"/>
        <v>0</v>
      </c>
      <c r="AM68" s="32">
        <f t="shared" si="6"/>
        <v>0</v>
      </c>
      <c r="AN68" s="32">
        <f t="shared" si="7"/>
        <v>0</v>
      </c>
      <c r="AO68" s="32">
        <f t="shared" si="8"/>
        <v>0</v>
      </c>
    </row>
    <row r="69" spans="1:41" s="1" customFormat="1" ht="30" customHeight="1">
      <c r="A69" s="119">
        <v>21</v>
      </c>
      <c r="B69" s="245" t="s">
        <v>860</v>
      </c>
      <c r="C69" s="153" t="s">
        <v>861</v>
      </c>
      <c r="D69" s="154" t="s">
        <v>139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300"/>
      <c r="AB69" s="17"/>
      <c r="AC69" s="17"/>
      <c r="AD69" s="17"/>
      <c r="AE69" s="17"/>
      <c r="AF69" s="17"/>
      <c r="AG69" s="17"/>
      <c r="AH69" s="17"/>
      <c r="AI69" s="17"/>
      <c r="AJ69" s="32">
        <f t="shared" si="3"/>
        <v>0</v>
      </c>
      <c r="AK69" s="32">
        <f t="shared" si="4"/>
        <v>0</v>
      </c>
      <c r="AL69" s="32">
        <f t="shared" si="5"/>
        <v>0</v>
      </c>
      <c r="AM69" s="32">
        <f t="shared" si="6"/>
        <v>0</v>
      </c>
      <c r="AN69" s="32">
        <f t="shared" si="7"/>
        <v>0</v>
      </c>
      <c r="AO69" s="32">
        <f t="shared" si="8"/>
        <v>0</v>
      </c>
    </row>
    <row r="70" spans="1:41" s="1" customFormat="1" ht="30" customHeight="1">
      <c r="A70" s="119">
        <v>22</v>
      </c>
      <c r="B70" s="245" t="s">
        <v>862</v>
      </c>
      <c r="C70" s="153" t="s">
        <v>104</v>
      </c>
      <c r="D70" s="154" t="s">
        <v>863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300"/>
      <c r="AB70" s="17"/>
      <c r="AC70" s="17"/>
      <c r="AD70" s="17"/>
      <c r="AE70" s="17"/>
      <c r="AF70" s="17"/>
      <c r="AG70" s="17"/>
      <c r="AH70" s="17"/>
      <c r="AI70" s="17"/>
      <c r="AJ70" s="32">
        <f t="shared" si="3"/>
        <v>0</v>
      </c>
      <c r="AK70" s="32">
        <f t="shared" si="4"/>
        <v>0</v>
      </c>
      <c r="AL70" s="32">
        <f t="shared" si="5"/>
        <v>0</v>
      </c>
      <c r="AM70" s="32">
        <f t="shared" si="6"/>
        <v>0</v>
      </c>
      <c r="AN70" s="32">
        <f t="shared" si="7"/>
        <v>0</v>
      </c>
      <c r="AO70" s="32">
        <f t="shared" si="8"/>
        <v>0</v>
      </c>
    </row>
    <row r="71" spans="1:41" s="1" customFormat="1" ht="30" customHeight="1">
      <c r="A71" s="119">
        <v>23</v>
      </c>
      <c r="B71" s="245" t="s">
        <v>864</v>
      </c>
      <c r="C71" s="153" t="s">
        <v>865</v>
      </c>
      <c r="D71" s="154" t="s">
        <v>815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300"/>
      <c r="AB71" s="17"/>
      <c r="AC71" s="17"/>
      <c r="AD71" s="17"/>
      <c r="AE71" s="17"/>
      <c r="AF71" s="17"/>
      <c r="AG71" s="17"/>
      <c r="AH71" s="17"/>
      <c r="AI71" s="17"/>
      <c r="AJ71" s="32">
        <f t="shared" si="3"/>
        <v>0</v>
      </c>
      <c r="AK71" s="32">
        <f t="shared" si="4"/>
        <v>0</v>
      </c>
      <c r="AL71" s="32">
        <f t="shared" si="5"/>
        <v>0</v>
      </c>
      <c r="AM71" s="32">
        <f t="shared" si="6"/>
        <v>0</v>
      </c>
      <c r="AN71" s="32">
        <f t="shared" si="7"/>
        <v>0</v>
      </c>
      <c r="AO71" s="32">
        <f t="shared" si="8"/>
        <v>0</v>
      </c>
    </row>
    <row r="72" spans="1:41" s="1" customFormat="1" ht="30" customHeight="1">
      <c r="A72" s="119">
        <v>24</v>
      </c>
      <c r="B72" s="245" t="s">
        <v>866</v>
      </c>
      <c r="C72" s="153" t="s">
        <v>387</v>
      </c>
      <c r="D72" s="154" t="s">
        <v>36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300"/>
      <c r="AB72" s="17"/>
      <c r="AC72" s="17"/>
      <c r="AD72" s="17"/>
      <c r="AE72" s="17"/>
      <c r="AF72" s="17"/>
      <c r="AG72" s="17"/>
      <c r="AH72" s="17"/>
      <c r="AI72" s="17"/>
      <c r="AJ72" s="32">
        <f t="shared" si="3"/>
        <v>0</v>
      </c>
      <c r="AK72" s="32">
        <f t="shared" si="4"/>
        <v>0</v>
      </c>
      <c r="AL72" s="32">
        <f t="shared" si="5"/>
        <v>0</v>
      </c>
      <c r="AM72" s="32">
        <f t="shared" si="6"/>
        <v>0</v>
      </c>
      <c r="AN72" s="32">
        <f t="shared" si="7"/>
        <v>0</v>
      </c>
      <c r="AO72" s="32">
        <f t="shared" si="8"/>
        <v>0</v>
      </c>
    </row>
    <row r="73" spans="1:41" s="1" customFormat="1" ht="30" customHeight="1">
      <c r="A73" s="119">
        <v>25</v>
      </c>
      <c r="B73" s="245" t="s">
        <v>867</v>
      </c>
      <c r="C73" s="153" t="s">
        <v>868</v>
      </c>
      <c r="D73" s="154" t="s">
        <v>80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300"/>
      <c r="AB73" s="17"/>
      <c r="AC73" s="17"/>
      <c r="AD73" s="17"/>
      <c r="AE73" s="17"/>
      <c r="AF73" s="17"/>
      <c r="AG73" s="17"/>
      <c r="AH73" s="17"/>
      <c r="AI73" s="17"/>
      <c r="AJ73" s="32">
        <f t="shared" si="3"/>
        <v>0</v>
      </c>
      <c r="AK73" s="32">
        <f t="shared" si="4"/>
        <v>0</v>
      </c>
      <c r="AL73" s="32">
        <f t="shared" si="5"/>
        <v>0</v>
      </c>
      <c r="AM73" s="32">
        <f t="shared" si="6"/>
        <v>0</v>
      </c>
      <c r="AN73" s="32">
        <f t="shared" si="7"/>
        <v>0</v>
      </c>
      <c r="AO73" s="32">
        <f t="shared" si="8"/>
        <v>0</v>
      </c>
    </row>
    <row r="74" spans="1:41" s="1" customFormat="1" ht="30" customHeight="1">
      <c r="A74" s="119">
        <v>26</v>
      </c>
      <c r="B74" s="245" t="s">
        <v>869</v>
      </c>
      <c r="C74" s="153" t="s">
        <v>870</v>
      </c>
      <c r="D74" s="154" t="s">
        <v>80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300"/>
      <c r="AB74" s="17"/>
      <c r="AC74" s="17"/>
      <c r="AD74" s="17"/>
      <c r="AE74" s="17"/>
      <c r="AF74" s="17"/>
      <c r="AG74" s="17"/>
      <c r="AH74" s="17"/>
      <c r="AI74" s="17"/>
      <c r="AJ74" s="32">
        <f t="shared" si="3"/>
        <v>0</v>
      </c>
      <c r="AK74" s="32">
        <f t="shared" si="4"/>
        <v>0</v>
      </c>
      <c r="AL74" s="32">
        <f t="shared" si="5"/>
        <v>0</v>
      </c>
      <c r="AM74" s="32">
        <f t="shared" si="6"/>
        <v>0</v>
      </c>
      <c r="AN74" s="32">
        <f t="shared" si="7"/>
        <v>0</v>
      </c>
      <c r="AO74" s="32">
        <f t="shared" si="8"/>
        <v>0</v>
      </c>
    </row>
    <row r="75" spans="1:41" s="1" customFormat="1" ht="30" customHeight="1">
      <c r="A75" s="119">
        <v>27</v>
      </c>
      <c r="B75" s="245" t="s">
        <v>871</v>
      </c>
      <c r="C75" s="153" t="s">
        <v>872</v>
      </c>
      <c r="D75" s="154" t="s">
        <v>89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300"/>
      <c r="AB75" s="17"/>
      <c r="AC75" s="17"/>
      <c r="AD75" s="17"/>
      <c r="AE75" s="17"/>
      <c r="AF75" s="17"/>
      <c r="AG75" s="17"/>
      <c r="AH75" s="17"/>
      <c r="AI75" s="17"/>
      <c r="AJ75" s="32">
        <f t="shared" si="3"/>
        <v>0</v>
      </c>
      <c r="AK75" s="32">
        <f t="shared" si="4"/>
        <v>0</v>
      </c>
      <c r="AL75" s="32">
        <f t="shared" si="5"/>
        <v>0</v>
      </c>
      <c r="AM75" s="32">
        <f t="shared" si="6"/>
        <v>0</v>
      </c>
      <c r="AN75" s="32">
        <f t="shared" si="7"/>
        <v>0</v>
      </c>
      <c r="AO75" s="32">
        <f t="shared" si="8"/>
        <v>0</v>
      </c>
    </row>
    <row r="76" spans="1:41" s="1" customFormat="1" ht="30" customHeight="1">
      <c r="A76" s="119">
        <v>28</v>
      </c>
      <c r="B76" s="245" t="s">
        <v>873</v>
      </c>
      <c r="C76" s="153" t="s">
        <v>1030</v>
      </c>
      <c r="D76" s="154" t="s">
        <v>94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300"/>
      <c r="AB76" s="17"/>
      <c r="AC76" s="17"/>
      <c r="AD76" s="17"/>
      <c r="AE76" s="17"/>
      <c r="AF76" s="17"/>
      <c r="AG76" s="17"/>
      <c r="AH76" s="17"/>
      <c r="AI76" s="17"/>
      <c r="AJ76" s="32">
        <f t="shared" si="3"/>
        <v>0</v>
      </c>
      <c r="AK76" s="32">
        <f t="shared" si="4"/>
        <v>0</v>
      </c>
      <c r="AL76" s="32">
        <f t="shared" si="5"/>
        <v>0</v>
      </c>
      <c r="AM76" s="32">
        <f t="shared" si="6"/>
        <v>0</v>
      </c>
      <c r="AN76" s="32">
        <f t="shared" si="7"/>
        <v>0</v>
      </c>
      <c r="AO76" s="32">
        <f t="shared" si="8"/>
        <v>0</v>
      </c>
    </row>
    <row r="77" spans="1:41" s="1" customFormat="1" ht="30" customHeight="1">
      <c r="A77" s="170">
        <v>29</v>
      </c>
      <c r="B77" s="245" t="s">
        <v>874</v>
      </c>
      <c r="C77" s="153" t="s">
        <v>646</v>
      </c>
      <c r="D77" s="154" t="s">
        <v>81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300"/>
      <c r="AB77" s="17"/>
      <c r="AC77" s="17"/>
      <c r="AD77" s="17"/>
      <c r="AE77" s="17"/>
      <c r="AF77" s="17"/>
      <c r="AG77" s="17"/>
      <c r="AH77" s="17"/>
      <c r="AI77" s="17"/>
      <c r="AJ77" s="32">
        <f t="shared" ref="AJ77:AJ82" si="9">COUNTIF(E77:AI77,"BT")</f>
        <v>0</v>
      </c>
      <c r="AK77" s="32">
        <f t="shared" ref="AK77:AK82" si="10">COUNTIF(F77:AJ77,"D")</f>
        <v>0</v>
      </c>
      <c r="AL77" s="32">
        <f t="shared" ref="AL77:AL82" si="11">COUNTIF(G77:AK77,"ĐP")</f>
        <v>0</v>
      </c>
      <c r="AM77" s="32">
        <f t="shared" ref="AM77:AM82" si="12">COUNTIF(H77:AL77,"CT")</f>
        <v>0</v>
      </c>
      <c r="AN77" s="32">
        <f t="shared" ref="AN77:AN82" si="13">COUNTIF(I77:AM77,"HT")</f>
        <v>0</v>
      </c>
      <c r="AO77" s="32">
        <f t="shared" ref="AO77:AO82" si="14">COUNTIF(J77:AN77,"VK")</f>
        <v>0</v>
      </c>
    </row>
    <row r="78" spans="1:41" s="1" customFormat="1" ht="30" customHeight="1">
      <c r="A78" s="170">
        <v>30</v>
      </c>
      <c r="B78" s="245" t="s">
        <v>875</v>
      </c>
      <c r="C78" s="153" t="s">
        <v>99</v>
      </c>
      <c r="D78" s="154" t="s">
        <v>81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7"/>
      <c r="T78" s="17"/>
      <c r="U78" s="17"/>
      <c r="V78" s="17"/>
      <c r="W78" s="17"/>
      <c r="X78" s="17"/>
      <c r="Y78" s="17"/>
      <c r="Z78" s="17"/>
      <c r="AA78" s="300"/>
      <c r="AB78" s="17"/>
      <c r="AC78" s="17"/>
      <c r="AD78" s="17"/>
      <c r="AE78" s="17"/>
      <c r="AF78" s="17"/>
      <c r="AG78" s="17"/>
      <c r="AH78" s="17"/>
      <c r="AI78" s="17"/>
      <c r="AJ78" s="32">
        <f t="shared" si="9"/>
        <v>0</v>
      </c>
      <c r="AK78" s="32">
        <f t="shared" si="10"/>
        <v>0</v>
      </c>
      <c r="AL78" s="32">
        <f t="shared" si="11"/>
        <v>0</v>
      </c>
      <c r="AM78" s="32">
        <f t="shared" si="12"/>
        <v>0</v>
      </c>
      <c r="AN78" s="32">
        <f t="shared" si="13"/>
        <v>0</v>
      </c>
      <c r="AO78" s="32">
        <f t="shared" si="14"/>
        <v>0</v>
      </c>
    </row>
    <row r="79" spans="1:41" s="1" customFormat="1" ht="30" customHeight="1">
      <c r="A79" s="170">
        <v>31</v>
      </c>
      <c r="B79" s="109"/>
      <c r="C79" s="110"/>
      <c r="D79" s="111"/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7"/>
      <c r="T79" s="17"/>
      <c r="U79" s="17"/>
      <c r="V79" s="17"/>
      <c r="W79" s="17"/>
      <c r="X79" s="17"/>
      <c r="Y79" s="17"/>
      <c r="Z79" s="17"/>
      <c r="AA79" s="300"/>
      <c r="AB79" s="17"/>
      <c r="AC79" s="17"/>
      <c r="AD79" s="17"/>
      <c r="AE79" s="17"/>
      <c r="AF79" s="17"/>
      <c r="AG79" s="17"/>
      <c r="AH79" s="17"/>
      <c r="AI79" s="17"/>
      <c r="AJ79" s="32">
        <f t="shared" si="9"/>
        <v>0</v>
      </c>
      <c r="AK79" s="32">
        <f t="shared" si="10"/>
        <v>0</v>
      </c>
      <c r="AL79" s="32">
        <f t="shared" si="11"/>
        <v>0</v>
      </c>
      <c r="AM79" s="32">
        <f t="shared" si="12"/>
        <v>0</v>
      </c>
      <c r="AN79" s="32">
        <f t="shared" si="13"/>
        <v>0</v>
      </c>
      <c r="AO79" s="32">
        <f t="shared" si="14"/>
        <v>0</v>
      </c>
    </row>
    <row r="80" spans="1:41" s="1" customFormat="1" ht="30" customHeight="1">
      <c r="A80" s="170">
        <v>32</v>
      </c>
      <c r="B80" s="109"/>
      <c r="C80" s="110"/>
      <c r="D80" s="111"/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17"/>
      <c r="T80" s="17"/>
      <c r="U80" s="17"/>
      <c r="V80" s="17"/>
      <c r="W80" s="17"/>
      <c r="X80" s="17"/>
      <c r="Y80" s="17"/>
      <c r="Z80" s="17"/>
      <c r="AA80" s="300"/>
      <c r="AB80" s="17"/>
      <c r="AC80" s="17"/>
      <c r="AD80" s="17"/>
      <c r="AE80" s="17"/>
      <c r="AF80" s="17"/>
      <c r="AG80" s="17"/>
      <c r="AH80" s="17"/>
      <c r="AI80" s="17"/>
      <c r="AJ80" s="32">
        <f t="shared" si="9"/>
        <v>0</v>
      </c>
      <c r="AK80" s="32">
        <f t="shared" si="10"/>
        <v>0</v>
      </c>
      <c r="AL80" s="32">
        <f t="shared" si="11"/>
        <v>0</v>
      </c>
      <c r="AM80" s="32">
        <f t="shared" si="12"/>
        <v>0</v>
      </c>
      <c r="AN80" s="32">
        <f t="shared" si="13"/>
        <v>0</v>
      </c>
      <c r="AO80" s="32">
        <f t="shared" si="14"/>
        <v>0</v>
      </c>
    </row>
    <row r="81" spans="1:41" s="1" customFormat="1" ht="30" customHeight="1">
      <c r="A81" s="170">
        <v>33</v>
      </c>
      <c r="B81" s="109"/>
      <c r="C81" s="110"/>
      <c r="D81" s="111"/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17"/>
      <c r="T81" s="17"/>
      <c r="U81" s="17"/>
      <c r="V81" s="17"/>
      <c r="W81" s="17"/>
      <c r="X81" s="17"/>
      <c r="Y81" s="17"/>
      <c r="Z81" s="17"/>
      <c r="AA81" s="300"/>
      <c r="AB81" s="17"/>
      <c r="AC81" s="17"/>
      <c r="AD81" s="17"/>
      <c r="AE81" s="17"/>
      <c r="AF81" s="17"/>
      <c r="AG81" s="17"/>
      <c r="AH81" s="17"/>
      <c r="AI81" s="17"/>
      <c r="AJ81" s="32">
        <f t="shared" si="9"/>
        <v>0</v>
      </c>
      <c r="AK81" s="32">
        <f t="shared" si="10"/>
        <v>0</v>
      </c>
      <c r="AL81" s="32">
        <f t="shared" si="11"/>
        <v>0</v>
      </c>
      <c r="AM81" s="32">
        <f t="shared" si="12"/>
        <v>0</v>
      </c>
      <c r="AN81" s="32">
        <f t="shared" si="13"/>
        <v>0</v>
      </c>
      <c r="AO81" s="32">
        <f t="shared" si="14"/>
        <v>0</v>
      </c>
    </row>
    <row r="82" spans="1:41" s="1" customFormat="1" ht="30" customHeight="1">
      <c r="A82" s="170">
        <v>34</v>
      </c>
      <c r="B82" s="109"/>
      <c r="C82" s="110"/>
      <c r="D82" s="111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17"/>
      <c r="T82" s="17"/>
      <c r="U82" s="17"/>
      <c r="V82" s="17"/>
      <c r="W82" s="17"/>
      <c r="X82" s="17"/>
      <c r="Y82" s="17"/>
      <c r="Z82" s="17"/>
      <c r="AA82" s="300"/>
      <c r="AB82" s="17"/>
      <c r="AC82" s="17"/>
      <c r="AD82" s="17"/>
      <c r="AE82" s="17"/>
      <c r="AF82" s="17"/>
      <c r="AG82" s="17"/>
      <c r="AH82" s="17"/>
      <c r="AI82" s="17"/>
      <c r="AJ82" s="32">
        <f t="shared" si="9"/>
        <v>0</v>
      </c>
      <c r="AK82" s="32">
        <f t="shared" si="10"/>
        <v>0</v>
      </c>
      <c r="AL82" s="32">
        <f t="shared" si="11"/>
        <v>0</v>
      </c>
      <c r="AM82" s="32">
        <f t="shared" si="12"/>
        <v>0</v>
      </c>
      <c r="AN82" s="32">
        <f t="shared" si="13"/>
        <v>0</v>
      </c>
      <c r="AO82" s="32">
        <f t="shared" si="14"/>
        <v>0</v>
      </c>
    </row>
    <row r="83" spans="1:41" s="1" customFormat="1" ht="30" customHeight="1">
      <c r="A83" s="170">
        <v>35</v>
      </c>
      <c r="B83" s="144"/>
      <c r="C83" s="144"/>
      <c r="D83" s="144"/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17"/>
      <c r="T83" s="17"/>
      <c r="U83" s="17"/>
      <c r="V83" s="17"/>
      <c r="W83" s="17"/>
      <c r="X83" s="17"/>
      <c r="Y83" s="17"/>
      <c r="Z83" s="17"/>
      <c r="AA83" s="300"/>
      <c r="AB83" s="17"/>
      <c r="AC83" s="17"/>
      <c r="AD83" s="17"/>
      <c r="AE83" s="17"/>
      <c r="AF83" s="17"/>
      <c r="AG83" s="17"/>
      <c r="AH83" s="17"/>
      <c r="AI83" s="17"/>
      <c r="AJ83" s="32">
        <f t="shared" si="3"/>
        <v>0</v>
      </c>
      <c r="AK83" s="32">
        <f t="shared" si="4"/>
        <v>0</v>
      </c>
      <c r="AL83" s="32">
        <f t="shared" si="5"/>
        <v>0</v>
      </c>
      <c r="AM83" s="32">
        <f t="shared" si="6"/>
        <v>0</v>
      </c>
      <c r="AN83" s="32">
        <f t="shared" si="7"/>
        <v>0</v>
      </c>
      <c r="AO83" s="32">
        <f t="shared" si="8"/>
        <v>0</v>
      </c>
    </row>
    <row r="84" spans="1:41" s="1" customFormat="1" ht="30" customHeight="1">
      <c r="A84" s="170">
        <v>36</v>
      </c>
      <c r="B84" s="144"/>
      <c r="C84" s="144"/>
      <c r="D84" s="144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17"/>
      <c r="T84" s="17"/>
      <c r="U84" s="17"/>
      <c r="V84" s="17"/>
      <c r="W84" s="17"/>
      <c r="X84" s="17"/>
      <c r="Y84" s="17"/>
      <c r="Z84" s="17"/>
      <c r="AA84" s="300"/>
      <c r="AB84" s="17"/>
      <c r="AC84" s="17"/>
      <c r="AD84" s="17"/>
      <c r="AE84" s="17"/>
      <c r="AF84" s="17"/>
      <c r="AG84" s="17"/>
      <c r="AH84" s="17"/>
      <c r="AI84" s="17"/>
      <c r="AJ84" s="32">
        <f t="shared" si="3"/>
        <v>0</v>
      </c>
      <c r="AK84" s="32">
        <f t="shared" si="4"/>
        <v>0</v>
      </c>
      <c r="AL84" s="32">
        <f t="shared" si="5"/>
        <v>0</v>
      </c>
      <c r="AM84" s="32">
        <f t="shared" si="6"/>
        <v>0</v>
      </c>
      <c r="AN84" s="32">
        <f t="shared" si="7"/>
        <v>0</v>
      </c>
      <c r="AO84" s="32">
        <f t="shared" si="8"/>
        <v>0</v>
      </c>
    </row>
    <row r="85" spans="1:41" s="1" customFormat="1" ht="30" customHeight="1">
      <c r="A85" s="170">
        <v>37</v>
      </c>
      <c r="B85" s="118"/>
      <c r="C85" s="9"/>
      <c r="D85" s="1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17"/>
      <c r="T85" s="17"/>
      <c r="U85" s="17"/>
      <c r="V85" s="17"/>
      <c r="W85" s="17"/>
      <c r="X85" s="17"/>
      <c r="Y85" s="17"/>
      <c r="Z85" s="17"/>
      <c r="AA85" s="300"/>
      <c r="AB85" s="17"/>
      <c r="AC85" s="17"/>
      <c r="AD85" s="17"/>
      <c r="AE85" s="17"/>
      <c r="AF85" s="17"/>
      <c r="AG85" s="17"/>
      <c r="AH85" s="17"/>
      <c r="AI85" s="17"/>
      <c r="AJ85" s="32">
        <f t="shared" si="3"/>
        <v>0</v>
      </c>
      <c r="AK85" s="32">
        <f t="shared" si="4"/>
        <v>0</v>
      </c>
      <c r="AL85" s="32">
        <f t="shared" si="5"/>
        <v>0</v>
      </c>
      <c r="AM85" s="32">
        <f t="shared" si="6"/>
        <v>0</v>
      </c>
      <c r="AN85" s="32">
        <f t="shared" si="7"/>
        <v>0</v>
      </c>
      <c r="AO85" s="32">
        <f t="shared" si="8"/>
        <v>0</v>
      </c>
    </row>
    <row r="86" spans="1:41" s="1" customFormat="1" ht="30" customHeight="1">
      <c r="A86" s="170">
        <v>38</v>
      </c>
      <c r="B86" s="118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17"/>
      <c r="T86" s="17"/>
      <c r="U86" s="17"/>
      <c r="V86" s="17"/>
      <c r="W86" s="17"/>
      <c r="X86" s="17"/>
      <c r="Y86" s="17"/>
      <c r="Z86" s="17"/>
      <c r="AA86" s="300"/>
      <c r="AB86" s="17"/>
      <c r="AC86" s="17"/>
      <c r="AD86" s="17"/>
      <c r="AE86" s="17"/>
      <c r="AF86" s="17"/>
      <c r="AG86" s="17"/>
      <c r="AH86" s="17"/>
      <c r="AI86" s="17"/>
      <c r="AJ86" s="32">
        <f t="shared" si="3"/>
        <v>0</v>
      </c>
      <c r="AK86" s="32">
        <f t="shared" si="4"/>
        <v>0</v>
      </c>
      <c r="AL86" s="32">
        <f t="shared" si="5"/>
        <v>0</v>
      </c>
      <c r="AM86" s="32">
        <f t="shared" si="6"/>
        <v>0</v>
      </c>
      <c r="AN86" s="32">
        <f t="shared" si="7"/>
        <v>0</v>
      </c>
      <c r="AO86" s="32">
        <f t="shared" si="8"/>
        <v>0</v>
      </c>
    </row>
    <row r="87" spans="1:41" s="1" customFormat="1" ht="30.75" customHeight="1">
      <c r="A87" s="170">
        <v>39</v>
      </c>
      <c r="B87" s="118"/>
      <c r="C87" s="9"/>
      <c r="D87" s="10"/>
      <c r="E87" s="119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17"/>
      <c r="T87" s="17"/>
      <c r="U87" s="17"/>
      <c r="V87" s="17"/>
      <c r="W87" s="17"/>
      <c r="X87" s="17"/>
      <c r="Y87" s="17"/>
      <c r="Z87" s="17"/>
      <c r="AA87" s="300"/>
      <c r="AB87" s="17"/>
      <c r="AC87" s="17"/>
      <c r="AD87" s="17"/>
      <c r="AE87" s="17"/>
      <c r="AF87" s="17"/>
      <c r="AG87" s="17"/>
      <c r="AH87" s="17"/>
      <c r="AI87" s="17"/>
      <c r="AJ87" s="32">
        <f t="shared" si="3"/>
        <v>0</v>
      </c>
      <c r="AK87" s="32">
        <f t="shared" si="4"/>
        <v>0</v>
      </c>
      <c r="AL87" s="32">
        <f t="shared" si="5"/>
        <v>0</v>
      </c>
      <c r="AM87" s="32">
        <f t="shared" si="6"/>
        <v>0</v>
      </c>
      <c r="AN87" s="32">
        <f t="shared" si="7"/>
        <v>0</v>
      </c>
      <c r="AO87" s="32">
        <f t="shared" si="8"/>
        <v>0</v>
      </c>
    </row>
    <row r="88" spans="1:41" s="1" customFormat="1" ht="30.75" customHeight="1">
      <c r="A88" s="170">
        <v>40</v>
      </c>
      <c r="B88" s="118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17"/>
      <c r="T88" s="17"/>
      <c r="U88" s="17"/>
      <c r="V88" s="17"/>
      <c r="W88" s="17"/>
      <c r="X88" s="17"/>
      <c r="Y88" s="17"/>
      <c r="Z88" s="17"/>
      <c r="AA88" s="300"/>
      <c r="AB88" s="17"/>
      <c r="AC88" s="17"/>
      <c r="AD88" s="17"/>
      <c r="AE88" s="17"/>
      <c r="AF88" s="17"/>
      <c r="AG88" s="17"/>
      <c r="AH88" s="17"/>
      <c r="AI88" s="17"/>
      <c r="AJ88" s="32">
        <f t="shared" si="3"/>
        <v>0</v>
      </c>
      <c r="AK88" s="32">
        <f t="shared" si="4"/>
        <v>0</v>
      </c>
      <c r="AL88" s="32">
        <f t="shared" si="5"/>
        <v>0</v>
      </c>
      <c r="AM88" s="32">
        <f t="shared" si="6"/>
        <v>0</v>
      </c>
      <c r="AN88" s="32">
        <f t="shared" si="7"/>
        <v>0</v>
      </c>
      <c r="AO88" s="32">
        <f t="shared" si="8"/>
        <v>0</v>
      </c>
    </row>
    <row r="89" spans="1:41" ht="51" customHeight="1">
      <c r="A89" s="349" t="s">
        <v>12</v>
      </c>
      <c r="B89" s="349"/>
      <c r="C89" s="349"/>
      <c r="D89" s="349"/>
      <c r="E89" s="349"/>
      <c r="F89" s="349"/>
      <c r="G89" s="349"/>
      <c r="H89" s="349"/>
      <c r="I89" s="349"/>
      <c r="J89" s="349"/>
      <c r="K89" s="349"/>
      <c r="L89" s="349"/>
      <c r="M89" s="349"/>
      <c r="N89" s="349"/>
      <c r="O89" s="349"/>
      <c r="P89" s="349"/>
      <c r="Q89" s="349"/>
      <c r="R89" s="349"/>
      <c r="S89" s="349"/>
      <c r="T89" s="349"/>
      <c r="U89" s="349"/>
      <c r="V89" s="349"/>
      <c r="W89" s="349"/>
      <c r="X89" s="349"/>
      <c r="Y89" s="349"/>
      <c r="Z89" s="349"/>
      <c r="AA89" s="349"/>
      <c r="AB89" s="349"/>
      <c r="AC89" s="349"/>
      <c r="AD89" s="349"/>
      <c r="AE89" s="349"/>
      <c r="AF89" s="349"/>
      <c r="AG89" s="349"/>
      <c r="AH89" s="349"/>
      <c r="AI89" s="349"/>
      <c r="AJ89" s="120">
        <f t="shared" ref="AJ89:AO89" si="15">SUM(AJ49:AJ88)</f>
        <v>0</v>
      </c>
      <c r="AK89" s="120">
        <f t="shared" si="15"/>
        <v>0</v>
      </c>
      <c r="AL89" s="120">
        <f t="shared" si="15"/>
        <v>0</v>
      </c>
      <c r="AM89" s="120">
        <f t="shared" si="15"/>
        <v>0</v>
      </c>
      <c r="AN89" s="120">
        <f t="shared" si="15"/>
        <v>0</v>
      </c>
      <c r="AO89" s="120">
        <f t="shared" si="15"/>
        <v>0</v>
      </c>
    </row>
    <row r="90" spans="1:41" ht="15.75" customHeight="1">
      <c r="A90" s="26"/>
      <c r="B90" s="26"/>
      <c r="C90" s="325"/>
      <c r="D90" s="325"/>
      <c r="E90" s="33"/>
      <c r="H90" s="35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02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</row>
    <row r="91" spans="1:41" ht="15.75" customHeight="1">
      <c r="C91" s="117"/>
      <c r="D91" s="33"/>
      <c r="E91" s="33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02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</row>
    <row r="92" spans="1:41" ht="15.75" customHeight="1">
      <c r="C92" s="117"/>
      <c r="D92" s="33"/>
      <c r="E92" s="33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02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</row>
    <row r="93" spans="1:41" ht="15.75" customHeight="1">
      <c r="C93" s="325"/>
      <c r="D93" s="325"/>
      <c r="E93" s="33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02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</row>
    <row r="94" spans="1:41" ht="15.75" customHeight="1">
      <c r="C94" s="325"/>
      <c r="D94" s="325"/>
      <c r="E94" s="325"/>
      <c r="F94" s="325"/>
      <c r="G94" s="325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02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</row>
    <row r="95" spans="1:41" ht="15.75" customHeight="1">
      <c r="C95" s="325"/>
      <c r="D95" s="325"/>
      <c r="E95" s="325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02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</row>
    <row r="96" spans="1:41" ht="15.75" customHeight="1">
      <c r="C96" s="325"/>
      <c r="D96" s="325"/>
      <c r="E96" s="33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02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45:AI45"/>
    <mergeCell ref="A47:AI47"/>
    <mergeCell ref="C95:E95"/>
    <mergeCell ref="C96:D96"/>
    <mergeCell ref="C94:G94"/>
    <mergeCell ref="C48:D48"/>
    <mergeCell ref="AP49:AQ49"/>
    <mergeCell ref="AP62:AQ62"/>
    <mergeCell ref="A89:AI89"/>
    <mergeCell ref="C90:D90"/>
    <mergeCell ref="C93:D93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3"/>
  <sheetViews>
    <sheetView topLeftCell="A13" zoomScale="55" zoomScaleNormal="55" workbookViewId="0">
      <selection activeCell="H34" sqref="H34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26" width="7" customWidth="1"/>
    <col min="27" max="27" width="7" style="277" customWidth="1"/>
    <col min="28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345" t="s">
        <v>0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6" t="s">
        <v>1</v>
      </c>
      <c r="R1" s="346"/>
      <c r="S1" s="346"/>
      <c r="T1" s="346"/>
      <c r="U1" s="346"/>
      <c r="V1" s="346"/>
      <c r="W1" s="346"/>
      <c r="X1" s="346"/>
      <c r="Y1" s="346"/>
      <c r="Z1" s="346"/>
      <c r="AA1" s="346"/>
      <c r="AB1" s="346"/>
      <c r="AC1" s="346"/>
      <c r="AD1" s="346"/>
      <c r="AE1" s="346"/>
      <c r="AF1" s="346"/>
      <c r="AG1" s="346"/>
      <c r="AH1" s="346"/>
      <c r="AI1" s="346"/>
      <c r="AJ1" s="346"/>
      <c r="AK1" s="346"/>
      <c r="AL1" s="346"/>
    </row>
    <row r="2" spans="1:41" ht="22.5" customHeight="1">
      <c r="A2" s="346" t="s">
        <v>2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 t="s">
        <v>3</v>
      </c>
      <c r="R2" s="346"/>
      <c r="S2" s="346"/>
      <c r="T2" s="346"/>
      <c r="U2" s="346"/>
      <c r="V2" s="346"/>
      <c r="W2" s="346"/>
      <c r="X2" s="346"/>
      <c r="Y2" s="346"/>
      <c r="Z2" s="346"/>
      <c r="AA2" s="346"/>
      <c r="AB2" s="346"/>
      <c r="AC2" s="346"/>
      <c r="AD2" s="346"/>
      <c r="AE2" s="346"/>
      <c r="AF2" s="346"/>
      <c r="AG2" s="346"/>
      <c r="AH2" s="346"/>
      <c r="AI2" s="346"/>
      <c r="AJ2" s="346"/>
      <c r="AK2" s="346"/>
      <c r="AL2" s="346"/>
    </row>
    <row r="3" spans="1:41" ht="17.25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275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</row>
    <row r="4" spans="1:41" ht="28.5" customHeight="1">
      <c r="A4" s="354" t="s">
        <v>4</v>
      </c>
      <c r="B4" s="354"/>
      <c r="C4" s="354"/>
      <c r="D4" s="354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354"/>
      <c r="Q4" s="354"/>
      <c r="R4" s="354"/>
      <c r="S4" s="354"/>
      <c r="T4" s="354"/>
      <c r="U4" s="354"/>
      <c r="V4" s="354"/>
      <c r="W4" s="354"/>
      <c r="X4" s="354"/>
      <c r="Y4" s="354"/>
      <c r="Z4" s="354"/>
      <c r="AA4" s="354"/>
      <c r="AB4" s="354"/>
      <c r="AC4" s="354"/>
      <c r="AD4" s="354"/>
      <c r="AE4" s="354"/>
      <c r="AF4" s="354"/>
      <c r="AG4" s="354"/>
      <c r="AH4" s="354"/>
      <c r="AI4" s="354"/>
      <c r="AJ4" s="354"/>
      <c r="AK4" s="354"/>
      <c r="AL4" s="354"/>
    </row>
    <row r="5" spans="1:41">
      <c r="A5" s="330" t="s">
        <v>1060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  <c r="X5" s="330"/>
      <c r="Y5" s="330"/>
      <c r="Z5" s="330"/>
      <c r="AA5" s="330"/>
      <c r="AB5" s="330"/>
      <c r="AC5" s="330"/>
      <c r="AD5" s="330"/>
      <c r="AE5" s="330"/>
      <c r="AF5" s="330"/>
      <c r="AG5" s="330"/>
      <c r="AH5" s="330"/>
      <c r="AI5" s="330"/>
      <c r="AJ5" s="330"/>
      <c r="AK5" s="330"/>
      <c r="AL5" s="330"/>
    </row>
    <row r="6" spans="1:41" ht="33" customHeight="1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276"/>
      <c r="AB6" s="121"/>
      <c r="AC6" s="121"/>
      <c r="AD6" s="121"/>
      <c r="AE6" s="121"/>
      <c r="AF6" s="353" t="s">
        <v>642</v>
      </c>
      <c r="AG6" s="353"/>
      <c r="AH6" s="353"/>
      <c r="AI6" s="353"/>
      <c r="AJ6" s="353"/>
      <c r="AK6" s="353"/>
      <c r="AL6" s="121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119" t="s">
        <v>5</v>
      </c>
      <c r="B8" s="118" t="s">
        <v>6</v>
      </c>
      <c r="C8" s="328" t="s">
        <v>7</v>
      </c>
      <c r="D8" s="32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19">
        <v>1</v>
      </c>
      <c r="B9" s="245" t="s">
        <v>1031</v>
      </c>
      <c r="C9" s="153" t="s">
        <v>1032</v>
      </c>
      <c r="D9" s="154" t="s">
        <v>82</v>
      </c>
      <c r="E9" s="4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119">
        <f>COUNTIF(E9:AI9,"K")+2*COUNTIF(E9:AI9,"2K")+COUNTIF(E9:AI9,"TK")+COUNTIF(E9:AI9,"KT")</f>
        <v>0</v>
      </c>
      <c r="AK9" s="119">
        <f t="shared" ref="AK9:AK44" si="0">COUNTIF(E9:AI9,"P")+2*COUNTIF(F9:AJ9,"2P")</f>
        <v>0</v>
      </c>
      <c r="AL9" s="119">
        <f t="shared" ref="AL9:AL44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19">
        <v>2</v>
      </c>
      <c r="B10" s="245" t="s">
        <v>876</v>
      </c>
      <c r="C10" s="153" t="s">
        <v>762</v>
      </c>
      <c r="D10" s="154" t="s">
        <v>877</v>
      </c>
      <c r="E10" s="4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119">
        <f t="shared" ref="AJ10:AJ44" si="2">COUNTIF(E10:AI10,"K")+2*COUNTIF(E10:AI10,"2K")+COUNTIF(E10:AI10,"TK")+COUNTIF(E10:AI10,"KT")</f>
        <v>0</v>
      </c>
      <c r="AK10" s="119">
        <f t="shared" si="0"/>
        <v>0</v>
      </c>
      <c r="AL10" s="119">
        <f t="shared" si="1"/>
        <v>0</v>
      </c>
      <c r="AM10" s="25"/>
      <c r="AN10" s="25"/>
      <c r="AO10" s="25"/>
    </row>
    <row r="11" spans="1:41" s="1" customFormat="1" ht="30" customHeight="1">
      <c r="A11" s="119">
        <v>3</v>
      </c>
      <c r="B11" s="245" t="s">
        <v>878</v>
      </c>
      <c r="C11" s="153" t="s">
        <v>1033</v>
      </c>
      <c r="D11" s="154" t="s">
        <v>32</v>
      </c>
      <c r="E11" s="4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119">
        <f t="shared" si="2"/>
        <v>0</v>
      </c>
      <c r="AK11" s="119">
        <f t="shared" si="0"/>
        <v>0</v>
      </c>
      <c r="AL11" s="119">
        <f t="shared" si="1"/>
        <v>0</v>
      </c>
      <c r="AM11" s="25"/>
      <c r="AN11" s="25"/>
      <c r="AO11" s="25"/>
    </row>
    <row r="12" spans="1:41" s="1" customFormat="1" ht="30" customHeight="1">
      <c r="A12" s="119">
        <v>4</v>
      </c>
      <c r="B12" s="245" t="s">
        <v>879</v>
      </c>
      <c r="C12" s="153" t="s">
        <v>880</v>
      </c>
      <c r="D12" s="154" t="s">
        <v>649</v>
      </c>
      <c r="E12" s="4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119">
        <f t="shared" si="2"/>
        <v>0</v>
      </c>
      <c r="AK12" s="119">
        <f t="shared" si="0"/>
        <v>0</v>
      </c>
      <c r="AL12" s="119">
        <f t="shared" si="1"/>
        <v>0</v>
      </c>
      <c r="AM12" s="25"/>
      <c r="AN12" s="25"/>
      <c r="AO12" s="25"/>
    </row>
    <row r="13" spans="1:41" s="1" customFormat="1" ht="30" customHeight="1">
      <c r="A13" s="119">
        <v>5</v>
      </c>
      <c r="B13" s="245" t="s">
        <v>881</v>
      </c>
      <c r="C13" s="153" t="s">
        <v>882</v>
      </c>
      <c r="D13" s="154" t="s">
        <v>883</v>
      </c>
      <c r="E13" s="4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119">
        <f t="shared" si="2"/>
        <v>0</v>
      </c>
      <c r="AK13" s="119">
        <f t="shared" si="0"/>
        <v>0</v>
      </c>
      <c r="AL13" s="119">
        <f t="shared" si="1"/>
        <v>0</v>
      </c>
      <c r="AM13" s="25"/>
      <c r="AN13" s="25"/>
      <c r="AO13" s="25"/>
    </row>
    <row r="14" spans="1:41" s="1" customFormat="1" ht="30" customHeight="1">
      <c r="A14" s="119">
        <v>6</v>
      </c>
      <c r="B14" s="245" t="s">
        <v>885</v>
      </c>
      <c r="C14" s="153" t="s">
        <v>886</v>
      </c>
      <c r="D14" s="154" t="s">
        <v>887</v>
      </c>
      <c r="E14" s="4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119">
        <f t="shared" si="2"/>
        <v>0</v>
      </c>
      <c r="AK14" s="119">
        <f t="shared" si="0"/>
        <v>0</v>
      </c>
      <c r="AL14" s="119">
        <f t="shared" si="1"/>
        <v>0</v>
      </c>
      <c r="AM14" s="25"/>
      <c r="AN14" s="25"/>
      <c r="AO14" s="25"/>
    </row>
    <row r="15" spans="1:41" s="1" customFormat="1" ht="30" customHeight="1">
      <c r="A15" s="119">
        <v>7</v>
      </c>
      <c r="B15" s="245" t="s">
        <v>888</v>
      </c>
      <c r="C15" s="153" t="s">
        <v>889</v>
      </c>
      <c r="D15" s="154" t="s">
        <v>27</v>
      </c>
      <c r="E15" s="47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42"/>
      <c r="AB15" s="8"/>
      <c r="AC15" s="8"/>
      <c r="AD15" s="8"/>
      <c r="AE15" s="8"/>
      <c r="AF15" s="8"/>
      <c r="AG15" s="8"/>
      <c r="AH15" s="8"/>
      <c r="AI15" s="8"/>
      <c r="AJ15" s="119">
        <f t="shared" si="2"/>
        <v>0</v>
      </c>
      <c r="AK15" s="119">
        <f t="shared" si="0"/>
        <v>0</v>
      </c>
      <c r="AL15" s="119">
        <f t="shared" si="1"/>
        <v>0</v>
      </c>
      <c r="AM15" s="25"/>
      <c r="AN15" s="25"/>
      <c r="AO15" s="25"/>
    </row>
    <row r="16" spans="1:41" s="1" customFormat="1" ht="30" customHeight="1">
      <c r="A16" s="119">
        <v>8</v>
      </c>
      <c r="B16" s="245" t="s">
        <v>890</v>
      </c>
      <c r="C16" s="153" t="s">
        <v>748</v>
      </c>
      <c r="D16" s="154" t="s">
        <v>27</v>
      </c>
      <c r="E16" s="105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119">
        <f t="shared" si="2"/>
        <v>0</v>
      </c>
      <c r="AK16" s="119">
        <f t="shared" si="0"/>
        <v>0</v>
      </c>
      <c r="AL16" s="119">
        <f t="shared" si="1"/>
        <v>0</v>
      </c>
      <c r="AM16" s="25"/>
      <c r="AN16" s="25"/>
      <c r="AO16" s="25"/>
    </row>
    <row r="17" spans="1:41" s="1" customFormat="1" ht="30" customHeight="1">
      <c r="A17" s="119">
        <v>9</v>
      </c>
      <c r="B17" s="245" t="s">
        <v>891</v>
      </c>
      <c r="C17" s="153" t="s">
        <v>892</v>
      </c>
      <c r="D17" s="154" t="s">
        <v>72</v>
      </c>
      <c r="E17" s="105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279"/>
      <c r="AB17" s="42"/>
      <c r="AC17" s="42"/>
      <c r="AD17" s="42"/>
      <c r="AE17" s="42"/>
      <c r="AF17" s="42"/>
      <c r="AG17" s="42"/>
      <c r="AH17" s="42"/>
      <c r="AI17" s="42"/>
      <c r="AJ17" s="119">
        <f t="shared" si="2"/>
        <v>0</v>
      </c>
      <c r="AK17" s="119">
        <f t="shared" si="0"/>
        <v>0</v>
      </c>
      <c r="AL17" s="119">
        <f t="shared" si="1"/>
        <v>0</v>
      </c>
      <c r="AM17" s="25"/>
      <c r="AN17" s="25"/>
      <c r="AO17" s="25"/>
    </row>
    <row r="18" spans="1:41" s="1" customFormat="1" ht="30" customHeight="1">
      <c r="A18" s="119">
        <v>10</v>
      </c>
      <c r="B18" s="245" t="s">
        <v>893</v>
      </c>
      <c r="C18" s="153" t="s">
        <v>894</v>
      </c>
      <c r="D18" s="154" t="s">
        <v>895</v>
      </c>
      <c r="E18" s="47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119">
        <f t="shared" si="2"/>
        <v>0</v>
      </c>
      <c r="AK18" s="119">
        <f t="shared" si="0"/>
        <v>0</v>
      </c>
      <c r="AL18" s="119">
        <f t="shared" si="1"/>
        <v>0</v>
      </c>
      <c r="AM18" s="25"/>
      <c r="AN18" s="25"/>
      <c r="AO18" s="25"/>
    </row>
    <row r="19" spans="1:41" s="1" customFormat="1" ht="30" customHeight="1">
      <c r="A19" s="119">
        <v>11</v>
      </c>
      <c r="B19" s="245" t="s">
        <v>896</v>
      </c>
      <c r="C19" s="153" t="s">
        <v>406</v>
      </c>
      <c r="D19" s="154" t="s">
        <v>146</v>
      </c>
      <c r="E19" s="47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119">
        <f t="shared" si="2"/>
        <v>0</v>
      </c>
      <c r="AK19" s="119">
        <f t="shared" si="0"/>
        <v>0</v>
      </c>
      <c r="AL19" s="119">
        <f t="shared" si="1"/>
        <v>0</v>
      </c>
      <c r="AM19" s="25"/>
      <c r="AN19" s="25"/>
      <c r="AO19" s="25"/>
    </row>
    <row r="20" spans="1:41" s="197" customFormat="1" ht="30" customHeight="1">
      <c r="A20" s="112">
        <v>12</v>
      </c>
      <c r="B20" s="245" t="s">
        <v>897</v>
      </c>
      <c r="C20" s="153" t="s">
        <v>898</v>
      </c>
      <c r="D20" s="154" t="s">
        <v>146</v>
      </c>
      <c r="E20" s="194"/>
      <c r="F20" s="195"/>
      <c r="G20" s="195"/>
      <c r="H20" s="195"/>
      <c r="I20" s="195"/>
      <c r="J20" s="195"/>
      <c r="K20" s="195"/>
      <c r="L20" s="195"/>
      <c r="M20" s="195"/>
      <c r="N20" s="195"/>
      <c r="O20" s="195"/>
      <c r="P20" s="195"/>
      <c r="Q20" s="195"/>
      <c r="R20" s="195"/>
      <c r="S20" s="195"/>
      <c r="T20" s="195"/>
      <c r="U20" s="195"/>
      <c r="V20" s="195"/>
      <c r="W20" s="195"/>
      <c r="X20" s="195"/>
      <c r="Y20" s="195"/>
      <c r="Z20" s="195"/>
      <c r="AA20" s="42"/>
      <c r="AB20" s="195"/>
      <c r="AC20" s="195"/>
      <c r="AD20" s="195"/>
      <c r="AE20" s="195"/>
      <c r="AF20" s="195"/>
      <c r="AG20" s="195"/>
      <c r="AH20" s="195"/>
      <c r="AI20" s="195"/>
      <c r="AJ20" s="112">
        <f t="shared" si="2"/>
        <v>0</v>
      </c>
      <c r="AK20" s="112">
        <f t="shared" si="0"/>
        <v>0</v>
      </c>
      <c r="AL20" s="112">
        <f t="shared" si="1"/>
        <v>0</v>
      </c>
      <c r="AM20" s="196"/>
      <c r="AN20" s="196"/>
      <c r="AO20" s="196"/>
    </row>
    <row r="21" spans="1:41" s="1" customFormat="1" ht="30" customHeight="1">
      <c r="A21" s="119">
        <v>13</v>
      </c>
      <c r="B21" s="245" t="s">
        <v>899</v>
      </c>
      <c r="C21" s="153" t="s">
        <v>900</v>
      </c>
      <c r="D21" s="154" t="s">
        <v>114</v>
      </c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19">
        <f t="shared" si="2"/>
        <v>0</v>
      </c>
      <c r="AK21" s="119">
        <f t="shared" si="0"/>
        <v>0</v>
      </c>
      <c r="AL21" s="119">
        <f t="shared" si="1"/>
        <v>0</v>
      </c>
      <c r="AM21" s="25"/>
      <c r="AN21" s="25"/>
      <c r="AO21" s="25"/>
    </row>
    <row r="22" spans="1:41" s="1" customFormat="1" ht="30" customHeight="1">
      <c r="A22" s="119">
        <v>14</v>
      </c>
      <c r="B22" s="245" t="s">
        <v>901</v>
      </c>
      <c r="C22" s="153" t="s">
        <v>902</v>
      </c>
      <c r="D22" s="154" t="s">
        <v>76</v>
      </c>
      <c r="E22" s="47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119">
        <f t="shared" si="2"/>
        <v>0</v>
      </c>
      <c r="AK22" s="119">
        <f t="shared" si="0"/>
        <v>0</v>
      </c>
      <c r="AL22" s="119">
        <f t="shared" si="1"/>
        <v>0</v>
      </c>
      <c r="AM22" s="347"/>
      <c r="AN22" s="348"/>
      <c r="AO22" s="25"/>
    </row>
    <row r="23" spans="1:41" s="1" customFormat="1" ht="30" customHeight="1">
      <c r="A23" s="119">
        <v>15</v>
      </c>
      <c r="B23" s="245" t="s">
        <v>903</v>
      </c>
      <c r="C23" s="153" t="s">
        <v>904</v>
      </c>
      <c r="D23" s="154" t="s">
        <v>77</v>
      </c>
      <c r="E23" s="47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119">
        <f t="shared" si="2"/>
        <v>0</v>
      </c>
      <c r="AK23" s="119">
        <f t="shared" si="0"/>
        <v>0</v>
      </c>
      <c r="AL23" s="119">
        <f t="shared" si="1"/>
        <v>0</v>
      </c>
      <c r="AM23" s="25"/>
      <c r="AN23" s="25"/>
      <c r="AO23" s="25"/>
    </row>
    <row r="24" spans="1:41" s="1" customFormat="1" ht="30" customHeight="1">
      <c r="A24" s="119">
        <v>16</v>
      </c>
      <c r="B24" s="245" t="s">
        <v>905</v>
      </c>
      <c r="C24" s="153" t="s">
        <v>906</v>
      </c>
      <c r="D24" s="154" t="s">
        <v>907</v>
      </c>
      <c r="E24" s="47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119">
        <f t="shared" si="2"/>
        <v>0</v>
      </c>
      <c r="AK24" s="119">
        <f t="shared" si="0"/>
        <v>0</v>
      </c>
      <c r="AL24" s="119">
        <f t="shared" si="1"/>
        <v>0</v>
      </c>
      <c r="AM24" s="25"/>
      <c r="AN24" s="25"/>
      <c r="AO24" s="25"/>
    </row>
    <row r="25" spans="1:41" s="1" customFormat="1" ht="30" customHeight="1">
      <c r="A25" s="119">
        <v>17</v>
      </c>
      <c r="B25" s="245" t="s">
        <v>908</v>
      </c>
      <c r="C25" s="153" t="s">
        <v>909</v>
      </c>
      <c r="D25" s="154" t="s">
        <v>34</v>
      </c>
      <c r="E25" s="47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119">
        <f t="shared" si="2"/>
        <v>0</v>
      </c>
      <c r="AK25" s="119">
        <f t="shared" si="0"/>
        <v>0</v>
      </c>
      <c r="AL25" s="119">
        <f t="shared" si="1"/>
        <v>0</v>
      </c>
      <c r="AM25" s="25"/>
      <c r="AN25" s="25"/>
      <c r="AO25" s="25"/>
    </row>
    <row r="26" spans="1:41" s="1" customFormat="1" ht="30" customHeight="1">
      <c r="A26" s="119">
        <v>18</v>
      </c>
      <c r="B26" s="245" t="s">
        <v>910</v>
      </c>
      <c r="C26" s="153" t="s">
        <v>911</v>
      </c>
      <c r="D26" s="154" t="s">
        <v>138</v>
      </c>
      <c r="E26" s="4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119">
        <f t="shared" si="2"/>
        <v>0</v>
      </c>
      <c r="AK26" s="119">
        <f t="shared" si="0"/>
        <v>0</v>
      </c>
      <c r="AL26" s="119">
        <f t="shared" si="1"/>
        <v>0</v>
      </c>
      <c r="AM26" s="25"/>
      <c r="AN26" s="25"/>
      <c r="AO26" s="25"/>
    </row>
    <row r="27" spans="1:41" s="1" customFormat="1" ht="30" customHeight="1">
      <c r="A27" s="119">
        <v>19</v>
      </c>
      <c r="B27" s="245">
        <v>1910120075</v>
      </c>
      <c r="C27" s="153" t="s">
        <v>1047</v>
      </c>
      <c r="D27" s="154" t="s">
        <v>1048</v>
      </c>
      <c r="E27" s="47"/>
      <c r="F27" s="8"/>
      <c r="G27" s="8" t="s">
        <v>8</v>
      </c>
      <c r="H27" s="8" t="s">
        <v>8</v>
      </c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119">
        <f t="shared" si="2"/>
        <v>2</v>
      </c>
      <c r="AK27" s="119">
        <f t="shared" si="0"/>
        <v>0</v>
      </c>
      <c r="AL27" s="119">
        <f t="shared" si="1"/>
        <v>0</v>
      </c>
      <c r="AM27" s="25"/>
      <c r="AN27" s="25"/>
      <c r="AO27" s="25"/>
    </row>
    <row r="28" spans="1:41" s="1" customFormat="1" ht="30" customHeight="1">
      <c r="A28" s="119">
        <v>20</v>
      </c>
      <c r="B28" s="245" t="s">
        <v>913</v>
      </c>
      <c r="C28" s="153" t="s">
        <v>914</v>
      </c>
      <c r="D28" s="154" t="s">
        <v>695</v>
      </c>
      <c r="E28" s="4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119">
        <f t="shared" si="2"/>
        <v>0</v>
      </c>
      <c r="AK28" s="119">
        <f t="shared" si="0"/>
        <v>0</v>
      </c>
      <c r="AL28" s="119">
        <f t="shared" si="1"/>
        <v>0</v>
      </c>
      <c r="AM28" s="25"/>
      <c r="AN28" s="25"/>
      <c r="AO28" s="25"/>
    </row>
    <row r="29" spans="1:41" s="1" customFormat="1" ht="30" customHeight="1">
      <c r="A29" s="119">
        <v>21</v>
      </c>
      <c r="B29" s="245" t="s">
        <v>915</v>
      </c>
      <c r="C29" s="153" t="s">
        <v>916</v>
      </c>
      <c r="D29" s="154" t="s">
        <v>139</v>
      </c>
      <c r="E29" s="4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119">
        <f t="shared" si="2"/>
        <v>0</v>
      </c>
      <c r="AK29" s="119">
        <f t="shared" si="0"/>
        <v>0</v>
      </c>
      <c r="AL29" s="119">
        <f t="shared" si="1"/>
        <v>0</v>
      </c>
      <c r="AM29" s="25"/>
      <c r="AN29" s="25"/>
      <c r="AO29" s="25"/>
    </row>
    <row r="30" spans="1:41" s="1" customFormat="1" ht="30" customHeight="1">
      <c r="A30" s="119">
        <v>22</v>
      </c>
      <c r="B30" s="245" t="s">
        <v>917</v>
      </c>
      <c r="C30" s="153" t="s">
        <v>918</v>
      </c>
      <c r="D30" s="154" t="s">
        <v>919</v>
      </c>
      <c r="E30" s="4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119">
        <f t="shared" si="2"/>
        <v>0</v>
      </c>
      <c r="AK30" s="119">
        <f t="shared" si="0"/>
        <v>0</v>
      </c>
      <c r="AL30" s="119">
        <f t="shared" si="1"/>
        <v>0</v>
      </c>
      <c r="AM30" s="25"/>
      <c r="AN30" s="25"/>
      <c r="AO30" s="25"/>
    </row>
    <row r="31" spans="1:41" s="1" customFormat="1" ht="30" customHeight="1">
      <c r="A31" s="119">
        <v>23</v>
      </c>
      <c r="B31" s="245" t="s">
        <v>920</v>
      </c>
      <c r="C31" s="153" t="s">
        <v>921</v>
      </c>
      <c r="D31" s="154" t="s">
        <v>922</v>
      </c>
      <c r="E31" s="47"/>
      <c r="F31" s="8"/>
      <c r="G31" s="8"/>
      <c r="H31" s="8" t="s">
        <v>8</v>
      </c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119">
        <f t="shared" si="2"/>
        <v>1</v>
      </c>
      <c r="AK31" s="119">
        <f t="shared" si="0"/>
        <v>0</v>
      </c>
      <c r="AL31" s="119">
        <f t="shared" si="1"/>
        <v>0</v>
      </c>
      <c r="AM31" s="25"/>
      <c r="AN31" s="25"/>
      <c r="AO31" s="25"/>
    </row>
    <row r="32" spans="1:41" s="1" customFormat="1" ht="30" customHeight="1">
      <c r="A32" s="119">
        <v>24</v>
      </c>
      <c r="B32" s="245" t="s">
        <v>923</v>
      </c>
      <c r="C32" s="153" t="s">
        <v>924</v>
      </c>
      <c r="D32" s="154" t="s">
        <v>925</v>
      </c>
      <c r="E32" s="4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119">
        <f t="shared" si="2"/>
        <v>0</v>
      </c>
      <c r="AK32" s="119">
        <f t="shared" si="0"/>
        <v>0</v>
      </c>
      <c r="AL32" s="119">
        <f t="shared" si="1"/>
        <v>0</v>
      </c>
      <c r="AM32" s="25"/>
      <c r="AN32" s="25"/>
      <c r="AO32" s="25"/>
    </row>
    <row r="33" spans="1:44" s="1" customFormat="1" ht="30" customHeight="1">
      <c r="A33" s="119">
        <v>25</v>
      </c>
      <c r="B33" s="245" t="s">
        <v>926</v>
      </c>
      <c r="C33" s="153" t="s">
        <v>927</v>
      </c>
      <c r="D33" s="154" t="s">
        <v>152</v>
      </c>
      <c r="E33" s="47"/>
      <c r="F33" s="8"/>
      <c r="G33" s="8" t="s">
        <v>8</v>
      </c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119">
        <f t="shared" si="2"/>
        <v>1</v>
      </c>
      <c r="AK33" s="119">
        <f t="shared" si="0"/>
        <v>0</v>
      </c>
      <c r="AL33" s="119">
        <f t="shared" si="1"/>
        <v>0</v>
      </c>
      <c r="AM33" s="25"/>
      <c r="AN33" s="25"/>
      <c r="AO33" s="25"/>
    </row>
    <row r="34" spans="1:44" s="1" customFormat="1" ht="30" customHeight="1">
      <c r="A34" s="119">
        <v>26</v>
      </c>
      <c r="B34" s="245">
        <v>1910120074</v>
      </c>
      <c r="C34" s="153" t="s">
        <v>1043</v>
      </c>
      <c r="D34" s="154" t="s">
        <v>1044</v>
      </c>
      <c r="E34" s="47"/>
      <c r="F34" s="8"/>
      <c r="G34" s="8"/>
      <c r="H34" s="8" t="s">
        <v>9</v>
      </c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119">
        <f t="shared" si="2"/>
        <v>0</v>
      </c>
      <c r="AK34" s="119">
        <f t="shared" si="0"/>
        <v>1</v>
      </c>
      <c r="AL34" s="119">
        <f t="shared" si="1"/>
        <v>0</v>
      </c>
      <c r="AM34" s="25"/>
      <c r="AN34" s="25"/>
      <c r="AO34" s="25"/>
    </row>
    <row r="35" spans="1:44" s="1" customFormat="1" ht="30" customHeight="1">
      <c r="A35" s="119">
        <v>27</v>
      </c>
      <c r="B35" s="109"/>
      <c r="C35" s="110"/>
      <c r="D35" s="111"/>
      <c r="E35" s="4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119">
        <f t="shared" si="2"/>
        <v>0</v>
      </c>
      <c r="AK35" s="119">
        <f t="shared" si="0"/>
        <v>0</v>
      </c>
      <c r="AL35" s="119">
        <f t="shared" si="1"/>
        <v>0</v>
      </c>
      <c r="AM35" s="25"/>
      <c r="AN35" s="25"/>
      <c r="AO35" s="25"/>
    </row>
    <row r="36" spans="1:44" s="1" customFormat="1" ht="30" customHeight="1">
      <c r="A36" s="119">
        <v>28</v>
      </c>
      <c r="B36" s="109"/>
      <c r="C36" s="110"/>
      <c r="D36" s="111"/>
      <c r="E36" s="4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119">
        <f t="shared" si="2"/>
        <v>0</v>
      </c>
      <c r="AK36" s="119">
        <f t="shared" si="0"/>
        <v>0</v>
      </c>
      <c r="AL36" s="119">
        <f t="shared" si="1"/>
        <v>0</v>
      </c>
      <c r="AM36" s="25"/>
      <c r="AN36" s="25"/>
      <c r="AO36" s="25"/>
    </row>
    <row r="37" spans="1:44" s="1" customFormat="1" ht="30" customHeight="1">
      <c r="A37" s="119">
        <v>29</v>
      </c>
      <c r="B37" s="109"/>
      <c r="C37" s="110"/>
      <c r="D37" s="111"/>
      <c r="E37" s="4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119">
        <f t="shared" si="2"/>
        <v>0</v>
      </c>
      <c r="AK37" s="119">
        <f t="shared" si="0"/>
        <v>0</v>
      </c>
      <c r="AL37" s="119">
        <f t="shared" si="1"/>
        <v>0</v>
      </c>
      <c r="AM37" s="25"/>
      <c r="AN37" s="25"/>
      <c r="AO37" s="25"/>
    </row>
    <row r="38" spans="1:44" s="1" customFormat="1" ht="30" customHeight="1">
      <c r="A38" s="119">
        <v>30</v>
      </c>
      <c r="B38" s="109"/>
      <c r="C38" s="110"/>
      <c r="D38" s="111"/>
      <c r="E38" s="4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119">
        <f t="shared" si="2"/>
        <v>0</v>
      </c>
      <c r="AK38" s="119">
        <f t="shared" si="0"/>
        <v>0</v>
      </c>
      <c r="AL38" s="119">
        <f t="shared" si="1"/>
        <v>0</v>
      </c>
      <c r="AM38" s="25"/>
      <c r="AN38" s="25"/>
      <c r="AO38" s="25"/>
    </row>
    <row r="39" spans="1:44" s="1" customFormat="1" ht="30" customHeight="1">
      <c r="A39" s="119">
        <v>31</v>
      </c>
      <c r="B39" s="109"/>
      <c r="C39" s="110"/>
      <c r="D39" s="111"/>
      <c r="E39" s="4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119">
        <f t="shared" si="2"/>
        <v>0</v>
      </c>
      <c r="AK39" s="119">
        <f t="shared" si="0"/>
        <v>0</v>
      </c>
      <c r="AL39" s="119">
        <f t="shared" si="1"/>
        <v>0</v>
      </c>
      <c r="AM39" s="25"/>
      <c r="AN39" s="25"/>
      <c r="AO39" s="25"/>
    </row>
    <row r="40" spans="1:44" s="1" customFormat="1" ht="30" customHeight="1">
      <c r="A40" s="119">
        <v>32</v>
      </c>
      <c r="B40" s="109"/>
      <c r="C40" s="110"/>
      <c r="D40" s="111"/>
      <c r="E40" s="4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119">
        <f t="shared" si="2"/>
        <v>0</v>
      </c>
      <c r="AK40" s="119">
        <f t="shared" si="0"/>
        <v>0</v>
      </c>
      <c r="AL40" s="119">
        <f t="shared" si="1"/>
        <v>0</v>
      </c>
      <c r="AM40" s="25"/>
      <c r="AN40" s="25"/>
      <c r="AO40" s="25"/>
    </row>
    <row r="41" spans="1:44" s="1" customFormat="1" ht="30" customHeight="1">
      <c r="A41" s="119">
        <v>33</v>
      </c>
      <c r="B41" s="109"/>
      <c r="C41" s="110"/>
      <c r="D41" s="111"/>
      <c r="E41" s="4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119">
        <f t="shared" si="2"/>
        <v>0</v>
      </c>
      <c r="AK41" s="119">
        <f t="shared" si="0"/>
        <v>0</v>
      </c>
      <c r="AL41" s="119">
        <f t="shared" si="1"/>
        <v>0</v>
      </c>
      <c r="AM41" s="25"/>
      <c r="AN41" s="25"/>
      <c r="AO41" s="25"/>
    </row>
    <row r="42" spans="1:44" s="1" customFormat="1" ht="30" customHeight="1">
      <c r="A42" s="174">
        <v>34</v>
      </c>
      <c r="B42" s="109"/>
      <c r="C42" s="110"/>
      <c r="D42" s="111"/>
      <c r="E42" s="4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180">
        <f t="shared" ref="AJ42:AJ43" si="3">COUNTIF(E42:AI42,"K")+2*COUNTIF(E42:AI42,"2K")+COUNTIF(E42:AI42,"TK")+COUNTIF(E42:AI42,"KT")</f>
        <v>0</v>
      </c>
      <c r="AK42" s="180">
        <f t="shared" ref="AK42:AK43" si="4">COUNTIF(E42:AI42,"P")+2*COUNTIF(F42:AJ42,"2P")</f>
        <v>0</v>
      </c>
      <c r="AL42" s="180">
        <f t="shared" ref="AL42:AL43" si="5">COUNTIF(E42:AI42,"T")+2*COUNTIF(E42:AI42,"2T")+COUNTIF(E42:AI42,"TK")+COUNTIF(E42:AI42,"KT")</f>
        <v>0</v>
      </c>
      <c r="AM42" s="25"/>
      <c r="AN42" s="25"/>
      <c r="AO42" s="25"/>
    </row>
    <row r="43" spans="1:44" s="1" customFormat="1" ht="30" customHeight="1">
      <c r="A43" s="180">
        <v>35</v>
      </c>
      <c r="B43" s="109"/>
      <c r="C43" s="110"/>
      <c r="D43" s="111"/>
      <c r="E43" s="4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180">
        <f t="shared" si="3"/>
        <v>0</v>
      </c>
      <c r="AK43" s="180">
        <f t="shared" si="4"/>
        <v>0</v>
      </c>
      <c r="AL43" s="180">
        <f t="shared" si="5"/>
        <v>0</v>
      </c>
      <c r="AM43" s="25"/>
      <c r="AN43" s="25"/>
      <c r="AO43" s="25"/>
    </row>
    <row r="44" spans="1:44" s="1" customFormat="1" ht="30" customHeight="1">
      <c r="A44" s="180">
        <v>36</v>
      </c>
      <c r="B44" s="144"/>
      <c r="C44" s="144"/>
      <c r="D44" s="144"/>
      <c r="E44" s="4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119">
        <f t="shared" si="2"/>
        <v>0</v>
      </c>
      <c r="AK44" s="119">
        <f t="shared" si="0"/>
        <v>0</v>
      </c>
      <c r="AL44" s="119">
        <f t="shared" si="1"/>
        <v>0</v>
      </c>
      <c r="AM44" s="25"/>
      <c r="AN44" s="25"/>
      <c r="AO44" s="25"/>
    </row>
    <row r="45" spans="1:44" s="1" customFormat="1" ht="48" customHeight="1">
      <c r="A45" s="349" t="s">
        <v>12</v>
      </c>
      <c r="B45" s="349"/>
      <c r="C45" s="349"/>
      <c r="D45" s="349"/>
      <c r="E45" s="349"/>
      <c r="F45" s="349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  <c r="S45" s="349"/>
      <c r="T45" s="349"/>
      <c r="U45" s="349"/>
      <c r="V45" s="349"/>
      <c r="W45" s="349"/>
      <c r="X45" s="349"/>
      <c r="Y45" s="349"/>
      <c r="Z45" s="349"/>
      <c r="AA45" s="349"/>
      <c r="AB45" s="349"/>
      <c r="AC45" s="349"/>
      <c r="AD45" s="349"/>
      <c r="AE45" s="349"/>
      <c r="AF45" s="349"/>
      <c r="AG45" s="349"/>
      <c r="AH45" s="349"/>
      <c r="AI45" s="349"/>
      <c r="AJ45" s="120">
        <f>SUM(AJ9:AJ44)</f>
        <v>4</v>
      </c>
      <c r="AK45" s="120">
        <f>SUM(AK9:AK44)</f>
        <v>1</v>
      </c>
      <c r="AL45" s="120">
        <f>SUM(AL9:AL44)</f>
        <v>0</v>
      </c>
      <c r="AM45" s="27"/>
      <c r="AN45" s="26"/>
      <c r="AO45" s="26"/>
      <c r="AP45" s="33"/>
      <c r="AQ45"/>
      <c r="AR45"/>
    </row>
    <row r="46" spans="1:44" s="1" customFormat="1" ht="30" customHeight="1">
      <c r="A46" s="11"/>
      <c r="B46" s="11"/>
      <c r="C46" s="12"/>
      <c r="D46" s="12"/>
      <c r="E46" s="13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1"/>
      <c r="AK46" s="11"/>
      <c r="AL46" s="11"/>
      <c r="AM46" s="27"/>
      <c r="AN46" s="25"/>
      <c r="AO46" s="25"/>
    </row>
    <row r="47" spans="1:44" s="1" customFormat="1" ht="41.25" customHeight="1">
      <c r="A47" s="350" t="s">
        <v>13</v>
      </c>
      <c r="B47" s="350"/>
      <c r="C47" s="351"/>
      <c r="D47" s="351"/>
      <c r="E47" s="351"/>
      <c r="F47" s="351"/>
      <c r="G47" s="351"/>
      <c r="H47" s="351"/>
      <c r="I47" s="351"/>
      <c r="J47" s="351"/>
      <c r="K47" s="351"/>
      <c r="L47" s="351"/>
      <c r="M47" s="351"/>
      <c r="N47" s="351"/>
      <c r="O47" s="351"/>
      <c r="P47" s="351"/>
      <c r="Q47" s="351"/>
      <c r="R47" s="351"/>
      <c r="S47" s="351"/>
      <c r="T47" s="351"/>
      <c r="U47" s="351"/>
      <c r="V47" s="351"/>
      <c r="W47" s="351"/>
      <c r="X47" s="351"/>
      <c r="Y47" s="351"/>
      <c r="Z47" s="351"/>
      <c r="AA47" s="351"/>
      <c r="AB47" s="351"/>
      <c r="AC47" s="351"/>
      <c r="AD47" s="351"/>
      <c r="AE47" s="351"/>
      <c r="AF47" s="351"/>
      <c r="AG47" s="351"/>
      <c r="AH47" s="351"/>
      <c r="AI47" s="352"/>
      <c r="AJ47" s="28" t="s">
        <v>14</v>
      </c>
      <c r="AK47" s="28" t="s">
        <v>15</v>
      </c>
      <c r="AL47" s="28" t="s">
        <v>16</v>
      </c>
      <c r="AM47" s="29" t="s">
        <v>17</v>
      </c>
      <c r="AN47" s="29" t="s">
        <v>18</v>
      </c>
      <c r="AO47" s="29" t="s">
        <v>19</v>
      </c>
    </row>
    <row r="48" spans="1:44" s="1" customFormat="1" ht="30" customHeight="1">
      <c r="A48" s="119" t="s">
        <v>5</v>
      </c>
      <c r="B48" s="118"/>
      <c r="C48" s="328" t="s">
        <v>7</v>
      </c>
      <c r="D48" s="329"/>
      <c r="E48" s="4">
        <v>1</v>
      </c>
      <c r="F48" s="4">
        <v>2</v>
      </c>
      <c r="G48" s="4">
        <v>3</v>
      </c>
      <c r="H48" s="4">
        <v>4</v>
      </c>
      <c r="I48" s="4">
        <v>5</v>
      </c>
      <c r="J48" s="4">
        <v>6</v>
      </c>
      <c r="K48" s="4">
        <v>7</v>
      </c>
      <c r="L48" s="4">
        <v>8</v>
      </c>
      <c r="M48" s="4">
        <v>9</v>
      </c>
      <c r="N48" s="4">
        <v>10</v>
      </c>
      <c r="O48" s="4">
        <v>11</v>
      </c>
      <c r="P48" s="4">
        <v>12</v>
      </c>
      <c r="Q48" s="4">
        <v>13</v>
      </c>
      <c r="R48" s="4">
        <v>14</v>
      </c>
      <c r="S48" s="4">
        <v>15</v>
      </c>
      <c r="T48" s="4">
        <v>16</v>
      </c>
      <c r="U48" s="4">
        <v>17</v>
      </c>
      <c r="V48" s="4">
        <v>18</v>
      </c>
      <c r="W48" s="4">
        <v>19</v>
      </c>
      <c r="X48" s="4">
        <v>20</v>
      </c>
      <c r="Y48" s="4">
        <v>21</v>
      </c>
      <c r="Z48" s="4">
        <v>22</v>
      </c>
      <c r="AA48" s="4">
        <v>23</v>
      </c>
      <c r="AB48" s="4">
        <v>24</v>
      </c>
      <c r="AC48" s="4">
        <v>25</v>
      </c>
      <c r="AD48" s="4">
        <v>26</v>
      </c>
      <c r="AE48" s="4">
        <v>27</v>
      </c>
      <c r="AF48" s="4">
        <v>28</v>
      </c>
      <c r="AG48" s="4">
        <v>29</v>
      </c>
      <c r="AH48" s="4">
        <v>30</v>
      </c>
      <c r="AI48" s="4">
        <v>31</v>
      </c>
      <c r="AJ48" s="30" t="s">
        <v>20</v>
      </c>
      <c r="AK48" s="30" t="s">
        <v>21</v>
      </c>
      <c r="AL48" s="30" t="s">
        <v>22</v>
      </c>
      <c r="AM48" s="30" t="s">
        <v>23</v>
      </c>
      <c r="AN48" s="31" t="s">
        <v>24</v>
      </c>
      <c r="AO48" s="31" t="s">
        <v>25</v>
      </c>
    </row>
    <row r="49" spans="1:43" s="1" customFormat="1" ht="30" customHeight="1">
      <c r="A49" s="119">
        <v>1</v>
      </c>
      <c r="B49" s="245" t="s">
        <v>1031</v>
      </c>
      <c r="C49" s="153" t="s">
        <v>1032</v>
      </c>
      <c r="D49" s="154" t="s">
        <v>82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>COUNTIF(E49:AI49,"BT")</f>
        <v>0</v>
      </c>
      <c r="AK49" s="32">
        <f>COUNTIF(F49:AJ49,"D")</f>
        <v>0</v>
      </c>
      <c r="AL49" s="32">
        <f>COUNTIF(G49:AK49,"ĐP")</f>
        <v>0</v>
      </c>
      <c r="AM49" s="32">
        <f>COUNTIF(H49:AL49,"CT")</f>
        <v>0</v>
      </c>
      <c r="AN49" s="32">
        <f>COUNTIF(I49:AM49,"HT")</f>
        <v>0</v>
      </c>
      <c r="AO49" s="32">
        <f>COUNTIF(J49:AN49,"VK")</f>
        <v>0</v>
      </c>
      <c r="AP49" s="347"/>
      <c r="AQ49" s="348"/>
    </row>
    <row r="50" spans="1:43" s="1" customFormat="1" ht="30" customHeight="1">
      <c r="A50" s="119">
        <v>2</v>
      </c>
      <c r="B50" s="245" t="s">
        <v>876</v>
      </c>
      <c r="C50" s="153" t="s">
        <v>762</v>
      </c>
      <c r="D50" s="154" t="s">
        <v>877</v>
      </c>
      <c r="E50" s="15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32">
        <f t="shared" ref="AJ50:AJ85" si="6">COUNTIF(E50:AI50,"BT")</f>
        <v>0</v>
      </c>
      <c r="AK50" s="32">
        <f t="shared" ref="AK50:AK85" si="7">COUNTIF(F50:AJ50,"D")</f>
        <v>0</v>
      </c>
      <c r="AL50" s="32">
        <f t="shared" ref="AL50:AL85" si="8">COUNTIF(G50:AK50,"ĐP")</f>
        <v>0</v>
      </c>
      <c r="AM50" s="32">
        <f t="shared" ref="AM50:AM85" si="9">COUNTIF(H50:AL50,"CT")</f>
        <v>0</v>
      </c>
      <c r="AN50" s="32">
        <f t="shared" ref="AN50:AN85" si="10">COUNTIF(I50:AM50,"HT")</f>
        <v>0</v>
      </c>
      <c r="AO50" s="32">
        <f t="shared" ref="AO50:AO85" si="11">COUNTIF(J50:AN50,"VK")</f>
        <v>0</v>
      </c>
      <c r="AP50" s="25"/>
      <c r="AQ50" s="25"/>
    </row>
    <row r="51" spans="1:43" s="1" customFormat="1" ht="30" customHeight="1">
      <c r="A51" s="119">
        <v>3</v>
      </c>
      <c r="B51" s="245" t="s">
        <v>878</v>
      </c>
      <c r="C51" s="153" t="s">
        <v>1033</v>
      </c>
      <c r="D51" s="154" t="s">
        <v>32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6"/>
        <v>0</v>
      </c>
      <c r="AK51" s="32">
        <f t="shared" si="7"/>
        <v>0</v>
      </c>
      <c r="AL51" s="32">
        <f t="shared" si="8"/>
        <v>0</v>
      </c>
      <c r="AM51" s="32">
        <f t="shared" si="9"/>
        <v>0</v>
      </c>
      <c r="AN51" s="32">
        <f t="shared" si="10"/>
        <v>0</v>
      </c>
      <c r="AO51" s="32">
        <f t="shared" si="11"/>
        <v>0</v>
      </c>
      <c r="AP51" s="25"/>
      <c r="AQ51" s="25"/>
    </row>
    <row r="52" spans="1:43" s="1" customFormat="1" ht="30" customHeight="1">
      <c r="A52" s="119">
        <v>4</v>
      </c>
      <c r="B52" s="245" t="s">
        <v>879</v>
      </c>
      <c r="C52" s="153" t="s">
        <v>880</v>
      </c>
      <c r="D52" s="154" t="s">
        <v>649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6"/>
        <v>0</v>
      </c>
      <c r="AK52" s="32">
        <f t="shared" si="7"/>
        <v>0</v>
      </c>
      <c r="AL52" s="32">
        <f t="shared" si="8"/>
        <v>0</v>
      </c>
      <c r="AM52" s="32">
        <f t="shared" si="9"/>
        <v>0</v>
      </c>
      <c r="AN52" s="32">
        <f t="shared" si="10"/>
        <v>0</v>
      </c>
      <c r="AO52" s="32">
        <f t="shared" si="11"/>
        <v>0</v>
      </c>
      <c r="AP52" s="25"/>
      <c r="AQ52" s="25"/>
    </row>
    <row r="53" spans="1:43" s="1" customFormat="1" ht="30" customHeight="1">
      <c r="A53" s="119">
        <v>5</v>
      </c>
      <c r="B53" s="245" t="s">
        <v>881</v>
      </c>
      <c r="C53" s="153" t="s">
        <v>882</v>
      </c>
      <c r="D53" s="154" t="s">
        <v>883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6"/>
        <v>0</v>
      </c>
      <c r="AK53" s="32">
        <f t="shared" si="7"/>
        <v>0</v>
      </c>
      <c r="AL53" s="32">
        <f t="shared" si="8"/>
        <v>0</v>
      </c>
      <c r="AM53" s="32">
        <f t="shared" si="9"/>
        <v>0</v>
      </c>
      <c r="AN53" s="32">
        <f t="shared" si="10"/>
        <v>0</v>
      </c>
      <c r="AO53" s="32">
        <f t="shared" si="11"/>
        <v>0</v>
      </c>
      <c r="AP53" s="25"/>
      <c r="AQ53" s="25"/>
    </row>
    <row r="54" spans="1:43" s="1" customFormat="1" ht="30" customHeight="1">
      <c r="A54" s="119">
        <v>6</v>
      </c>
      <c r="B54" s="245" t="s">
        <v>885</v>
      </c>
      <c r="C54" s="153" t="s">
        <v>886</v>
      </c>
      <c r="D54" s="154" t="s">
        <v>887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6"/>
        <v>0</v>
      </c>
      <c r="AK54" s="32">
        <f t="shared" si="7"/>
        <v>0</v>
      </c>
      <c r="AL54" s="32">
        <f t="shared" si="8"/>
        <v>0</v>
      </c>
      <c r="AM54" s="32">
        <f t="shared" si="9"/>
        <v>0</v>
      </c>
      <c r="AN54" s="32">
        <f t="shared" si="10"/>
        <v>0</v>
      </c>
      <c r="AO54" s="32">
        <f t="shared" si="11"/>
        <v>0</v>
      </c>
      <c r="AP54" s="25"/>
      <c r="AQ54" s="25"/>
    </row>
    <row r="55" spans="1:43" s="1" customFormat="1" ht="30" customHeight="1">
      <c r="A55" s="119">
        <v>7</v>
      </c>
      <c r="B55" s="245" t="s">
        <v>888</v>
      </c>
      <c r="C55" s="153" t="s">
        <v>889</v>
      </c>
      <c r="D55" s="154" t="s">
        <v>27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6"/>
        <v>0</v>
      </c>
      <c r="AK55" s="32">
        <f t="shared" si="7"/>
        <v>0</v>
      </c>
      <c r="AL55" s="32">
        <f t="shared" si="8"/>
        <v>0</v>
      </c>
      <c r="AM55" s="32">
        <f t="shared" si="9"/>
        <v>0</v>
      </c>
      <c r="AN55" s="32">
        <f t="shared" si="10"/>
        <v>0</v>
      </c>
      <c r="AO55" s="32">
        <f t="shared" si="11"/>
        <v>0</v>
      </c>
      <c r="AP55" s="25"/>
      <c r="AQ55" s="25"/>
    </row>
    <row r="56" spans="1:43" s="1" customFormat="1" ht="30" customHeight="1">
      <c r="A56" s="119">
        <v>8</v>
      </c>
      <c r="B56" s="245" t="s">
        <v>890</v>
      </c>
      <c r="C56" s="153" t="s">
        <v>748</v>
      </c>
      <c r="D56" s="154" t="s">
        <v>27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6"/>
        <v>0</v>
      </c>
      <c r="AK56" s="32">
        <f t="shared" si="7"/>
        <v>0</v>
      </c>
      <c r="AL56" s="32">
        <f t="shared" si="8"/>
        <v>0</v>
      </c>
      <c r="AM56" s="32">
        <f t="shared" si="9"/>
        <v>0</v>
      </c>
      <c r="AN56" s="32">
        <f t="shared" si="10"/>
        <v>0</v>
      </c>
      <c r="AO56" s="32">
        <f t="shared" si="11"/>
        <v>0</v>
      </c>
      <c r="AP56" s="25"/>
      <c r="AQ56" s="25"/>
    </row>
    <row r="57" spans="1:43" s="1" customFormat="1" ht="30" customHeight="1">
      <c r="A57" s="119">
        <v>9</v>
      </c>
      <c r="B57" s="245" t="s">
        <v>891</v>
      </c>
      <c r="C57" s="153" t="s">
        <v>892</v>
      </c>
      <c r="D57" s="154" t="s">
        <v>72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6"/>
        <v>0</v>
      </c>
      <c r="AK57" s="32">
        <f t="shared" si="7"/>
        <v>0</v>
      </c>
      <c r="AL57" s="32">
        <f t="shared" si="8"/>
        <v>0</v>
      </c>
      <c r="AM57" s="32">
        <f t="shared" si="9"/>
        <v>0</v>
      </c>
      <c r="AN57" s="32">
        <f t="shared" si="10"/>
        <v>0</v>
      </c>
      <c r="AO57" s="32">
        <f t="shared" si="11"/>
        <v>0</v>
      </c>
      <c r="AP57" s="25"/>
      <c r="AQ57" s="25"/>
    </row>
    <row r="58" spans="1:43" s="1" customFormat="1" ht="30" customHeight="1">
      <c r="A58" s="119">
        <v>10</v>
      </c>
      <c r="B58" s="245" t="s">
        <v>893</v>
      </c>
      <c r="C58" s="153" t="s">
        <v>894</v>
      </c>
      <c r="D58" s="154" t="s">
        <v>895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6"/>
        <v>0</v>
      </c>
      <c r="AK58" s="32">
        <f t="shared" si="7"/>
        <v>0</v>
      </c>
      <c r="AL58" s="32">
        <f t="shared" si="8"/>
        <v>0</v>
      </c>
      <c r="AM58" s="32">
        <f t="shared" si="9"/>
        <v>0</v>
      </c>
      <c r="AN58" s="32">
        <f t="shared" si="10"/>
        <v>0</v>
      </c>
      <c r="AO58" s="32">
        <f t="shared" si="11"/>
        <v>0</v>
      </c>
      <c r="AP58" s="25"/>
      <c r="AQ58" s="25"/>
    </row>
    <row r="59" spans="1:43" s="1" customFormat="1" ht="30" customHeight="1">
      <c r="A59" s="119">
        <v>11</v>
      </c>
      <c r="B59" s="245" t="s">
        <v>896</v>
      </c>
      <c r="C59" s="153" t="s">
        <v>406</v>
      </c>
      <c r="D59" s="154" t="s">
        <v>146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6"/>
        <v>0</v>
      </c>
      <c r="AK59" s="32">
        <f t="shared" si="7"/>
        <v>0</v>
      </c>
      <c r="AL59" s="32">
        <f t="shared" si="8"/>
        <v>0</v>
      </c>
      <c r="AM59" s="32">
        <f t="shared" si="9"/>
        <v>0</v>
      </c>
      <c r="AN59" s="32">
        <f t="shared" si="10"/>
        <v>0</v>
      </c>
      <c r="AO59" s="32">
        <f t="shared" si="11"/>
        <v>0</v>
      </c>
      <c r="AP59" s="25"/>
      <c r="AQ59" s="25"/>
    </row>
    <row r="60" spans="1:43" s="1" customFormat="1" ht="30" customHeight="1">
      <c r="A60" s="119">
        <v>12</v>
      </c>
      <c r="B60" s="245" t="s">
        <v>897</v>
      </c>
      <c r="C60" s="153" t="s">
        <v>898</v>
      </c>
      <c r="D60" s="154" t="s">
        <v>146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6"/>
        <v>0</v>
      </c>
      <c r="AK60" s="32">
        <f t="shared" si="7"/>
        <v>0</v>
      </c>
      <c r="AL60" s="32">
        <f t="shared" si="8"/>
        <v>0</v>
      </c>
      <c r="AM60" s="32">
        <f t="shared" si="9"/>
        <v>0</v>
      </c>
      <c r="AN60" s="32">
        <f t="shared" si="10"/>
        <v>0</v>
      </c>
      <c r="AO60" s="32">
        <f t="shared" si="11"/>
        <v>0</v>
      </c>
      <c r="AP60" s="25"/>
      <c r="AQ60" s="25"/>
    </row>
    <row r="61" spans="1:43" s="1" customFormat="1" ht="30" customHeight="1">
      <c r="A61" s="119">
        <v>13</v>
      </c>
      <c r="B61" s="245" t="s">
        <v>899</v>
      </c>
      <c r="C61" s="153" t="s">
        <v>900</v>
      </c>
      <c r="D61" s="154" t="s">
        <v>114</v>
      </c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106"/>
      <c r="AB61" s="34"/>
      <c r="AC61" s="34"/>
      <c r="AD61" s="34"/>
      <c r="AE61" s="34"/>
      <c r="AF61" s="34"/>
      <c r="AG61" s="34"/>
      <c r="AH61" s="34"/>
      <c r="AI61" s="34"/>
      <c r="AJ61" s="32">
        <f t="shared" si="6"/>
        <v>0</v>
      </c>
      <c r="AK61" s="32">
        <f t="shared" si="7"/>
        <v>0</v>
      </c>
      <c r="AL61" s="32">
        <f t="shared" si="8"/>
        <v>0</v>
      </c>
      <c r="AM61" s="32">
        <f t="shared" si="9"/>
        <v>0</v>
      </c>
      <c r="AN61" s="32">
        <f t="shared" si="10"/>
        <v>0</v>
      </c>
      <c r="AO61" s="32">
        <f t="shared" si="11"/>
        <v>0</v>
      </c>
      <c r="AP61" s="25"/>
      <c r="AQ61" s="25"/>
    </row>
    <row r="62" spans="1:43" s="1" customFormat="1" ht="30" customHeight="1">
      <c r="A62" s="119">
        <v>14</v>
      </c>
      <c r="B62" s="245" t="s">
        <v>901</v>
      </c>
      <c r="C62" s="153" t="s">
        <v>902</v>
      </c>
      <c r="D62" s="154" t="s">
        <v>76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6"/>
        <v>0</v>
      </c>
      <c r="AK62" s="32">
        <f t="shared" si="7"/>
        <v>0</v>
      </c>
      <c r="AL62" s="32">
        <f t="shared" si="8"/>
        <v>0</v>
      </c>
      <c r="AM62" s="32">
        <f t="shared" si="9"/>
        <v>0</v>
      </c>
      <c r="AN62" s="32">
        <f t="shared" si="10"/>
        <v>0</v>
      </c>
      <c r="AO62" s="32">
        <f t="shared" si="11"/>
        <v>0</v>
      </c>
      <c r="AP62" s="347"/>
      <c r="AQ62" s="348"/>
    </row>
    <row r="63" spans="1:43" s="1" customFormat="1" ht="30" customHeight="1">
      <c r="A63" s="119">
        <v>15</v>
      </c>
      <c r="B63" s="245" t="s">
        <v>903</v>
      </c>
      <c r="C63" s="153" t="s">
        <v>904</v>
      </c>
      <c r="D63" s="154" t="s">
        <v>77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6"/>
        <v>0</v>
      </c>
      <c r="AK63" s="32">
        <f t="shared" si="7"/>
        <v>0</v>
      </c>
      <c r="AL63" s="32">
        <f t="shared" si="8"/>
        <v>0</v>
      </c>
      <c r="AM63" s="32">
        <f t="shared" si="9"/>
        <v>0</v>
      </c>
      <c r="AN63" s="32">
        <f t="shared" si="10"/>
        <v>0</v>
      </c>
      <c r="AO63" s="32">
        <f t="shared" si="11"/>
        <v>0</v>
      </c>
    </row>
    <row r="64" spans="1:43" s="1" customFormat="1" ht="30" customHeight="1">
      <c r="A64" s="119">
        <v>16</v>
      </c>
      <c r="B64" s="245" t="s">
        <v>905</v>
      </c>
      <c r="C64" s="153" t="s">
        <v>906</v>
      </c>
      <c r="D64" s="154" t="s">
        <v>907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6"/>
        <v>0</v>
      </c>
      <c r="AK64" s="32">
        <f t="shared" si="7"/>
        <v>0</v>
      </c>
      <c r="AL64" s="32">
        <f t="shared" si="8"/>
        <v>0</v>
      </c>
      <c r="AM64" s="32">
        <f t="shared" si="9"/>
        <v>0</v>
      </c>
      <c r="AN64" s="32">
        <f t="shared" si="10"/>
        <v>0</v>
      </c>
      <c r="AO64" s="32">
        <f t="shared" si="11"/>
        <v>0</v>
      </c>
    </row>
    <row r="65" spans="1:41" s="1" customFormat="1" ht="30" customHeight="1">
      <c r="A65" s="119">
        <v>17</v>
      </c>
      <c r="B65" s="245" t="s">
        <v>908</v>
      </c>
      <c r="C65" s="153" t="s">
        <v>909</v>
      </c>
      <c r="D65" s="154" t="s">
        <v>34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6"/>
        <v>0</v>
      </c>
      <c r="AK65" s="32">
        <f t="shared" si="7"/>
        <v>0</v>
      </c>
      <c r="AL65" s="32">
        <f t="shared" si="8"/>
        <v>0</v>
      </c>
      <c r="AM65" s="32">
        <f t="shared" si="9"/>
        <v>0</v>
      </c>
      <c r="AN65" s="32">
        <f t="shared" si="10"/>
        <v>0</v>
      </c>
      <c r="AO65" s="32">
        <f t="shared" si="11"/>
        <v>0</v>
      </c>
    </row>
    <row r="66" spans="1:41" s="1" customFormat="1" ht="30" customHeight="1">
      <c r="A66" s="119">
        <v>18</v>
      </c>
      <c r="B66" s="245" t="s">
        <v>910</v>
      </c>
      <c r="C66" s="153" t="s">
        <v>911</v>
      </c>
      <c r="D66" s="154" t="s">
        <v>138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6"/>
        <v>0</v>
      </c>
      <c r="AK66" s="32">
        <f t="shared" si="7"/>
        <v>0</v>
      </c>
      <c r="AL66" s="32">
        <f t="shared" si="8"/>
        <v>0</v>
      </c>
      <c r="AM66" s="32">
        <f t="shared" si="9"/>
        <v>0</v>
      </c>
      <c r="AN66" s="32">
        <f t="shared" si="10"/>
        <v>0</v>
      </c>
      <c r="AO66" s="32">
        <f t="shared" si="11"/>
        <v>0</v>
      </c>
    </row>
    <row r="67" spans="1:41" s="1" customFormat="1" ht="30" customHeight="1">
      <c r="A67" s="119">
        <v>19</v>
      </c>
      <c r="B67" s="245">
        <v>1910120075</v>
      </c>
      <c r="C67" s="153" t="s">
        <v>1047</v>
      </c>
      <c r="D67" s="154" t="s">
        <v>1048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2">
        <f t="shared" si="6"/>
        <v>0</v>
      </c>
      <c r="AK67" s="32">
        <f t="shared" si="7"/>
        <v>0</v>
      </c>
      <c r="AL67" s="32">
        <f t="shared" si="8"/>
        <v>0</v>
      </c>
      <c r="AM67" s="32">
        <f t="shared" si="9"/>
        <v>0</v>
      </c>
      <c r="AN67" s="32">
        <f t="shared" si="10"/>
        <v>0</v>
      </c>
      <c r="AO67" s="32">
        <f t="shared" si="11"/>
        <v>0</v>
      </c>
    </row>
    <row r="68" spans="1:41" s="1" customFormat="1" ht="30" customHeight="1">
      <c r="A68" s="119">
        <v>20</v>
      </c>
      <c r="B68" s="245" t="s">
        <v>913</v>
      </c>
      <c r="C68" s="153" t="s">
        <v>914</v>
      </c>
      <c r="D68" s="154" t="s">
        <v>695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2">
        <f t="shared" si="6"/>
        <v>0</v>
      </c>
      <c r="AK68" s="32">
        <f t="shared" si="7"/>
        <v>0</v>
      </c>
      <c r="AL68" s="32">
        <f t="shared" si="8"/>
        <v>0</v>
      </c>
      <c r="AM68" s="32">
        <f t="shared" si="9"/>
        <v>0</v>
      </c>
      <c r="AN68" s="32">
        <f t="shared" si="10"/>
        <v>0</v>
      </c>
      <c r="AO68" s="32">
        <f t="shared" si="11"/>
        <v>0</v>
      </c>
    </row>
    <row r="69" spans="1:41" s="1" customFormat="1" ht="30" customHeight="1">
      <c r="A69" s="119">
        <v>21</v>
      </c>
      <c r="B69" s="245" t="s">
        <v>915</v>
      </c>
      <c r="C69" s="153" t="s">
        <v>916</v>
      </c>
      <c r="D69" s="154" t="s">
        <v>139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2">
        <f t="shared" si="6"/>
        <v>0</v>
      </c>
      <c r="AK69" s="32">
        <f t="shared" si="7"/>
        <v>0</v>
      </c>
      <c r="AL69" s="32">
        <f t="shared" si="8"/>
        <v>0</v>
      </c>
      <c r="AM69" s="32">
        <f t="shared" si="9"/>
        <v>0</v>
      </c>
      <c r="AN69" s="32">
        <f t="shared" si="10"/>
        <v>0</v>
      </c>
      <c r="AO69" s="32">
        <f t="shared" si="11"/>
        <v>0</v>
      </c>
    </row>
    <row r="70" spans="1:41" s="1" customFormat="1" ht="30" customHeight="1">
      <c r="A70" s="119">
        <v>22</v>
      </c>
      <c r="B70" s="245" t="s">
        <v>917</v>
      </c>
      <c r="C70" s="153" t="s">
        <v>918</v>
      </c>
      <c r="D70" s="154" t="s">
        <v>919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2">
        <f t="shared" si="6"/>
        <v>0</v>
      </c>
      <c r="AK70" s="32">
        <f t="shared" si="7"/>
        <v>0</v>
      </c>
      <c r="AL70" s="32">
        <f t="shared" si="8"/>
        <v>0</v>
      </c>
      <c r="AM70" s="32">
        <f t="shared" si="9"/>
        <v>0</v>
      </c>
      <c r="AN70" s="32">
        <f t="shared" si="10"/>
        <v>0</v>
      </c>
      <c r="AO70" s="32">
        <f t="shared" si="11"/>
        <v>0</v>
      </c>
    </row>
    <row r="71" spans="1:41" s="1" customFormat="1" ht="30" customHeight="1">
      <c r="A71" s="119">
        <v>23</v>
      </c>
      <c r="B71" s="245" t="s">
        <v>920</v>
      </c>
      <c r="C71" s="153" t="s">
        <v>921</v>
      </c>
      <c r="D71" s="154" t="s">
        <v>922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2">
        <f t="shared" si="6"/>
        <v>0</v>
      </c>
      <c r="AK71" s="32">
        <f t="shared" si="7"/>
        <v>0</v>
      </c>
      <c r="AL71" s="32">
        <f t="shared" si="8"/>
        <v>0</v>
      </c>
      <c r="AM71" s="32">
        <f t="shared" si="9"/>
        <v>0</v>
      </c>
      <c r="AN71" s="32">
        <f t="shared" si="10"/>
        <v>0</v>
      </c>
      <c r="AO71" s="32">
        <f t="shared" si="11"/>
        <v>0</v>
      </c>
    </row>
    <row r="72" spans="1:41" s="1" customFormat="1" ht="30" customHeight="1">
      <c r="A72" s="119">
        <v>24</v>
      </c>
      <c r="B72" s="245" t="s">
        <v>923</v>
      </c>
      <c r="C72" s="153" t="s">
        <v>924</v>
      </c>
      <c r="D72" s="154" t="s">
        <v>925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2">
        <f t="shared" si="6"/>
        <v>0</v>
      </c>
      <c r="AK72" s="32">
        <f t="shared" si="7"/>
        <v>0</v>
      </c>
      <c r="AL72" s="32">
        <f t="shared" si="8"/>
        <v>0</v>
      </c>
      <c r="AM72" s="32">
        <f t="shared" si="9"/>
        <v>0</v>
      </c>
      <c r="AN72" s="32">
        <f t="shared" si="10"/>
        <v>0</v>
      </c>
      <c r="AO72" s="32">
        <f t="shared" si="11"/>
        <v>0</v>
      </c>
    </row>
    <row r="73" spans="1:41" s="1" customFormat="1" ht="30" customHeight="1">
      <c r="A73" s="119">
        <v>25</v>
      </c>
      <c r="B73" s="245" t="s">
        <v>926</v>
      </c>
      <c r="C73" s="153" t="s">
        <v>927</v>
      </c>
      <c r="D73" s="154" t="s">
        <v>152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2">
        <f t="shared" si="6"/>
        <v>0</v>
      </c>
      <c r="AK73" s="32">
        <f t="shared" si="7"/>
        <v>0</v>
      </c>
      <c r="AL73" s="32">
        <f t="shared" si="8"/>
        <v>0</v>
      </c>
      <c r="AM73" s="32">
        <f t="shared" si="9"/>
        <v>0</v>
      </c>
      <c r="AN73" s="32">
        <f t="shared" si="10"/>
        <v>0</v>
      </c>
      <c r="AO73" s="32">
        <f t="shared" si="11"/>
        <v>0</v>
      </c>
    </row>
    <row r="74" spans="1:41" s="1" customFormat="1" ht="30" customHeight="1">
      <c r="A74" s="119">
        <v>26</v>
      </c>
      <c r="B74" s="245">
        <v>1910120074</v>
      </c>
      <c r="C74" s="153" t="s">
        <v>1043</v>
      </c>
      <c r="D74" s="154" t="s">
        <v>1044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2">
        <f t="shared" si="6"/>
        <v>0</v>
      </c>
      <c r="AK74" s="32">
        <f t="shared" si="7"/>
        <v>0</v>
      </c>
      <c r="AL74" s="32">
        <f t="shared" si="8"/>
        <v>0</v>
      </c>
      <c r="AM74" s="32">
        <f t="shared" si="9"/>
        <v>0</v>
      </c>
      <c r="AN74" s="32">
        <f t="shared" si="10"/>
        <v>0</v>
      </c>
      <c r="AO74" s="32">
        <f t="shared" si="11"/>
        <v>0</v>
      </c>
    </row>
    <row r="75" spans="1:41" s="1" customFormat="1" ht="30" customHeight="1">
      <c r="A75" s="119">
        <v>27</v>
      </c>
      <c r="B75" s="109"/>
      <c r="C75" s="110"/>
      <c r="D75" s="111"/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2">
        <f t="shared" si="6"/>
        <v>0</v>
      </c>
      <c r="AK75" s="32">
        <f t="shared" si="7"/>
        <v>0</v>
      </c>
      <c r="AL75" s="32">
        <f t="shared" si="8"/>
        <v>0</v>
      </c>
      <c r="AM75" s="32">
        <f t="shared" si="9"/>
        <v>0</v>
      </c>
      <c r="AN75" s="32">
        <f t="shared" si="10"/>
        <v>0</v>
      </c>
      <c r="AO75" s="32">
        <f t="shared" si="11"/>
        <v>0</v>
      </c>
    </row>
    <row r="76" spans="1:41" s="1" customFormat="1" ht="30" customHeight="1">
      <c r="A76" s="119">
        <v>28</v>
      </c>
      <c r="B76" s="109"/>
      <c r="C76" s="110"/>
      <c r="D76" s="111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2">
        <f t="shared" si="6"/>
        <v>0</v>
      </c>
      <c r="AK76" s="32">
        <f t="shared" si="7"/>
        <v>0</v>
      </c>
      <c r="AL76" s="32">
        <f t="shared" si="8"/>
        <v>0</v>
      </c>
      <c r="AM76" s="32">
        <f t="shared" si="9"/>
        <v>0</v>
      </c>
      <c r="AN76" s="32">
        <f t="shared" si="10"/>
        <v>0</v>
      </c>
      <c r="AO76" s="32">
        <f t="shared" si="11"/>
        <v>0</v>
      </c>
    </row>
    <row r="77" spans="1:41" s="1" customFormat="1" ht="30" customHeight="1">
      <c r="A77" s="119">
        <v>29</v>
      </c>
      <c r="B77" s="109"/>
      <c r="C77" s="110"/>
      <c r="D77" s="111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2">
        <f t="shared" si="6"/>
        <v>0</v>
      </c>
      <c r="AK77" s="32">
        <f t="shared" si="7"/>
        <v>0</v>
      </c>
      <c r="AL77" s="32">
        <f t="shared" si="8"/>
        <v>0</v>
      </c>
      <c r="AM77" s="32">
        <f t="shared" si="9"/>
        <v>0</v>
      </c>
      <c r="AN77" s="32">
        <f t="shared" si="10"/>
        <v>0</v>
      </c>
      <c r="AO77" s="32">
        <f t="shared" si="11"/>
        <v>0</v>
      </c>
    </row>
    <row r="78" spans="1:41" s="1" customFormat="1" ht="30" customHeight="1">
      <c r="A78" s="119">
        <v>30</v>
      </c>
      <c r="B78" s="109"/>
      <c r="C78" s="110"/>
      <c r="D78" s="111"/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32">
        <f t="shared" si="6"/>
        <v>0</v>
      </c>
      <c r="AK78" s="32">
        <f t="shared" si="7"/>
        <v>0</v>
      </c>
      <c r="AL78" s="32">
        <f t="shared" si="8"/>
        <v>0</v>
      </c>
      <c r="AM78" s="32">
        <f t="shared" si="9"/>
        <v>0</v>
      </c>
      <c r="AN78" s="32">
        <f t="shared" si="10"/>
        <v>0</v>
      </c>
      <c r="AO78" s="32">
        <f t="shared" si="11"/>
        <v>0</v>
      </c>
    </row>
    <row r="79" spans="1:41" s="1" customFormat="1" ht="30" customHeight="1">
      <c r="A79" s="119">
        <v>31</v>
      </c>
      <c r="B79" s="109"/>
      <c r="C79" s="110"/>
      <c r="D79" s="111"/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32">
        <f t="shared" si="6"/>
        <v>0</v>
      </c>
      <c r="AK79" s="32">
        <f t="shared" si="7"/>
        <v>0</v>
      </c>
      <c r="AL79" s="32">
        <f t="shared" si="8"/>
        <v>0</v>
      </c>
      <c r="AM79" s="32">
        <f t="shared" si="9"/>
        <v>0</v>
      </c>
      <c r="AN79" s="32">
        <f t="shared" si="10"/>
        <v>0</v>
      </c>
      <c r="AO79" s="32">
        <f t="shared" si="11"/>
        <v>0</v>
      </c>
    </row>
    <row r="80" spans="1:41" s="1" customFormat="1" ht="30" customHeight="1">
      <c r="A80" s="119">
        <v>32</v>
      </c>
      <c r="B80" s="109"/>
      <c r="C80" s="110"/>
      <c r="D80" s="111"/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32">
        <f t="shared" si="6"/>
        <v>0</v>
      </c>
      <c r="AK80" s="32">
        <f t="shared" si="7"/>
        <v>0</v>
      </c>
      <c r="AL80" s="32">
        <f t="shared" si="8"/>
        <v>0</v>
      </c>
      <c r="AM80" s="32">
        <f t="shared" si="9"/>
        <v>0</v>
      </c>
      <c r="AN80" s="32">
        <f t="shared" si="10"/>
        <v>0</v>
      </c>
      <c r="AO80" s="32">
        <f t="shared" si="11"/>
        <v>0</v>
      </c>
    </row>
    <row r="81" spans="1:41" s="1" customFormat="1" ht="30.75" customHeight="1">
      <c r="A81" s="180">
        <v>33</v>
      </c>
      <c r="B81" s="109"/>
      <c r="C81" s="110"/>
      <c r="D81" s="111"/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17"/>
      <c r="T81" s="178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32">
        <f t="shared" ref="AJ81:AJ82" si="12">COUNTIF(E81:AI81,"BT")</f>
        <v>0</v>
      </c>
      <c r="AK81" s="32">
        <f t="shared" ref="AK81:AK82" si="13">COUNTIF(F81:AJ81,"D")</f>
        <v>0</v>
      </c>
      <c r="AL81" s="32">
        <f t="shared" ref="AL81:AL82" si="14">COUNTIF(G81:AK81,"ĐP")</f>
        <v>0</v>
      </c>
      <c r="AM81" s="32">
        <f t="shared" ref="AM81:AM82" si="15">COUNTIF(H81:AL81,"CT")</f>
        <v>0</v>
      </c>
      <c r="AN81" s="32">
        <f t="shared" ref="AN81:AN82" si="16">COUNTIF(I81:AM81,"HT")</f>
        <v>0</v>
      </c>
      <c r="AO81" s="32">
        <f t="shared" ref="AO81:AO82" si="17">COUNTIF(J81:AN81,"VK")</f>
        <v>0</v>
      </c>
    </row>
    <row r="82" spans="1:41" s="1" customFormat="1" ht="30.75" customHeight="1">
      <c r="A82" s="180">
        <v>34</v>
      </c>
      <c r="B82" s="109"/>
      <c r="C82" s="110"/>
      <c r="D82" s="111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9"/>
      <c r="AD82" s="17"/>
      <c r="AE82" s="17"/>
      <c r="AF82" s="17"/>
      <c r="AG82" s="17"/>
      <c r="AH82" s="17"/>
      <c r="AI82" s="17"/>
      <c r="AJ82" s="32">
        <f t="shared" si="12"/>
        <v>0</v>
      </c>
      <c r="AK82" s="32">
        <f t="shared" si="13"/>
        <v>0</v>
      </c>
      <c r="AL82" s="32">
        <f t="shared" si="14"/>
        <v>0</v>
      </c>
      <c r="AM82" s="32">
        <f t="shared" si="15"/>
        <v>0</v>
      </c>
      <c r="AN82" s="32">
        <f t="shared" si="16"/>
        <v>0</v>
      </c>
      <c r="AO82" s="32">
        <f t="shared" si="17"/>
        <v>0</v>
      </c>
    </row>
    <row r="83" spans="1:41" ht="36" customHeight="1">
      <c r="A83" s="180">
        <v>35</v>
      </c>
      <c r="B83" s="109"/>
      <c r="C83" s="110"/>
      <c r="D83" s="111"/>
      <c r="E83" s="119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32">
        <f t="shared" si="6"/>
        <v>0</v>
      </c>
      <c r="AK83" s="32">
        <f t="shared" si="7"/>
        <v>0</v>
      </c>
      <c r="AL83" s="32">
        <f t="shared" si="8"/>
        <v>0</v>
      </c>
      <c r="AM83" s="32">
        <f t="shared" si="9"/>
        <v>0</v>
      </c>
      <c r="AN83" s="32">
        <f t="shared" si="10"/>
        <v>0</v>
      </c>
      <c r="AO83" s="32">
        <f t="shared" si="11"/>
        <v>0</v>
      </c>
    </row>
    <row r="84" spans="1:41" ht="27" customHeight="1">
      <c r="A84" s="180">
        <v>36</v>
      </c>
      <c r="B84" s="144"/>
      <c r="C84" s="144"/>
      <c r="D84" s="144"/>
      <c r="E84" s="17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32">
        <f t="shared" si="6"/>
        <v>0</v>
      </c>
      <c r="AK84" s="32">
        <f t="shared" ref="AK84" si="18">COUNTIF(F84:AJ84,"D")</f>
        <v>0</v>
      </c>
      <c r="AL84" s="32">
        <f t="shared" ref="AL84" si="19">COUNTIF(G84:AK84,"ĐP")</f>
        <v>0</v>
      </c>
      <c r="AM84" s="32">
        <f t="shared" ref="AM84" si="20">COUNTIF(H84:AL84,"CT")</f>
        <v>0</v>
      </c>
      <c r="AN84" s="32">
        <f t="shared" ref="AN84" si="21">COUNTIF(I84:AM84,"HT")</f>
        <v>0</v>
      </c>
      <c r="AO84" s="32">
        <f t="shared" ref="AO84" si="22">COUNTIF(J84:AN84,"VK")</f>
        <v>0</v>
      </c>
    </row>
    <row r="85" spans="1:41" ht="30.75" customHeight="1">
      <c r="A85" s="180">
        <v>37</v>
      </c>
      <c r="B85" s="144"/>
      <c r="C85" s="144"/>
      <c r="D85" s="144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32">
        <f t="shared" si="6"/>
        <v>0</v>
      </c>
      <c r="AK85" s="32">
        <f t="shared" si="7"/>
        <v>0</v>
      </c>
      <c r="AL85" s="32">
        <f t="shared" si="8"/>
        <v>0</v>
      </c>
      <c r="AM85" s="32">
        <f t="shared" si="9"/>
        <v>0</v>
      </c>
      <c r="AN85" s="32">
        <f t="shared" si="10"/>
        <v>0</v>
      </c>
      <c r="AO85" s="32">
        <f t="shared" si="11"/>
        <v>0</v>
      </c>
    </row>
    <row r="86" spans="1:41" ht="15.75" customHeight="1">
      <c r="A86" s="349" t="s">
        <v>12</v>
      </c>
      <c r="B86" s="349"/>
      <c r="C86" s="349"/>
      <c r="D86" s="349"/>
      <c r="E86" s="349"/>
      <c r="F86" s="349"/>
      <c r="G86" s="349"/>
      <c r="H86" s="349"/>
      <c r="I86" s="349"/>
      <c r="J86" s="349"/>
      <c r="K86" s="349"/>
      <c r="L86" s="349"/>
      <c r="M86" s="349"/>
      <c r="N86" s="349"/>
      <c r="O86" s="349"/>
      <c r="P86" s="349"/>
      <c r="Q86" s="349"/>
      <c r="R86" s="349"/>
      <c r="S86" s="349"/>
      <c r="T86" s="349"/>
      <c r="U86" s="349"/>
      <c r="V86" s="349"/>
      <c r="W86" s="349"/>
      <c r="X86" s="349"/>
      <c r="Y86" s="349"/>
      <c r="Z86" s="349"/>
      <c r="AA86" s="349"/>
      <c r="AB86" s="349"/>
      <c r="AC86" s="349"/>
      <c r="AD86" s="349"/>
      <c r="AE86" s="349"/>
      <c r="AF86" s="349"/>
      <c r="AG86" s="349"/>
      <c r="AH86" s="349"/>
      <c r="AI86" s="349"/>
      <c r="AJ86" s="120">
        <f t="shared" ref="AJ86:AO86" si="23">SUM(AJ49:AJ85)</f>
        <v>0</v>
      </c>
      <c r="AK86" s="120">
        <f t="shared" si="23"/>
        <v>0</v>
      </c>
      <c r="AL86" s="120">
        <f t="shared" si="23"/>
        <v>0</v>
      </c>
      <c r="AM86" s="120">
        <f t="shared" si="23"/>
        <v>0</v>
      </c>
      <c r="AN86" s="120">
        <f t="shared" si="23"/>
        <v>0</v>
      </c>
      <c r="AO86" s="120">
        <f t="shared" si="23"/>
        <v>0</v>
      </c>
    </row>
    <row r="87" spans="1:41" ht="15.75" customHeight="1">
      <c r="A87" s="26"/>
      <c r="B87" s="26"/>
      <c r="C87" s="325"/>
      <c r="D87" s="325"/>
      <c r="E87" s="33"/>
      <c r="H87" s="35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278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</row>
    <row r="88" spans="1:41" ht="15.75" customHeight="1">
      <c r="C88" s="117"/>
      <c r="D88" s="33"/>
      <c r="E88" s="33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278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</row>
    <row r="89" spans="1:41" ht="15.75" customHeight="1">
      <c r="C89" s="117"/>
      <c r="D89" s="33"/>
      <c r="E89" s="33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278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</row>
    <row r="90" spans="1:41" ht="15.75" customHeight="1">
      <c r="C90" s="325"/>
      <c r="D90" s="325"/>
      <c r="E90" s="33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278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</row>
    <row r="91" spans="1:41" ht="19.5">
      <c r="C91" s="325"/>
      <c r="D91" s="325"/>
      <c r="E91" s="325"/>
      <c r="F91" s="325"/>
      <c r="G91" s="325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278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</row>
    <row r="92" spans="1:41" ht="19.5">
      <c r="C92" s="325"/>
      <c r="D92" s="325"/>
      <c r="E92" s="325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278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</row>
    <row r="93" spans="1:41" ht="19.5">
      <c r="C93" s="325"/>
      <c r="D93" s="325"/>
      <c r="E93" s="33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278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45:AI45"/>
    <mergeCell ref="A47:AI47"/>
    <mergeCell ref="C92:E92"/>
    <mergeCell ref="C93:D93"/>
    <mergeCell ref="C91:G91"/>
    <mergeCell ref="C48:D48"/>
    <mergeCell ref="AP49:AQ49"/>
    <mergeCell ref="AP62:AQ62"/>
    <mergeCell ref="A86:AI86"/>
    <mergeCell ref="C87:D87"/>
    <mergeCell ref="C90:D90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4"/>
  <sheetViews>
    <sheetView zoomScale="55" zoomScaleNormal="55" workbookViewId="0">
      <selection activeCell="S20" sqref="S20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26" width="7" customWidth="1"/>
    <col min="27" max="27" width="7" style="277" customWidth="1"/>
    <col min="28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345" t="s">
        <v>0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6" t="s">
        <v>1</v>
      </c>
      <c r="R1" s="346"/>
      <c r="S1" s="346"/>
      <c r="T1" s="346"/>
      <c r="U1" s="346"/>
      <c r="V1" s="346"/>
      <c r="W1" s="346"/>
      <c r="X1" s="346"/>
      <c r="Y1" s="346"/>
      <c r="Z1" s="346"/>
      <c r="AA1" s="346"/>
      <c r="AB1" s="346"/>
      <c r="AC1" s="346"/>
      <c r="AD1" s="346"/>
      <c r="AE1" s="346"/>
      <c r="AF1" s="346"/>
      <c r="AG1" s="346"/>
      <c r="AH1" s="346"/>
      <c r="AI1" s="346"/>
      <c r="AJ1" s="346"/>
      <c r="AK1" s="346"/>
      <c r="AL1" s="346"/>
    </row>
    <row r="2" spans="1:41" ht="22.5" customHeight="1">
      <c r="A2" s="346" t="s">
        <v>2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 t="s">
        <v>3</v>
      </c>
      <c r="R2" s="346"/>
      <c r="S2" s="346"/>
      <c r="T2" s="346"/>
      <c r="U2" s="346"/>
      <c r="V2" s="346"/>
      <c r="W2" s="346"/>
      <c r="X2" s="346"/>
      <c r="Y2" s="346"/>
      <c r="Z2" s="346"/>
      <c r="AA2" s="346"/>
      <c r="AB2" s="346"/>
      <c r="AC2" s="346"/>
      <c r="AD2" s="346"/>
      <c r="AE2" s="346"/>
      <c r="AF2" s="346"/>
      <c r="AG2" s="346"/>
      <c r="AH2" s="346"/>
      <c r="AI2" s="346"/>
      <c r="AJ2" s="346"/>
      <c r="AK2" s="346"/>
      <c r="AL2" s="346"/>
    </row>
    <row r="3" spans="1:41" ht="17.25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275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</row>
    <row r="4" spans="1:41" ht="28.5" customHeight="1">
      <c r="A4" s="354" t="s">
        <v>4</v>
      </c>
      <c r="B4" s="354"/>
      <c r="C4" s="354"/>
      <c r="D4" s="354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354"/>
      <c r="Q4" s="354"/>
      <c r="R4" s="354"/>
      <c r="S4" s="354"/>
      <c r="T4" s="354"/>
      <c r="U4" s="354"/>
      <c r="V4" s="354"/>
      <c r="W4" s="354"/>
      <c r="X4" s="354"/>
      <c r="Y4" s="354"/>
      <c r="Z4" s="354"/>
      <c r="AA4" s="354"/>
      <c r="AB4" s="354"/>
      <c r="AC4" s="354"/>
      <c r="AD4" s="354"/>
      <c r="AE4" s="354"/>
      <c r="AF4" s="354"/>
      <c r="AG4" s="354"/>
      <c r="AH4" s="354"/>
      <c r="AI4" s="354"/>
      <c r="AJ4" s="354"/>
      <c r="AK4" s="354"/>
      <c r="AL4" s="354"/>
    </row>
    <row r="5" spans="1:41">
      <c r="A5" s="330" t="s">
        <v>1062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  <c r="X5" s="330"/>
      <c r="Y5" s="330"/>
      <c r="Z5" s="330"/>
      <c r="AA5" s="330"/>
      <c r="AB5" s="330"/>
      <c r="AC5" s="330"/>
      <c r="AD5" s="330"/>
      <c r="AE5" s="330"/>
      <c r="AF5" s="330"/>
      <c r="AG5" s="330"/>
      <c r="AH5" s="330"/>
      <c r="AI5" s="330"/>
      <c r="AJ5" s="330"/>
      <c r="AK5" s="330"/>
      <c r="AL5" s="330"/>
    </row>
    <row r="6" spans="1:41" ht="33" customHeight="1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276"/>
      <c r="AB6" s="121"/>
      <c r="AC6" s="121"/>
      <c r="AD6" s="121"/>
      <c r="AE6" s="121"/>
      <c r="AF6" s="353" t="s">
        <v>643</v>
      </c>
      <c r="AG6" s="353"/>
      <c r="AH6" s="353"/>
      <c r="AI6" s="353"/>
      <c r="AJ6" s="353"/>
      <c r="AK6" s="353"/>
      <c r="AL6" s="121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119" t="s">
        <v>5</v>
      </c>
      <c r="B8" s="118" t="s">
        <v>6</v>
      </c>
      <c r="C8" s="328" t="s">
        <v>7</v>
      </c>
      <c r="D8" s="32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19">
        <v>1</v>
      </c>
      <c r="B9" s="250" t="s">
        <v>928</v>
      </c>
      <c r="C9" s="251" t="s">
        <v>929</v>
      </c>
      <c r="D9" s="252" t="s">
        <v>82</v>
      </c>
      <c r="E9" s="162"/>
      <c r="F9" s="155"/>
      <c r="G9" s="155"/>
      <c r="H9" s="14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19">
        <f>COUNTIF(E9:AI9,"K")+2*COUNTIF(E9:AI9,"2K")+COUNTIF(E9:AI9,"TK")+COUNTIF(E9:AI9,"KT")</f>
        <v>0</v>
      </c>
      <c r="AK9" s="119">
        <f t="shared" ref="AK9:AK38" si="0">COUNTIF(E9:AI9,"P")+2*COUNTIF(F9:AJ9,"2P")</f>
        <v>0</v>
      </c>
      <c r="AL9" s="119">
        <f t="shared" ref="AL9:AL38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19">
        <v>2</v>
      </c>
      <c r="B10" s="250" t="s">
        <v>930</v>
      </c>
      <c r="C10" s="251" t="s">
        <v>131</v>
      </c>
      <c r="D10" s="252" t="s">
        <v>106</v>
      </c>
      <c r="E10" s="162"/>
      <c r="F10" s="155"/>
      <c r="G10" s="155" t="s">
        <v>10</v>
      </c>
      <c r="H10" s="14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19">
        <f t="shared" ref="AJ10:AJ38" si="2">COUNTIF(E10:AI10,"K")+2*COUNTIF(E10:AI10,"2K")+COUNTIF(E10:AI10,"TK")+COUNTIF(E10:AI10,"KT")</f>
        <v>0</v>
      </c>
      <c r="AK10" s="119">
        <f t="shared" si="0"/>
        <v>0</v>
      </c>
      <c r="AL10" s="119">
        <f t="shared" si="1"/>
        <v>1</v>
      </c>
      <c r="AM10" s="25"/>
      <c r="AN10" s="25"/>
      <c r="AO10" s="25"/>
    </row>
    <row r="11" spans="1:41" s="1" customFormat="1" ht="30" customHeight="1">
      <c r="A11" s="119">
        <v>3</v>
      </c>
      <c r="B11" s="250" t="s">
        <v>931</v>
      </c>
      <c r="C11" s="251" t="s">
        <v>55</v>
      </c>
      <c r="D11" s="252" t="s">
        <v>932</v>
      </c>
      <c r="E11" s="162"/>
      <c r="F11" s="155"/>
      <c r="G11" s="155"/>
      <c r="H11" s="14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119">
        <f t="shared" si="2"/>
        <v>0</v>
      </c>
      <c r="AK11" s="119">
        <f t="shared" si="0"/>
        <v>0</v>
      </c>
      <c r="AL11" s="119">
        <f t="shared" si="1"/>
        <v>0</v>
      </c>
      <c r="AM11" s="25"/>
      <c r="AN11" s="25"/>
      <c r="AO11" s="25"/>
    </row>
    <row r="12" spans="1:41" s="1" customFormat="1" ht="30" customHeight="1">
      <c r="A12" s="119">
        <v>4</v>
      </c>
      <c r="B12" s="250" t="s">
        <v>933</v>
      </c>
      <c r="C12" s="251" t="s">
        <v>934</v>
      </c>
      <c r="D12" s="252" t="s">
        <v>32</v>
      </c>
      <c r="E12" s="162"/>
      <c r="F12" s="155"/>
      <c r="G12" s="155"/>
      <c r="H12" s="14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  <c r="AF12" s="155"/>
      <c r="AG12" s="155"/>
      <c r="AH12" s="155"/>
      <c r="AI12" s="155"/>
      <c r="AJ12" s="119">
        <f t="shared" si="2"/>
        <v>0</v>
      </c>
      <c r="AK12" s="119">
        <f t="shared" si="0"/>
        <v>0</v>
      </c>
      <c r="AL12" s="119">
        <f t="shared" si="1"/>
        <v>0</v>
      </c>
      <c r="AM12" s="25"/>
      <c r="AN12" s="25"/>
      <c r="AO12" s="25"/>
    </row>
    <row r="13" spans="1:41" s="1" customFormat="1" ht="30" customHeight="1">
      <c r="A13" s="119">
        <v>5</v>
      </c>
      <c r="B13" s="250" t="s">
        <v>1034</v>
      </c>
      <c r="C13" s="251" t="s">
        <v>1035</v>
      </c>
      <c r="D13" s="252" t="s">
        <v>32</v>
      </c>
      <c r="E13" s="162"/>
      <c r="F13" s="155"/>
      <c r="G13" s="155"/>
      <c r="H13" s="14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55"/>
      <c r="AG13" s="155"/>
      <c r="AH13" s="155"/>
      <c r="AI13" s="155"/>
      <c r="AJ13" s="119">
        <f t="shared" si="2"/>
        <v>0</v>
      </c>
      <c r="AK13" s="119">
        <f t="shared" si="0"/>
        <v>0</v>
      </c>
      <c r="AL13" s="119">
        <f t="shared" si="1"/>
        <v>0</v>
      </c>
      <c r="AM13" s="25"/>
      <c r="AN13" s="25"/>
      <c r="AO13" s="25"/>
    </row>
    <row r="14" spans="1:41" s="1" customFormat="1" ht="30" customHeight="1">
      <c r="A14" s="119">
        <v>6</v>
      </c>
      <c r="B14" s="250" t="s">
        <v>935</v>
      </c>
      <c r="C14" s="251" t="s">
        <v>936</v>
      </c>
      <c r="D14" s="252" t="s">
        <v>56</v>
      </c>
      <c r="E14" s="162"/>
      <c r="F14" s="155"/>
      <c r="G14" s="155"/>
      <c r="H14" s="14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119">
        <f t="shared" si="2"/>
        <v>0</v>
      </c>
      <c r="AK14" s="119">
        <f t="shared" si="0"/>
        <v>0</v>
      </c>
      <c r="AL14" s="119">
        <f t="shared" si="1"/>
        <v>0</v>
      </c>
      <c r="AM14" s="25"/>
      <c r="AN14" s="25"/>
      <c r="AO14" s="25"/>
    </row>
    <row r="15" spans="1:41" s="1" customFormat="1" ht="30" customHeight="1">
      <c r="A15" s="119">
        <v>7</v>
      </c>
      <c r="B15" s="250" t="s">
        <v>937</v>
      </c>
      <c r="C15" s="251" t="s">
        <v>49</v>
      </c>
      <c r="D15" s="252" t="s">
        <v>57</v>
      </c>
      <c r="E15" s="162"/>
      <c r="F15" s="155"/>
      <c r="G15" s="155"/>
      <c r="H15" s="14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119">
        <f t="shared" si="2"/>
        <v>0</v>
      </c>
      <c r="AK15" s="119">
        <f t="shared" si="0"/>
        <v>0</v>
      </c>
      <c r="AL15" s="119">
        <f t="shared" si="1"/>
        <v>0</v>
      </c>
      <c r="AM15" s="25"/>
      <c r="AN15" s="25"/>
      <c r="AO15" s="25"/>
    </row>
    <row r="16" spans="1:41" s="1" customFormat="1" ht="30" customHeight="1">
      <c r="A16" s="119">
        <v>8</v>
      </c>
      <c r="B16" s="250" t="s">
        <v>938</v>
      </c>
      <c r="C16" s="251" t="s">
        <v>939</v>
      </c>
      <c r="D16" s="252" t="s">
        <v>69</v>
      </c>
      <c r="E16" s="163"/>
      <c r="F16" s="160"/>
      <c r="G16" s="160"/>
      <c r="H16" s="145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55"/>
      <c r="AD16" s="160"/>
      <c r="AE16" s="160"/>
      <c r="AF16" s="160"/>
      <c r="AG16" s="160"/>
      <c r="AH16" s="160"/>
      <c r="AI16" s="160"/>
      <c r="AJ16" s="119">
        <f t="shared" si="2"/>
        <v>0</v>
      </c>
      <c r="AK16" s="119">
        <f t="shared" si="0"/>
        <v>0</v>
      </c>
      <c r="AL16" s="119">
        <f t="shared" si="1"/>
        <v>0</v>
      </c>
      <c r="AM16" s="25"/>
      <c r="AN16" s="25"/>
      <c r="AO16" s="25"/>
    </row>
    <row r="17" spans="1:41" s="1" customFormat="1" ht="30" customHeight="1">
      <c r="A17" s="119">
        <v>9</v>
      </c>
      <c r="B17" s="250" t="s">
        <v>940</v>
      </c>
      <c r="C17" s="251" t="s">
        <v>941</v>
      </c>
      <c r="D17" s="252" t="s">
        <v>942</v>
      </c>
      <c r="E17" s="163"/>
      <c r="F17" s="160"/>
      <c r="G17" s="160"/>
      <c r="H17" s="145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60"/>
      <c r="AC17" s="160"/>
      <c r="AD17" s="160"/>
      <c r="AE17" s="160"/>
      <c r="AF17" s="160"/>
      <c r="AG17" s="160"/>
      <c r="AH17" s="160"/>
      <c r="AI17" s="160"/>
      <c r="AJ17" s="119">
        <f t="shared" si="2"/>
        <v>0</v>
      </c>
      <c r="AK17" s="119">
        <f t="shared" si="0"/>
        <v>0</v>
      </c>
      <c r="AL17" s="119">
        <f t="shared" si="1"/>
        <v>0</v>
      </c>
      <c r="AM17" s="25"/>
      <c r="AN17" s="25"/>
      <c r="AO17" s="25"/>
    </row>
    <row r="18" spans="1:41" s="1" customFormat="1" ht="30" customHeight="1">
      <c r="A18" s="119">
        <v>10</v>
      </c>
      <c r="B18" s="250" t="s">
        <v>943</v>
      </c>
      <c r="C18" s="251" t="s">
        <v>835</v>
      </c>
      <c r="D18" s="252" t="s">
        <v>58</v>
      </c>
      <c r="E18" s="162"/>
      <c r="F18" s="155"/>
      <c r="G18" s="155" t="s">
        <v>8</v>
      </c>
      <c r="H18" s="14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19">
        <f t="shared" si="2"/>
        <v>1</v>
      </c>
      <c r="AK18" s="119">
        <f t="shared" si="0"/>
        <v>0</v>
      </c>
      <c r="AL18" s="119">
        <f t="shared" si="1"/>
        <v>0</v>
      </c>
      <c r="AM18" s="25"/>
      <c r="AN18" s="25"/>
      <c r="AO18" s="25"/>
    </row>
    <row r="19" spans="1:41" s="1" customFormat="1" ht="30" customHeight="1">
      <c r="A19" s="119">
        <v>11</v>
      </c>
      <c r="B19" s="250" t="s">
        <v>944</v>
      </c>
      <c r="C19" s="251" t="s">
        <v>945</v>
      </c>
      <c r="D19" s="252" t="s">
        <v>126</v>
      </c>
      <c r="E19" s="162"/>
      <c r="F19" s="155"/>
      <c r="G19" s="155"/>
      <c r="H19" s="14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119">
        <f t="shared" si="2"/>
        <v>0</v>
      </c>
      <c r="AK19" s="119">
        <f t="shared" si="0"/>
        <v>0</v>
      </c>
      <c r="AL19" s="119">
        <f t="shared" si="1"/>
        <v>0</v>
      </c>
      <c r="AM19" s="25"/>
      <c r="AN19" s="25"/>
      <c r="AO19" s="25"/>
    </row>
    <row r="20" spans="1:41" s="1" customFormat="1" ht="30" customHeight="1">
      <c r="A20" s="119">
        <v>12</v>
      </c>
      <c r="B20" s="250" t="s">
        <v>946</v>
      </c>
      <c r="C20" s="251" t="s">
        <v>38</v>
      </c>
      <c r="D20" s="252" t="s">
        <v>947</v>
      </c>
      <c r="E20" s="162"/>
      <c r="F20" s="155"/>
      <c r="G20" s="155" t="s">
        <v>9</v>
      </c>
      <c r="H20" s="14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19">
        <f t="shared" si="2"/>
        <v>0</v>
      </c>
      <c r="AK20" s="119">
        <f t="shared" si="0"/>
        <v>1</v>
      </c>
      <c r="AL20" s="119">
        <f t="shared" si="1"/>
        <v>0</v>
      </c>
      <c r="AM20" s="25"/>
      <c r="AN20" s="25"/>
      <c r="AO20" s="25"/>
    </row>
    <row r="21" spans="1:41" s="1" customFormat="1" ht="30" customHeight="1">
      <c r="A21" s="119">
        <v>13</v>
      </c>
      <c r="B21" s="250" t="s">
        <v>948</v>
      </c>
      <c r="C21" s="251" t="s">
        <v>912</v>
      </c>
      <c r="D21" s="252" t="s">
        <v>27</v>
      </c>
      <c r="E21" s="161"/>
      <c r="F21" s="161"/>
      <c r="G21" s="161"/>
      <c r="H21" s="145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  <c r="AE21" s="161"/>
      <c r="AF21" s="161"/>
      <c r="AG21" s="161"/>
      <c r="AH21" s="161"/>
      <c r="AI21" s="161"/>
      <c r="AJ21" s="119">
        <f t="shared" si="2"/>
        <v>0</v>
      </c>
      <c r="AK21" s="119">
        <f t="shared" si="0"/>
        <v>0</v>
      </c>
      <c r="AL21" s="119">
        <f t="shared" si="1"/>
        <v>0</v>
      </c>
      <c r="AM21" s="25"/>
      <c r="AN21" s="25"/>
      <c r="AO21" s="25"/>
    </row>
    <row r="22" spans="1:41" s="1" customFormat="1" ht="30" customHeight="1">
      <c r="A22" s="119">
        <v>14</v>
      </c>
      <c r="B22" s="250" t="s">
        <v>949</v>
      </c>
      <c r="C22" s="251" t="s">
        <v>950</v>
      </c>
      <c r="D22" s="252" t="s">
        <v>132</v>
      </c>
      <c r="E22" s="162"/>
      <c r="F22" s="155"/>
      <c r="G22" s="155"/>
      <c r="H22" s="14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19">
        <f t="shared" si="2"/>
        <v>0</v>
      </c>
      <c r="AK22" s="119">
        <f t="shared" si="0"/>
        <v>0</v>
      </c>
      <c r="AL22" s="119">
        <f t="shared" si="1"/>
        <v>0</v>
      </c>
      <c r="AM22" s="347"/>
      <c r="AN22" s="348"/>
      <c r="AO22" s="25"/>
    </row>
    <row r="23" spans="1:41" s="1" customFormat="1" ht="30" customHeight="1">
      <c r="A23" s="119">
        <v>15</v>
      </c>
      <c r="B23" s="250" t="s">
        <v>951</v>
      </c>
      <c r="C23" s="251" t="s">
        <v>85</v>
      </c>
      <c r="D23" s="252" t="s">
        <v>132</v>
      </c>
      <c r="E23" s="162"/>
      <c r="F23" s="155"/>
      <c r="G23" s="155"/>
      <c r="H23" s="14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119">
        <f t="shared" si="2"/>
        <v>0</v>
      </c>
      <c r="AK23" s="119">
        <f t="shared" si="0"/>
        <v>0</v>
      </c>
      <c r="AL23" s="119">
        <f t="shared" si="1"/>
        <v>0</v>
      </c>
      <c r="AM23" s="25"/>
      <c r="AN23" s="25"/>
      <c r="AO23" s="25"/>
    </row>
    <row r="24" spans="1:41" s="1" customFormat="1" ht="30" customHeight="1">
      <c r="A24" s="119">
        <v>16</v>
      </c>
      <c r="B24" s="250" t="s">
        <v>952</v>
      </c>
      <c r="C24" s="251" t="s">
        <v>953</v>
      </c>
      <c r="D24" s="252" t="s">
        <v>132</v>
      </c>
      <c r="E24" s="162"/>
      <c r="F24" s="155"/>
      <c r="G24" s="155"/>
      <c r="H24" s="14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  <c r="AJ24" s="119">
        <f t="shared" si="2"/>
        <v>0</v>
      </c>
      <c r="AK24" s="119">
        <f t="shared" si="0"/>
        <v>0</v>
      </c>
      <c r="AL24" s="119">
        <f t="shared" si="1"/>
        <v>0</v>
      </c>
      <c r="AM24" s="25"/>
      <c r="AN24" s="25"/>
      <c r="AO24" s="25"/>
    </row>
    <row r="25" spans="1:41" s="1" customFormat="1" ht="30" customHeight="1">
      <c r="A25" s="119">
        <v>17</v>
      </c>
      <c r="B25" s="250" t="s">
        <v>954</v>
      </c>
      <c r="C25" s="251" t="s">
        <v>955</v>
      </c>
      <c r="D25" s="252" t="s">
        <v>33</v>
      </c>
      <c r="E25" s="162"/>
      <c r="F25" s="155"/>
      <c r="G25" s="155"/>
      <c r="H25" s="14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19">
        <f t="shared" si="2"/>
        <v>0</v>
      </c>
      <c r="AK25" s="119">
        <f t="shared" si="0"/>
        <v>0</v>
      </c>
      <c r="AL25" s="119">
        <f t="shared" si="1"/>
        <v>0</v>
      </c>
      <c r="AM25" s="25"/>
      <c r="AN25" s="25"/>
      <c r="AO25" s="25"/>
    </row>
    <row r="26" spans="1:41" s="1" customFormat="1" ht="30" customHeight="1">
      <c r="A26" s="119">
        <v>18</v>
      </c>
      <c r="B26" s="250" t="s">
        <v>956</v>
      </c>
      <c r="C26" s="251" t="s">
        <v>957</v>
      </c>
      <c r="D26" s="252" t="s">
        <v>74</v>
      </c>
      <c r="E26" s="162"/>
      <c r="F26" s="155"/>
      <c r="G26" s="155"/>
      <c r="H26" s="14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119">
        <f t="shared" si="2"/>
        <v>0</v>
      </c>
      <c r="AK26" s="119">
        <f t="shared" si="0"/>
        <v>0</v>
      </c>
      <c r="AL26" s="119">
        <f t="shared" si="1"/>
        <v>0</v>
      </c>
      <c r="AM26" s="25"/>
      <c r="AN26" s="25"/>
      <c r="AO26" s="25"/>
    </row>
    <row r="27" spans="1:41" s="1" customFormat="1" ht="30" customHeight="1">
      <c r="A27" s="119">
        <v>19</v>
      </c>
      <c r="B27" s="250" t="s">
        <v>958</v>
      </c>
      <c r="C27" s="251" t="s">
        <v>31</v>
      </c>
      <c r="D27" s="252" t="s">
        <v>683</v>
      </c>
      <c r="E27" s="162"/>
      <c r="F27" s="155"/>
      <c r="G27" s="155"/>
      <c r="H27" s="14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155"/>
      <c r="AI27" s="155"/>
      <c r="AJ27" s="119">
        <f t="shared" si="2"/>
        <v>0</v>
      </c>
      <c r="AK27" s="119">
        <f t="shared" si="0"/>
        <v>0</v>
      </c>
      <c r="AL27" s="119">
        <f t="shared" si="1"/>
        <v>0</v>
      </c>
      <c r="AM27" s="25"/>
      <c r="AN27" s="25"/>
      <c r="AO27" s="25"/>
    </row>
    <row r="28" spans="1:41" s="1" customFormat="1" ht="30" customHeight="1">
      <c r="A28" s="119">
        <v>20</v>
      </c>
      <c r="B28" s="250" t="s">
        <v>959</v>
      </c>
      <c r="C28" s="251" t="s">
        <v>960</v>
      </c>
      <c r="D28" s="252" t="s">
        <v>76</v>
      </c>
      <c r="E28" s="162"/>
      <c r="F28" s="155"/>
      <c r="G28" s="155"/>
      <c r="H28" s="14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  <c r="AH28" s="155"/>
      <c r="AI28" s="155"/>
      <c r="AJ28" s="119">
        <f t="shared" si="2"/>
        <v>0</v>
      </c>
      <c r="AK28" s="119">
        <f t="shared" si="0"/>
        <v>0</v>
      </c>
      <c r="AL28" s="119">
        <f t="shared" si="1"/>
        <v>0</v>
      </c>
      <c r="AM28" s="25"/>
      <c r="AN28" s="25"/>
      <c r="AO28" s="25"/>
    </row>
    <row r="29" spans="1:41" s="1" customFormat="1" ht="30" customHeight="1">
      <c r="A29" s="119">
        <v>21</v>
      </c>
      <c r="B29" s="250" t="s">
        <v>961</v>
      </c>
      <c r="C29" s="251" t="s">
        <v>962</v>
      </c>
      <c r="D29" s="252" t="s">
        <v>102</v>
      </c>
      <c r="E29" s="162"/>
      <c r="F29" s="155"/>
      <c r="G29" s="155"/>
      <c r="H29" s="14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119">
        <f t="shared" si="2"/>
        <v>0</v>
      </c>
      <c r="AK29" s="119">
        <f t="shared" si="0"/>
        <v>0</v>
      </c>
      <c r="AL29" s="119">
        <f t="shared" si="1"/>
        <v>0</v>
      </c>
      <c r="AM29" s="25"/>
      <c r="AN29" s="25"/>
      <c r="AO29" s="25"/>
    </row>
    <row r="30" spans="1:41" s="1" customFormat="1" ht="30" customHeight="1">
      <c r="A30" s="119">
        <v>22</v>
      </c>
      <c r="B30" s="250" t="s">
        <v>963</v>
      </c>
      <c r="C30" s="251" t="s">
        <v>134</v>
      </c>
      <c r="D30" s="252" t="s">
        <v>102</v>
      </c>
      <c r="E30" s="162"/>
      <c r="F30" s="155"/>
      <c r="G30" s="155"/>
      <c r="H30" s="14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  <c r="AE30" s="155"/>
      <c r="AF30" s="155"/>
      <c r="AG30" s="155"/>
      <c r="AH30" s="155"/>
      <c r="AI30" s="155"/>
      <c r="AJ30" s="119">
        <f t="shared" si="2"/>
        <v>0</v>
      </c>
      <c r="AK30" s="119">
        <f t="shared" si="0"/>
        <v>0</v>
      </c>
      <c r="AL30" s="119">
        <f t="shared" si="1"/>
        <v>0</v>
      </c>
      <c r="AM30" s="25" t="s">
        <v>1049</v>
      </c>
      <c r="AN30" s="25"/>
      <c r="AO30" s="25"/>
    </row>
    <row r="31" spans="1:41" s="1" customFormat="1" ht="30" customHeight="1">
      <c r="A31" s="119">
        <v>23</v>
      </c>
      <c r="B31" s="250" t="s">
        <v>964</v>
      </c>
      <c r="C31" s="251" t="s">
        <v>965</v>
      </c>
      <c r="D31" s="252" t="s">
        <v>138</v>
      </c>
      <c r="E31" s="162"/>
      <c r="F31" s="155"/>
      <c r="G31" s="155"/>
      <c r="H31" s="14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  <c r="AF31" s="155"/>
      <c r="AG31" s="155"/>
      <c r="AH31" s="155"/>
      <c r="AI31" s="155"/>
      <c r="AJ31" s="119">
        <f t="shared" si="2"/>
        <v>0</v>
      </c>
      <c r="AK31" s="119">
        <f t="shared" si="0"/>
        <v>0</v>
      </c>
      <c r="AL31" s="119">
        <f t="shared" si="1"/>
        <v>0</v>
      </c>
      <c r="AM31" s="25"/>
      <c r="AN31" s="25"/>
      <c r="AO31" s="25"/>
    </row>
    <row r="32" spans="1:41" s="1" customFormat="1" ht="30" customHeight="1">
      <c r="A32" s="119">
        <v>24</v>
      </c>
      <c r="B32" s="250" t="s">
        <v>966</v>
      </c>
      <c r="C32" s="251" t="s">
        <v>37</v>
      </c>
      <c r="D32" s="252" t="s">
        <v>79</v>
      </c>
      <c r="E32" s="162"/>
      <c r="F32" s="155"/>
      <c r="G32" s="155" t="s">
        <v>8</v>
      </c>
      <c r="H32" s="14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155"/>
      <c r="AH32" s="155"/>
      <c r="AI32" s="155"/>
      <c r="AJ32" s="119">
        <f t="shared" si="2"/>
        <v>1</v>
      </c>
      <c r="AK32" s="119">
        <f t="shared" si="0"/>
        <v>0</v>
      </c>
      <c r="AL32" s="119">
        <f t="shared" si="1"/>
        <v>0</v>
      </c>
      <c r="AM32" s="25"/>
      <c r="AN32" s="25"/>
      <c r="AO32" s="25"/>
    </row>
    <row r="33" spans="1:44" s="1" customFormat="1" ht="30" customHeight="1">
      <c r="A33" s="119">
        <v>25</v>
      </c>
      <c r="B33" s="250" t="s">
        <v>967</v>
      </c>
      <c r="C33" s="251" t="s">
        <v>37</v>
      </c>
      <c r="D33" s="252" t="s">
        <v>243</v>
      </c>
      <c r="E33" s="162"/>
      <c r="F33" s="155"/>
      <c r="G33" s="155" t="s">
        <v>8</v>
      </c>
      <c r="H33" s="14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  <c r="AG33" s="155"/>
      <c r="AH33" s="155"/>
      <c r="AI33" s="155"/>
      <c r="AJ33" s="119">
        <f t="shared" si="2"/>
        <v>1</v>
      </c>
      <c r="AK33" s="119">
        <f t="shared" si="0"/>
        <v>0</v>
      </c>
      <c r="AL33" s="119">
        <f t="shared" si="1"/>
        <v>0</v>
      </c>
      <c r="AM33" s="25"/>
      <c r="AN33" s="25"/>
      <c r="AO33" s="25"/>
    </row>
    <row r="34" spans="1:44" s="1" customFormat="1" ht="30" customHeight="1">
      <c r="A34" s="119">
        <v>26</v>
      </c>
      <c r="B34" s="250" t="s">
        <v>968</v>
      </c>
      <c r="C34" s="251" t="s">
        <v>969</v>
      </c>
      <c r="D34" s="252" t="s">
        <v>760</v>
      </c>
      <c r="E34" s="162"/>
      <c r="F34" s="155"/>
      <c r="G34" s="155"/>
      <c r="H34" s="14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F34" s="155"/>
      <c r="AG34" s="155"/>
      <c r="AH34" s="155"/>
      <c r="AI34" s="155"/>
      <c r="AJ34" s="119">
        <f t="shared" si="2"/>
        <v>0</v>
      </c>
      <c r="AK34" s="119">
        <f t="shared" si="0"/>
        <v>0</v>
      </c>
      <c r="AL34" s="119">
        <f t="shared" si="1"/>
        <v>0</v>
      </c>
      <c r="AM34" s="25" t="s">
        <v>1049</v>
      </c>
      <c r="AN34" s="25"/>
      <c r="AO34" s="25"/>
    </row>
    <row r="35" spans="1:44" s="1" customFormat="1" ht="30" customHeight="1">
      <c r="A35" s="119">
        <v>27</v>
      </c>
      <c r="B35" s="250" t="s">
        <v>970</v>
      </c>
      <c r="C35" s="251" t="s">
        <v>971</v>
      </c>
      <c r="D35" s="252" t="s">
        <v>29</v>
      </c>
      <c r="E35" s="162"/>
      <c r="F35" s="155"/>
      <c r="G35" s="155"/>
      <c r="H35" s="14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5"/>
      <c r="AH35" s="155"/>
      <c r="AI35" s="155"/>
      <c r="AJ35" s="119">
        <f t="shared" si="2"/>
        <v>0</v>
      </c>
      <c r="AK35" s="119">
        <f t="shared" si="0"/>
        <v>0</v>
      </c>
      <c r="AL35" s="119">
        <f t="shared" si="1"/>
        <v>0</v>
      </c>
      <c r="AM35" s="25"/>
      <c r="AN35" s="25"/>
      <c r="AO35" s="25"/>
    </row>
    <row r="36" spans="1:44" s="1" customFormat="1" ht="30" customHeight="1">
      <c r="A36" s="119">
        <v>28</v>
      </c>
      <c r="B36" s="266" t="s">
        <v>1055</v>
      </c>
      <c r="C36" s="267" t="s">
        <v>78</v>
      </c>
      <c r="D36" s="268" t="s">
        <v>151</v>
      </c>
      <c r="E36" s="162"/>
      <c r="F36" s="155"/>
      <c r="G36" s="155"/>
      <c r="H36" s="14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  <c r="AE36" s="155"/>
      <c r="AF36" s="155"/>
      <c r="AG36" s="155"/>
      <c r="AH36" s="155"/>
      <c r="AI36" s="155"/>
      <c r="AJ36" s="119">
        <f t="shared" si="2"/>
        <v>0</v>
      </c>
      <c r="AK36" s="119">
        <f t="shared" si="0"/>
        <v>0</v>
      </c>
      <c r="AL36" s="119">
        <f t="shared" si="1"/>
        <v>0</v>
      </c>
      <c r="AM36" s="25"/>
      <c r="AN36" s="25"/>
      <c r="AO36" s="25"/>
    </row>
    <row r="37" spans="1:44" s="1" customFormat="1" ht="30" customHeight="1">
      <c r="A37" s="200">
        <v>29</v>
      </c>
      <c r="B37" s="250" t="s">
        <v>972</v>
      </c>
      <c r="C37" s="251" t="s">
        <v>31</v>
      </c>
      <c r="D37" s="252" t="s">
        <v>105</v>
      </c>
      <c r="E37" s="162"/>
      <c r="F37" s="155"/>
      <c r="G37" s="155"/>
      <c r="H37" s="14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  <c r="AE37" s="155"/>
      <c r="AF37" s="155"/>
      <c r="AG37" s="155"/>
      <c r="AH37" s="155"/>
      <c r="AI37" s="155"/>
      <c r="AJ37" s="246">
        <f t="shared" ref="AJ37" si="3">COUNTIF(E37:AI37,"K")+2*COUNTIF(E37:AI37,"2K")+COUNTIF(E37:AI37,"TK")+COUNTIF(E37:AI37,"KT")</f>
        <v>0</v>
      </c>
      <c r="AK37" s="246">
        <f t="shared" ref="AK37" si="4">COUNTIF(E37:AI37,"P")+2*COUNTIF(F37:AJ37,"2P")</f>
        <v>0</v>
      </c>
      <c r="AL37" s="246">
        <f t="shared" ref="AL37" si="5">COUNTIF(E37:AI37,"T")+2*COUNTIF(E37:AI37,"2T")+COUNTIF(E37:AI37,"TK")+COUNTIF(E37:AI37,"KT")</f>
        <v>0</v>
      </c>
      <c r="AM37" s="25"/>
      <c r="AN37" s="25"/>
      <c r="AO37" s="25"/>
    </row>
    <row r="38" spans="1:44" s="1" customFormat="1" ht="38.25" customHeight="1">
      <c r="A38" s="200">
        <v>30</v>
      </c>
      <c r="B38" s="250" t="s">
        <v>973</v>
      </c>
      <c r="C38" s="251" t="s">
        <v>1036</v>
      </c>
      <c r="D38" s="252" t="s">
        <v>484</v>
      </c>
      <c r="E38" s="162"/>
      <c r="F38" s="155"/>
      <c r="G38" s="155"/>
      <c r="H38" s="14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55"/>
      <c r="AC38" s="155"/>
      <c r="AD38" s="155"/>
      <c r="AE38" s="155"/>
      <c r="AF38" s="155"/>
      <c r="AG38" s="155"/>
      <c r="AH38" s="155"/>
      <c r="AI38" s="155"/>
      <c r="AJ38" s="119">
        <f t="shared" si="2"/>
        <v>0</v>
      </c>
      <c r="AK38" s="119">
        <f t="shared" si="0"/>
        <v>0</v>
      </c>
      <c r="AL38" s="119">
        <f t="shared" si="1"/>
        <v>0</v>
      </c>
      <c r="AM38" s="25"/>
      <c r="AN38" s="25"/>
      <c r="AO38" s="25"/>
    </row>
    <row r="39" spans="1:44" s="1" customFormat="1" ht="48" customHeight="1">
      <c r="A39" s="349" t="s">
        <v>12</v>
      </c>
      <c r="B39" s="349"/>
      <c r="C39" s="349"/>
      <c r="D39" s="349"/>
      <c r="E39" s="349"/>
      <c r="F39" s="349"/>
      <c r="G39" s="349"/>
      <c r="H39" s="349"/>
      <c r="I39" s="349"/>
      <c r="J39" s="349"/>
      <c r="K39" s="349"/>
      <c r="L39" s="349"/>
      <c r="M39" s="349"/>
      <c r="N39" s="349"/>
      <c r="O39" s="349"/>
      <c r="P39" s="349"/>
      <c r="Q39" s="349"/>
      <c r="R39" s="349"/>
      <c r="S39" s="349"/>
      <c r="T39" s="349"/>
      <c r="U39" s="349"/>
      <c r="V39" s="349"/>
      <c r="W39" s="349"/>
      <c r="X39" s="349"/>
      <c r="Y39" s="349"/>
      <c r="Z39" s="349"/>
      <c r="AA39" s="349"/>
      <c r="AB39" s="349"/>
      <c r="AC39" s="349"/>
      <c r="AD39" s="349"/>
      <c r="AE39" s="349"/>
      <c r="AF39" s="349"/>
      <c r="AG39" s="349"/>
      <c r="AH39" s="349"/>
      <c r="AI39" s="349"/>
      <c r="AJ39" s="120">
        <f>SUM(AJ9:AJ38)</f>
        <v>3</v>
      </c>
      <c r="AK39" s="120">
        <f>SUM(AK9:AK38)</f>
        <v>1</v>
      </c>
      <c r="AL39" s="120">
        <f>SUM(AL9:AL38)</f>
        <v>1</v>
      </c>
      <c r="AM39" s="27"/>
      <c r="AN39" s="26"/>
      <c r="AO39" s="26"/>
      <c r="AP39" s="33"/>
      <c r="AQ39"/>
      <c r="AR39"/>
    </row>
    <row r="40" spans="1:44" s="1" customFormat="1" ht="30" customHeight="1">
      <c r="A40" s="11"/>
      <c r="B40" s="11"/>
      <c r="C40" s="12"/>
      <c r="D40" s="12"/>
      <c r="E40" s="13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1"/>
      <c r="AK40" s="11"/>
      <c r="AL40" s="11"/>
      <c r="AM40" s="27"/>
      <c r="AN40" s="25"/>
      <c r="AO40" s="25"/>
    </row>
    <row r="41" spans="1:44" s="1" customFormat="1" ht="41.25" customHeight="1">
      <c r="A41" s="350" t="s">
        <v>13</v>
      </c>
      <c r="B41" s="350"/>
      <c r="C41" s="351"/>
      <c r="D41" s="351"/>
      <c r="E41" s="351"/>
      <c r="F41" s="351"/>
      <c r="G41" s="351"/>
      <c r="H41" s="351"/>
      <c r="I41" s="351"/>
      <c r="J41" s="351"/>
      <c r="K41" s="351"/>
      <c r="L41" s="351"/>
      <c r="M41" s="351"/>
      <c r="N41" s="351"/>
      <c r="O41" s="351"/>
      <c r="P41" s="351"/>
      <c r="Q41" s="351"/>
      <c r="R41" s="351"/>
      <c r="S41" s="351"/>
      <c r="T41" s="351"/>
      <c r="U41" s="351"/>
      <c r="V41" s="351"/>
      <c r="W41" s="351"/>
      <c r="X41" s="351"/>
      <c r="Y41" s="351"/>
      <c r="Z41" s="351"/>
      <c r="AA41" s="351"/>
      <c r="AB41" s="351"/>
      <c r="AC41" s="351"/>
      <c r="AD41" s="351"/>
      <c r="AE41" s="351"/>
      <c r="AF41" s="351"/>
      <c r="AG41" s="351"/>
      <c r="AH41" s="351"/>
      <c r="AI41" s="352"/>
      <c r="AJ41" s="28" t="s">
        <v>14</v>
      </c>
      <c r="AK41" s="28" t="s">
        <v>15</v>
      </c>
      <c r="AL41" s="28" t="s">
        <v>16</v>
      </c>
      <c r="AM41" s="29" t="s">
        <v>17</v>
      </c>
      <c r="AN41" s="29" t="s">
        <v>18</v>
      </c>
      <c r="AO41" s="29" t="s">
        <v>19</v>
      </c>
    </row>
    <row r="42" spans="1:44" s="1" customFormat="1" ht="30" customHeight="1">
      <c r="A42" s="119" t="s">
        <v>5</v>
      </c>
      <c r="B42" s="118"/>
      <c r="C42" s="328" t="s">
        <v>7</v>
      </c>
      <c r="D42" s="329"/>
      <c r="E42" s="4">
        <v>1</v>
      </c>
      <c r="F42" s="4">
        <v>2</v>
      </c>
      <c r="G42" s="4">
        <v>3</v>
      </c>
      <c r="H42" s="4">
        <v>4</v>
      </c>
      <c r="I42" s="4">
        <v>5</v>
      </c>
      <c r="J42" s="4">
        <v>6</v>
      </c>
      <c r="K42" s="4">
        <v>7</v>
      </c>
      <c r="L42" s="4">
        <v>8</v>
      </c>
      <c r="M42" s="4">
        <v>9</v>
      </c>
      <c r="N42" s="4">
        <v>10</v>
      </c>
      <c r="O42" s="4">
        <v>11</v>
      </c>
      <c r="P42" s="4">
        <v>12</v>
      </c>
      <c r="Q42" s="4">
        <v>13</v>
      </c>
      <c r="R42" s="4">
        <v>14</v>
      </c>
      <c r="S42" s="4">
        <v>15</v>
      </c>
      <c r="T42" s="4">
        <v>16</v>
      </c>
      <c r="U42" s="4">
        <v>17</v>
      </c>
      <c r="V42" s="4">
        <v>18</v>
      </c>
      <c r="W42" s="4">
        <v>19</v>
      </c>
      <c r="X42" s="4">
        <v>20</v>
      </c>
      <c r="Y42" s="4">
        <v>21</v>
      </c>
      <c r="Z42" s="4">
        <v>22</v>
      </c>
      <c r="AA42" s="4">
        <v>23</v>
      </c>
      <c r="AB42" s="4">
        <v>24</v>
      </c>
      <c r="AC42" s="4">
        <v>25</v>
      </c>
      <c r="AD42" s="4">
        <v>26</v>
      </c>
      <c r="AE42" s="4">
        <v>27</v>
      </c>
      <c r="AF42" s="4">
        <v>28</v>
      </c>
      <c r="AG42" s="4">
        <v>29</v>
      </c>
      <c r="AH42" s="4">
        <v>30</v>
      </c>
      <c r="AI42" s="4">
        <v>31</v>
      </c>
      <c r="AJ42" s="30" t="s">
        <v>20</v>
      </c>
      <c r="AK42" s="30" t="s">
        <v>21</v>
      </c>
      <c r="AL42" s="30" t="s">
        <v>22</v>
      </c>
      <c r="AM42" s="30" t="s">
        <v>23</v>
      </c>
      <c r="AN42" s="31" t="s">
        <v>24</v>
      </c>
      <c r="AO42" s="31" t="s">
        <v>25</v>
      </c>
    </row>
    <row r="43" spans="1:44" s="1" customFormat="1" ht="30" customHeight="1">
      <c r="A43" s="119">
        <v>1</v>
      </c>
      <c r="B43" s="250" t="s">
        <v>928</v>
      </c>
      <c r="C43" s="251" t="s">
        <v>929</v>
      </c>
      <c r="D43" s="252" t="s">
        <v>82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2">
        <v>0</v>
      </c>
      <c r="AK43" s="32">
        <f>COUNTIF(F43:AJ43,"D")</f>
        <v>0</v>
      </c>
      <c r="AL43" s="32">
        <f>COUNTIF(G43:AK43,"ĐP")</f>
        <v>0</v>
      </c>
      <c r="AM43" s="32">
        <f>COUNTIF(H43:AL43,"CT")</f>
        <v>0</v>
      </c>
      <c r="AN43" s="32">
        <f>COUNTIF(I43:AM43,"HT")</f>
        <v>0</v>
      </c>
      <c r="AO43" s="32">
        <f>COUNTIF(J43:AN43,"VK")</f>
        <v>0</v>
      </c>
      <c r="AP43" s="347"/>
      <c r="AQ43" s="348"/>
    </row>
    <row r="44" spans="1:44" s="1" customFormat="1" ht="30" customHeight="1">
      <c r="A44" s="119">
        <v>2</v>
      </c>
      <c r="B44" s="250" t="s">
        <v>930</v>
      </c>
      <c r="C44" s="251" t="s">
        <v>131</v>
      </c>
      <c r="D44" s="252" t="s">
        <v>106</v>
      </c>
      <c r="E44" s="15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32">
        <f t="shared" ref="AJ44:AJ76" si="6">COUNTIF(E44:AI44,"BT")</f>
        <v>0</v>
      </c>
      <c r="AK44" s="32">
        <f t="shared" ref="AK44:AK76" si="7">COUNTIF(F44:AJ44,"D")</f>
        <v>0</v>
      </c>
      <c r="AL44" s="32">
        <f t="shared" ref="AL44:AL76" si="8">COUNTIF(G44:AK44,"ĐP")</f>
        <v>0</v>
      </c>
      <c r="AM44" s="32">
        <f t="shared" ref="AM44:AM76" si="9">COUNTIF(H44:AL44,"CT")</f>
        <v>0</v>
      </c>
      <c r="AN44" s="32">
        <f t="shared" ref="AN44:AN76" si="10">COUNTIF(I44:AM44,"HT")</f>
        <v>0</v>
      </c>
      <c r="AO44" s="32">
        <f t="shared" ref="AO44:AO76" si="11">COUNTIF(J44:AN44,"VK")</f>
        <v>0</v>
      </c>
      <c r="AP44" s="25"/>
      <c r="AQ44" s="25"/>
    </row>
    <row r="45" spans="1:44" s="1" customFormat="1" ht="30" customHeight="1">
      <c r="A45" s="119">
        <v>3</v>
      </c>
      <c r="B45" s="250" t="s">
        <v>931</v>
      </c>
      <c r="C45" s="251" t="s">
        <v>55</v>
      </c>
      <c r="D45" s="252" t="s">
        <v>932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2">
        <f t="shared" si="6"/>
        <v>0</v>
      </c>
      <c r="AK45" s="32">
        <f t="shared" si="7"/>
        <v>0</v>
      </c>
      <c r="AL45" s="32">
        <f t="shared" si="8"/>
        <v>0</v>
      </c>
      <c r="AM45" s="32">
        <f t="shared" si="9"/>
        <v>0</v>
      </c>
      <c r="AN45" s="32">
        <f t="shared" si="10"/>
        <v>0</v>
      </c>
      <c r="AO45" s="32">
        <f t="shared" si="11"/>
        <v>0</v>
      </c>
      <c r="AP45" s="25"/>
      <c r="AQ45" s="25"/>
    </row>
    <row r="46" spans="1:44" s="1" customFormat="1" ht="30" customHeight="1">
      <c r="A46" s="119">
        <v>4</v>
      </c>
      <c r="B46" s="250" t="s">
        <v>933</v>
      </c>
      <c r="C46" s="251" t="s">
        <v>934</v>
      </c>
      <c r="D46" s="252" t="s">
        <v>32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 t="shared" si="6"/>
        <v>0</v>
      </c>
      <c r="AK46" s="32">
        <f t="shared" si="7"/>
        <v>0</v>
      </c>
      <c r="AL46" s="32">
        <f t="shared" si="8"/>
        <v>0</v>
      </c>
      <c r="AM46" s="32">
        <f t="shared" si="9"/>
        <v>0</v>
      </c>
      <c r="AN46" s="32">
        <f t="shared" si="10"/>
        <v>0</v>
      </c>
      <c r="AO46" s="32">
        <f t="shared" si="11"/>
        <v>0</v>
      </c>
      <c r="AP46" s="25"/>
      <c r="AQ46" s="25"/>
    </row>
    <row r="47" spans="1:44" s="1" customFormat="1" ht="30" customHeight="1">
      <c r="A47" s="119">
        <v>5</v>
      </c>
      <c r="B47" s="250" t="s">
        <v>1034</v>
      </c>
      <c r="C47" s="251" t="s">
        <v>1035</v>
      </c>
      <c r="D47" s="252" t="s">
        <v>32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2">
        <f t="shared" si="6"/>
        <v>0</v>
      </c>
      <c r="AK47" s="32">
        <f t="shared" si="7"/>
        <v>0</v>
      </c>
      <c r="AL47" s="32">
        <f t="shared" si="8"/>
        <v>0</v>
      </c>
      <c r="AM47" s="32">
        <f t="shared" si="9"/>
        <v>0</v>
      </c>
      <c r="AN47" s="32">
        <f t="shared" si="10"/>
        <v>0</v>
      </c>
      <c r="AO47" s="32">
        <f t="shared" si="11"/>
        <v>0</v>
      </c>
      <c r="AP47" s="25"/>
      <c r="AQ47" s="25"/>
    </row>
    <row r="48" spans="1:44" s="1" customFormat="1" ht="30" customHeight="1">
      <c r="A48" s="119">
        <v>6</v>
      </c>
      <c r="B48" s="250" t="s">
        <v>935</v>
      </c>
      <c r="C48" s="251" t="s">
        <v>936</v>
      </c>
      <c r="D48" s="252" t="s">
        <v>56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6"/>
        <v>0</v>
      </c>
      <c r="AK48" s="32">
        <f t="shared" si="7"/>
        <v>0</v>
      </c>
      <c r="AL48" s="32">
        <f t="shared" si="8"/>
        <v>0</v>
      </c>
      <c r="AM48" s="32">
        <f t="shared" si="9"/>
        <v>0</v>
      </c>
      <c r="AN48" s="32">
        <f t="shared" si="10"/>
        <v>0</v>
      </c>
      <c r="AO48" s="32">
        <f t="shared" si="11"/>
        <v>0</v>
      </c>
      <c r="AP48" s="25"/>
      <c r="AQ48" s="25"/>
    </row>
    <row r="49" spans="1:43" s="1" customFormat="1" ht="30" customHeight="1">
      <c r="A49" s="119">
        <v>7</v>
      </c>
      <c r="B49" s="250" t="s">
        <v>937</v>
      </c>
      <c r="C49" s="251" t="s">
        <v>49</v>
      </c>
      <c r="D49" s="252" t="s">
        <v>57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6"/>
        <v>0</v>
      </c>
      <c r="AK49" s="32">
        <f t="shared" si="7"/>
        <v>0</v>
      </c>
      <c r="AL49" s="32">
        <f t="shared" si="8"/>
        <v>0</v>
      </c>
      <c r="AM49" s="32">
        <f t="shared" si="9"/>
        <v>0</v>
      </c>
      <c r="AN49" s="32">
        <f t="shared" si="10"/>
        <v>0</v>
      </c>
      <c r="AO49" s="32">
        <f t="shared" si="11"/>
        <v>0</v>
      </c>
      <c r="AP49" s="25"/>
      <c r="AQ49" s="25"/>
    </row>
    <row r="50" spans="1:43" s="1" customFormat="1" ht="30" customHeight="1">
      <c r="A50" s="119">
        <v>8</v>
      </c>
      <c r="B50" s="250" t="s">
        <v>938</v>
      </c>
      <c r="C50" s="251" t="s">
        <v>939</v>
      </c>
      <c r="D50" s="252" t="s">
        <v>69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6"/>
        <v>0</v>
      </c>
      <c r="AK50" s="32">
        <f t="shared" si="7"/>
        <v>0</v>
      </c>
      <c r="AL50" s="32">
        <f t="shared" si="8"/>
        <v>0</v>
      </c>
      <c r="AM50" s="32">
        <f t="shared" si="9"/>
        <v>0</v>
      </c>
      <c r="AN50" s="32">
        <f t="shared" si="10"/>
        <v>0</v>
      </c>
      <c r="AO50" s="32">
        <f t="shared" si="11"/>
        <v>0</v>
      </c>
      <c r="AP50" s="25"/>
      <c r="AQ50" s="25"/>
    </row>
    <row r="51" spans="1:43" s="1" customFormat="1" ht="30" customHeight="1">
      <c r="A51" s="119">
        <v>9</v>
      </c>
      <c r="B51" s="250" t="s">
        <v>940</v>
      </c>
      <c r="C51" s="251" t="s">
        <v>941</v>
      </c>
      <c r="D51" s="252" t="s">
        <v>942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6"/>
        <v>0</v>
      </c>
      <c r="AK51" s="32">
        <f t="shared" si="7"/>
        <v>0</v>
      </c>
      <c r="AL51" s="32">
        <f t="shared" si="8"/>
        <v>0</v>
      </c>
      <c r="AM51" s="32">
        <f t="shared" si="9"/>
        <v>0</v>
      </c>
      <c r="AN51" s="32">
        <f t="shared" si="10"/>
        <v>0</v>
      </c>
      <c r="AO51" s="32">
        <f t="shared" si="11"/>
        <v>0</v>
      </c>
      <c r="AP51" s="25"/>
      <c r="AQ51" s="25"/>
    </row>
    <row r="52" spans="1:43" s="1" customFormat="1" ht="30" customHeight="1">
      <c r="A52" s="119">
        <v>10</v>
      </c>
      <c r="B52" s="250" t="s">
        <v>943</v>
      </c>
      <c r="C52" s="251" t="s">
        <v>835</v>
      </c>
      <c r="D52" s="252" t="s">
        <v>58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6"/>
        <v>0</v>
      </c>
      <c r="AK52" s="32">
        <f t="shared" si="7"/>
        <v>0</v>
      </c>
      <c r="AL52" s="32">
        <f t="shared" si="8"/>
        <v>0</v>
      </c>
      <c r="AM52" s="32">
        <f t="shared" si="9"/>
        <v>0</v>
      </c>
      <c r="AN52" s="32">
        <f t="shared" si="10"/>
        <v>0</v>
      </c>
      <c r="AO52" s="32">
        <f t="shared" si="11"/>
        <v>0</v>
      </c>
      <c r="AP52" s="25"/>
      <c r="AQ52" s="25"/>
    </row>
    <row r="53" spans="1:43" s="1" customFormat="1" ht="30" customHeight="1">
      <c r="A53" s="119">
        <v>11</v>
      </c>
      <c r="B53" s="250" t="s">
        <v>944</v>
      </c>
      <c r="C53" s="251" t="s">
        <v>945</v>
      </c>
      <c r="D53" s="252" t="s">
        <v>126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6"/>
        <v>0</v>
      </c>
      <c r="AK53" s="32">
        <f t="shared" si="7"/>
        <v>0</v>
      </c>
      <c r="AL53" s="32">
        <f t="shared" si="8"/>
        <v>0</v>
      </c>
      <c r="AM53" s="32">
        <f t="shared" si="9"/>
        <v>0</v>
      </c>
      <c r="AN53" s="32">
        <f t="shared" si="10"/>
        <v>0</v>
      </c>
      <c r="AO53" s="32">
        <f t="shared" si="11"/>
        <v>0</v>
      </c>
      <c r="AP53" s="25"/>
      <c r="AQ53" s="25"/>
    </row>
    <row r="54" spans="1:43" s="1" customFormat="1" ht="30" customHeight="1">
      <c r="A54" s="119">
        <v>12</v>
      </c>
      <c r="B54" s="250" t="s">
        <v>946</v>
      </c>
      <c r="C54" s="251" t="s">
        <v>38</v>
      </c>
      <c r="D54" s="252" t="s">
        <v>947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6"/>
        <v>0</v>
      </c>
      <c r="AK54" s="32">
        <f t="shared" si="7"/>
        <v>0</v>
      </c>
      <c r="AL54" s="32">
        <f t="shared" si="8"/>
        <v>0</v>
      </c>
      <c r="AM54" s="32">
        <f t="shared" si="9"/>
        <v>0</v>
      </c>
      <c r="AN54" s="32">
        <f t="shared" si="10"/>
        <v>0</v>
      </c>
      <c r="AO54" s="32">
        <f t="shared" si="11"/>
        <v>0</v>
      </c>
      <c r="AP54" s="25"/>
      <c r="AQ54" s="25"/>
    </row>
    <row r="55" spans="1:43" s="1" customFormat="1" ht="30" customHeight="1">
      <c r="A55" s="119">
        <v>13</v>
      </c>
      <c r="B55" s="250" t="s">
        <v>948</v>
      </c>
      <c r="C55" s="251" t="s">
        <v>912</v>
      </c>
      <c r="D55" s="252" t="s">
        <v>27</v>
      </c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106"/>
      <c r="AB55" s="34"/>
      <c r="AC55" s="34"/>
      <c r="AD55" s="34"/>
      <c r="AE55" s="34"/>
      <c r="AF55" s="34"/>
      <c r="AG55" s="34"/>
      <c r="AH55" s="34"/>
      <c r="AI55" s="34"/>
      <c r="AJ55" s="32">
        <f t="shared" si="6"/>
        <v>0</v>
      </c>
      <c r="AK55" s="32">
        <f t="shared" si="7"/>
        <v>0</v>
      </c>
      <c r="AL55" s="32">
        <f t="shared" si="8"/>
        <v>0</v>
      </c>
      <c r="AM55" s="32">
        <f t="shared" si="9"/>
        <v>0</v>
      </c>
      <c r="AN55" s="32">
        <f t="shared" si="10"/>
        <v>0</v>
      </c>
      <c r="AO55" s="32">
        <f t="shared" si="11"/>
        <v>0</v>
      </c>
      <c r="AP55" s="25"/>
      <c r="AQ55" s="25"/>
    </row>
    <row r="56" spans="1:43" s="1" customFormat="1" ht="30" customHeight="1">
      <c r="A56" s="119">
        <v>14</v>
      </c>
      <c r="B56" s="250" t="s">
        <v>949</v>
      </c>
      <c r="C56" s="251" t="s">
        <v>950</v>
      </c>
      <c r="D56" s="252" t="s">
        <v>132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6"/>
        <v>0</v>
      </c>
      <c r="AK56" s="32">
        <f t="shared" si="7"/>
        <v>0</v>
      </c>
      <c r="AL56" s="32">
        <f t="shared" si="8"/>
        <v>0</v>
      </c>
      <c r="AM56" s="32">
        <f t="shared" si="9"/>
        <v>0</v>
      </c>
      <c r="AN56" s="32">
        <f t="shared" si="10"/>
        <v>0</v>
      </c>
      <c r="AO56" s="32">
        <f t="shared" si="11"/>
        <v>0</v>
      </c>
      <c r="AP56" s="347"/>
      <c r="AQ56" s="348"/>
    </row>
    <row r="57" spans="1:43" s="1" customFormat="1" ht="30" customHeight="1">
      <c r="A57" s="119">
        <v>15</v>
      </c>
      <c r="B57" s="250" t="s">
        <v>951</v>
      </c>
      <c r="C57" s="251" t="s">
        <v>85</v>
      </c>
      <c r="D57" s="252" t="s">
        <v>132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6"/>
        <v>0</v>
      </c>
      <c r="AK57" s="32">
        <f t="shared" si="7"/>
        <v>0</v>
      </c>
      <c r="AL57" s="32">
        <f t="shared" si="8"/>
        <v>0</v>
      </c>
      <c r="AM57" s="32">
        <f t="shared" si="9"/>
        <v>0</v>
      </c>
      <c r="AN57" s="32">
        <f t="shared" si="10"/>
        <v>0</v>
      </c>
      <c r="AO57" s="32">
        <f t="shared" si="11"/>
        <v>0</v>
      </c>
    </row>
    <row r="58" spans="1:43" s="1" customFormat="1" ht="30" customHeight="1">
      <c r="A58" s="119">
        <v>16</v>
      </c>
      <c r="B58" s="250" t="s">
        <v>952</v>
      </c>
      <c r="C58" s="251" t="s">
        <v>953</v>
      </c>
      <c r="D58" s="252" t="s">
        <v>132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6"/>
        <v>0</v>
      </c>
      <c r="AK58" s="32">
        <f t="shared" si="7"/>
        <v>0</v>
      </c>
      <c r="AL58" s="32">
        <f t="shared" si="8"/>
        <v>0</v>
      </c>
      <c r="AM58" s="32">
        <f t="shared" si="9"/>
        <v>0</v>
      </c>
      <c r="AN58" s="32">
        <f t="shared" si="10"/>
        <v>0</v>
      </c>
      <c r="AO58" s="32">
        <f t="shared" si="11"/>
        <v>0</v>
      </c>
    </row>
    <row r="59" spans="1:43" s="1" customFormat="1" ht="30" customHeight="1">
      <c r="A59" s="119">
        <v>17</v>
      </c>
      <c r="B59" s="250" t="s">
        <v>954</v>
      </c>
      <c r="C59" s="251" t="s">
        <v>955</v>
      </c>
      <c r="D59" s="252" t="s">
        <v>33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6"/>
        <v>0</v>
      </c>
      <c r="AK59" s="32">
        <f t="shared" si="7"/>
        <v>0</v>
      </c>
      <c r="AL59" s="32">
        <f t="shared" si="8"/>
        <v>0</v>
      </c>
      <c r="AM59" s="32">
        <f t="shared" si="9"/>
        <v>0</v>
      </c>
      <c r="AN59" s="32">
        <f t="shared" si="10"/>
        <v>0</v>
      </c>
      <c r="AO59" s="32">
        <f t="shared" si="11"/>
        <v>0</v>
      </c>
    </row>
    <row r="60" spans="1:43" s="1" customFormat="1" ht="30" customHeight="1">
      <c r="A60" s="119">
        <v>18</v>
      </c>
      <c r="B60" s="250" t="s">
        <v>956</v>
      </c>
      <c r="C60" s="251" t="s">
        <v>957</v>
      </c>
      <c r="D60" s="252" t="s">
        <v>74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6"/>
        <v>0</v>
      </c>
      <c r="AK60" s="32">
        <f t="shared" si="7"/>
        <v>0</v>
      </c>
      <c r="AL60" s="32">
        <f t="shared" si="8"/>
        <v>0</v>
      </c>
      <c r="AM60" s="32">
        <f t="shared" si="9"/>
        <v>0</v>
      </c>
      <c r="AN60" s="32">
        <f t="shared" si="10"/>
        <v>0</v>
      </c>
      <c r="AO60" s="32">
        <f t="shared" si="11"/>
        <v>0</v>
      </c>
    </row>
    <row r="61" spans="1:43" s="1" customFormat="1" ht="30" customHeight="1">
      <c r="A61" s="119">
        <v>19</v>
      </c>
      <c r="B61" s="250" t="s">
        <v>958</v>
      </c>
      <c r="C61" s="251" t="s">
        <v>31</v>
      </c>
      <c r="D61" s="252" t="s">
        <v>683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6"/>
        <v>0</v>
      </c>
      <c r="AK61" s="32">
        <f t="shared" si="7"/>
        <v>0</v>
      </c>
      <c r="AL61" s="32">
        <f t="shared" si="8"/>
        <v>0</v>
      </c>
      <c r="AM61" s="32">
        <f t="shared" si="9"/>
        <v>0</v>
      </c>
      <c r="AN61" s="32">
        <f t="shared" si="10"/>
        <v>0</v>
      </c>
      <c r="AO61" s="32">
        <f t="shared" si="11"/>
        <v>0</v>
      </c>
    </row>
    <row r="62" spans="1:43" s="1" customFormat="1" ht="30" customHeight="1">
      <c r="A62" s="119">
        <v>20</v>
      </c>
      <c r="B62" s="250" t="s">
        <v>959</v>
      </c>
      <c r="C62" s="251" t="s">
        <v>960</v>
      </c>
      <c r="D62" s="252" t="s">
        <v>76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6"/>
        <v>0</v>
      </c>
      <c r="AK62" s="32">
        <f t="shared" si="7"/>
        <v>0</v>
      </c>
      <c r="AL62" s="32">
        <f t="shared" si="8"/>
        <v>0</v>
      </c>
      <c r="AM62" s="32">
        <f t="shared" si="9"/>
        <v>0</v>
      </c>
      <c r="AN62" s="32">
        <f t="shared" si="10"/>
        <v>0</v>
      </c>
      <c r="AO62" s="32">
        <f t="shared" si="11"/>
        <v>0</v>
      </c>
    </row>
    <row r="63" spans="1:43" s="1" customFormat="1" ht="30" customHeight="1">
      <c r="A63" s="119">
        <v>21</v>
      </c>
      <c r="B63" s="250" t="s">
        <v>961</v>
      </c>
      <c r="C63" s="251" t="s">
        <v>962</v>
      </c>
      <c r="D63" s="252" t="s">
        <v>102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6"/>
        <v>0</v>
      </c>
      <c r="AK63" s="32">
        <f t="shared" si="7"/>
        <v>0</v>
      </c>
      <c r="AL63" s="32">
        <f t="shared" si="8"/>
        <v>0</v>
      </c>
      <c r="AM63" s="32">
        <f t="shared" si="9"/>
        <v>0</v>
      </c>
      <c r="AN63" s="32">
        <f t="shared" si="10"/>
        <v>0</v>
      </c>
      <c r="AO63" s="32">
        <f t="shared" si="11"/>
        <v>0</v>
      </c>
    </row>
    <row r="64" spans="1:43" s="1" customFormat="1" ht="30" customHeight="1">
      <c r="A64" s="119">
        <v>22</v>
      </c>
      <c r="B64" s="250" t="s">
        <v>963</v>
      </c>
      <c r="C64" s="251" t="s">
        <v>134</v>
      </c>
      <c r="D64" s="252" t="s">
        <v>102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6"/>
        <v>0</v>
      </c>
      <c r="AK64" s="32">
        <f t="shared" si="7"/>
        <v>0</v>
      </c>
      <c r="AL64" s="32">
        <f t="shared" si="8"/>
        <v>0</v>
      </c>
      <c r="AM64" s="32">
        <f t="shared" si="9"/>
        <v>0</v>
      </c>
      <c r="AN64" s="32">
        <f t="shared" si="10"/>
        <v>0</v>
      </c>
      <c r="AO64" s="32">
        <f t="shared" si="11"/>
        <v>0</v>
      </c>
    </row>
    <row r="65" spans="1:41" s="1" customFormat="1" ht="30" customHeight="1">
      <c r="A65" s="119">
        <v>23</v>
      </c>
      <c r="B65" s="250" t="s">
        <v>964</v>
      </c>
      <c r="C65" s="251" t="s">
        <v>965</v>
      </c>
      <c r="D65" s="252" t="s">
        <v>138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6"/>
        <v>0</v>
      </c>
      <c r="AK65" s="32">
        <f t="shared" si="7"/>
        <v>0</v>
      </c>
      <c r="AL65" s="32">
        <f t="shared" si="8"/>
        <v>0</v>
      </c>
      <c r="AM65" s="32">
        <f t="shared" si="9"/>
        <v>0</v>
      </c>
      <c r="AN65" s="32">
        <f t="shared" si="10"/>
        <v>0</v>
      </c>
      <c r="AO65" s="32">
        <f t="shared" si="11"/>
        <v>0</v>
      </c>
    </row>
    <row r="66" spans="1:41" s="1" customFormat="1" ht="30" customHeight="1">
      <c r="A66" s="119">
        <v>24</v>
      </c>
      <c r="B66" s="250" t="s">
        <v>966</v>
      </c>
      <c r="C66" s="251" t="s">
        <v>37</v>
      </c>
      <c r="D66" s="252" t="s">
        <v>79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6"/>
        <v>0</v>
      </c>
      <c r="AK66" s="32">
        <f t="shared" si="7"/>
        <v>0</v>
      </c>
      <c r="AL66" s="32">
        <f t="shared" si="8"/>
        <v>0</v>
      </c>
      <c r="AM66" s="32">
        <f t="shared" si="9"/>
        <v>0</v>
      </c>
      <c r="AN66" s="32">
        <f t="shared" si="10"/>
        <v>0</v>
      </c>
      <c r="AO66" s="32">
        <f t="shared" si="11"/>
        <v>0</v>
      </c>
    </row>
    <row r="67" spans="1:41" s="1" customFormat="1" ht="30" customHeight="1">
      <c r="A67" s="119">
        <v>25</v>
      </c>
      <c r="B67" s="250" t="s">
        <v>967</v>
      </c>
      <c r="C67" s="251" t="s">
        <v>37</v>
      </c>
      <c r="D67" s="252" t="s">
        <v>243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2">
        <f t="shared" si="6"/>
        <v>0</v>
      </c>
      <c r="AK67" s="32">
        <f t="shared" si="7"/>
        <v>0</v>
      </c>
      <c r="AL67" s="32">
        <f t="shared" si="8"/>
        <v>0</v>
      </c>
      <c r="AM67" s="32">
        <f t="shared" si="9"/>
        <v>0</v>
      </c>
      <c r="AN67" s="32">
        <f t="shared" si="10"/>
        <v>0</v>
      </c>
      <c r="AO67" s="32">
        <f t="shared" si="11"/>
        <v>0</v>
      </c>
    </row>
    <row r="68" spans="1:41" s="1" customFormat="1" ht="30" customHeight="1">
      <c r="A68" s="119">
        <v>26</v>
      </c>
      <c r="B68" s="250" t="s">
        <v>968</v>
      </c>
      <c r="C68" s="251" t="s">
        <v>969</v>
      </c>
      <c r="D68" s="252" t="s">
        <v>760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2">
        <f t="shared" si="6"/>
        <v>0</v>
      </c>
      <c r="AK68" s="32">
        <f t="shared" si="7"/>
        <v>0</v>
      </c>
      <c r="AL68" s="32">
        <f t="shared" si="8"/>
        <v>0</v>
      </c>
      <c r="AM68" s="32">
        <f t="shared" si="9"/>
        <v>0</v>
      </c>
      <c r="AN68" s="32">
        <f t="shared" si="10"/>
        <v>0</v>
      </c>
      <c r="AO68" s="32">
        <f t="shared" si="11"/>
        <v>0</v>
      </c>
    </row>
    <row r="69" spans="1:41" s="1" customFormat="1" ht="30" customHeight="1">
      <c r="A69" s="119">
        <v>27</v>
      </c>
      <c r="B69" s="250" t="s">
        <v>970</v>
      </c>
      <c r="C69" s="251" t="s">
        <v>971</v>
      </c>
      <c r="D69" s="252" t="s">
        <v>29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2">
        <f t="shared" si="6"/>
        <v>0</v>
      </c>
      <c r="AK69" s="32">
        <f t="shared" si="7"/>
        <v>0</v>
      </c>
      <c r="AL69" s="32">
        <f t="shared" si="8"/>
        <v>0</v>
      </c>
      <c r="AM69" s="32">
        <f t="shared" si="9"/>
        <v>0</v>
      </c>
      <c r="AN69" s="32">
        <f t="shared" si="10"/>
        <v>0</v>
      </c>
      <c r="AO69" s="32">
        <f t="shared" si="11"/>
        <v>0</v>
      </c>
    </row>
    <row r="70" spans="1:41" s="1" customFormat="1" ht="30" customHeight="1">
      <c r="A70" s="119">
        <v>28</v>
      </c>
      <c r="B70" s="266" t="s">
        <v>1055</v>
      </c>
      <c r="C70" s="267" t="s">
        <v>78</v>
      </c>
      <c r="D70" s="268" t="s">
        <v>151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2">
        <f t="shared" si="6"/>
        <v>0</v>
      </c>
      <c r="AK70" s="32">
        <f t="shared" si="7"/>
        <v>0</v>
      </c>
      <c r="AL70" s="32">
        <f t="shared" si="8"/>
        <v>0</v>
      </c>
      <c r="AM70" s="32">
        <f t="shared" si="9"/>
        <v>0</v>
      </c>
      <c r="AN70" s="32">
        <f t="shared" si="10"/>
        <v>0</v>
      </c>
      <c r="AO70" s="32">
        <f t="shared" si="11"/>
        <v>0</v>
      </c>
    </row>
    <row r="71" spans="1:41" s="1" customFormat="1" ht="30" customHeight="1">
      <c r="A71" s="119">
        <v>29</v>
      </c>
      <c r="B71" s="250" t="s">
        <v>972</v>
      </c>
      <c r="C71" s="251" t="s">
        <v>31</v>
      </c>
      <c r="D71" s="252" t="s">
        <v>105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2">
        <f t="shared" si="6"/>
        <v>0</v>
      </c>
      <c r="AK71" s="32">
        <f t="shared" si="7"/>
        <v>0</v>
      </c>
      <c r="AL71" s="32">
        <f t="shared" si="8"/>
        <v>0</v>
      </c>
      <c r="AM71" s="32">
        <f t="shared" si="9"/>
        <v>0</v>
      </c>
      <c r="AN71" s="32">
        <f t="shared" si="10"/>
        <v>0</v>
      </c>
      <c r="AO71" s="32">
        <f t="shared" si="11"/>
        <v>0</v>
      </c>
    </row>
    <row r="72" spans="1:41" s="1" customFormat="1" ht="30" customHeight="1">
      <c r="A72" s="119">
        <v>30</v>
      </c>
      <c r="B72" s="250" t="s">
        <v>973</v>
      </c>
      <c r="C72" s="251" t="s">
        <v>1036</v>
      </c>
      <c r="D72" s="252" t="s">
        <v>484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2">
        <f t="shared" si="6"/>
        <v>0</v>
      </c>
      <c r="AK72" s="32">
        <f t="shared" si="7"/>
        <v>0</v>
      </c>
      <c r="AL72" s="32">
        <f t="shared" si="8"/>
        <v>0</v>
      </c>
      <c r="AM72" s="32">
        <f t="shared" si="9"/>
        <v>0</v>
      </c>
      <c r="AN72" s="32">
        <f t="shared" si="10"/>
        <v>0</v>
      </c>
      <c r="AO72" s="32">
        <f t="shared" si="11"/>
        <v>0</v>
      </c>
    </row>
    <row r="73" spans="1:41" s="1" customFormat="1" ht="30" customHeight="1">
      <c r="A73" s="119">
        <v>31</v>
      </c>
      <c r="B73" s="118"/>
      <c r="C73" s="9"/>
      <c r="D73" s="10"/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2">
        <f t="shared" si="6"/>
        <v>0</v>
      </c>
      <c r="AK73" s="32">
        <f t="shared" si="7"/>
        <v>0</v>
      </c>
      <c r="AL73" s="32">
        <f t="shared" si="8"/>
        <v>0</v>
      </c>
      <c r="AM73" s="32">
        <f t="shared" si="9"/>
        <v>0</v>
      </c>
      <c r="AN73" s="32">
        <f t="shared" si="10"/>
        <v>0</v>
      </c>
      <c r="AO73" s="32">
        <f t="shared" si="11"/>
        <v>0</v>
      </c>
    </row>
    <row r="74" spans="1:41" s="1" customFormat="1" ht="30" customHeight="1">
      <c r="A74" s="119">
        <v>32</v>
      </c>
      <c r="B74" s="118"/>
      <c r="C74" s="9"/>
      <c r="D74" s="10"/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2">
        <f t="shared" si="6"/>
        <v>0</v>
      </c>
      <c r="AK74" s="32">
        <f t="shared" si="7"/>
        <v>0</v>
      </c>
      <c r="AL74" s="32">
        <f t="shared" si="8"/>
        <v>0</v>
      </c>
      <c r="AM74" s="32">
        <f t="shared" si="9"/>
        <v>0</v>
      </c>
      <c r="AN74" s="32">
        <f t="shared" si="10"/>
        <v>0</v>
      </c>
      <c r="AO74" s="32">
        <f t="shared" si="11"/>
        <v>0</v>
      </c>
    </row>
    <row r="75" spans="1:41" s="1" customFormat="1" ht="30.75" customHeight="1">
      <c r="A75" s="119">
        <v>33</v>
      </c>
      <c r="B75" s="118"/>
      <c r="C75" s="9"/>
      <c r="D75" s="10"/>
      <c r="E75" s="119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2">
        <f t="shared" si="6"/>
        <v>0</v>
      </c>
      <c r="AK75" s="32">
        <f t="shared" si="7"/>
        <v>0</v>
      </c>
      <c r="AL75" s="32">
        <f t="shared" si="8"/>
        <v>0</v>
      </c>
      <c r="AM75" s="32">
        <f t="shared" si="9"/>
        <v>0</v>
      </c>
      <c r="AN75" s="32">
        <f t="shared" si="10"/>
        <v>0</v>
      </c>
      <c r="AO75" s="32">
        <f t="shared" si="11"/>
        <v>0</v>
      </c>
    </row>
    <row r="76" spans="1:41" s="1" customFormat="1" ht="30.75" customHeight="1">
      <c r="A76" s="119">
        <v>34</v>
      </c>
      <c r="B76" s="118"/>
      <c r="C76" s="9"/>
      <c r="D76" s="10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2">
        <f t="shared" si="6"/>
        <v>0</v>
      </c>
      <c r="AK76" s="32">
        <f t="shared" si="7"/>
        <v>0</v>
      </c>
      <c r="AL76" s="32">
        <f t="shared" si="8"/>
        <v>0</v>
      </c>
      <c r="AM76" s="32">
        <f t="shared" si="9"/>
        <v>0</v>
      </c>
      <c r="AN76" s="32">
        <f t="shared" si="10"/>
        <v>0</v>
      </c>
      <c r="AO76" s="32">
        <f t="shared" si="11"/>
        <v>0</v>
      </c>
    </row>
    <row r="77" spans="1:41" ht="51" customHeight="1">
      <c r="A77" s="349" t="s">
        <v>12</v>
      </c>
      <c r="B77" s="349"/>
      <c r="C77" s="349"/>
      <c r="D77" s="349"/>
      <c r="E77" s="349"/>
      <c r="F77" s="349"/>
      <c r="G77" s="349"/>
      <c r="H77" s="349"/>
      <c r="I77" s="349"/>
      <c r="J77" s="349"/>
      <c r="K77" s="349"/>
      <c r="L77" s="349"/>
      <c r="M77" s="349"/>
      <c r="N77" s="349"/>
      <c r="O77" s="349"/>
      <c r="P77" s="349"/>
      <c r="Q77" s="349"/>
      <c r="R77" s="349"/>
      <c r="S77" s="349"/>
      <c r="T77" s="349"/>
      <c r="U77" s="349"/>
      <c r="V77" s="349"/>
      <c r="W77" s="349"/>
      <c r="X77" s="349"/>
      <c r="Y77" s="349"/>
      <c r="Z77" s="349"/>
      <c r="AA77" s="349"/>
      <c r="AB77" s="349"/>
      <c r="AC77" s="349"/>
      <c r="AD77" s="349"/>
      <c r="AE77" s="349"/>
      <c r="AF77" s="349"/>
      <c r="AG77" s="349"/>
      <c r="AH77" s="349"/>
      <c r="AI77" s="349"/>
      <c r="AJ77" s="120">
        <f t="shared" ref="AJ77:AO77" si="12">SUM(AJ43:AJ76)</f>
        <v>0</v>
      </c>
      <c r="AK77" s="120">
        <f t="shared" si="12"/>
        <v>0</v>
      </c>
      <c r="AL77" s="120">
        <f t="shared" si="12"/>
        <v>0</v>
      </c>
      <c r="AM77" s="120">
        <f t="shared" si="12"/>
        <v>0</v>
      </c>
      <c r="AN77" s="120">
        <f t="shared" si="12"/>
        <v>0</v>
      </c>
      <c r="AO77" s="120">
        <f t="shared" si="12"/>
        <v>0</v>
      </c>
    </row>
    <row r="78" spans="1:41" ht="15.75" customHeight="1">
      <c r="A78" s="26"/>
      <c r="B78" s="26"/>
      <c r="C78" s="325"/>
      <c r="D78" s="325"/>
      <c r="E78" s="33"/>
      <c r="H78" s="35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278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</row>
    <row r="79" spans="1:41" ht="15.75" customHeight="1">
      <c r="C79" s="117"/>
      <c r="D79" s="33"/>
      <c r="E79" s="33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278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</row>
    <row r="80" spans="1:41" ht="15.75" customHeight="1">
      <c r="C80" s="117"/>
      <c r="D80" s="33"/>
      <c r="E80" s="33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278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</row>
    <row r="81" spans="3:38" ht="15.75" customHeight="1">
      <c r="C81" s="325"/>
      <c r="D81" s="325"/>
      <c r="E81" s="33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278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</row>
    <row r="82" spans="3:38" ht="15.75" customHeight="1">
      <c r="C82" s="325"/>
      <c r="D82" s="325"/>
      <c r="E82" s="325"/>
      <c r="F82" s="325"/>
      <c r="G82" s="325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278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</row>
    <row r="83" spans="3:38" ht="15.75" customHeight="1">
      <c r="C83" s="325"/>
      <c r="D83" s="325"/>
      <c r="E83" s="325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278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</row>
    <row r="84" spans="3:38" ht="15.75" customHeight="1">
      <c r="C84" s="325"/>
      <c r="D84" s="325"/>
      <c r="E84" s="33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278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39:AI39"/>
    <mergeCell ref="A41:AI41"/>
    <mergeCell ref="C83:E83"/>
    <mergeCell ref="C84:D84"/>
    <mergeCell ref="C82:G82"/>
    <mergeCell ref="C42:D42"/>
    <mergeCell ref="AP43:AQ43"/>
    <mergeCell ref="AP56:AQ56"/>
    <mergeCell ref="A77:AI77"/>
    <mergeCell ref="C78:D78"/>
    <mergeCell ref="C81:D81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2"/>
  <sheetViews>
    <sheetView zoomScale="55" zoomScaleNormal="55" workbookViewId="0">
      <selection activeCell="G9" sqref="G9"/>
    </sheetView>
  </sheetViews>
  <sheetFormatPr defaultColWidth="9.33203125" defaultRowHeight="18"/>
  <cols>
    <col min="1" max="1" width="8.6640625" style="52" customWidth="1"/>
    <col min="2" max="2" width="26.83203125" style="52" customWidth="1"/>
    <col min="3" max="3" width="29.6640625" style="52" customWidth="1"/>
    <col min="4" max="4" width="15" style="52" customWidth="1"/>
    <col min="5" max="35" width="7" style="52" customWidth="1"/>
    <col min="36" max="38" width="8.33203125" style="52" customWidth="1"/>
    <col min="39" max="39" width="10.83203125" style="52" customWidth="1"/>
    <col min="40" max="40" width="12.1640625" style="52" customWidth="1"/>
    <col min="41" max="41" width="10.83203125" style="52" customWidth="1"/>
    <col min="42" max="16384" width="9.33203125" style="52"/>
  </cols>
  <sheetData>
    <row r="1" spans="1:41" ht="24" customHeight="1">
      <c r="A1" s="332" t="s">
        <v>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0" t="s">
        <v>1</v>
      </c>
      <c r="R1" s="330"/>
      <c r="S1" s="330"/>
      <c r="T1" s="330"/>
      <c r="U1" s="330"/>
      <c r="V1" s="330"/>
      <c r="W1" s="330"/>
      <c r="X1" s="330"/>
      <c r="Y1" s="330"/>
      <c r="Z1" s="330"/>
      <c r="AA1" s="330"/>
      <c r="AB1" s="330"/>
      <c r="AC1" s="330"/>
      <c r="AD1" s="330"/>
      <c r="AE1" s="330"/>
      <c r="AF1" s="330"/>
      <c r="AG1" s="330"/>
      <c r="AH1" s="330"/>
      <c r="AI1" s="330"/>
      <c r="AJ1" s="330"/>
      <c r="AK1" s="330"/>
      <c r="AL1" s="330"/>
    </row>
    <row r="2" spans="1:41" ht="22.5" customHeight="1">
      <c r="A2" s="330" t="s">
        <v>2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 t="s">
        <v>3</v>
      </c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330"/>
      <c r="AG2" s="330"/>
      <c r="AH2" s="330"/>
      <c r="AI2" s="330"/>
      <c r="AJ2" s="330"/>
      <c r="AK2" s="330"/>
      <c r="AL2" s="330"/>
    </row>
    <row r="3" spans="1:4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</row>
    <row r="4" spans="1:41" ht="28.5" customHeight="1">
      <c r="A4" s="330" t="s">
        <v>4</v>
      </c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0"/>
      <c r="V4" s="330"/>
      <c r="W4" s="330"/>
      <c r="X4" s="330"/>
      <c r="Y4" s="330"/>
      <c r="Z4" s="330"/>
      <c r="AA4" s="330"/>
      <c r="AB4" s="330"/>
      <c r="AC4" s="330"/>
      <c r="AD4" s="330"/>
      <c r="AE4" s="330"/>
      <c r="AF4" s="330"/>
      <c r="AG4" s="330"/>
      <c r="AH4" s="330"/>
      <c r="AI4" s="330"/>
      <c r="AJ4" s="330"/>
      <c r="AK4" s="330"/>
      <c r="AL4" s="330"/>
    </row>
    <row r="5" spans="1:41">
      <c r="A5" s="330" t="s">
        <v>1064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  <c r="X5" s="330"/>
      <c r="Y5" s="330"/>
      <c r="Z5" s="330"/>
      <c r="AA5" s="330"/>
      <c r="AB5" s="330"/>
      <c r="AC5" s="330"/>
      <c r="AD5" s="330"/>
      <c r="AE5" s="330"/>
      <c r="AF5" s="330"/>
      <c r="AG5" s="330"/>
      <c r="AH5" s="330"/>
      <c r="AI5" s="330"/>
      <c r="AJ5" s="330"/>
      <c r="AK5" s="330"/>
      <c r="AL5" s="330"/>
    </row>
    <row r="6" spans="1:41" ht="33" customHeight="1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330" t="s">
        <v>204</v>
      </c>
      <c r="AG6" s="330"/>
      <c r="AH6" s="330"/>
      <c r="AI6" s="330"/>
      <c r="AJ6" s="330"/>
      <c r="AK6" s="330"/>
      <c r="AL6" s="68"/>
    </row>
    <row r="7" spans="1:41" ht="15.75" customHeight="1">
      <c r="AE7" s="20"/>
      <c r="AF7" s="20"/>
      <c r="AG7" s="20"/>
      <c r="AH7" s="20"/>
      <c r="AI7" s="55"/>
    </row>
    <row r="8" spans="1:41" s="56" customFormat="1" ht="33" customHeight="1">
      <c r="A8" s="71" t="s">
        <v>5</v>
      </c>
      <c r="B8" s="69" t="s">
        <v>6</v>
      </c>
      <c r="C8" s="328" t="s">
        <v>7</v>
      </c>
      <c r="D8" s="32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67" customFormat="1" ht="30" customHeight="1">
      <c r="A9" s="164">
        <v>1</v>
      </c>
      <c r="B9" s="236" t="s">
        <v>205</v>
      </c>
      <c r="C9" s="237" t="s">
        <v>99</v>
      </c>
      <c r="D9" s="238" t="s">
        <v>206</v>
      </c>
      <c r="E9" s="165"/>
      <c r="F9" s="166"/>
      <c r="G9" s="166" t="s">
        <v>9</v>
      </c>
      <c r="H9" s="166"/>
      <c r="I9" s="166"/>
      <c r="J9" s="167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7"/>
      <c r="AB9" s="167"/>
      <c r="AC9" s="166"/>
      <c r="AD9" s="166"/>
      <c r="AE9" s="166"/>
      <c r="AF9" s="166"/>
      <c r="AG9" s="166"/>
      <c r="AH9" s="166"/>
      <c r="AI9" s="166"/>
      <c r="AJ9" s="164">
        <f>COUNTIF(E9:AI9,"K")+2*COUNTIF(E9:AI9,"2K")+COUNTIF(E9:AI9,"TK")+COUNTIF(E9:AI9,"KT")</f>
        <v>0</v>
      </c>
      <c r="AK9" s="164">
        <f t="shared" ref="AK9:AK19" si="0">COUNTIF(E9:AI9,"P")+2*COUNTIF(F9:AJ9,"2P")</f>
        <v>1</v>
      </c>
      <c r="AL9" s="164">
        <f t="shared" ref="AL9:AL19" si="1">COUNTIF(E9:AI9,"T")+2*COUNTIF(E9:AI9,"2T")+COUNTIF(E9:AI9,"TK")+COUNTIF(E9:AI9,"KT")</f>
        <v>0</v>
      </c>
      <c r="AM9" s="115"/>
      <c r="AN9" s="116"/>
      <c r="AO9" s="66"/>
    </row>
    <row r="10" spans="1:41" s="67" customFormat="1" ht="30" customHeight="1">
      <c r="A10" s="164">
        <v>2</v>
      </c>
      <c r="B10" s="236" t="s">
        <v>207</v>
      </c>
      <c r="C10" s="237" t="s">
        <v>208</v>
      </c>
      <c r="D10" s="238" t="s">
        <v>32</v>
      </c>
      <c r="E10" s="165"/>
      <c r="F10" s="166"/>
      <c r="G10" s="166"/>
      <c r="H10" s="166"/>
      <c r="I10" s="166"/>
      <c r="J10" s="167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  <c r="AA10" s="167"/>
      <c r="AB10" s="167"/>
      <c r="AC10" s="166"/>
      <c r="AD10" s="166"/>
      <c r="AE10" s="166"/>
      <c r="AF10" s="166"/>
      <c r="AG10" s="166"/>
      <c r="AH10" s="166"/>
      <c r="AI10" s="166"/>
      <c r="AJ10" s="164">
        <f t="shared" ref="AJ10:AJ19" si="2">COUNTIF(E10:AI10,"K")+2*COUNTIF(E10:AI10,"2K")+COUNTIF(E10:AI10,"TK")+COUNTIF(E10:AI10,"KT")</f>
        <v>0</v>
      </c>
      <c r="AK10" s="164">
        <f t="shared" si="0"/>
        <v>0</v>
      </c>
      <c r="AL10" s="164">
        <f t="shared" si="1"/>
        <v>0</v>
      </c>
      <c r="AM10" s="66"/>
      <c r="AN10" s="66"/>
      <c r="AO10" s="66"/>
    </row>
    <row r="11" spans="1:41" s="56" customFormat="1" ht="30" customHeight="1">
      <c r="A11" s="71">
        <v>3</v>
      </c>
      <c r="B11" s="236" t="s">
        <v>209</v>
      </c>
      <c r="C11" s="237" t="s">
        <v>130</v>
      </c>
      <c r="D11" s="238" t="s">
        <v>66</v>
      </c>
      <c r="E11" s="162"/>
      <c r="F11" s="155"/>
      <c r="G11" s="155"/>
      <c r="H11" s="155"/>
      <c r="I11" s="155"/>
      <c r="J11" s="167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45"/>
      <c r="AB11" s="145"/>
      <c r="AC11" s="155"/>
      <c r="AD11" s="155"/>
      <c r="AE11" s="155"/>
      <c r="AF11" s="155"/>
      <c r="AG11" s="155"/>
      <c r="AH11" s="155"/>
      <c r="AI11" s="155"/>
      <c r="AJ11" s="71">
        <f t="shared" si="2"/>
        <v>0</v>
      </c>
      <c r="AK11" s="71">
        <f t="shared" si="0"/>
        <v>0</v>
      </c>
      <c r="AL11" s="71">
        <f t="shared" si="1"/>
        <v>0</v>
      </c>
      <c r="AM11" s="70"/>
      <c r="AN11" s="70"/>
      <c r="AO11" s="70"/>
    </row>
    <row r="12" spans="1:41" s="56" customFormat="1" ht="30" customHeight="1">
      <c r="A12" s="71">
        <v>4</v>
      </c>
      <c r="B12" s="236" t="s">
        <v>210</v>
      </c>
      <c r="C12" s="237" t="s">
        <v>142</v>
      </c>
      <c r="D12" s="238" t="s">
        <v>72</v>
      </c>
      <c r="E12" s="162"/>
      <c r="F12" s="155"/>
      <c r="G12" s="155"/>
      <c r="H12" s="155"/>
      <c r="I12" s="155"/>
      <c r="J12" s="167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45"/>
      <c r="AB12" s="145"/>
      <c r="AC12" s="155"/>
      <c r="AD12" s="155"/>
      <c r="AE12" s="155"/>
      <c r="AF12" s="155"/>
      <c r="AG12" s="155"/>
      <c r="AH12" s="155"/>
      <c r="AI12" s="155"/>
      <c r="AJ12" s="71">
        <f t="shared" si="2"/>
        <v>0</v>
      </c>
      <c r="AK12" s="71">
        <f t="shared" si="0"/>
        <v>0</v>
      </c>
      <c r="AL12" s="71">
        <f t="shared" si="1"/>
        <v>0</v>
      </c>
      <c r="AM12" s="70"/>
      <c r="AN12" s="70"/>
      <c r="AO12" s="70"/>
    </row>
    <row r="13" spans="1:41" s="67" customFormat="1" ht="30" customHeight="1">
      <c r="A13" s="164">
        <v>5</v>
      </c>
      <c r="B13" s="231" t="s">
        <v>211</v>
      </c>
      <c r="C13" s="239" t="s">
        <v>212</v>
      </c>
      <c r="D13" s="240" t="s">
        <v>213</v>
      </c>
      <c r="E13" s="165"/>
      <c r="F13" s="166"/>
      <c r="G13" s="166"/>
      <c r="H13" s="166"/>
      <c r="I13" s="166"/>
      <c r="J13" s="167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55"/>
      <c r="V13" s="166"/>
      <c r="W13" s="166"/>
      <c r="X13" s="166"/>
      <c r="Y13" s="166"/>
      <c r="Z13" s="166"/>
      <c r="AA13" s="167"/>
      <c r="AB13" s="167"/>
      <c r="AC13" s="166"/>
      <c r="AD13" s="166"/>
      <c r="AE13" s="166"/>
      <c r="AF13" s="166"/>
      <c r="AG13" s="166"/>
      <c r="AH13" s="166"/>
      <c r="AI13" s="166"/>
      <c r="AJ13" s="164">
        <f t="shared" si="2"/>
        <v>0</v>
      </c>
      <c r="AK13" s="164">
        <f t="shared" si="0"/>
        <v>0</v>
      </c>
      <c r="AL13" s="164">
        <f t="shared" si="1"/>
        <v>0</v>
      </c>
      <c r="AM13" s="66"/>
      <c r="AN13" s="66"/>
      <c r="AO13" s="66"/>
    </row>
    <row r="14" spans="1:41" s="56" customFormat="1" ht="30" customHeight="1">
      <c r="A14" s="71">
        <v>6</v>
      </c>
      <c r="B14" s="236" t="s">
        <v>214</v>
      </c>
      <c r="C14" s="237" t="s">
        <v>38</v>
      </c>
      <c r="D14" s="238" t="s">
        <v>11</v>
      </c>
      <c r="E14" s="162"/>
      <c r="F14" s="155"/>
      <c r="G14" s="155"/>
      <c r="H14" s="155"/>
      <c r="I14" s="155"/>
      <c r="J14" s="167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45"/>
      <c r="AB14" s="145"/>
      <c r="AC14" s="155"/>
      <c r="AD14" s="155"/>
      <c r="AE14" s="155"/>
      <c r="AF14" s="155"/>
      <c r="AG14" s="155"/>
      <c r="AH14" s="155"/>
      <c r="AI14" s="155"/>
      <c r="AJ14" s="71">
        <f t="shared" si="2"/>
        <v>0</v>
      </c>
      <c r="AK14" s="71">
        <f t="shared" si="0"/>
        <v>0</v>
      </c>
      <c r="AL14" s="71">
        <f t="shared" si="1"/>
        <v>0</v>
      </c>
      <c r="AM14" s="70"/>
      <c r="AN14" s="70"/>
      <c r="AO14" s="70"/>
    </row>
    <row r="15" spans="1:41" s="56" customFormat="1" ht="30" customHeight="1">
      <c r="A15" s="71">
        <v>7</v>
      </c>
      <c r="B15" s="236">
        <v>1610210004</v>
      </c>
      <c r="C15" s="237" t="s">
        <v>215</v>
      </c>
      <c r="D15" s="238" t="s">
        <v>139</v>
      </c>
      <c r="E15" s="162"/>
      <c r="F15" s="155"/>
      <c r="G15" s="155"/>
      <c r="H15" s="155"/>
      <c r="I15" s="155"/>
      <c r="J15" s="167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45"/>
      <c r="AB15" s="145"/>
      <c r="AC15" s="155"/>
      <c r="AD15" s="155"/>
      <c r="AE15" s="155"/>
      <c r="AF15" s="155"/>
      <c r="AG15" s="155"/>
      <c r="AH15" s="155"/>
      <c r="AI15" s="155"/>
      <c r="AJ15" s="71">
        <f t="shared" si="2"/>
        <v>0</v>
      </c>
      <c r="AK15" s="71">
        <f t="shared" si="0"/>
        <v>0</v>
      </c>
      <c r="AL15" s="71">
        <f t="shared" si="1"/>
        <v>0</v>
      </c>
      <c r="AM15" s="70"/>
      <c r="AN15" s="70"/>
      <c r="AO15" s="70"/>
    </row>
    <row r="16" spans="1:41" s="67" customFormat="1" ht="30" customHeight="1">
      <c r="A16" s="164">
        <v>8</v>
      </c>
      <c r="B16" s="131">
        <v>1610100031</v>
      </c>
      <c r="C16" s="132" t="s">
        <v>68</v>
      </c>
      <c r="D16" s="230" t="s">
        <v>110</v>
      </c>
      <c r="E16" s="165"/>
      <c r="F16" s="166"/>
      <c r="G16" s="166"/>
      <c r="H16" s="166"/>
      <c r="I16" s="166"/>
      <c r="J16" s="167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7"/>
      <c r="AB16" s="167"/>
      <c r="AC16" s="166"/>
      <c r="AD16" s="166"/>
      <c r="AE16" s="166"/>
      <c r="AF16" s="166"/>
      <c r="AG16" s="166"/>
      <c r="AH16" s="166"/>
      <c r="AI16" s="166"/>
      <c r="AJ16" s="164">
        <f t="shared" si="2"/>
        <v>0</v>
      </c>
      <c r="AK16" s="164">
        <f t="shared" si="0"/>
        <v>0</v>
      </c>
      <c r="AL16" s="164">
        <f t="shared" si="1"/>
        <v>0</v>
      </c>
      <c r="AM16" s="66"/>
      <c r="AN16" s="66"/>
      <c r="AO16" s="66"/>
    </row>
    <row r="17" spans="1:44" s="56" customFormat="1" ht="30" customHeight="1">
      <c r="A17" s="71">
        <v>9</v>
      </c>
      <c r="B17" s="236" t="s">
        <v>216</v>
      </c>
      <c r="C17" s="237" t="s">
        <v>143</v>
      </c>
      <c r="D17" s="238" t="s">
        <v>36</v>
      </c>
      <c r="E17" s="163" t="s">
        <v>9</v>
      </c>
      <c r="F17" s="160"/>
      <c r="G17" s="160" t="s">
        <v>9</v>
      </c>
      <c r="H17" s="160"/>
      <c r="I17" s="160"/>
      <c r="J17" s="167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45"/>
      <c r="AB17" s="160"/>
      <c r="AC17" s="160"/>
      <c r="AD17" s="160"/>
      <c r="AE17" s="160"/>
      <c r="AF17" s="160"/>
      <c r="AG17" s="160"/>
      <c r="AH17" s="160"/>
      <c r="AI17" s="160"/>
      <c r="AJ17" s="71">
        <f t="shared" si="2"/>
        <v>0</v>
      </c>
      <c r="AK17" s="71">
        <f t="shared" si="0"/>
        <v>2</v>
      </c>
      <c r="AL17" s="71">
        <f t="shared" si="1"/>
        <v>0</v>
      </c>
      <c r="AM17" s="70"/>
      <c r="AN17" s="70"/>
      <c r="AO17" s="70"/>
    </row>
    <row r="18" spans="1:44" s="56" customFormat="1" ht="30" customHeight="1">
      <c r="A18" s="71">
        <v>10</v>
      </c>
      <c r="B18" s="241" t="s">
        <v>217</v>
      </c>
      <c r="C18" s="237" t="s">
        <v>218</v>
      </c>
      <c r="D18" s="238" t="s">
        <v>89</v>
      </c>
      <c r="E18" s="162"/>
      <c r="F18" s="155"/>
      <c r="G18" s="155"/>
      <c r="H18" s="155"/>
      <c r="I18" s="155"/>
      <c r="J18" s="167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45"/>
      <c r="AB18" s="145"/>
      <c r="AC18" s="155"/>
      <c r="AD18" s="155"/>
      <c r="AE18" s="155"/>
      <c r="AF18" s="155"/>
      <c r="AG18" s="155"/>
      <c r="AH18" s="155"/>
      <c r="AI18" s="155"/>
      <c r="AJ18" s="71">
        <f t="shared" si="2"/>
        <v>0</v>
      </c>
      <c r="AK18" s="71">
        <f t="shared" si="0"/>
        <v>0</v>
      </c>
      <c r="AL18" s="71">
        <f t="shared" si="1"/>
        <v>0</v>
      </c>
      <c r="AM18" s="70"/>
      <c r="AN18" s="70"/>
      <c r="AO18" s="70"/>
    </row>
    <row r="19" spans="1:44" s="56" customFormat="1" ht="30" customHeight="1">
      <c r="A19" s="71">
        <v>11</v>
      </c>
      <c r="B19" s="241" t="s">
        <v>219</v>
      </c>
      <c r="C19" s="237" t="s">
        <v>220</v>
      </c>
      <c r="D19" s="238" t="s">
        <v>118</v>
      </c>
      <c r="E19" s="162"/>
      <c r="F19" s="155"/>
      <c r="G19" s="155"/>
      <c r="H19" s="155"/>
      <c r="I19" s="155"/>
      <c r="J19" s="167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45"/>
      <c r="AB19" s="145"/>
      <c r="AC19" s="155"/>
      <c r="AD19" s="155"/>
      <c r="AE19" s="155"/>
      <c r="AF19" s="155"/>
      <c r="AG19" s="155"/>
      <c r="AH19" s="155"/>
      <c r="AI19" s="155"/>
      <c r="AJ19" s="71">
        <f t="shared" si="2"/>
        <v>0</v>
      </c>
      <c r="AK19" s="71">
        <f t="shared" si="0"/>
        <v>0</v>
      </c>
      <c r="AL19" s="71">
        <f t="shared" si="1"/>
        <v>0</v>
      </c>
      <c r="AM19" s="70"/>
      <c r="AN19" s="70"/>
      <c r="AO19" s="70"/>
    </row>
    <row r="20" spans="1:44" s="56" customFormat="1" ht="48" customHeight="1">
      <c r="A20" s="324" t="s">
        <v>12</v>
      </c>
      <c r="B20" s="324"/>
      <c r="C20" s="324"/>
      <c r="D20" s="324"/>
      <c r="E20" s="324"/>
      <c r="F20" s="324"/>
      <c r="G20" s="324"/>
      <c r="H20" s="324"/>
      <c r="I20" s="324"/>
      <c r="J20" s="324"/>
      <c r="K20" s="324"/>
      <c r="L20" s="324"/>
      <c r="M20" s="324"/>
      <c r="N20" s="324"/>
      <c r="O20" s="324"/>
      <c r="P20" s="324"/>
      <c r="Q20" s="324"/>
      <c r="R20" s="324"/>
      <c r="S20" s="324"/>
      <c r="T20" s="324"/>
      <c r="U20" s="324"/>
      <c r="V20" s="324"/>
      <c r="W20" s="324"/>
      <c r="X20" s="324"/>
      <c r="Y20" s="324"/>
      <c r="Z20" s="324"/>
      <c r="AA20" s="324"/>
      <c r="AB20" s="324"/>
      <c r="AC20" s="324"/>
      <c r="AD20" s="324"/>
      <c r="AE20" s="324"/>
      <c r="AF20" s="324"/>
      <c r="AG20" s="324"/>
      <c r="AH20" s="324"/>
      <c r="AI20" s="324"/>
      <c r="AJ20" s="71">
        <f>SUM(AJ9:AJ19)</f>
        <v>0</v>
      </c>
      <c r="AK20" s="71">
        <f>SUM(AK9:AK19)</f>
        <v>3</v>
      </c>
      <c r="AL20" s="71">
        <f>SUM(AL9:AL19)</f>
        <v>0</v>
      </c>
      <c r="AM20" s="70"/>
      <c r="AN20" s="26"/>
      <c r="AO20" s="26"/>
      <c r="AP20" s="52"/>
      <c r="AQ20" s="52"/>
      <c r="AR20" s="52"/>
    </row>
    <row r="21" spans="1:44" s="56" customFormat="1" ht="30" customHeight="1">
      <c r="A21" s="11"/>
      <c r="B21" s="11"/>
      <c r="C21" s="12"/>
      <c r="D21" s="12"/>
      <c r="E21" s="13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1"/>
      <c r="AK21" s="11"/>
      <c r="AL21" s="11"/>
      <c r="AM21" s="70"/>
      <c r="AN21" s="70"/>
      <c r="AO21" s="70"/>
    </row>
    <row r="22" spans="1:44" s="56" customFormat="1" ht="41.25" customHeight="1">
      <c r="A22" s="326" t="s">
        <v>13</v>
      </c>
      <c r="B22" s="326"/>
      <c r="C22" s="326"/>
      <c r="D22" s="326"/>
      <c r="E22" s="326"/>
      <c r="F22" s="326"/>
      <c r="G22" s="326"/>
      <c r="H22" s="326"/>
      <c r="I22" s="326"/>
      <c r="J22" s="326"/>
      <c r="K22" s="326"/>
      <c r="L22" s="326"/>
      <c r="M22" s="326"/>
      <c r="N22" s="326"/>
      <c r="O22" s="326"/>
      <c r="P22" s="326"/>
      <c r="Q22" s="326"/>
      <c r="R22" s="326"/>
      <c r="S22" s="326"/>
      <c r="T22" s="326"/>
      <c r="U22" s="326"/>
      <c r="V22" s="326"/>
      <c r="W22" s="326"/>
      <c r="X22" s="326"/>
      <c r="Y22" s="326"/>
      <c r="Z22" s="326"/>
      <c r="AA22" s="326"/>
      <c r="AB22" s="326"/>
      <c r="AC22" s="326"/>
      <c r="AD22" s="326"/>
      <c r="AE22" s="326"/>
      <c r="AF22" s="326"/>
      <c r="AG22" s="326"/>
      <c r="AH22" s="326"/>
      <c r="AI22" s="327"/>
      <c r="AJ22" s="41" t="s">
        <v>14</v>
      </c>
      <c r="AK22" s="41" t="s">
        <v>15</v>
      </c>
      <c r="AL22" s="41" t="s">
        <v>16</v>
      </c>
      <c r="AM22" s="62" t="s">
        <v>17</v>
      </c>
      <c r="AN22" s="62" t="s">
        <v>18</v>
      </c>
      <c r="AO22" s="62" t="s">
        <v>19</v>
      </c>
    </row>
    <row r="23" spans="1:44" s="56" customFormat="1" ht="30" customHeight="1">
      <c r="A23" s="71" t="s">
        <v>5</v>
      </c>
      <c r="B23" s="69"/>
      <c r="C23" s="328" t="s">
        <v>7</v>
      </c>
      <c r="D23" s="329"/>
      <c r="E23" s="4">
        <v>1</v>
      </c>
      <c r="F23" s="4">
        <v>2</v>
      </c>
      <c r="G23" s="4">
        <v>3</v>
      </c>
      <c r="H23" s="4">
        <v>4</v>
      </c>
      <c r="I23" s="4">
        <v>5</v>
      </c>
      <c r="J23" s="4">
        <v>6</v>
      </c>
      <c r="K23" s="4">
        <v>7</v>
      </c>
      <c r="L23" s="4">
        <v>8</v>
      </c>
      <c r="M23" s="4">
        <v>9</v>
      </c>
      <c r="N23" s="4">
        <v>10</v>
      </c>
      <c r="O23" s="4">
        <v>11</v>
      </c>
      <c r="P23" s="4">
        <v>12</v>
      </c>
      <c r="Q23" s="4">
        <v>13</v>
      </c>
      <c r="R23" s="4">
        <v>14</v>
      </c>
      <c r="S23" s="4">
        <v>15</v>
      </c>
      <c r="T23" s="4">
        <v>16</v>
      </c>
      <c r="U23" s="4">
        <v>17</v>
      </c>
      <c r="V23" s="4">
        <v>18</v>
      </c>
      <c r="W23" s="4">
        <v>19</v>
      </c>
      <c r="X23" s="4">
        <v>20</v>
      </c>
      <c r="Y23" s="4">
        <v>21</v>
      </c>
      <c r="Z23" s="4">
        <v>22</v>
      </c>
      <c r="AA23" s="4">
        <v>23</v>
      </c>
      <c r="AB23" s="4">
        <v>24</v>
      </c>
      <c r="AC23" s="4">
        <v>25</v>
      </c>
      <c r="AD23" s="4">
        <v>26</v>
      </c>
      <c r="AE23" s="4">
        <v>27</v>
      </c>
      <c r="AF23" s="4">
        <v>28</v>
      </c>
      <c r="AG23" s="4">
        <v>29</v>
      </c>
      <c r="AH23" s="4">
        <v>30</v>
      </c>
      <c r="AI23" s="4">
        <v>31</v>
      </c>
      <c r="AJ23" s="30" t="s">
        <v>20</v>
      </c>
      <c r="AK23" s="30" t="s">
        <v>21</v>
      </c>
      <c r="AL23" s="30" t="s">
        <v>22</v>
      </c>
      <c r="AM23" s="30" t="s">
        <v>23</v>
      </c>
      <c r="AN23" s="63" t="s">
        <v>24</v>
      </c>
      <c r="AO23" s="63" t="s">
        <v>25</v>
      </c>
    </row>
    <row r="24" spans="1:44" s="56" customFormat="1" ht="30" customHeight="1">
      <c r="A24" s="71">
        <v>1</v>
      </c>
      <c r="B24" s="236" t="s">
        <v>205</v>
      </c>
      <c r="C24" s="237" t="s">
        <v>99</v>
      </c>
      <c r="D24" s="238" t="s">
        <v>206</v>
      </c>
      <c r="E24" s="7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32">
        <f>COUNTIF(E24:AI24,"BT")</f>
        <v>0</v>
      </c>
      <c r="AK24" s="32">
        <f>COUNTIF(F24:AJ24,"D")</f>
        <v>0</v>
      </c>
      <c r="AL24" s="32">
        <f>COUNTIF(G24:AK24,"ĐP")</f>
        <v>0</v>
      </c>
      <c r="AM24" s="32">
        <f>COUNTIF(H24:AL24,"CT")</f>
        <v>0</v>
      </c>
      <c r="AN24" s="32">
        <f>COUNTIF(I24:AM24,"HT")</f>
        <v>0</v>
      </c>
      <c r="AO24" s="32">
        <f>COUNTIF(J24:AN24,"VK")</f>
        <v>0</v>
      </c>
      <c r="AP24" s="322"/>
      <c r="AQ24" s="323"/>
    </row>
    <row r="25" spans="1:44" s="56" customFormat="1" ht="30" customHeight="1">
      <c r="A25" s="71">
        <v>2</v>
      </c>
      <c r="B25" s="236" t="s">
        <v>207</v>
      </c>
      <c r="C25" s="237" t="s">
        <v>208</v>
      </c>
      <c r="D25" s="238" t="s">
        <v>32</v>
      </c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32">
        <f t="shared" ref="AJ25:AJ34" si="3">COUNTIF(E25:AI25,"BT")</f>
        <v>0</v>
      </c>
      <c r="AK25" s="32">
        <f t="shared" ref="AK25:AK34" si="4">COUNTIF(F25:AJ25,"D")</f>
        <v>0</v>
      </c>
      <c r="AL25" s="32">
        <f t="shared" ref="AL25:AL34" si="5">COUNTIF(G25:AK25,"ĐP")</f>
        <v>0</v>
      </c>
      <c r="AM25" s="32">
        <f t="shared" ref="AM25:AM34" si="6">COUNTIF(H25:AL25,"CT")</f>
        <v>0</v>
      </c>
      <c r="AN25" s="32">
        <f t="shared" ref="AN25:AN34" si="7">COUNTIF(I25:AM25,"HT")</f>
        <v>0</v>
      </c>
      <c r="AO25" s="32">
        <f t="shared" ref="AO25:AO34" si="8">COUNTIF(J25:AN25,"VK")</f>
        <v>0</v>
      </c>
      <c r="AP25" s="70"/>
      <c r="AQ25" s="70"/>
    </row>
    <row r="26" spans="1:44" s="56" customFormat="1" ht="30" customHeight="1">
      <c r="A26" s="71">
        <v>3</v>
      </c>
      <c r="B26" s="236" t="s">
        <v>209</v>
      </c>
      <c r="C26" s="237" t="s">
        <v>130</v>
      </c>
      <c r="D26" s="238" t="s">
        <v>66</v>
      </c>
      <c r="E26" s="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32">
        <f t="shared" si="3"/>
        <v>0</v>
      </c>
      <c r="AK26" s="32">
        <f t="shared" si="4"/>
        <v>0</v>
      </c>
      <c r="AL26" s="32">
        <f t="shared" si="5"/>
        <v>0</v>
      </c>
      <c r="AM26" s="32">
        <f t="shared" si="6"/>
        <v>0</v>
      </c>
      <c r="AN26" s="32">
        <f t="shared" si="7"/>
        <v>0</v>
      </c>
      <c r="AO26" s="32">
        <f t="shared" si="8"/>
        <v>0</v>
      </c>
      <c r="AP26" s="70"/>
      <c r="AQ26" s="70"/>
    </row>
    <row r="27" spans="1:44" s="56" customFormat="1" ht="30" customHeight="1">
      <c r="A27" s="71">
        <v>4</v>
      </c>
      <c r="B27" s="236" t="s">
        <v>210</v>
      </c>
      <c r="C27" s="237" t="s">
        <v>142</v>
      </c>
      <c r="D27" s="238" t="s">
        <v>72</v>
      </c>
      <c r="E27" s="7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32">
        <f t="shared" si="3"/>
        <v>0</v>
      </c>
      <c r="AK27" s="32">
        <f t="shared" si="4"/>
        <v>0</v>
      </c>
      <c r="AL27" s="32">
        <f t="shared" si="5"/>
        <v>0</v>
      </c>
      <c r="AM27" s="32">
        <f t="shared" si="6"/>
        <v>0</v>
      </c>
      <c r="AN27" s="32">
        <f t="shared" si="7"/>
        <v>0</v>
      </c>
      <c r="AO27" s="32">
        <f t="shared" si="8"/>
        <v>0</v>
      </c>
      <c r="AP27" s="70"/>
      <c r="AQ27" s="70"/>
    </row>
    <row r="28" spans="1:44" s="56" customFormat="1" ht="30" customHeight="1">
      <c r="A28" s="71">
        <v>5</v>
      </c>
      <c r="B28" s="231" t="s">
        <v>211</v>
      </c>
      <c r="C28" s="239" t="s">
        <v>212</v>
      </c>
      <c r="D28" s="240" t="s">
        <v>213</v>
      </c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32">
        <f t="shared" si="3"/>
        <v>0</v>
      </c>
      <c r="AK28" s="32">
        <f t="shared" si="4"/>
        <v>0</v>
      </c>
      <c r="AL28" s="32">
        <f t="shared" si="5"/>
        <v>0</v>
      </c>
      <c r="AM28" s="32">
        <f t="shared" si="6"/>
        <v>0</v>
      </c>
      <c r="AN28" s="32">
        <f t="shared" si="7"/>
        <v>0</v>
      </c>
      <c r="AO28" s="32">
        <f t="shared" si="8"/>
        <v>0</v>
      </c>
      <c r="AP28" s="70"/>
      <c r="AQ28" s="70"/>
    </row>
    <row r="29" spans="1:44" s="56" customFormat="1" ht="30" customHeight="1">
      <c r="A29" s="71">
        <v>6</v>
      </c>
      <c r="B29" s="236" t="s">
        <v>214</v>
      </c>
      <c r="C29" s="237" t="s">
        <v>38</v>
      </c>
      <c r="D29" s="238" t="s">
        <v>11</v>
      </c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32">
        <f t="shared" si="3"/>
        <v>0</v>
      </c>
      <c r="AK29" s="32">
        <f t="shared" si="4"/>
        <v>0</v>
      </c>
      <c r="AL29" s="32">
        <f t="shared" si="5"/>
        <v>0</v>
      </c>
      <c r="AM29" s="32">
        <f t="shared" si="6"/>
        <v>0</v>
      </c>
      <c r="AN29" s="32">
        <f t="shared" si="7"/>
        <v>0</v>
      </c>
      <c r="AO29" s="32">
        <f t="shared" si="8"/>
        <v>0</v>
      </c>
      <c r="AP29" s="70"/>
      <c r="AQ29" s="70"/>
    </row>
    <row r="30" spans="1:44" s="56" customFormat="1" ht="30" customHeight="1">
      <c r="A30" s="71">
        <v>7</v>
      </c>
      <c r="B30" s="236">
        <v>1610210004</v>
      </c>
      <c r="C30" s="237" t="s">
        <v>215</v>
      </c>
      <c r="D30" s="238" t="s">
        <v>139</v>
      </c>
      <c r="E30" s="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32">
        <f t="shared" si="3"/>
        <v>0</v>
      </c>
      <c r="AK30" s="32">
        <f t="shared" si="4"/>
        <v>0</v>
      </c>
      <c r="AL30" s="32">
        <f t="shared" si="5"/>
        <v>0</v>
      </c>
      <c r="AM30" s="32">
        <f t="shared" si="6"/>
        <v>0</v>
      </c>
      <c r="AN30" s="32">
        <f t="shared" si="7"/>
        <v>0</v>
      </c>
      <c r="AO30" s="32">
        <f t="shared" si="8"/>
        <v>0</v>
      </c>
      <c r="AP30" s="70"/>
      <c r="AQ30" s="70"/>
    </row>
    <row r="31" spans="1:44" s="56" customFormat="1" ht="30" customHeight="1">
      <c r="A31" s="71">
        <v>8</v>
      </c>
      <c r="B31" s="131">
        <v>1610100031</v>
      </c>
      <c r="C31" s="132" t="s">
        <v>68</v>
      </c>
      <c r="D31" s="230" t="s">
        <v>110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32">
        <f t="shared" si="3"/>
        <v>0</v>
      </c>
      <c r="AK31" s="32">
        <f t="shared" si="4"/>
        <v>0</v>
      </c>
      <c r="AL31" s="32">
        <f t="shared" si="5"/>
        <v>0</v>
      </c>
      <c r="AM31" s="32">
        <f t="shared" si="6"/>
        <v>0</v>
      </c>
      <c r="AN31" s="32">
        <f t="shared" si="7"/>
        <v>0</v>
      </c>
      <c r="AO31" s="32">
        <f t="shared" si="8"/>
        <v>0</v>
      </c>
      <c r="AP31" s="70"/>
      <c r="AQ31" s="70"/>
    </row>
    <row r="32" spans="1:44" s="56" customFormat="1" ht="30" customHeight="1">
      <c r="A32" s="71">
        <v>9</v>
      </c>
      <c r="B32" s="236" t="s">
        <v>216</v>
      </c>
      <c r="C32" s="237" t="s">
        <v>143</v>
      </c>
      <c r="D32" s="238" t="s">
        <v>36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32">
        <f t="shared" si="3"/>
        <v>0</v>
      </c>
      <c r="AK32" s="32">
        <f t="shared" si="4"/>
        <v>0</v>
      </c>
      <c r="AL32" s="32">
        <f t="shared" si="5"/>
        <v>0</v>
      </c>
      <c r="AM32" s="32">
        <f t="shared" si="6"/>
        <v>0</v>
      </c>
      <c r="AN32" s="32">
        <f t="shared" si="7"/>
        <v>0</v>
      </c>
      <c r="AO32" s="32">
        <f t="shared" si="8"/>
        <v>0</v>
      </c>
      <c r="AP32" s="70"/>
      <c r="AQ32" s="70"/>
    </row>
    <row r="33" spans="1:43" s="56" customFormat="1" ht="30" customHeight="1">
      <c r="A33" s="71">
        <v>10</v>
      </c>
      <c r="B33" s="241" t="s">
        <v>217</v>
      </c>
      <c r="C33" s="237" t="s">
        <v>218</v>
      </c>
      <c r="D33" s="238" t="s">
        <v>89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32">
        <f t="shared" si="3"/>
        <v>0</v>
      </c>
      <c r="AK33" s="32">
        <f t="shared" si="4"/>
        <v>0</v>
      </c>
      <c r="AL33" s="32">
        <f t="shared" si="5"/>
        <v>0</v>
      </c>
      <c r="AM33" s="32">
        <f t="shared" si="6"/>
        <v>0</v>
      </c>
      <c r="AN33" s="32">
        <f t="shared" si="7"/>
        <v>0</v>
      </c>
      <c r="AO33" s="32">
        <f t="shared" si="8"/>
        <v>0</v>
      </c>
      <c r="AP33" s="70"/>
      <c r="AQ33" s="70"/>
    </row>
    <row r="34" spans="1:43" s="56" customFormat="1" ht="30" customHeight="1">
      <c r="A34" s="71">
        <v>11</v>
      </c>
      <c r="B34" s="241" t="s">
        <v>219</v>
      </c>
      <c r="C34" s="237" t="s">
        <v>220</v>
      </c>
      <c r="D34" s="238" t="s">
        <v>118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32">
        <f t="shared" si="3"/>
        <v>0</v>
      </c>
      <c r="AK34" s="32">
        <f t="shared" si="4"/>
        <v>0</v>
      </c>
      <c r="AL34" s="32">
        <f t="shared" si="5"/>
        <v>0</v>
      </c>
      <c r="AM34" s="32">
        <f t="shared" si="6"/>
        <v>0</v>
      </c>
      <c r="AN34" s="32">
        <f t="shared" si="7"/>
        <v>0</v>
      </c>
      <c r="AO34" s="32">
        <f t="shared" si="8"/>
        <v>0</v>
      </c>
      <c r="AP34" s="70"/>
      <c r="AQ34" s="70"/>
    </row>
    <row r="35" spans="1:43" ht="51" customHeight="1">
      <c r="A35" s="324" t="s">
        <v>12</v>
      </c>
      <c r="B35" s="324"/>
      <c r="C35" s="324"/>
      <c r="D35" s="324"/>
      <c r="E35" s="324"/>
      <c r="F35" s="324"/>
      <c r="G35" s="324"/>
      <c r="H35" s="324"/>
      <c r="I35" s="324"/>
      <c r="J35" s="324"/>
      <c r="K35" s="324"/>
      <c r="L35" s="324"/>
      <c r="M35" s="324"/>
      <c r="N35" s="324"/>
      <c r="O35" s="324"/>
      <c r="P35" s="324"/>
      <c r="Q35" s="324"/>
      <c r="R35" s="324"/>
      <c r="S35" s="324"/>
      <c r="T35" s="324"/>
      <c r="U35" s="324"/>
      <c r="V35" s="324"/>
      <c r="W35" s="324"/>
      <c r="X35" s="324"/>
      <c r="Y35" s="324"/>
      <c r="Z35" s="324"/>
      <c r="AA35" s="324"/>
      <c r="AB35" s="324"/>
      <c r="AC35" s="324"/>
      <c r="AD35" s="324"/>
      <c r="AE35" s="324"/>
      <c r="AF35" s="324"/>
      <c r="AG35" s="324"/>
      <c r="AH35" s="324"/>
      <c r="AI35" s="324"/>
      <c r="AJ35" s="71">
        <f t="shared" ref="AJ35:AO35" si="9">SUM(AJ24:AJ34)</f>
        <v>0</v>
      </c>
      <c r="AK35" s="71">
        <f t="shared" si="9"/>
        <v>0</v>
      </c>
      <c r="AL35" s="71">
        <f t="shared" si="9"/>
        <v>0</v>
      </c>
      <c r="AM35" s="71">
        <f t="shared" si="9"/>
        <v>0</v>
      </c>
      <c r="AN35" s="71">
        <f t="shared" si="9"/>
        <v>0</v>
      </c>
      <c r="AO35" s="71">
        <f t="shared" si="9"/>
        <v>0</v>
      </c>
    </row>
    <row r="36" spans="1:43" ht="15.75" customHeight="1">
      <c r="A36" s="26"/>
      <c r="B36" s="26"/>
      <c r="C36" s="325"/>
      <c r="D36" s="325"/>
      <c r="H36" s="64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</row>
    <row r="37" spans="1:43" ht="15.75" customHeight="1">
      <c r="C37" s="72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</row>
    <row r="38" spans="1:43" ht="15.75" customHeight="1">
      <c r="C38" s="72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</row>
    <row r="39" spans="1:43" ht="15.75" customHeight="1">
      <c r="C39" s="325"/>
      <c r="D39" s="32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</row>
    <row r="40" spans="1:43" ht="15.75" customHeight="1">
      <c r="C40" s="325"/>
      <c r="D40" s="325"/>
      <c r="E40" s="325"/>
      <c r="F40" s="325"/>
      <c r="G40" s="32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</row>
    <row r="41" spans="1:43" ht="15.75" customHeight="1">
      <c r="C41" s="325"/>
      <c r="D41" s="325"/>
      <c r="E41" s="32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</row>
    <row r="42" spans="1:43" ht="15.75" customHeight="1">
      <c r="C42" s="325"/>
      <c r="D42" s="32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</row>
  </sheetData>
  <mergeCells count="18">
    <mergeCell ref="A1:P1"/>
    <mergeCell ref="Q1:AL1"/>
    <mergeCell ref="A2:P2"/>
    <mergeCell ref="Q2:AL2"/>
    <mergeCell ref="A4:AL4"/>
    <mergeCell ref="C41:E41"/>
    <mergeCell ref="C42:D42"/>
    <mergeCell ref="C40:G40"/>
    <mergeCell ref="C23:D23"/>
    <mergeCell ref="A5:AL5"/>
    <mergeCell ref="AF6:AK6"/>
    <mergeCell ref="C8:D8"/>
    <mergeCell ref="AP24:AQ24"/>
    <mergeCell ref="A35:AI35"/>
    <mergeCell ref="C36:D36"/>
    <mergeCell ref="C39:D39"/>
    <mergeCell ref="A20:AI20"/>
    <mergeCell ref="A22:AI22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1"/>
  <sheetViews>
    <sheetView zoomScale="55" zoomScaleNormal="55" workbookViewId="0">
      <selection activeCell="H9" sqref="H9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3.5" customWidth="1"/>
    <col min="5" max="26" width="7" customWidth="1"/>
    <col min="27" max="27" width="7" style="298" customWidth="1"/>
    <col min="28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345" t="s">
        <v>0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6" t="s">
        <v>1</v>
      </c>
      <c r="R1" s="346"/>
      <c r="S1" s="346"/>
      <c r="T1" s="346"/>
      <c r="U1" s="346"/>
      <c r="V1" s="346"/>
      <c r="W1" s="346"/>
      <c r="X1" s="346"/>
      <c r="Y1" s="346"/>
      <c r="Z1" s="346"/>
      <c r="AA1" s="346"/>
      <c r="AB1" s="346"/>
      <c r="AC1" s="346"/>
      <c r="AD1" s="346"/>
      <c r="AE1" s="346"/>
      <c r="AF1" s="346"/>
      <c r="AG1" s="346"/>
      <c r="AH1" s="346"/>
      <c r="AI1" s="346"/>
      <c r="AJ1" s="346"/>
      <c r="AK1" s="346"/>
      <c r="AL1" s="346"/>
    </row>
    <row r="2" spans="1:41" ht="22.5" customHeight="1">
      <c r="A2" s="346" t="s">
        <v>2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 t="s">
        <v>3</v>
      </c>
      <c r="R2" s="346"/>
      <c r="S2" s="346"/>
      <c r="T2" s="346"/>
      <c r="U2" s="346"/>
      <c r="V2" s="346"/>
      <c r="W2" s="346"/>
      <c r="X2" s="346"/>
      <c r="Y2" s="346"/>
      <c r="Z2" s="346"/>
      <c r="AA2" s="346"/>
      <c r="AB2" s="346"/>
      <c r="AC2" s="346"/>
      <c r="AD2" s="346"/>
      <c r="AE2" s="346"/>
      <c r="AF2" s="346"/>
      <c r="AG2" s="346"/>
      <c r="AH2" s="346"/>
      <c r="AI2" s="346"/>
      <c r="AJ2" s="346"/>
      <c r="AK2" s="346"/>
      <c r="AL2" s="346"/>
    </row>
    <row r="3" spans="1:41" ht="17.25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281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</row>
    <row r="4" spans="1:41" ht="28.5" customHeight="1">
      <c r="A4" s="354" t="s">
        <v>4</v>
      </c>
      <c r="B4" s="354"/>
      <c r="C4" s="354"/>
      <c r="D4" s="354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354"/>
      <c r="Q4" s="354"/>
      <c r="R4" s="354"/>
      <c r="S4" s="354"/>
      <c r="T4" s="354"/>
      <c r="U4" s="354"/>
      <c r="V4" s="354"/>
      <c r="W4" s="354"/>
      <c r="X4" s="354"/>
      <c r="Y4" s="354"/>
      <c r="Z4" s="354"/>
      <c r="AA4" s="354"/>
      <c r="AB4" s="354"/>
      <c r="AC4" s="354"/>
      <c r="AD4" s="354"/>
      <c r="AE4" s="354"/>
      <c r="AF4" s="354"/>
      <c r="AG4" s="354"/>
      <c r="AH4" s="354"/>
      <c r="AI4" s="354"/>
      <c r="AJ4" s="354"/>
      <c r="AK4" s="354"/>
      <c r="AL4" s="354"/>
    </row>
    <row r="5" spans="1:41">
      <c r="A5" s="330" t="s">
        <v>1059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  <c r="X5" s="330"/>
      <c r="Y5" s="330"/>
      <c r="Z5" s="330"/>
      <c r="AA5" s="330"/>
      <c r="AB5" s="330"/>
      <c r="AC5" s="330"/>
      <c r="AD5" s="330"/>
      <c r="AE5" s="330"/>
      <c r="AF5" s="330"/>
      <c r="AG5" s="330"/>
      <c r="AH5" s="330"/>
      <c r="AI5" s="330"/>
      <c r="AJ5" s="330"/>
      <c r="AK5" s="330"/>
      <c r="AL5" s="330"/>
    </row>
    <row r="6" spans="1:41" ht="33" customHeight="1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297"/>
      <c r="AB6" s="121"/>
      <c r="AC6" s="121"/>
      <c r="AD6" s="121"/>
      <c r="AE6" s="121"/>
      <c r="AF6" s="353" t="s">
        <v>1037</v>
      </c>
      <c r="AG6" s="353"/>
      <c r="AH6" s="353"/>
      <c r="AI6" s="353"/>
      <c r="AJ6" s="353"/>
      <c r="AK6" s="353"/>
      <c r="AL6" s="121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119" t="s">
        <v>5</v>
      </c>
      <c r="B8" s="118" t="s">
        <v>6</v>
      </c>
      <c r="C8" s="328" t="s">
        <v>7</v>
      </c>
      <c r="D8" s="32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108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19">
        <v>1</v>
      </c>
      <c r="B9" s="152" t="s">
        <v>1011</v>
      </c>
      <c r="C9" s="153" t="s">
        <v>1012</v>
      </c>
      <c r="D9" s="154" t="s">
        <v>53</v>
      </c>
      <c r="E9" s="162"/>
      <c r="F9" s="145"/>
      <c r="G9" s="145"/>
      <c r="H9" s="155" t="s">
        <v>1069</v>
      </c>
      <c r="I9" s="155"/>
      <c r="J9" s="155"/>
      <c r="K9" s="155"/>
      <c r="L9" s="155"/>
      <c r="M9" s="155"/>
      <c r="N9" s="155"/>
      <c r="O9" s="145"/>
      <c r="P9" s="155"/>
      <c r="Q9" s="155"/>
      <c r="R9" s="155"/>
      <c r="S9" s="155"/>
      <c r="T9" s="155"/>
      <c r="U9" s="155"/>
      <c r="V9" s="155"/>
      <c r="W9" s="155"/>
      <c r="X9" s="145"/>
      <c r="Y9" s="145"/>
      <c r="Z9" s="155"/>
      <c r="AA9" s="208"/>
      <c r="AB9" s="145"/>
      <c r="AC9" s="155"/>
      <c r="AD9" s="155"/>
      <c r="AE9" s="155"/>
      <c r="AF9" s="155"/>
      <c r="AG9" s="155"/>
      <c r="AH9" s="155"/>
      <c r="AI9" s="155"/>
      <c r="AJ9" s="119">
        <f>COUNTIF(E9:AI9,"K")+2*COUNTIF(E9:AI9,"2K")+COUNTIF(E9:AI9,"TK")+COUNTIF(E9:AI9,"KT")</f>
        <v>0</v>
      </c>
      <c r="AK9" s="119">
        <f t="shared" ref="AK9:AK25" si="0">COUNTIF(E9:AI9,"P")+2*COUNTIF(F9:AJ9,"2P")</f>
        <v>0</v>
      </c>
      <c r="AL9" s="119">
        <f t="shared" ref="AL9:AL25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19">
        <v>2</v>
      </c>
      <c r="B10" s="152" t="s">
        <v>1013</v>
      </c>
      <c r="C10" s="153" t="s">
        <v>1014</v>
      </c>
      <c r="D10" s="154" t="s">
        <v>106</v>
      </c>
      <c r="E10" s="162"/>
      <c r="F10" s="145"/>
      <c r="G10" s="145" t="s">
        <v>8</v>
      </c>
      <c r="H10" s="155"/>
      <c r="I10" s="155"/>
      <c r="J10" s="155"/>
      <c r="K10" s="155"/>
      <c r="L10" s="155"/>
      <c r="M10" s="155"/>
      <c r="N10" s="155"/>
      <c r="O10" s="145"/>
      <c r="P10" s="155"/>
      <c r="Q10" s="155"/>
      <c r="R10" s="155"/>
      <c r="S10" s="155"/>
      <c r="T10" s="155"/>
      <c r="U10" s="155"/>
      <c r="V10" s="155"/>
      <c r="W10" s="155"/>
      <c r="X10" s="145"/>
      <c r="Y10" s="145"/>
      <c r="Z10" s="155"/>
      <c r="AA10" s="208"/>
      <c r="AB10" s="145"/>
      <c r="AC10" s="155"/>
      <c r="AD10" s="155"/>
      <c r="AE10" s="155"/>
      <c r="AF10" s="155"/>
      <c r="AG10" s="155"/>
      <c r="AH10" s="155"/>
      <c r="AI10" s="155"/>
      <c r="AJ10" s="119">
        <f t="shared" ref="AJ10:AJ25" si="2">COUNTIF(E10:AI10,"K")+2*COUNTIF(E10:AI10,"2K")+COUNTIF(E10:AI10,"TK")+COUNTIF(E10:AI10,"KT")</f>
        <v>1</v>
      </c>
      <c r="AK10" s="119">
        <f t="shared" si="0"/>
        <v>0</v>
      </c>
      <c r="AL10" s="119">
        <f t="shared" si="1"/>
        <v>0</v>
      </c>
      <c r="AM10" s="25"/>
      <c r="AN10" s="25"/>
      <c r="AO10" s="25"/>
    </row>
    <row r="11" spans="1:41" s="1" customFormat="1" ht="30" customHeight="1">
      <c r="A11" s="119">
        <v>3</v>
      </c>
      <c r="B11" s="152" t="s">
        <v>1015</v>
      </c>
      <c r="C11" s="153" t="s">
        <v>1016</v>
      </c>
      <c r="D11" s="154" t="s">
        <v>57</v>
      </c>
      <c r="E11" s="162"/>
      <c r="F11" s="145"/>
      <c r="G11" s="145"/>
      <c r="H11" s="155"/>
      <c r="I11" s="155"/>
      <c r="J11" s="155"/>
      <c r="K11" s="155"/>
      <c r="L11" s="155"/>
      <c r="M11" s="155"/>
      <c r="N11" s="155"/>
      <c r="O11" s="145"/>
      <c r="P11" s="155"/>
      <c r="Q11" s="155"/>
      <c r="R11" s="155"/>
      <c r="S11" s="155"/>
      <c r="T11" s="155"/>
      <c r="U11" s="155"/>
      <c r="V11" s="155"/>
      <c r="W11" s="155"/>
      <c r="X11" s="145"/>
      <c r="Y11" s="145"/>
      <c r="Z11" s="155"/>
      <c r="AA11" s="208"/>
      <c r="AB11" s="145"/>
      <c r="AC11" s="155"/>
      <c r="AD11" s="155"/>
      <c r="AE11" s="155"/>
      <c r="AF11" s="155"/>
      <c r="AG11" s="155"/>
      <c r="AH11" s="155"/>
      <c r="AI11" s="155"/>
      <c r="AJ11" s="119">
        <f t="shared" si="2"/>
        <v>0</v>
      </c>
      <c r="AK11" s="119">
        <f t="shared" si="0"/>
        <v>0</v>
      </c>
      <c r="AL11" s="119">
        <f t="shared" si="1"/>
        <v>0</v>
      </c>
      <c r="AM11" s="25"/>
      <c r="AN11" s="25"/>
      <c r="AO11" s="25"/>
    </row>
    <row r="12" spans="1:41" s="1" customFormat="1" ht="30" customHeight="1">
      <c r="A12" s="119">
        <v>4</v>
      </c>
      <c r="B12" s="152" t="s">
        <v>1017</v>
      </c>
      <c r="C12" s="153" t="s">
        <v>1018</v>
      </c>
      <c r="D12" s="154" t="s">
        <v>58</v>
      </c>
      <c r="E12" s="162"/>
      <c r="F12" s="145"/>
      <c r="G12" s="145"/>
      <c r="H12" s="155"/>
      <c r="I12" s="155"/>
      <c r="J12" s="155"/>
      <c r="K12" s="155"/>
      <c r="L12" s="155"/>
      <c r="M12" s="155"/>
      <c r="N12" s="155"/>
      <c r="O12" s="145"/>
      <c r="P12" s="155"/>
      <c r="Q12" s="155"/>
      <c r="R12" s="155"/>
      <c r="S12" s="155"/>
      <c r="T12" s="155"/>
      <c r="U12" s="155"/>
      <c r="V12" s="155"/>
      <c r="W12" s="155"/>
      <c r="X12" s="145"/>
      <c r="Y12" s="145"/>
      <c r="Z12" s="155"/>
      <c r="AA12" s="208"/>
      <c r="AB12" s="145"/>
      <c r="AC12" s="155"/>
      <c r="AD12" s="155"/>
      <c r="AE12" s="155"/>
      <c r="AF12" s="155"/>
      <c r="AG12" s="155"/>
      <c r="AH12" s="155"/>
      <c r="AI12" s="155"/>
      <c r="AJ12" s="119">
        <f t="shared" si="2"/>
        <v>0</v>
      </c>
      <c r="AK12" s="119">
        <f t="shared" si="0"/>
        <v>0</v>
      </c>
      <c r="AL12" s="119">
        <f t="shared" si="1"/>
        <v>0</v>
      </c>
      <c r="AM12" s="25"/>
      <c r="AN12" s="25"/>
      <c r="AO12" s="25"/>
    </row>
    <row r="13" spans="1:41" s="1" customFormat="1" ht="30" customHeight="1">
      <c r="A13" s="119">
        <v>5</v>
      </c>
      <c r="B13" s="152" t="s">
        <v>1019</v>
      </c>
      <c r="C13" s="153" t="s">
        <v>1020</v>
      </c>
      <c r="D13" s="154" t="s">
        <v>1021</v>
      </c>
      <c r="E13" s="162"/>
      <c r="F13" s="145"/>
      <c r="G13" s="145"/>
      <c r="H13" s="155"/>
      <c r="I13" s="155"/>
      <c r="J13" s="155"/>
      <c r="K13" s="155"/>
      <c r="L13" s="155"/>
      <c r="M13" s="155"/>
      <c r="N13" s="155"/>
      <c r="O13" s="145"/>
      <c r="P13" s="155"/>
      <c r="Q13" s="155"/>
      <c r="R13" s="155"/>
      <c r="S13" s="155"/>
      <c r="T13" s="155"/>
      <c r="U13" s="155"/>
      <c r="V13" s="155"/>
      <c r="W13" s="155"/>
      <c r="X13" s="145"/>
      <c r="Y13" s="145"/>
      <c r="Z13" s="155"/>
      <c r="AA13" s="208"/>
      <c r="AB13" s="145"/>
      <c r="AC13" s="155"/>
      <c r="AD13" s="155"/>
      <c r="AE13" s="155"/>
      <c r="AF13" s="155"/>
      <c r="AG13" s="155"/>
      <c r="AH13" s="155"/>
      <c r="AI13" s="155"/>
      <c r="AJ13" s="119">
        <f t="shared" si="2"/>
        <v>0</v>
      </c>
      <c r="AK13" s="119">
        <f t="shared" si="0"/>
        <v>0</v>
      </c>
      <c r="AL13" s="119">
        <f t="shared" si="1"/>
        <v>0</v>
      </c>
      <c r="AM13" s="25"/>
      <c r="AN13" s="25"/>
      <c r="AO13" s="25"/>
    </row>
    <row r="14" spans="1:41" s="1" customFormat="1" ht="30" customHeight="1">
      <c r="A14" s="119">
        <v>6</v>
      </c>
      <c r="B14" s="152" t="s">
        <v>1022</v>
      </c>
      <c r="C14" s="153" t="s">
        <v>1023</v>
      </c>
      <c r="D14" s="154" t="s">
        <v>103</v>
      </c>
      <c r="E14" s="162"/>
      <c r="F14" s="145"/>
      <c r="G14" s="145"/>
      <c r="H14" s="155"/>
      <c r="I14" s="155"/>
      <c r="J14" s="155"/>
      <c r="K14" s="155"/>
      <c r="L14" s="155"/>
      <c r="M14" s="155"/>
      <c r="N14" s="155"/>
      <c r="O14" s="145"/>
      <c r="P14" s="155"/>
      <c r="Q14" s="155"/>
      <c r="R14" s="155"/>
      <c r="S14" s="155"/>
      <c r="T14" s="155"/>
      <c r="U14" s="155"/>
      <c r="V14" s="155"/>
      <c r="W14" s="155"/>
      <c r="X14" s="145"/>
      <c r="Y14" s="145"/>
      <c r="Z14" s="155"/>
      <c r="AA14" s="208"/>
      <c r="AB14" s="145"/>
      <c r="AC14" s="155"/>
      <c r="AD14" s="155"/>
      <c r="AE14" s="155"/>
      <c r="AF14" s="155"/>
      <c r="AG14" s="155"/>
      <c r="AH14" s="155"/>
      <c r="AI14" s="155"/>
      <c r="AJ14" s="119">
        <f t="shared" si="2"/>
        <v>0</v>
      </c>
      <c r="AK14" s="119">
        <f t="shared" si="0"/>
        <v>0</v>
      </c>
      <c r="AL14" s="119">
        <f t="shared" si="1"/>
        <v>0</v>
      </c>
      <c r="AM14" s="25"/>
      <c r="AN14" s="25"/>
      <c r="AO14" s="25"/>
    </row>
    <row r="15" spans="1:41" s="1" customFormat="1" ht="30" customHeight="1">
      <c r="A15" s="119">
        <v>7</v>
      </c>
      <c r="B15" s="152" t="s">
        <v>1000</v>
      </c>
      <c r="C15" s="153" t="s">
        <v>1001</v>
      </c>
      <c r="D15" s="154" t="s">
        <v>60</v>
      </c>
      <c r="E15" s="162"/>
      <c r="F15" s="145"/>
      <c r="G15" s="145" t="s">
        <v>8</v>
      </c>
      <c r="H15" s="155"/>
      <c r="I15" s="155"/>
      <c r="J15" s="155"/>
      <c r="K15" s="155"/>
      <c r="L15" s="155"/>
      <c r="M15" s="155"/>
      <c r="N15" s="155"/>
      <c r="O15" s="145"/>
      <c r="P15" s="155"/>
      <c r="Q15" s="155"/>
      <c r="R15" s="155"/>
      <c r="S15" s="155"/>
      <c r="T15" s="155"/>
      <c r="U15" s="155"/>
      <c r="V15" s="155"/>
      <c r="W15" s="155"/>
      <c r="X15" s="145"/>
      <c r="Y15" s="145"/>
      <c r="Z15" s="155"/>
      <c r="AA15" s="208"/>
      <c r="AB15" s="145"/>
      <c r="AC15" s="155"/>
      <c r="AD15" s="155"/>
      <c r="AE15" s="155"/>
      <c r="AF15" s="155"/>
      <c r="AG15" s="155"/>
      <c r="AH15" s="155"/>
      <c r="AI15" s="155"/>
      <c r="AJ15" s="119">
        <f t="shared" si="2"/>
        <v>1</v>
      </c>
      <c r="AK15" s="119">
        <f t="shared" si="0"/>
        <v>0</v>
      </c>
      <c r="AL15" s="119">
        <f t="shared" si="1"/>
        <v>0</v>
      </c>
      <c r="AM15" s="25"/>
      <c r="AN15" s="25"/>
      <c r="AO15" s="25"/>
    </row>
    <row r="16" spans="1:41" s="1" customFormat="1" ht="30" customHeight="1">
      <c r="A16" s="119">
        <v>8</v>
      </c>
      <c r="B16" s="152" t="s">
        <v>1002</v>
      </c>
      <c r="C16" s="153" t="s">
        <v>1003</v>
      </c>
      <c r="D16" s="154" t="s">
        <v>88</v>
      </c>
      <c r="E16" s="163"/>
      <c r="F16" s="145"/>
      <c r="G16" s="145"/>
      <c r="H16" s="160"/>
      <c r="I16" s="160"/>
      <c r="J16" s="160"/>
      <c r="K16" s="160"/>
      <c r="L16" s="160"/>
      <c r="M16" s="160"/>
      <c r="N16" s="160"/>
      <c r="O16" s="145"/>
      <c r="P16" s="160"/>
      <c r="Q16" s="160"/>
      <c r="R16" s="160"/>
      <c r="S16" s="160"/>
      <c r="T16" s="160"/>
      <c r="U16" s="160"/>
      <c r="V16" s="160"/>
      <c r="W16" s="160"/>
      <c r="X16" s="145"/>
      <c r="Y16" s="145"/>
      <c r="Z16" s="160"/>
      <c r="AA16" s="211"/>
      <c r="AB16" s="145"/>
      <c r="AC16" s="160"/>
      <c r="AD16" s="160"/>
      <c r="AE16" s="160"/>
      <c r="AF16" s="160"/>
      <c r="AG16" s="160"/>
      <c r="AH16" s="160"/>
      <c r="AI16" s="160"/>
      <c r="AJ16" s="119">
        <f t="shared" si="2"/>
        <v>0</v>
      </c>
      <c r="AK16" s="119">
        <f t="shared" si="0"/>
        <v>0</v>
      </c>
      <c r="AL16" s="119">
        <f t="shared" si="1"/>
        <v>0</v>
      </c>
      <c r="AM16" s="25"/>
      <c r="AN16" s="25"/>
      <c r="AO16" s="25"/>
    </row>
    <row r="17" spans="1:44" s="1" customFormat="1" ht="30" customHeight="1">
      <c r="A17" s="119">
        <v>9</v>
      </c>
      <c r="B17" s="152" t="s">
        <v>1004</v>
      </c>
      <c r="C17" s="153" t="s">
        <v>137</v>
      </c>
      <c r="D17" s="154" t="s">
        <v>1005</v>
      </c>
      <c r="E17" s="163"/>
      <c r="F17" s="145"/>
      <c r="G17" s="145"/>
      <c r="H17" s="160"/>
      <c r="I17" s="160"/>
      <c r="J17" s="160"/>
      <c r="K17" s="160"/>
      <c r="L17" s="160"/>
      <c r="M17" s="160"/>
      <c r="N17" s="160"/>
      <c r="O17" s="145"/>
      <c r="P17" s="160"/>
      <c r="Q17" s="160"/>
      <c r="R17" s="160"/>
      <c r="S17" s="160"/>
      <c r="T17" s="160"/>
      <c r="U17" s="160"/>
      <c r="V17" s="160"/>
      <c r="W17" s="160"/>
      <c r="X17" s="145"/>
      <c r="Y17" s="145"/>
      <c r="Z17" s="160"/>
      <c r="AA17" s="211"/>
      <c r="AB17" s="145"/>
      <c r="AC17" s="160"/>
      <c r="AD17" s="160"/>
      <c r="AE17" s="160"/>
      <c r="AF17" s="160"/>
      <c r="AG17" s="160"/>
      <c r="AH17" s="160"/>
      <c r="AI17" s="160"/>
      <c r="AJ17" s="119">
        <f t="shared" si="2"/>
        <v>0</v>
      </c>
      <c r="AK17" s="119">
        <f t="shared" si="0"/>
        <v>0</v>
      </c>
      <c r="AL17" s="119">
        <f t="shared" si="1"/>
        <v>0</v>
      </c>
      <c r="AM17" s="25"/>
      <c r="AN17" s="25"/>
      <c r="AO17" s="25"/>
    </row>
    <row r="18" spans="1:44" s="1" customFormat="1" ht="30" customHeight="1">
      <c r="A18" s="138">
        <v>10</v>
      </c>
      <c r="B18" s="152" t="s">
        <v>1006</v>
      </c>
      <c r="C18" s="153" t="s">
        <v>1007</v>
      </c>
      <c r="D18" s="154" t="s">
        <v>105</v>
      </c>
      <c r="E18" s="162"/>
      <c r="F18" s="145"/>
      <c r="G18" s="145"/>
      <c r="H18" s="155"/>
      <c r="I18" s="155"/>
      <c r="J18" s="155"/>
      <c r="K18" s="155"/>
      <c r="L18" s="155"/>
      <c r="M18" s="155"/>
      <c r="N18" s="155"/>
      <c r="O18" s="145"/>
      <c r="P18" s="155"/>
      <c r="Q18" s="155"/>
      <c r="R18" s="155"/>
      <c r="S18" s="155"/>
      <c r="T18" s="155"/>
      <c r="U18" s="155"/>
      <c r="V18" s="155"/>
      <c r="W18" s="155"/>
      <c r="X18" s="145"/>
      <c r="Y18" s="145"/>
      <c r="Z18" s="155"/>
      <c r="AA18" s="208"/>
      <c r="AB18" s="145"/>
      <c r="AC18" s="155"/>
      <c r="AD18" s="155"/>
      <c r="AE18" s="155"/>
      <c r="AF18" s="155"/>
      <c r="AG18" s="155"/>
      <c r="AH18" s="155"/>
      <c r="AI18" s="155"/>
      <c r="AJ18" s="119">
        <f t="shared" si="2"/>
        <v>0</v>
      </c>
      <c r="AK18" s="119">
        <f t="shared" si="0"/>
        <v>0</v>
      </c>
      <c r="AL18" s="119">
        <f t="shared" si="1"/>
        <v>0</v>
      </c>
      <c r="AM18" s="25"/>
      <c r="AN18" s="25"/>
      <c r="AO18" s="25"/>
    </row>
    <row r="19" spans="1:44" s="1" customFormat="1" ht="30" customHeight="1">
      <c r="A19" s="138">
        <v>11</v>
      </c>
      <c r="B19" s="152" t="s">
        <v>1008</v>
      </c>
      <c r="C19" s="153" t="s">
        <v>1009</v>
      </c>
      <c r="D19" s="154" t="s">
        <v>1010</v>
      </c>
      <c r="E19" s="162"/>
      <c r="F19" s="145"/>
      <c r="G19" s="145"/>
      <c r="H19" s="155"/>
      <c r="I19" s="155"/>
      <c r="J19" s="155"/>
      <c r="K19" s="155"/>
      <c r="L19" s="155"/>
      <c r="M19" s="155"/>
      <c r="N19" s="155"/>
      <c r="O19" s="145"/>
      <c r="P19" s="155"/>
      <c r="Q19" s="155"/>
      <c r="R19" s="155"/>
      <c r="S19" s="155"/>
      <c r="T19" s="155"/>
      <c r="U19" s="155"/>
      <c r="V19" s="155"/>
      <c r="W19" s="155"/>
      <c r="X19" s="145"/>
      <c r="Y19" s="145"/>
      <c r="Z19" s="155"/>
      <c r="AA19" s="208"/>
      <c r="AB19" s="145"/>
      <c r="AC19" s="155"/>
      <c r="AD19" s="155"/>
      <c r="AE19" s="155"/>
      <c r="AF19" s="155"/>
      <c r="AG19" s="155"/>
      <c r="AH19" s="155"/>
      <c r="AI19" s="155"/>
      <c r="AJ19" s="119">
        <f t="shared" si="2"/>
        <v>0</v>
      </c>
      <c r="AK19" s="119">
        <f t="shared" si="0"/>
        <v>0</v>
      </c>
      <c r="AL19" s="119">
        <f t="shared" si="1"/>
        <v>0</v>
      </c>
      <c r="AM19" s="25"/>
      <c r="AN19" s="25"/>
      <c r="AO19" s="25"/>
    </row>
    <row r="20" spans="1:44" s="1" customFormat="1" ht="30" customHeight="1">
      <c r="A20" s="138">
        <v>12</v>
      </c>
      <c r="B20" s="152" t="s">
        <v>1024</v>
      </c>
      <c r="C20" s="153" t="s">
        <v>1025</v>
      </c>
      <c r="D20" s="154" t="s">
        <v>93</v>
      </c>
      <c r="E20" s="162"/>
      <c r="F20" s="145"/>
      <c r="G20" s="145"/>
      <c r="H20" s="155"/>
      <c r="I20" s="155"/>
      <c r="J20" s="155"/>
      <c r="K20" s="155"/>
      <c r="L20" s="155"/>
      <c r="M20" s="155"/>
      <c r="N20" s="155"/>
      <c r="O20" s="145"/>
      <c r="P20" s="155"/>
      <c r="Q20" s="155"/>
      <c r="R20" s="155"/>
      <c r="S20" s="155"/>
      <c r="T20" s="155"/>
      <c r="U20" s="155"/>
      <c r="V20" s="161"/>
      <c r="W20" s="161"/>
      <c r="X20" s="145"/>
      <c r="Y20" s="145"/>
      <c r="Z20" s="161"/>
      <c r="AA20" s="191"/>
      <c r="AB20" s="161"/>
      <c r="AC20" s="161"/>
      <c r="AD20" s="161"/>
      <c r="AE20" s="161"/>
      <c r="AF20" s="161"/>
      <c r="AG20" s="161"/>
      <c r="AH20" s="161"/>
      <c r="AI20" s="161"/>
      <c r="AJ20" s="119">
        <f t="shared" si="2"/>
        <v>0</v>
      </c>
      <c r="AK20" s="119">
        <f t="shared" si="0"/>
        <v>0</v>
      </c>
      <c r="AL20" s="119">
        <f t="shared" si="1"/>
        <v>0</v>
      </c>
      <c r="AM20" s="25"/>
      <c r="AN20" s="25"/>
      <c r="AO20" s="25"/>
    </row>
    <row r="21" spans="1:44" s="1" customFormat="1" ht="30" customHeight="1">
      <c r="A21" s="138">
        <v>13</v>
      </c>
      <c r="B21" s="137"/>
      <c r="C21" s="110"/>
      <c r="D21" s="111"/>
      <c r="E21" s="162"/>
      <c r="F21" s="155"/>
      <c r="G21" s="14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45"/>
      <c r="Y21" s="145"/>
      <c r="Z21" s="155"/>
      <c r="AA21" s="208"/>
      <c r="AB21" s="155"/>
      <c r="AC21" s="155"/>
      <c r="AD21" s="155"/>
      <c r="AE21" s="155"/>
      <c r="AF21" s="155"/>
      <c r="AG21" s="155"/>
      <c r="AH21" s="155"/>
      <c r="AI21" s="155"/>
      <c r="AJ21" s="119">
        <f t="shared" si="2"/>
        <v>0</v>
      </c>
      <c r="AK21" s="119">
        <f t="shared" si="0"/>
        <v>0</v>
      </c>
      <c r="AL21" s="119">
        <f t="shared" si="1"/>
        <v>0</v>
      </c>
      <c r="AM21" s="347"/>
      <c r="AN21" s="348"/>
      <c r="AO21" s="25"/>
    </row>
    <row r="22" spans="1:44" s="1" customFormat="1" ht="30" customHeight="1">
      <c r="A22" s="138">
        <v>14</v>
      </c>
      <c r="B22" s="137"/>
      <c r="C22" s="110"/>
      <c r="D22" s="111"/>
      <c r="E22" s="162"/>
      <c r="F22" s="155"/>
      <c r="G22" s="14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45"/>
      <c r="Y22" s="145"/>
      <c r="Z22" s="155"/>
      <c r="AA22" s="208"/>
      <c r="AB22" s="155"/>
      <c r="AC22" s="155"/>
      <c r="AD22" s="155"/>
      <c r="AE22" s="155"/>
      <c r="AF22" s="155"/>
      <c r="AG22" s="155"/>
      <c r="AH22" s="155"/>
      <c r="AI22" s="155"/>
      <c r="AJ22" s="119">
        <f t="shared" si="2"/>
        <v>0</v>
      </c>
      <c r="AK22" s="119">
        <f t="shared" si="0"/>
        <v>0</v>
      </c>
      <c r="AL22" s="119">
        <f t="shared" si="1"/>
        <v>0</v>
      </c>
      <c r="AM22" s="25"/>
      <c r="AN22" s="25"/>
      <c r="AO22" s="25"/>
    </row>
    <row r="23" spans="1:44" s="1" customFormat="1" ht="30" customHeight="1">
      <c r="A23" s="138">
        <v>15</v>
      </c>
      <c r="B23" s="137"/>
      <c r="C23" s="110"/>
      <c r="D23" s="111"/>
      <c r="E23" s="162"/>
      <c r="F23" s="155"/>
      <c r="G23" s="14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45"/>
      <c r="Y23" s="145"/>
      <c r="Z23" s="155"/>
      <c r="AA23" s="208"/>
      <c r="AB23" s="155"/>
      <c r="AC23" s="155"/>
      <c r="AD23" s="155"/>
      <c r="AE23" s="155"/>
      <c r="AF23" s="155"/>
      <c r="AG23" s="155"/>
      <c r="AH23" s="155"/>
      <c r="AI23" s="155"/>
      <c r="AJ23" s="119">
        <f t="shared" si="2"/>
        <v>0</v>
      </c>
      <c r="AK23" s="119">
        <f t="shared" si="0"/>
        <v>0</v>
      </c>
      <c r="AL23" s="119">
        <f t="shared" si="1"/>
        <v>0</v>
      </c>
      <c r="AM23" s="25"/>
      <c r="AN23" s="25"/>
      <c r="AO23" s="25"/>
    </row>
    <row r="24" spans="1:44" s="1" customFormat="1" ht="30" customHeight="1">
      <c r="A24" s="138">
        <v>16</v>
      </c>
      <c r="B24" s="137"/>
      <c r="C24" s="110"/>
      <c r="D24" s="111"/>
      <c r="E24" s="162"/>
      <c r="F24" s="155"/>
      <c r="G24" s="14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45"/>
      <c r="Y24" s="145"/>
      <c r="Z24" s="155"/>
      <c r="AA24" s="208"/>
      <c r="AB24" s="155"/>
      <c r="AC24" s="155"/>
      <c r="AD24" s="155"/>
      <c r="AE24" s="155"/>
      <c r="AF24" s="155"/>
      <c r="AG24" s="155"/>
      <c r="AH24" s="155"/>
      <c r="AI24" s="155"/>
      <c r="AJ24" s="119">
        <f t="shared" si="2"/>
        <v>0</v>
      </c>
      <c r="AK24" s="119">
        <f t="shared" si="0"/>
        <v>0</v>
      </c>
      <c r="AL24" s="119">
        <f t="shared" si="1"/>
        <v>0</v>
      </c>
      <c r="AM24" s="25"/>
      <c r="AN24" s="25"/>
      <c r="AO24" s="25"/>
    </row>
    <row r="25" spans="1:44" s="1" customFormat="1" ht="30" customHeight="1">
      <c r="A25" s="138">
        <v>17</v>
      </c>
      <c r="B25" s="144"/>
      <c r="C25" s="144"/>
      <c r="D25" s="144"/>
      <c r="E25" s="163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55"/>
      <c r="W25" s="155"/>
      <c r="X25" s="155"/>
      <c r="Y25" s="145"/>
      <c r="Z25" s="155"/>
      <c r="AA25" s="208"/>
      <c r="AB25" s="155"/>
      <c r="AC25" s="155"/>
      <c r="AD25" s="155"/>
      <c r="AE25" s="155"/>
      <c r="AF25" s="155"/>
      <c r="AG25" s="155"/>
      <c r="AH25" s="155"/>
      <c r="AI25" s="155"/>
      <c r="AJ25" s="119">
        <f t="shared" si="2"/>
        <v>0</v>
      </c>
      <c r="AK25" s="119">
        <f t="shared" si="0"/>
        <v>0</v>
      </c>
      <c r="AL25" s="119">
        <f t="shared" si="1"/>
        <v>0</v>
      </c>
      <c r="AM25" s="25"/>
      <c r="AN25" s="25"/>
      <c r="AO25" s="25"/>
    </row>
    <row r="26" spans="1:44" s="1" customFormat="1" ht="48" customHeight="1">
      <c r="A26" s="349" t="s">
        <v>12</v>
      </c>
      <c r="B26" s="349"/>
      <c r="C26" s="349"/>
      <c r="D26" s="349"/>
      <c r="E26" s="349"/>
      <c r="F26" s="349"/>
      <c r="G26" s="349"/>
      <c r="H26" s="349"/>
      <c r="I26" s="349"/>
      <c r="J26" s="349"/>
      <c r="K26" s="349"/>
      <c r="L26" s="349"/>
      <c r="M26" s="349"/>
      <c r="N26" s="349"/>
      <c r="O26" s="349"/>
      <c r="P26" s="349"/>
      <c r="Q26" s="349"/>
      <c r="R26" s="349"/>
      <c r="S26" s="349"/>
      <c r="T26" s="349"/>
      <c r="U26" s="349"/>
      <c r="V26" s="349"/>
      <c r="W26" s="349"/>
      <c r="X26" s="349"/>
      <c r="Y26" s="349"/>
      <c r="Z26" s="349"/>
      <c r="AA26" s="349"/>
      <c r="AB26" s="349"/>
      <c r="AC26" s="349"/>
      <c r="AD26" s="349"/>
      <c r="AE26" s="349"/>
      <c r="AF26" s="349"/>
      <c r="AG26" s="349"/>
      <c r="AH26" s="349"/>
      <c r="AI26" s="349"/>
      <c r="AJ26" s="120">
        <f>SUM(AJ9:AJ25)</f>
        <v>2</v>
      </c>
      <c r="AK26" s="120">
        <f>SUM(AK9:AK25)</f>
        <v>0</v>
      </c>
      <c r="AL26" s="120">
        <f>SUM(AL9:AL25)</f>
        <v>0</v>
      </c>
      <c r="AM26" s="27"/>
      <c r="AN26" s="26"/>
      <c r="AO26" s="26"/>
      <c r="AP26" s="33"/>
      <c r="AQ26"/>
      <c r="AR26"/>
    </row>
    <row r="27" spans="1:44" s="1" customFormat="1" ht="30" customHeight="1">
      <c r="A27" s="11"/>
      <c r="B27" s="11"/>
      <c r="C27" s="12"/>
      <c r="D27" s="12"/>
      <c r="E27" s="13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8"/>
      <c r="T27" s="18"/>
      <c r="U27" s="18"/>
      <c r="V27" s="18"/>
      <c r="W27" s="18"/>
      <c r="X27" s="18"/>
      <c r="Y27" s="18"/>
      <c r="Z27" s="18"/>
      <c r="AA27" s="299"/>
      <c r="AB27" s="18"/>
      <c r="AC27" s="18"/>
      <c r="AD27" s="18"/>
      <c r="AE27" s="18"/>
      <c r="AF27" s="18"/>
      <c r="AG27" s="18"/>
      <c r="AH27" s="18"/>
      <c r="AI27" s="18"/>
      <c r="AJ27" s="11"/>
      <c r="AK27" s="11"/>
      <c r="AL27" s="11"/>
      <c r="AM27" s="27"/>
      <c r="AN27" s="25"/>
      <c r="AO27" s="25"/>
    </row>
    <row r="28" spans="1:44" s="1" customFormat="1" ht="41.25" customHeight="1">
      <c r="A28" s="350" t="s">
        <v>13</v>
      </c>
      <c r="B28" s="350"/>
      <c r="C28" s="351"/>
      <c r="D28" s="351"/>
      <c r="E28" s="351"/>
      <c r="F28" s="351"/>
      <c r="G28" s="351"/>
      <c r="H28" s="351"/>
      <c r="I28" s="351"/>
      <c r="J28" s="351"/>
      <c r="K28" s="351"/>
      <c r="L28" s="351"/>
      <c r="M28" s="351"/>
      <c r="N28" s="351"/>
      <c r="O28" s="351"/>
      <c r="P28" s="351"/>
      <c r="Q28" s="351"/>
      <c r="R28" s="351"/>
      <c r="S28" s="351"/>
      <c r="T28" s="351"/>
      <c r="U28" s="351"/>
      <c r="V28" s="351"/>
      <c r="W28" s="351"/>
      <c r="X28" s="351"/>
      <c r="Y28" s="351"/>
      <c r="Z28" s="351"/>
      <c r="AA28" s="351"/>
      <c r="AB28" s="351"/>
      <c r="AC28" s="351"/>
      <c r="AD28" s="351"/>
      <c r="AE28" s="351"/>
      <c r="AF28" s="351"/>
      <c r="AG28" s="351"/>
      <c r="AH28" s="351"/>
      <c r="AI28" s="352"/>
      <c r="AJ28" s="28" t="s">
        <v>14</v>
      </c>
      <c r="AK28" s="28" t="s">
        <v>15</v>
      </c>
      <c r="AL28" s="28" t="s">
        <v>16</v>
      </c>
      <c r="AM28" s="29" t="s">
        <v>17</v>
      </c>
      <c r="AN28" s="29" t="s">
        <v>18</v>
      </c>
      <c r="AO28" s="29" t="s">
        <v>19</v>
      </c>
    </row>
    <row r="29" spans="1:44" s="1" customFormat="1" ht="30" customHeight="1">
      <c r="A29" s="119" t="s">
        <v>5</v>
      </c>
      <c r="B29" s="118"/>
      <c r="C29" s="328" t="s">
        <v>7</v>
      </c>
      <c r="D29" s="329"/>
      <c r="E29" s="4">
        <v>1</v>
      </c>
      <c r="F29" s="4">
        <v>2</v>
      </c>
      <c r="G29" s="4">
        <v>3</v>
      </c>
      <c r="H29" s="4">
        <v>4</v>
      </c>
      <c r="I29" s="4">
        <v>5</v>
      </c>
      <c r="J29" s="4">
        <v>6</v>
      </c>
      <c r="K29" s="4">
        <v>7</v>
      </c>
      <c r="L29" s="4">
        <v>8</v>
      </c>
      <c r="M29" s="4">
        <v>9</v>
      </c>
      <c r="N29" s="4">
        <v>10</v>
      </c>
      <c r="O29" s="4">
        <v>11</v>
      </c>
      <c r="P29" s="4">
        <v>12</v>
      </c>
      <c r="Q29" s="4">
        <v>13</v>
      </c>
      <c r="R29" s="4">
        <v>14</v>
      </c>
      <c r="S29" s="4">
        <v>15</v>
      </c>
      <c r="T29" s="4">
        <v>16</v>
      </c>
      <c r="U29" s="4">
        <v>17</v>
      </c>
      <c r="V29" s="4">
        <v>18</v>
      </c>
      <c r="W29" s="4">
        <v>19</v>
      </c>
      <c r="X29" s="4">
        <v>20</v>
      </c>
      <c r="Y29" s="4">
        <v>21</v>
      </c>
      <c r="Z29" s="4">
        <v>22</v>
      </c>
      <c r="AA29" s="108">
        <v>23</v>
      </c>
      <c r="AB29" s="4">
        <v>24</v>
      </c>
      <c r="AC29" s="4">
        <v>25</v>
      </c>
      <c r="AD29" s="4">
        <v>26</v>
      </c>
      <c r="AE29" s="4">
        <v>27</v>
      </c>
      <c r="AF29" s="4">
        <v>28</v>
      </c>
      <c r="AG29" s="4">
        <v>29</v>
      </c>
      <c r="AH29" s="4">
        <v>30</v>
      </c>
      <c r="AI29" s="4">
        <v>31</v>
      </c>
      <c r="AJ29" s="30" t="s">
        <v>20</v>
      </c>
      <c r="AK29" s="30" t="s">
        <v>21</v>
      </c>
      <c r="AL29" s="30" t="s">
        <v>22</v>
      </c>
      <c r="AM29" s="30" t="s">
        <v>23</v>
      </c>
      <c r="AN29" s="31" t="s">
        <v>24</v>
      </c>
      <c r="AO29" s="31" t="s">
        <v>25</v>
      </c>
    </row>
    <row r="30" spans="1:44" s="1" customFormat="1" ht="30" customHeight="1">
      <c r="A30" s="119">
        <v>1</v>
      </c>
      <c r="B30" s="152" t="s">
        <v>1011</v>
      </c>
      <c r="C30" s="153" t="s">
        <v>1012</v>
      </c>
      <c r="D30" s="154" t="s">
        <v>53</v>
      </c>
      <c r="E30" s="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17"/>
      <c r="T30" s="17"/>
      <c r="U30" s="17"/>
      <c r="V30" s="17"/>
      <c r="W30" s="17"/>
      <c r="X30" s="17"/>
      <c r="Y30" s="17"/>
      <c r="Z30" s="17"/>
      <c r="AA30" s="300"/>
      <c r="AB30" s="17"/>
      <c r="AC30" s="17"/>
      <c r="AD30" s="17"/>
      <c r="AE30" s="17"/>
      <c r="AF30" s="17"/>
      <c r="AG30" s="17"/>
      <c r="AH30" s="17"/>
      <c r="AI30" s="17"/>
      <c r="AJ30" s="32">
        <f>COUNTIF(E30:AI30,"BT")</f>
        <v>0</v>
      </c>
      <c r="AK30" s="32">
        <f>COUNTIF(F30:AJ30,"D")</f>
        <v>0</v>
      </c>
      <c r="AL30" s="32">
        <f>COUNTIF(G30:AK30,"ĐP")</f>
        <v>0</v>
      </c>
      <c r="AM30" s="32">
        <f>COUNTIF(H30:AL30,"CT")</f>
        <v>0</v>
      </c>
      <c r="AN30" s="32">
        <f>COUNTIF(I30:AM30,"HT")</f>
        <v>0</v>
      </c>
      <c r="AO30" s="32">
        <f>COUNTIF(J30:AN30,"VK")</f>
        <v>0</v>
      </c>
      <c r="AP30" s="347"/>
      <c r="AQ30" s="348"/>
    </row>
    <row r="31" spans="1:44" s="1" customFormat="1" ht="30" customHeight="1">
      <c r="A31" s="119">
        <v>2</v>
      </c>
      <c r="B31" s="152" t="s">
        <v>1013</v>
      </c>
      <c r="C31" s="153" t="s">
        <v>1014</v>
      </c>
      <c r="D31" s="154" t="s">
        <v>106</v>
      </c>
      <c r="E31" s="15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9"/>
      <c r="T31" s="19"/>
      <c r="U31" s="19"/>
      <c r="V31" s="19"/>
      <c r="W31" s="19"/>
      <c r="X31" s="19"/>
      <c r="Y31" s="19"/>
      <c r="Z31" s="19"/>
      <c r="AA31" s="301"/>
      <c r="AB31" s="19"/>
      <c r="AC31" s="19"/>
      <c r="AD31" s="19"/>
      <c r="AE31" s="19"/>
      <c r="AF31" s="19"/>
      <c r="AG31" s="19"/>
      <c r="AH31" s="19"/>
      <c r="AI31" s="19"/>
      <c r="AJ31" s="32">
        <f t="shared" ref="AJ31:AJ63" si="3">COUNTIF(E31:AI31,"BT")</f>
        <v>0</v>
      </c>
      <c r="AK31" s="32">
        <f t="shared" ref="AK31:AK63" si="4">COUNTIF(F31:AJ31,"D")</f>
        <v>0</v>
      </c>
      <c r="AL31" s="32">
        <f t="shared" ref="AL31:AL63" si="5">COUNTIF(G31:AK31,"ĐP")</f>
        <v>0</v>
      </c>
      <c r="AM31" s="32">
        <f t="shared" ref="AM31:AM63" si="6">COUNTIF(H31:AL31,"CT")</f>
        <v>0</v>
      </c>
      <c r="AN31" s="32">
        <f t="shared" ref="AN31:AN63" si="7">COUNTIF(I31:AM31,"HT")</f>
        <v>0</v>
      </c>
      <c r="AO31" s="32">
        <f t="shared" ref="AO31:AO63" si="8">COUNTIF(J31:AN31,"VK")</f>
        <v>0</v>
      </c>
      <c r="AP31" s="25"/>
      <c r="AQ31" s="25"/>
    </row>
    <row r="32" spans="1:44" s="1" customFormat="1" ht="30" customHeight="1">
      <c r="A32" s="119">
        <v>3</v>
      </c>
      <c r="B32" s="152" t="s">
        <v>1015</v>
      </c>
      <c r="C32" s="153" t="s">
        <v>1016</v>
      </c>
      <c r="D32" s="154" t="s">
        <v>57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17"/>
      <c r="T32" s="17"/>
      <c r="U32" s="17"/>
      <c r="V32" s="17"/>
      <c r="W32" s="17"/>
      <c r="X32" s="17"/>
      <c r="Y32" s="17"/>
      <c r="Z32" s="17"/>
      <c r="AA32" s="300"/>
      <c r="AB32" s="17"/>
      <c r="AC32" s="17"/>
      <c r="AD32" s="17"/>
      <c r="AE32" s="17"/>
      <c r="AF32" s="17"/>
      <c r="AG32" s="17"/>
      <c r="AH32" s="17"/>
      <c r="AI32" s="17"/>
      <c r="AJ32" s="32">
        <f t="shared" si="3"/>
        <v>0</v>
      </c>
      <c r="AK32" s="32">
        <f t="shared" si="4"/>
        <v>0</v>
      </c>
      <c r="AL32" s="32">
        <f t="shared" si="5"/>
        <v>0</v>
      </c>
      <c r="AM32" s="32">
        <f t="shared" si="6"/>
        <v>0</v>
      </c>
      <c r="AN32" s="32">
        <f t="shared" si="7"/>
        <v>0</v>
      </c>
      <c r="AO32" s="32">
        <f t="shared" si="8"/>
        <v>0</v>
      </c>
      <c r="AP32" s="25"/>
      <c r="AQ32" s="25"/>
    </row>
    <row r="33" spans="1:43" s="1" customFormat="1" ht="30" customHeight="1">
      <c r="A33" s="119">
        <v>4</v>
      </c>
      <c r="B33" s="152" t="s">
        <v>1017</v>
      </c>
      <c r="C33" s="153" t="s">
        <v>1018</v>
      </c>
      <c r="D33" s="154" t="s">
        <v>58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17"/>
      <c r="T33" s="17"/>
      <c r="U33" s="17"/>
      <c r="V33" s="17"/>
      <c r="W33" s="17"/>
      <c r="X33" s="17"/>
      <c r="Y33" s="17"/>
      <c r="Z33" s="17"/>
      <c r="AA33" s="300"/>
      <c r="AB33" s="17"/>
      <c r="AC33" s="17"/>
      <c r="AD33" s="17"/>
      <c r="AE33" s="17"/>
      <c r="AF33" s="17"/>
      <c r="AG33" s="17"/>
      <c r="AH33" s="17"/>
      <c r="AI33" s="17"/>
      <c r="AJ33" s="32">
        <f t="shared" si="3"/>
        <v>0</v>
      </c>
      <c r="AK33" s="32">
        <f t="shared" si="4"/>
        <v>0</v>
      </c>
      <c r="AL33" s="32">
        <f t="shared" si="5"/>
        <v>0</v>
      </c>
      <c r="AM33" s="32">
        <f t="shared" si="6"/>
        <v>0</v>
      </c>
      <c r="AN33" s="32">
        <f t="shared" si="7"/>
        <v>0</v>
      </c>
      <c r="AO33" s="32">
        <f t="shared" si="8"/>
        <v>0</v>
      </c>
      <c r="AP33" s="25"/>
      <c r="AQ33" s="25"/>
    </row>
    <row r="34" spans="1:43" s="1" customFormat="1" ht="30" customHeight="1">
      <c r="A34" s="119">
        <v>5</v>
      </c>
      <c r="B34" s="152" t="s">
        <v>1019</v>
      </c>
      <c r="C34" s="153" t="s">
        <v>1020</v>
      </c>
      <c r="D34" s="154" t="s">
        <v>1021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17"/>
      <c r="T34" s="17"/>
      <c r="U34" s="17"/>
      <c r="V34" s="17"/>
      <c r="W34" s="17"/>
      <c r="X34" s="17"/>
      <c r="Y34" s="17"/>
      <c r="Z34" s="17"/>
      <c r="AA34" s="300"/>
      <c r="AB34" s="17"/>
      <c r="AC34" s="17"/>
      <c r="AD34" s="17"/>
      <c r="AE34" s="17"/>
      <c r="AF34" s="17"/>
      <c r="AG34" s="17"/>
      <c r="AH34" s="17"/>
      <c r="AI34" s="17"/>
      <c r="AJ34" s="32">
        <f t="shared" si="3"/>
        <v>0</v>
      </c>
      <c r="AK34" s="32">
        <f t="shared" si="4"/>
        <v>0</v>
      </c>
      <c r="AL34" s="32">
        <f t="shared" si="5"/>
        <v>0</v>
      </c>
      <c r="AM34" s="32">
        <f t="shared" si="6"/>
        <v>0</v>
      </c>
      <c r="AN34" s="32">
        <f t="shared" si="7"/>
        <v>0</v>
      </c>
      <c r="AO34" s="32">
        <f t="shared" si="8"/>
        <v>0</v>
      </c>
      <c r="AP34" s="25"/>
      <c r="AQ34" s="25"/>
    </row>
    <row r="35" spans="1:43" s="1" customFormat="1" ht="30" customHeight="1">
      <c r="A35" s="119">
        <v>6</v>
      </c>
      <c r="B35" s="152" t="s">
        <v>1022</v>
      </c>
      <c r="C35" s="153" t="s">
        <v>1023</v>
      </c>
      <c r="D35" s="154" t="s">
        <v>103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17"/>
      <c r="T35" s="17"/>
      <c r="U35" s="17"/>
      <c r="V35" s="17"/>
      <c r="W35" s="17"/>
      <c r="X35" s="17"/>
      <c r="Y35" s="17"/>
      <c r="Z35" s="17"/>
      <c r="AA35" s="300"/>
      <c r="AB35" s="17"/>
      <c r="AC35" s="17"/>
      <c r="AD35" s="17"/>
      <c r="AE35" s="17"/>
      <c r="AF35" s="17"/>
      <c r="AG35" s="17"/>
      <c r="AH35" s="17"/>
      <c r="AI35" s="17"/>
      <c r="AJ35" s="32">
        <f t="shared" si="3"/>
        <v>0</v>
      </c>
      <c r="AK35" s="32">
        <f t="shared" si="4"/>
        <v>0</v>
      </c>
      <c r="AL35" s="32">
        <f t="shared" si="5"/>
        <v>0</v>
      </c>
      <c r="AM35" s="32">
        <f t="shared" si="6"/>
        <v>0</v>
      </c>
      <c r="AN35" s="32">
        <f t="shared" si="7"/>
        <v>0</v>
      </c>
      <c r="AO35" s="32">
        <f t="shared" si="8"/>
        <v>0</v>
      </c>
      <c r="AP35" s="25"/>
      <c r="AQ35" s="25"/>
    </row>
    <row r="36" spans="1:43" s="1" customFormat="1" ht="30" customHeight="1">
      <c r="A36" s="119">
        <v>7</v>
      </c>
      <c r="B36" s="152" t="s">
        <v>1000</v>
      </c>
      <c r="C36" s="153" t="s">
        <v>1001</v>
      </c>
      <c r="D36" s="154" t="s">
        <v>60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17"/>
      <c r="T36" s="17"/>
      <c r="U36" s="17"/>
      <c r="V36" s="17"/>
      <c r="W36" s="17"/>
      <c r="X36" s="17"/>
      <c r="Y36" s="17"/>
      <c r="Z36" s="17"/>
      <c r="AA36" s="300"/>
      <c r="AB36" s="17"/>
      <c r="AC36" s="17"/>
      <c r="AD36" s="17"/>
      <c r="AE36" s="17"/>
      <c r="AF36" s="17"/>
      <c r="AG36" s="17"/>
      <c r="AH36" s="17"/>
      <c r="AI36" s="17"/>
      <c r="AJ36" s="32">
        <f t="shared" si="3"/>
        <v>0</v>
      </c>
      <c r="AK36" s="32">
        <f t="shared" si="4"/>
        <v>0</v>
      </c>
      <c r="AL36" s="32">
        <f t="shared" si="5"/>
        <v>0</v>
      </c>
      <c r="AM36" s="32">
        <f t="shared" si="6"/>
        <v>0</v>
      </c>
      <c r="AN36" s="32">
        <f t="shared" si="7"/>
        <v>0</v>
      </c>
      <c r="AO36" s="32">
        <f t="shared" si="8"/>
        <v>0</v>
      </c>
      <c r="AP36" s="25"/>
      <c r="AQ36" s="25"/>
    </row>
    <row r="37" spans="1:43" s="1" customFormat="1" ht="30" customHeight="1">
      <c r="A37" s="119">
        <v>8</v>
      </c>
      <c r="B37" s="152" t="s">
        <v>1002</v>
      </c>
      <c r="C37" s="153" t="s">
        <v>1003</v>
      </c>
      <c r="D37" s="154" t="s">
        <v>88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17"/>
      <c r="T37" s="17"/>
      <c r="U37" s="17"/>
      <c r="V37" s="17"/>
      <c r="W37" s="17"/>
      <c r="X37" s="17"/>
      <c r="Y37" s="17"/>
      <c r="Z37" s="17"/>
      <c r="AA37" s="300"/>
      <c r="AB37" s="17"/>
      <c r="AC37" s="17"/>
      <c r="AD37" s="17"/>
      <c r="AE37" s="17"/>
      <c r="AF37" s="17"/>
      <c r="AG37" s="17"/>
      <c r="AH37" s="17"/>
      <c r="AI37" s="17"/>
      <c r="AJ37" s="32">
        <f t="shared" si="3"/>
        <v>0</v>
      </c>
      <c r="AK37" s="32">
        <f t="shared" si="4"/>
        <v>0</v>
      </c>
      <c r="AL37" s="32">
        <f t="shared" si="5"/>
        <v>0</v>
      </c>
      <c r="AM37" s="32">
        <f t="shared" si="6"/>
        <v>0</v>
      </c>
      <c r="AN37" s="32">
        <f t="shared" si="7"/>
        <v>0</v>
      </c>
      <c r="AO37" s="32">
        <f t="shared" si="8"/>
        <v>0</v>
      </c>
      <c r="AP37" s="25"/>
      <c r="AQ37" s="25"/>
    </row>
    <row r="38" spans="1:43" s="1" customFormat="1" ht="30" customHeight="1">
      <c r="A38" s="119">
        <v>9</v>
      </c>
      <c r="B38" s="152" t="s">
        <v>1004</v>
      </c>
      <c r="C38" s="153" t="s">
        <v>137</v>
      </c>
      <c r="D38" s="154" t="s">
        <v>1005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17"/>
      <c r="T38" s="17"/>
      <c r="U38" s="17"/>
      <c r="V38" s="17"/>
      <c r="W38" s="17"/>
      <c r="X38" s="17"/>
      <c r="Y38" s="17"/>
      <c r="Z38" s="17"/>
      <c r="AA38" s="300"/>
      <c r="AB38" s="17"/>
      <c r="AC38" s="17"/>
      <c r="AD38" s="17"/>
      <c r="AE38" s="17"/>
      <c r="AF38" s="17"/>
      <c r="AG38" s="17"/>
      <c r="AH38" s="17"/>
      <c r="AI38" s="17"/>
      <c r="AJ38" s="32">
        <f t="shared" si="3"/>
        <v>0</v>
      </c>
      <c r="AK38" s="32">
        <f t="shared" si="4"/>
        <v>0</v>
      </c>
      <c r="AL38" s="32">
        <f t="shared" si="5"/>
        <v>0</v>
      </c>
      <c r="AM38" s="32">
        <f t="shared" si="6"/>
        <v>0</v>
      </c>
      <c r="AN38" s="32">
        <f t="shared" si="7"/>
        <v>0</v>
      </c>
      <c r="AO38" s="32">
        <f t="shared" si="8"/>
        <v>0</v>
      </c>
      <c r="AP38" s="25"/>
      <c r="AQ38" s="25"/>
    </row>
    <row r="39" spans="1:43" s="1" customFormat="1" ht="30" customHeight="1">
      <c r="A39" s="119">
        <v>10</v>
      </c>
      <c r="B39" s="152" t="s">
        <v>1006</v>
      </c>
      <c r="C39" s="153" t="s">
        <v>1007</v>
      </c>
      <c r="D39" s="154" t="s">
        <v>105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17"/>
      <c r="T39" s="17"/>
      <c r="U39" s="17"/>
      <c r="V39" s="17"/>
      <c r="W39" s="17"/>
      <c r="X39" s="17"/>
      <c r="Y39" s="17"/>
      <c r="Z39" s="17"/>
      <c r="AA39" s="300"/>
      <c r="AB39" s="17"/>
      <c r="AC39" s="17"/>
      <c r="AD39" s="17"/>
      <c r="AE39" s="17"/>
      <c r="AF39" s="17"/>
      <c r="AG39" s="17"/>
      <c r="AH39" s="17"/>
      <c r="AI39" s="17"/>
      <c r="AJ39" s="32">
        <f t="shared" si="3"/>
        <v>0</v>
      </c>
      <c r="AK39" s="32">
        <f t="shared" si="4"/>
        <v>0</v>
      </c>
      <c r="AL39" s="32">
        <f t="shared" si="5"/>
        <v>0</v>
      </c>
      <c r="AM39" s="32">
        <f t="shared" si="6"/>
        <v>0</v>
      </c>
      <c r="AN39" s="32">
        <f t="shared" si="7"/>
        <v>0</v>
      </c>
      <c r="AO39" s="32">
        <f t="shared" si="8"/>
        <v>0</v>
      </c>
      <c r="AP39" s="25"/>
      <c r="AQ39" s="25"/>
    </row>
    <row r="40" spans="1:43" s="1" customFormat="1" ht="30" customHeight="1">
      <c r="A40" s="119">
        <v>11</v>
      </c>
      <c r="B40" s="152" t="s">
        <v>1008</v>
      </c>
      <c r="C40" s="153" t="s">
        <v>1009</v>
      </c>
      <c r="D40" s="154" t="s">
        <v>1010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17"/>
      <c r="T40" s="17"/>
      <c r="U40" s="17"/>
      <c r="V40" s="17"/>
      <c r="W40" s="17"/>
      <c r="X40" s="17"/>
      <c r="Y40" s="17"/>
      <c r="Z40" s="17"/>
      <c r="AA40" s="300"/>
      <c r="AB40" s="17"/>
      <c r="AC40" s="17"/>
      <c r="AD40" s="17"/>
      <c r="AE40" s="17"/>
      <c r="AF40" s="17"/>
      <c r="AG40" s="17"/>
      <c r="AH40" s="17"/>
      <c r="AI40" s="17"/>
      <c r="AJ40" s="32">
        <f t="shared" si="3"/>
        <v>0</v>
      </c>
      <c r="AK40" s="32">
        <f t="shared" si="4"/>
        <v>0</v>
      </c>
      <c r="AL40" s="32">
        <f t="shared" si="5"/>
        <v>0</v>
      </c>
      <c r="AM40" s="32">
        <f t="shared" si="6"/>
        <v>0</v>
      </c>
      <c r="AN40" s="32">
        <f t="shared" si="7"/>
        <v>0</v>
      </c>
      <c r="AO40" s="32">
        <f t="shared" si="8"/>
        <v>0</v>
      </c>
      <c r="AP40" s="25"/>
      <c r="AQ40" s="25"/>
    </row>
    <row r="41" spans="1:43" s="1" customFormat="1" ht="30" customHeight="1">
      <c r="A41" s="119">
        <v>12</v>
      </c>
      <c r="B41" s="152" t="s">
        <v>1024</v>
      </c>
      <c r="C41" s="153" t="s">
        <v>1025</v>
      </c>
      <c r="D41" s="154" t="s">
        <v>93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17"/>
      <c r="T41" s="17"/>
      <c r="U41" s="17"/>
      <c r="V41" s="17"/>
      <c r="W41" s="17"/>
      <c r="X41" s="17"/>
      <c r="Y41" s="17"/>
      <c r="Z41" s="17"/>
      <c r="AA41" s="300"/>
      <c r="AB41" s="17"/>
      <c r="AC41" s="17"/>
      <c r="AD41" s="17"/>
      <c r="AE41" s="17"/>
      <c r="AF41" s="17"/>
      <c r="AG41" s="17"/>
      <c r="AH41" s="17"/>
      <c r="AI41" s="17"/>
      <c r="AJ41" s="32">
        <f t="shared" si="3"/>
        <v>0</v>
      </c>
      <c r="AK41" s="32">
        <f t="shared" si="4"/>
        <v>0</v>
      </c>
      <c r="AL41" s="32">
        <f t="shared" si="5"/>
        <v>0</v>
      </c>
      <c r="AM41" s="32">
        <f t="shared" si="6"/>
        <v>0</v>
      </c>
      <c r="AN41" s="32">
        <f t="shared" si="7"/>
        <v>0</v>
      </c>
      <c r="AO41" s="32">
        <f t="shared" si="8"/>
        <v>0</v>
      </c>
      <c r="AP41" s="25"/>
      <c r="AQ41" s="25"/>
    </row>
    <row r="42" spans="1:43" s="1" customFormat="1" ht="30" customHeight="1">
      <c r="A42" s="119">
        <v>13</v>
      </c>
      <c r="B42" s="137"/>
      <c r="C42" s="110"/>
      <c r="D42" s="111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223"/>
      <c r="AB42" s="34"/>
      <c r="AC42" s="34"/>
      <c r="AD42" s="34"/>
      <c r="AE42" s="34"/>
      <c r="AF42" s="34"/>
      <c r="AG42" s="34"/>
      <c r="AH42" s="34"/>
      <c r="AI42" s="34"/>
      <c r="AJ42" s="32">
        <f t="shared" si="3"/>
        <v>0</v>
      </c>
      <c r="AK42" s="32">
        <f t="shared" si="4"/>
        <v>0</v>
      </c>
      <c r="AL42" s="32">
        <f t="shared" si="5"/>
        <v>0</v>
      </c>
      <c r="AM42" s="32">
        <f t="shared" si="6"/>
        <v>0</v>
      </c>
      <c r="AN42" s="32">
        <f t="shared" si="7"/>
        <v>0</v>
      </c>
      <c r="AO42" s="32">
        <f t="shared" si="8"/>
        <v>0</v>
      </c>
      <c r="AP42" s="25"/>
      <c r="AQ42" s="25"/>
    </row>
    <row r="43" spans="1:43" s="1" customFormat="1" ht="30" customHeight="1">
      <c r="A43" s="119">
        <v>14</v>
      </c>
      <c r="B43" s="137"/>
      <c r="C43" s="110"/>
      <c r="D43" s="111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300"/>
      <c r="AB43" s="17"/>
      <c r="AC43" s="17"/>
      <c r="AD43" s="17"/>
      <c r="AE43" s="17"/>
      <c r="AF43" s="17"/>
      <c r="AG43" s="17"/>
      <c r="AH43" s="17"/>
      <c r="AI43" s="17"/>
      <c r="AJ43" s="32">
        <f t="shared" si="3"/>
        <v>0</v>
      </c>
      <c r="AK43" s="32">
        <f t="shared" si="4"/>
        <v>0</v>
      </c>
      <c r="AL43" s="32">
        <f t="shared" si="5"/>
        <v>0</v>
      </c>
      <c r="AM43" s="32">
        <f t="shared" si="6"/>
        <v>0</v>
      </c>
      <c r="AN43" s="32">
        <f t="shared" si="7"/>
        <v>0</v>
      </c>
      <c r="AO43" s="32">
        <f t="shared" si="8"/>
        <v>0</v>
      </c>
      <c r="AP43" s="347"/>
      <c r="AQ43" s="348"/>
    </row>
    <row r="44" spans="1:43" s="1" customFormat="1" ht="30" customHeight="1">
      <c r="A44" s="119">
        <v>15</v>
      </c>
      <c r="B44" s="137"/>
      <c r="C44" s="110"/>
      <c r="D44" s="111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300"/>
      <c r="AB44" s="17"/>
      <c r="AC44" s="17"/>
      <c r="AD44" s="17"/>
      <c r="AE44" s="17"/>
      <c r="AF44" s="17"/>
      <c r="AG44" s="17"/>
      <c r="AH44" s="17"/>
      <c r="AI44" s="17"/>
      <c r="AJ44" s="32">
        <f t="shared" si="3"/>
        <v>0</v>
      </c>
      <c r="AK44" s="32">
        <f t="shared" si="4"/>
        <v>0</v>
      </c>
      <c r="AL44" s="32">
        <f t="shared" si="5"/>
        <v>0</v>
      </c>
      <c r="AM44" s="32">
        <f t="shared" si="6"/>
        <v>0</v>
      </c>
      <c r="AN44" s="32">
        <f t="shared" si="7"/>
        <v>0</v>
      </c>
      <c r="AO44" s="32">
        <f t="shared" si="8"/>
        <v>0</v>
      </c>
    </row>
    <row r="45" spans="1:43" s="1" customFormat="1" ht="30" customHeight="1">
      <c r="A45" s="119">
        <v>16</v>
      </c>
      <c r="B45" s="137"/>
      <c r="C45" s="110"/>
      <c r="D45" s="111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300"/>
      <c r="AB45" s="17"/>
      <c r="AC45" s="17"/>
      <c r="AD45" s="17"/>
      <c r="AE45" s="17"/>
      <c r="AF45" s="17"/>
      <c r="AG45" s="17"/>
      <c r="AH45" s="17"/>
      <c r="AI45" s="17"/>
      <c r="AJ45" s="32">
        <f t="shared" si="3"/>
        <v>0</v>
      </c>
      <c r="AK45" s="32">
        <f t="shared" si="4"/>
        <v>0</v>
      </c>
      <c r="AL45" s="32">
        <f t="shared" si="5"/>
        <v>0</v>
      </c>
      <c r="AM45" s="32">
        <f t="shared" si="6"/>
        <v>0</v>
      </c>
      <c r="AN45" s="32">
        <f t="shared" si="7"/>
        <v>0</v>
      </c>
      <c r="AO45" s="32">
        <f t="shared" si="8"/>
        <v>0</v>
      </c>
    </row>
    <row r="46" spans="1:43" s="1" customFormat="1" ht="30" customHeight="1">
      <c r="A46" s="119">
        <v>17</v>
      </c>
      <c r="B46" s="144"/>
      <c r="C46" s="144"/>
      <c r="D46" s="144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300"/>
      <c r="AB46" s="17"/>
      <c r="AC46" s="17"/>
      <c r="AD46" s="17"/>
      <c r="AE46" s="17"/>
      <c r="AF46" s="17"/>
      <c r="AG46" s="17"/>
      <c r="AH46" s="17"/>
      <c r="AI46" s="17"/>
      <c r="AJ46" s="32">
        <f t="shared" si="3"/>
        <v>0</v>
      </c>
      <c r="AK46" s="32">
        <f t="shared" si="4"/>
        <v>0</v>
      </c>
      <c r="AL46" s="32">
        <f t="shared" si="5"/>
        <v>0</v>
      </c>
      <c r="AM46" s="32">
        <f t="shared" si="6"/>
        <v>0</v>
      </c>
      <c r="AN46" s="32">
        <f t="shared" si="7"/>
        <v>0</v>
      </c>
      <c r="AO46" s="32">
        <f t="shared" si="8"/>
        <v>0</v>
      </c>
    </row>
    <row r="47" spans="1:43" s="1" customFormat="1" ht="30" customHeight="1">
      <c r="A47" s="119">
        <v>18</v>
      </c>
      <c r="B47" s="118"/>
      <c r="C47" s="5"/>
      <c r="D47" s="6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300"/>
      <c r="AB47" s="17"/>
      <c r="AC47" s="17"/>
      <c r="AD47" s="17"/>
      <c r="AE47" s="17"/>
      <c r="AF47" s="17"/>
      <c r="AG47" s="17"/>
      <c r="AH47" s="17"/>
      <c r="AI47" s="17"/>
      <c r="AJ47" s="32">
        <f t="shared" si="3"/>
        <v>0</v>
      </c>
      <c r="AK47" s="32">
        <f t="shared" si="4"/>
        <v>0</v>
      </c>
      <c r="AL47" s="32">
        <f t="shared" si="5"/>
        <v>0</v>
      </c>
      <c r="AM47" s="32">
        <f t="shared" si="6"/>
        <v>0</v>
      </c>
      <c r="AN47" s="32">
        <f t="shared" si="7"/>
        <v>0</v>
      </c>
      <c r="AO47" s="32">
        <f t="shared" si="8"/>
        <v>0</v>
      </c>
    </row>
    <row r="48" spans="1:43" s="1" customFormat="1" ht="30" customHeight="1">
      <c r="A48" s="119">
        <v>19</v>
      </c>
      <c r="B48" s="118"/>
      <c r="C48" s="5"/>
      <c r="D48" s="6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300"/>
      <c r="AB48" s="17"/>
      <c r="AC48" s="17"/>
      <c r="AD48" s="17"/>
      <c r="AE48" s="17"/>
      <c r="AF48" s="17"/>
      <c r="AG48" s="17"/>
      <c r="AH48" s="17"/>
      <c r="AI48" s="17"/>
      <c r="AJ48" s="32">
        <f t="shared" si="3"/>
        <v>0</v>
      </c>
      <c r="AK48" s="32">
        <f t="shared" si="4"/>
        <v>0</v>
      </c>
      <c r="AL48" s="32">
        <f t="shared" si="5"/>
        <v>0</v>
      </c>
      <c r="AM48" s="32">
        <f t="shared" si="6"/>
        <v>0</v>
      </c>
      <c r="AN48" s="32">
        <f t="shared" si="7"/>
        <v>0</v>
      </c>
      <c r="AO48" s="32">
        <f t="shared" si="8"/>
        <v>0</v>
      </c>
    </row>
    <row r="49" spans="1:41" s="1" customFormat="1" ht="30" customHeight="1">
      <c r="A49" s="119">
        <v>20</v>
      </c>
      <c r="B49" s="118"/>
      <c r="C49" s="5"/>
      <c r="D49" s="6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300"/>
      <c r="AB49" s="17"/>
      <c r="AC49" s="17"/>
      <c r="AD49" s="17"/>
      <c r="AE49" s="17"/>
      <c r="AF49" s="17"/>
      <c r="AG49" s="17"/>
      <c r="AH49" s="17"/>
      <c r="AI49" s="17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</row>
    <row r="50" spans="1:41" s="1" customFormat="1" ht="30" customHeight="1">
      <c r="A50" s="119">
        <v>21</v>
      </c>
      <c r="B50" s="118"/>
      <c r="C50" s="5"/>
      <c r="D50" s="6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300"/>
      <c r="AB50" s="17"/>
      <c r="AC50" s="17"/>
      <c r="AD50" s="17"/>
      <c r="AE50" s="17"/>
      <c r="AF50" s="17"/>
      <c r="AG50" s="17"/>
      <c r="AH50" s="17"/>
      <c r="AI50" s="17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</row>
    <row r="51" spans="1:41" s="1" customFormat="1" ht="30" customHeight="1">
      <c r="A51" s="119">
        <v>22</v>
      </c>
      <c r="B51" s="118"/>
      <c r="C51" s="5"/>
      <c r="D51" s="6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300"/>
      <c r="AB51" s="17"/>
      <c r="AC51" s="17"/>
      <c r="AD51" s="17"/>
      <c r="AE51" s="17"/>
      <c r="AF51" s="17"/>
      <c r="AG51" s="17"/>
      <c r="AH51" s="17"/>
      <c r="AI51" s="17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</row>
    <row r="52" spans="1:41" s="1" customFormat="1" ht="30" customHeight="1">
      <c r="A52" s="119">
        <v>23</v>
      </c>
      <c r="B52" s="118"/>
      <c r="C52" s="5"/>
      <c r="D52" s="6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300"/>
      <c r="AB52" s="17"/>
      <c r="AC52" s="17"/>
      <c r="AD52" s="17"/>
      <c r="AE52" s="17"/>
      <c r="AF52" s="17"/>
      <c r="AG52" s="17"/>
      <c r="AH52" s="17"/>
      <c r="AI52" s="17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</row>
    <row r="53" spans="1:41" s="1" customFormat="1" ht="30" customHeight="1">
      <c r="A53" s="119">
        <v>24</v>
      </c>
      <c r="B53" s="118"/>
      <c r="C53" s="5"/>
      <c r="D53" s="6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300"/>
      <c r="AB53" s="17"/>
      <c r="AC53" s="17"/>
      <c r="AD53" s="17"/>
      <c r="AE53" s="17"/>
      <c r="AF53" s="17"/>
      <c r="AG53" s="17"/>
      <c r="AH53" s="17"/>
      <c r="AI53" s="17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</row>
    <row r="54" spans="1:41" s="1" customFormat="1" ht="30" customHeight="1">
      <c r="A54" s="119">
        <v>25</v>
      </c>
      <c r="B54" s="118"/>
      <c r="C54" s="5"/>
      <c r="D54" s="6"/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300"/>
      <c r="AB54" s="17"/>
      <c r="AC54" s="17"/>
      <c r="AD54" s="17"/>
      <c r="AE54" s="17"/>
      <c r="AF54" s="17"/>
      <c r="AG54" s="17"/>
      <c r="AH54" s="17"/>
      <c r="AI54" s="17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</row>
    <row r="55" spans="1:41" s="1" customFormat="1" ht="30" customHeight="1">
      <c r="A55" s="119">
        <v>26</v>
      </c>
      <c r="B55" s="118"/>
      <c r="C55" s="9"/>
      <c r="D55" s="10"/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300"/>
      <c r="AB55" s="17"/>
      <c r="AC55" s="17"/>
      <c r="AD55" s="17"/>
      <c r="AE55" s="17"/>
      <c r="AF55" s="17"/>
      <c r="AG55" s="17"/>
      <c r="AH55" s="17"/>
      <c r="AI55" s="17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</row>
    <row r="56" spans="1:41" s="1" customFormat="1" ht="30" customHeight="1">
      <c r="A56" s="119">
        <v>27</v>
      </c>
      <c r="B56" s="118"/>
      <c r="C56" s="9"/>
      <c r="D56" s="10"/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300"/>
      <c r="AB56" s="17"/>
      <c r="AC56" s="17"/>
      <c r="AD56" s="17"/>
      <c r="AE56" s="17"/>
      <c r="AF56" s="17"/>
      <c r="AG56" s="17"/>
      <c r="AH56" s="17"/>
      <c r="AI56" s="17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</row>
    <row r="57" spans="1:41" s="1" customFormat="1" ht="30" customHeight="1">
      <c r="A57" s="119">
        <v>28</v>
      </c>
      <c r="B57" s="118"/>
      <c r="C57" s="9"/>
      <c r="D57" s="10"/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300"/>
      <c r="AB57" s="17"/>
      <c r="AC57" s="17"/>
      <c r="AD57" s="17"/>
      <c r="AE57" s="17"/>
      <c r="AF57" s="17"/>
      <c r="AG57" s="17"/>
      <c r="AH57" s="17"/>
      <c r="AI57" s="17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</row>
    <row r="58" spans="1:41" s="1" customFormat="1" ht="30" customHeight="1">
      <c r="A58" s="119">
        <v>29</v>
      </c>
      <c r="B58" s="118"/>
      <c r="C58" s="9"/>
      <c r="D58" s="10"/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300"/>
      <c r="AB58" s="17"/>
      <c r="AC58" s="17"/>
      <c r="AD58" s="17"/>
      <c r="AE58" s="17"/>
      <c r="AF58" s="17"/>
      <c r="AG58" s="17"/>
      <c r="AH58" s="17"/>
      <c r="AI58" s="17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</row>
    <row r="59" spans="1:41" s="1" customFormat="1" ht="30" customHeight="1">
      <c r="A59" s="119">
        <v>30</v>
      </c>
      <c r="B59" s="118"/>
      <c r="C59" s="9"/>
      <c r="D59" s="10"/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300"/>
      <c r="AB59" s="17"/>
      <c r="AC59" s="17"/>
      <c r="AD59" s="17"/>
      <c r="AE59" s="17"/>
      <c r="AF59" s="17"/>
      <c r="AG59" s="17"/>
      <c r="AH59" s="17"/>
      <c r="AI59" s="17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</row>
    <row r="60" spans="1:41" s="1" customFormat="1" ht="30" customHeight="1">
      <c r="A60" s="119">
        <v>31</v>
      </c>
      <c r="B60" s="118"/>
      <c r="C60" s="9"/>
      <c r="D60" s="10"/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300"/>
      <c r="AB60" s="17"/>
      <c r="AC60" s="17"/>
      <c r="AD60" s="17"/>
      <c r="AE60" s="17"/>
      <c r="AF60" s="17"/>
      <c r="AG60" s="17"/>
      <c r="AH60" s="17"/>
      <c r="AI60" s="17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</row>
    <row r="61" spans="1:41" s="1" customFormat="1" ht="30" customHeight="1">
      <c r="A61" s="119">
        <v>32</v>
      </c>
      <c r="B61" s="118"/>
      <c r="C61" s="9"/>
      <c r="D61" s="10"/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300"/>
      <c r="AB61" s="17"/>
      <c r="AC61" s="17"/>
      <c r="AD61" s="17"/>
      <c r="AE61" s="17"/>
      <c r="AF61" s="17"/>
      <c r="AG61" s="17"/>
      <c r="AH61" s="17"/>
      <c r="AI61" s="17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</row>
    <row r="62" spans="1:41" s="1" customFormat="1" ht="30.75" customHeight="1">
      <c r="A62" s="119">
        <v>33</v>
      </c>
      <c r="B62" s="118"/>
      <c r="C62" s="9"/>
      <c r="D62" s="10"/>
      <c r="E62" s="119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300"/>
      <c r="AB62" s="17"/>
      <c r="AC62" s="17"/>
      <c r="AD62" s="17"/>
      <c r="AE62" s="17"/>
      <c r="AF62" s="17"/>
      <c r="AG62" s="17"/>
      <c r="AH62" s="17"/>
      <c r="AI62" s="17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1" s="1" customFormat="1" ht="30.75" customHeight="1">
      <c r="A63" s="119">
        <v>34</v>
      </c>
      <c r="B63" s="118"/>
      <c r="C63" s="9"/>
      <c r="D63" s="10"/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300"/>
      <c r="AB63" s="17"/>
      <c r="AC63" s="17"/>
      <c r="AD63" s="17"/>
      <c r="AE63" s="17"/>
      <c r="AF63" s="17"/>
      <c r="AG63" s="17"/>
      <c r="AH63" s="17"/>
      <c r="AI63" s="17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1" ht="51" customHeight="1">
      <c r="A64" s="349" t="s">
        <v>12</v>
      </c>
      <c r="B64" s="349"/>
      <c r="C64" s="349"/>
      <c r="D64" s="349"/>
      <c r="E64" s="349"/>
      <c r="F64" s="349"/>
      <c r="G64" s="349"/>
      <c r="H64" s="349"/>
      <c r="I64" s="349"/>
      <c r="J64" s="349"/>
      <c r="K64" s="349"/>
      <c r="L64" s="349"/>
      <c r="M64" s="349"/>
      <c r="N64" s="349"/>
      <c r="O64" s="349"/>
      <c r="P64" s="349"/>
      <c r="Q64" s="349"/>
      <c r="R64" s="349"/>
      <c r="S64" s="349"/>
      <c r="T64" s="349"/>
      <c r="U64" s="349"/>
      <c r="V64" s="349"/>
      <c r="W64" s="349"/>
      <c r="X64" s="349"/>
      <c r="Y64" s="349"/>
      <c r="Z64" s="349"/>
      <c r="AA64" s="349"/>
      <c r="AB64" s="349"/>
      <c r="AC64" s="349"/>
      <c r="AD64" s="349"/>
      <c r="AE64" s="349"/>
      <c r="AF64" s="349"/>
      <c r="AG64" s="349"/>
      <c r="AH64" s="349"/>
      <c r="AI64" s="349"/>
      <c r="AJ64" s="120">
        <f t="shared" ref="AJ64:AO64" si="9">SUM(AJ30:AJ63)</f>
        <v>0</v>
      </c>
      <c r="AK64" s="120">
        <f t="shared" si="9"/>
        <v>0</v>
      </c>
      <c r="AL64" s="120">
        <f t="shared" si="9"/>
        <v>0</v>
      </c>
      <c r="AM64" s="120">
        <f t="shared" si="9"/>
        <v>0</v>
      </c>
      <c r="AN64" s="120">
        <f t="shared" si="9"/>
        <v>0</v>
      </c>
      <c r="AO64" s="120">
        <f t="shared" si="9"/>
        <v>0</v>
      </c>
    </row>
    <row r="65" spans="1:38" ht="15.75" customHeight="1">
      <c r="A65" s="26"/>
      <c r="B65" s="26"/>
      <c r="C65" s="325"/>
      <c r="D65" s="325"/>
      <c r="E65" s="33"/>
      <c r="H65" s="35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02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</row>
    <row r="66" spans="1:38" ht="15.75" customHeight="1">
      <c r="C66" s="117"/>
      <c r="D66" s="33"/>
      <c r="E66" s="33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02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</row>
    <row r="67" spans="1:38" ht="15.75" customHeight="1">
      <c r="C67" s="117"/>
      <c r="D67" s="33"/>
      <c r="E67" s="33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02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</row>
    <row r="68" spans="1:38" ht="15.75" customHeight="1">
      <c r="C68" s="325"/>
      <c r="D68" s="325"/>
      <c r="E68" s="33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02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</row>
    <row r="69" spans="1:38" ht="15.75" customHeight="1">
      <c r="C69" s="325"/>
      <c r="D69" s="325"/>
      <c r="E69" s="325"/>
      <c r="F69" s="325"/>
      <c r="G69" s="325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02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</row>
    <row r="70" spans="1:38" ht="15.75" customHeight="1">
      <c r="C70" s="325"/>
      <c r="D70" s="325"/>
      <c r="E70" s="325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02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</row>
    <row r="71" spans="1:38" ht="15.75" customHeight="1">
      <c r="C71" s="325"/>
      <c r="D71" s="325"/>
      <c r="E71" s="33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02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</row>
  </sheetData>
  <mergeCells count="20">
    <mergeCell ref="A1:P1"/>
    <mergeCell ref="Q1:AL1"/>
    <mergeCell ref="A2:P2"/>
    <mergeCell ref="Q2:AL2"/>
    <mergeCell ref="A4:AL4"/>
    <mergeCell ref="AP30:AQ30"/>
    <mergeCell ref="AP43:AQ43"/>
    <mergeCell ref="A64:AI64"/>
    <mergeCell ref="C65:D65"/>
    <mergeCell ref="A5:AL5"/>
    <mergeCell ref="AF6:AK6"/>
    <mergeCell ref="C8:D8"/>
    <mergeCell ref="AM21:AN21"/>
    <mergeCell ref="A26:AI26"/>
    <mergeCell ref="A28:AI28"/>
    <mergeCell ref="C70:E70"/>
    <mergeCell ref="C71:D71"/>
    <mergeCell ref="C69:G69"/>
    <mergeCell ref="C29:D29"/>
    <mergeCell ref="C68:D68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4"/>
  <sheetViews>
    <sheetView tabSelected="1" topLeftCell="A4" zoomScale="55" zoomScaleNormal="55" workbookViewId="0">
      <selection activeCell="H25" sqref="H25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26" width="7" customWidth="1"/>
    <col min="27" max="27" width="7" style="298" customWidth="1"/>
    <col min="28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345" t="s">
        <v>0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6" t="s">
        <v>1</v>
      </c>
      <c r="R1" s="346"/>
      <c r="S1" s="346"/>
      <c r="T1" s="346"/>
      <c r="U1" s="346"/>
      <c r="V1" s="346"/>
      <c r="W1" s="346"/>
      <c r="X1" s="346"/>
      <c r="Y1" s="346"/>
      <c r="Z1" s="346"/>
      <c r="AA1" s="346"/>
      <c r="AB1" s="346"/>
      <c r="AC1" s="346"/>
      <c r="AD1" s="346"/>
      <c r="AE1" s="346"/>
      <c r="AF1" s="346"/>
      <c r="AG1" s="346"/>
      <c r="AH1" s="346"/>
      <c r="AI1" s="346"/>
      <c r="AJ1" s="346"/>
      <c r="AK1" s="346"/>
      <c r="AL1" s="346"/>
    </row>
    <row r="2" spans="1:41" ht="22.5" customHeight="1">
      <c r="A2" s="346" t="s">
        <v>2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 t="s">
        <v>3</v>
      </c>
      <c r="R2" s="346"/>
      <c r="S2" s="346"/>
      <c r="T2" s="346"/>
      <c r="U2" s="346"/>
      <c r="V2" s="346"/>
      <c r="W2" s="346"/>
      <c r="X2" s="346"/>
      <c r="Y2" s="346"/>
      <c r="Z2" s="346"/>
      <c r="AA2" s="346"/>
      <c r="AB2" s="346"/>
      <c r="AC2" s="346"/>
      <c r="AD2" s="346"/>
      <c r="AE2" s="346"/>
      <c r="AF2" s="346"/>
      <c r="AG2" s="346"/>
      <c r="AH2" s="346"/>
      <c r="AI2" s="346"/>
      <c r="AJ2" s="346"/>
      <c r="AK2" s="346"/>
      <c r="AL2" s="346"/>
    </row>
    <row r="3" spans="1:41" ht="17.25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281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</row>
    <row r="4" spans="1:41" ht="28.5" customHeight="1">
      <c r="A4" s="354" t="s">
        <v>4</v>
      </c>
      <c r="B4" s="354"/>
      <c r="C4" s="354"/>
      <c r="D4" s="354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354"/>
      <c r="Q4" s="354"/>
      <c r="R4" s="354"/>
      <c r="S4" s="354"/>
      <c r="T4" s="354"/>
      <c r="U4" s="354"/>
      <c r="V4" s="354"/>
      <c r="W4" s="354"/>
      <c r="X4" s="354"/>
      <c r="Y4" s="354"/>
      <c r="Z4" s="354"/>
      <c r="AA4" s="354"/>
      <c r="AB4" s="354"/>
      <c r="AC4" s="354"/>
      <c r="AD4" s="354"/>
      <c r="AE4" s="354"/>
      <c r="AF4" s="354"/>
      <c r="AG4" s="354"/>
      <c r="AH4" s="354"/>
      <c r="AI4" s="354"/>
      <c r="AJ4" s="354"/>
      <c r="AK4" s="354"/>
      <c r="AL4" s="354"/>
    </row>
    <row r="5" spans="1:41">
      <c r="A5" s="330" t="s">
        <v>1062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  <c r="X5" s="330"/>
      <c r="Y5" s="330"/>
      <c r="Z5" s="330"/>
      <c r="AA5" s="330"/>
      <c r="AB5" s="330"/>
      <c r="AC5" s="330"/>
      <c r="AD5" s="330"/>
      <c r="AE5" s="330"/>
      <c r="AF5" s="330"/>
      <c r="AG5" s="330"/>
      <c r="AH5" s="330"/>
      <c r="AI5" s="330"/>
      <c r="AJ5" s="330"/>
      <c r="AK5" s="330"/>
      <c r="AL5" s="330"/>
    </row>
    <row r="6" spans="1:41" ht="33" customHeight="1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297"/>
      <c r="AB6" s="121"/>
      <c r="AC6" s="121"/>
      <c r="AD6" s="121"/>
      <c r="AE6" s="121"/>
      <c r="AF6" s="353" t="s">
        <v>644</v>
      </c>
      <c r="AG6" s="353"/>
      <c r="AH6" s="353"/>
      <c r="AI6" s="353"/>
      <c r="AJ6" s="353"/>
      <c r="AK6" s="353"/>
      <c r="AL6" s="121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119" t="s">
        <v>5</v>
      </c>
      <c r="B8" s="118" t="s">
        <v>6</v>
      </c>
      <c r="C8" s="328" t="s">
        <v>7</v>
      </c>
      <c r="D8" s="32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108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19">
        <v>1</v>
      </c>
      <c r="B9" s="245" t="s">
        <v>974</v>
      </c>
      <c r="C9" s="153" t="s">
        <v>975</v>
      </c>
      <c r="D9" s="154" t="s">
        <v>52</v>
      </c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19">
        <f>COUNTIF(E9:AI9,"K")+2*COUNTIF(E9:AI9,"2K")+COUNTIF(E9:AI9,"TK")+COUNTIF(E9:AI9,"KT")</f>
        <v>0</v>
      </c>
      <c r="AK9" s="119">
        <f t="shared" ref="AK9:AK28" si="0">COUNTIF(E9:AI9,"P")+2*COUNTIF(F9:AJ9,"2P")</f>
        <v>0</v>
      </c>
      <c r="AL9" s="119">
        <f t="shared" ref="AL9:AL28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19">
        <v>2</v>
      </c>
      <c r="B10" s="245" t="s">
        <v>976</v>
      </c>
      <c r="C10" s="153" t="s">
        <v>830</v>
      </c>
      <c r="D10" s="154" t="s">
        <v>53</v>
      </c>
      <c r="E10" s="161"/>
      <c r="F10" s="161"/>
      <c r="G10" s="161" t="s">
        <v>8</v>
      </c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119">
        <f t="shared" ref="AJ10:AJ28" si="2">COUNTIF(E10:AI10,"K")+2*COUNTIF(E10:AI10,"2K")+COUNTIF(E10:AI10,"TK")+COUNTIF(E10:AI10,"KT")</f>
        <v>1</v>
      </c>
      <c r="AK10" s="119">
        <f t="shared" si="0"/>
        <v>0</v>
      </c>
      <c r="AL10" s="119">
        <f t="shared" si="1"/>
        <v>0</v>
      </c>
      <c r="AM10" s="25"/>
      <c r="AN10" s="25"/>
      <c r="AO10" s="25"/>
    </row>
    <row r="11" spans="1:41" s="1" customFormat="1" ht="30" customHeight="1">
      <c r="A11" s="119">
        <v>3</v>
      </c>
      <c r="B11" s="245" t="s">
        <v>977</v>
      </c>
      <c r="C11" s="153" t="s">
        <v>100</v>
      </c>
      <c r="D11" s="154" t="s">
        <v>56</v>
      </c>
      <c r="E11" s="161"/>
      <c r="F11" s="161"/>
      <c r="G11" s="161" t="s">
        <v>8</v>
      </c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1"/>
      <c r="AJ11" s="119">
        <f t="shared" si="2"/>
        <v>1</v>
      </c>
      <c r="AK11" s="119">
        <f t="shared" si="0"/>
        <v>0</v>
      </c>
      <c r="AL11" s="119">
        <f t="shared" si="1"/>
        <v>0</v>
      </c>
      <c r="AM11" s="25"/>
      <c r="AN11" s="25"/>
      <c r="AO11" s="25"/>
    </row>
    <row r="12" spans="1:41" s="1" customFormat="1" ht="30" customHeight="1">
      <c r="A12" s="119">
        <v>4</v>
      </c>
      <c r="B12" s="245" t="s">
        <v>978</v>
      </c>
      <c r="C12" s="153" t="s">
        <v>120</v>
      </c>
      <c r="D12" s="154" t="s">
        <v>57</v>
      </c>
      <c r="E12" s="161"/>
      <c r="F12" s="161"/>
      <c r="G12" s="161" t="s">
        <v>8</v>
      </c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1"/>
      <c r="AJ12" s="119">
        <f t="shared" si="2"/>
        <v>1</v>
      </c>
      <c r="AK12" s="119">
        <f t="shared" si="0"/>
        <v>0</v>
      </c>
      <c r="AL12" s="119">
        <f t="shared" si="1"/>
        <v>0</v>
      </c>
      <c r="AM12" s="25"/>
      <c r="AN12" s="25"/>
      <c r="AO12" s="25"/>
    </row>
    <row r="13" spans="1:41" s="1" customFormat="1" ht="30" customHeight="1">
      <c r="A13" s="119">
        <v>5</v>
      </c>
      <c r="B13" s="245" t="s">
        <v>979</v>
      </c>
      <c r="C13" s="153" t="s">
        <v>980</v>
      </c>
      <c r="D13" s="154" t="s">
        <v>41</v>
      </c>
      <c r="E13" s="161"/>
      <c r="F13" s="161"/>
      <c r="G13" s="161" t="s">
        <v>8</v>
      </c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1"/>
      <c r="AJ13" s="119">
        <f t="shared" si="2"/>
        <v>1</v>
      </c>
      <c r="AK13" s="119">
        <f t="shared" si="0"/>
        <v>0</v>
      </c>
      <c r="AL13" s="119">
        <f t="shared" si="1"/>
        <v>0</v>
      </c>
      <c r="AM13" s="25"/>
      <c r="AN13" s="25"/>
      <c r="AO13" s="25"/>
    </row>
    <row r="14" spans="1:41" s="1" customFormat="1" ht="30" customHeight="1">
      <c r="A14" s="119">
        <v>6</v>
      </c>
      <c r="B14" s="245" t="s">
        <v>981</v>
      </c>
      <c r="C14" s="153" t="s">
        <v>223</v>
      </c>
      <c r="D14" s="154" t="s">
        <v>649</v>
      </c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1"/>
      <c r="AJ14" s="119">
        <f t="shared" si="2"/>
        <v>0</v>
      </c>
      <c r="AK14" s="119">
        <f t="shared" si="0"/>
        <v>0</v>
      </c>
      <c r="AL14" s="119">
        <f t="shared" si="1"/>
        <v>0</v>
      </c>
      <c r="AM14" s="25"/>
      <c r="AN14" s="25"/>
      <c r="AO14" s="25"/>
    </row>
    <row r="15" spans="1:41" s="1" customFormat="1" ht="30" customHeight="1">
      <c r="A15" s="119">
        <v>7</v>
      </c>
      <c r="B15" s="245" t="s">
        <v>982</v>
      </c>
      <c r="C15" s="153" t="s">
        <v>31</v>
      </c>
      <c r="D15" s="154" t="s">
        <v>98</v>
      </c>
      <c r="E15" s="161"/>
      <c r="F15" s="161"/>
      <c r="G15" s="161" t="s">
        <v>8</v>
      </c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  <c r="AJ15" s="119">
        <f t="shared" si="2"/>
        <v>1</v>
      </c>
      <c r="AK15" s="119">
        <f t="shared" si="0"/>
        <v>0</v>
      </c>
      <c r="AL15" s="119">
        <f t="shared" si="1"/>
        <v>0</v>
      </c>
      <c r="AM15" s="25"/>
      <c r="AN15" s="25"/>
      <c r="AO15" s="25"/>
    </row>
    <row r="16" spans="1:41" s="1" customFormat="1" ht="30" customHeight="1">
      <c r="A16" s="119">
        <v>8</v>
      </c>
      <c r="B16" s="245" t="s">
        <v>983</v>
      </c>
      <c r="C16" s="153" t="s">
        <v>984</v>
      </c>
      <c r="D16" s="154" t="s">
        <v>26</v>
      </c>
      <c r="E16" s="161"/>
      <c r="F16" s="161"/>
      <c r="G16" s="161" t="s">
        <v>8</v>
      </c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119">
        <f t="shared" si="2"/>
        <v>1</v>
      </c>
      <c r="AK16" s="119">
        <f t="shared" si="0"/>
        <v>0</v>
      </c>
      <c r="AL16" s="119">
        <f t="shared" si="1"/>
        <v>0</v>
      </c>
      <c r="AM16" s="25"/>
      <c r="AN16" s="25"/>
      <c r="AO16" s="25"/>
    </row>
    <row r="17" spans="1:44" s="1" customFormat="1" ht="30" customHeight="1">
      <c r="A17" s="119">
        <v>9</v>
      </c>
      <c r="B17" s="245" t="s">
        <v>985</v>
      </c>
      <c r="C17" s="153" t="s">
        <v>45</v>
      </c>
      <c r="D17" s="154" t="s">
        <v>26</v>
      </c>
      <c r="E17" s="161"/>
      <c r="F17" s="161"/>
      <c r="G17" s="161" t="s">
        <v>8</v>
      </c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  <c r="AI17" s="161"/>
      <c r="AJ17" s="119">
        <f t="shared" si="2"/>
        <v>1</v>
      </c>
      <c r="AK17" s="119">
        <f t="shared" si="0"/>
        <v>0</v>
      </c>
      <c r="AL17" s="119">
        <f t="shared" si="1"/>
        <v>0</v>
      </c>
      <c r="AM17" s="25"/>
      <c r="AN17" s="25"/>
      <c r="AO17" s="25"/>
    </row>
    <row r="18" spans="1:44" s="1" customFormat="1" ht="30" customHeight="1">
      <c r="A18" s="119">
        <v>10</v>
      </c>
      <c r="B18" s="245" t="s">
        <v>986</v>
      </c>
      <c r="C18" s="153" t="s">
        <v>748</v>
      </c>
      <c r="D18" s="154" t="s">
        <v>58</v>
      </c>
      <c r="E18" s="161"/>
      <c r="F18" s="161"/>
      <c r="G18" s="161" t="s">
        <v>8</v>
      </c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1"/>
      <c r="AI18" s="161"/>
      <c r="AJ18" s="119">
        <f t="shared" si="2"/>
        <v>1</v>
      </c>
      <c r="AK18" s="119">
        <f t="shared" si="0"/>
        <v>0</v>
      </c>
      <c r="AL18" s="119">
        <f t="shared" si="1"/>
        <v>0</v>
      </c>
      <c r="AM18" s="25"/>
      <c r="AN18" s="25"/>
      <c r="AO18" s="25"/>
    </row>
    <row r="19" spans="1:44" s="1" customFormat="1" ht="30" customHeight="1">
      <c r="A19" s="119">
        <v>11</v>
      </c>
      <c r="B19" s="245" t="s">
        <v>987</v>
      </c>
      <c r="C19" s="153" t="s">
        <v>988</v>
      </c>
      <c r="D19" s="154" t="s">
        <v>126</v>
      </c>
      <c r="E19" s="161"/>
      <c r="F19" s="161"/>
      <c r="G19" s="161" t="s">
        <v>8</v>
      </c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  <c r="AC19" s="161"/>
      <c r="AD19" s="161"/>
      <c r="AE19" s="161"/>
      <c r="AF19" s="161"/>
      <c r="AG19" s="161"/>
      <c r="AH19" s="161"/>
      <c r="AI19" s="161"/>
      <c r="AJ19" s="119">
        <f t="shared" si="2"/>
        <v>1</v>
      </c>
      <c r="AK19" s="119">
        <f t="shared" si="0"/>
        <v>0</v>
      </c>
      <c r="AL19" s="119">
        <f t="shared" si="1"/>
        <v>0</v>
      </c>
      <c r="AM19" s="25"/>
      <c r="AN19" s="25"/>
      <c r="AO19" s="25"/>
    </row>
    <row r="20" spans="1:44" s="1" customFormat="1" ht="30" customHeight="1">
      <c r="A20" s="119">
        <v>12</v>
      </c>
      <c r="B20" s="245" t="s">
        <v>989</v>
      </c>
      <c r="C20" s="153" t="s">
        <v>49</v>
      </c>
      <c r="D20" s="154" t="s">
        <v>733</v>
      </c>
      <c r="E20" s="161"/>
      <c r="F20" s="161"/>
      <c r="G20" s="161" t="s">
        <v>8</v>
      </c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61"/>
      <c r="AE20" s="161"/>
      <c r="AF20" s="161"/>
      <c r="AG20" s="161"/>
      <c r="AH20" s="161"/>
      <c r="AI20" s="161"/>
      <c r="AJ20" s="119">
        <f t="shared" si="2"/>
        <v>1</v>
      </c>
      <c r="AK20" s="119">
        <f t="shared" si="0"/>
        <v>0</v>
      </c>
      <c r="AL20" s="119">
        <f t="shared" si="1"/>
        <v>0</v>
      </c>
      <c r="AM20" s="25"/>
      <c r="AN20" s="25"/>
      <c r="AO20" s="25"/>
    </row>
    <row r="21" spans="1:44" s="1" customFormat="1" ht="30" customHeight="1">
      <c r="A21" s="119">
        <v>13</v>
      </c>
      <c r="B21" s="245" t="s">
        <v>990</v>
      </c>
      <c r="C21" s="153" t="s">
        <v>991</v>
      </c>
      <c r="D21" s="154" t="s">
        <v>760</v>
      </c>
      <c r="E21" s="161"/>
      <c r="F21" s="161"/>
      <c r="G21" s="161" t="s">
        <v>8</v>
      </c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  <c r="AE21" s="161"/>
      <c r="AF21" s="161"/>
      <c r="AG21" s="161"/>
      <c r="AH21" s="161"/>
      <c r="AI21" s="161"/>
      <c r="AJ21" s="119">
        <f t="shared" si="2"/>
        <v>1</v>
      </c>
      <c r="AK21" s="119">
        <f t="shared" si="0"/>
        <v>0</v>
      </c>
      <c r="AL21" s="119">
        <f t="shared" si="1"/>
        <v>0</v>
      </c>
      <c r="AM21" s="25"/>
      <c r="AN21" s="25"/>
      <c r="AO21" s="25"/>
    </row>
    <row r="22" spans="1:44" s="1" customFormat="1" ht="30" customHeight="1">
      <c r="A22" s="119">
        <v>14</v>
      </c>
      <c r="B22" s="245" t="s">
        <v>992</v>
      </c>
      <c r="C22" s="153" t="s">
        <v>993</v>
      </c>
      <c r="D22" s="154" t="s">
        <v>110</v>
      </c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1"/>
      <c r="AB22" s="161"/>
      <c r="AC22" s="161"/>
      <c r="AD22" s="161"/>
      <c r="AE22" s="161"/>
      <c r="AF22" s="161"/>
      <c r="AG22" s="161"/>
      <c r="AH22" s="161"/>
      <c r="AI22" s="161"/>
      <c r="AJ22" s="119">
        <f t="shared" si="2"/>
        <v>0</v>
      </c>
      <c r="AK22" s="119">
        <f t="shared" si="0"/>
        <v>0</v>
      </c>
      <c r="AL22" s="119">
        <f t="shared" si="1"/>
        <v>0</v>
      </c>
      <c r="AM22" s="347"/>
      <c r="AN22" s="348"/>
      <c r="AO22" s="25"/>
    </row>
    <row r="23" spans="1:44" s="1" customFormat="1" ht="30" customHeight="1">
      <c r="A23" s="180">
        <v>15</v>
      </c>
      <c r="B23" s="245" t="s">
        <v>994</v>
      </c>
      <c r="C23" s="153" t="s">
        <v>995</v>
      </c>
      <c r="D23" s="154" t="s">
        <v>88</v>
      </c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  <c r="AB23" s="161"/>
      <c r="AC23" s="161"/>
      <c r="AD23" s="161"/>
      <c r="AE23" s="161"/>
      <c r="AF23" s="161"/>
      <c r="AG23" s="161"/>
      <c r="AH23" s="161"/>
      <c r="AI23" s="161"/>
      <c r="AJ23" s="280">
        <f t="shared" ref="AJ23:AJ25" si="3">COUNTIF(E23:AI23,"K")+2*COUNTIF(E23:AI23,"2K")+COUNTIF(E23:AI23,"TK")+COUNTIF(E23:AI23,"KT")</f>
        <v>0</v>
      </c>
      <c r="AK23" s="280">
        <f t="shared" ref="AK23:AK25" si="4">COUNTIF(E23:AI23,"P")+2*COUNTIF(F23:AJ23,"2P")</f>
        <v>0</v>
      </c>
      <c r="AL23" s="280">
        <f t="shared" ref="AL23:AL25" si="5">COUNTIF(E23:AI23,"T")+2*COUNTIF(E23:AI23,"2T")+COUNTIF(E23:AI23,"TK")+COUNTIF(E23:AI23,"KT")</f>
        <v>0</v>
      </c>
      <c r="AM23" s="187"/>
      <c r="AN23" s="181"/>
      <c r="AO23" s="25"/>
    </row>
    <row r="24" spans="1:44" s="1" customFormat="1" ht="30" customHeight="1">
      <c r="A24" s="180">
        <v>16</v>
      </c>
      <c r="B24" s="245" t="s">
        <v>996</v>
      </c>
      <c r="C24" s="153" t="s">
        <v>997</v>
      </c>
      <c r="D24" s="154" t="s">
        <v>89</v>
      </c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161"/>
      <c r="AC24" s="161"/>
      <c r="AD24" s="161"/>
      <c r="AE24" s="161"/>
      <c r="AF24" s="161"/>
      <c r="AG24" s="161"/>
      <c r="AH24" s="161"/>
      <c r="AI24" s="161"/>
      <c r="AJ24" s="280">
        <f t="shared" si="3"/>
        <v>0</v>
      </c>
      <c r="AK24" s="280">
        <f t="shared" si="4"/>
        <v>0</v>
      </c>
      <c r="AL24" s="280">
        <f t="shared" si="5"/>
        <v>0</v>
      </c>
      <c r="AM24" s="187"/>
      <c r="AN24" s="181"/>
      <c r="AO24" s="25"/>
    </row>
    <row r="25" spans="1:44" s="1" customFormat="1" ht="30" customHeight="1">
      <c r="A25" s="180">
        <v>17</v>
      </c>
      <c r="B25" s="245" t="s">
        <v>998</v>
      </c>
      <c r="C25" s="153" t="s">
        <v>70</v>
      </c>
      <c r="D25" s="154" t="s">
        <v>999</v>
      </c>
      <c r="E25" s="161"/>
      <c r="F25" s="161"/>
      <c r="G25" s="161"/>
      <c r="H25" s="161" t="s">
        <v>8</v>
      </c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  <c r="AC25" s="161"/>
      <c r="AD25" s="161"/>
      <c r="AE25" s="161"/>
      <c r="AF25" s="161"/>
      <c r="AG25" s="161"/>
      <c r="AH25" s="161"/>
      <c r="AI25" s="161"/>
      <c r="AJ25" s="280">
        <f t="shared" si="3"/>
        <v>1</v>
      </c>
      <c r="AK25" s="280">
        <f t="shared" si="4"/>
        <v>0</v>
      </c>
      <c r="AL25" s="280">
        <f t="shared" si="5"/>
        <v>0</v>
      </c>
      <c r="AM25" s="187"/>
      <c r="AN25" s="181"/>
      <c r="AO25" s="25"/>
    </row>
    <row r="26" spans="1:44" s="1" customFormat="1" ht="30" customHeight="1">
      <c r="A26" s="180">
        <v>18</v>
      </c>
      <c r="B26" s="137"/>
      <c r="C26" s="137"/>
      <c r="D26" s="137"/>
      <c r="E26" s="162"/>
      <c r="F26" s="145"/>
      <c r="G26" s="155"/>
      <c r="H26" s="145"/>
      <c r="I26" s="155"/>
      <c r="J26" s="155"/>
      <c r="K26" s="155"/>
      <c r="L26" s="155"/>
      <c r="M26" s="145"/>
      <c r="N26" s="155"/>
      <c r="O26" s="145"/>
      <c r="P26" s="145"/>
      <c r="Q26" s="155"/>
      <c r="R26" s="155"/>
      <c r="S26" s="155"/>
      <c r="T26" s="145"/>
      <c r="U26" s="145"/>
      <c r="V26" s="145"/>
      <c r="W26" s="145"/>
      <c r="X26" s="145"/>
      <c r="Y26" s="145"/>
      <c r="Z26" s="145"/>
      <c r="AA26" s="209"/>
      <c r="AB26" s="145"/>
      <c r="AC26" s="145"/>
      <c r="AD26" s="155"/>
      <c r="AE26" s="155"/>
      <c r="AF26" s="155"/>
      <c r="AG26" s="155"/>
      <c r="AH26" s="155"/>
      <c r="AI26" s="155"/>
      <c r="AJ26" s="119">
        <f t="shared" si="2"/>
        <v>0</v>
      </c>
      <c r="AK26" s="119">
        <f t="shared" si="0"/>
        <v>0</v>
      </c>
      <c r="AL26" s="119">
        <f t="shared" si="1"/>
        <v>0</v>
      </c>
      <c r="AM26" s="25"/>
      <c r="AN26" s="25"/>
      <c r="AO26" s="25"/>
    </row>
    <row r="27" spans="1:44" s="1" customFormat="1" ht="30" customHeight="1">
      <c r="A27" s="180">
        <v>19</v>
      </c>
      <c r="B27" s="137"/>
      <c r="C27" s="203"/>
      <c r="D27" s="203"/>
      <c r="E27" s="162"/>
      <c r="F27" s="145"/>
      <c r="G27" s="155"/>
      <c r="H27" s="155"/>
      <c r="I27" s="155"/>
      <c r="J27" s="155"/>
      <c r="K27" s="155"/>
      <c r="L27" s="155"/>
      <c r="M27" s="145"/>
      <c r="N27" s="155"/>
      <c r="O27" s="155"/>
      <c r="P27" s="155"/>
      <c r="Q27" s="155"/>
      <c r="R27" s="155"/>
      <c r="S27" s="155"/>
      <c r="T27" s="145"/>
      <c r="U27" s="145"/>
      <c r="V27" s="145"/>
      <c r="W27" s="145"/>
      <c r="X27" s="145"/>
      <c r="Y27" s="145"/>
      <c r="Z27" s="145"/>
      <c r="AA27" s="209"/>
      <c r="AB27" s="145"/>
      <c r="AC27" s="145"/>
      <c r="AD27" s="155"/>
      <c r="AE27" s="155"/>
      <c r="AF27" s="155"/>
      <c r="AG27" s="155"/>
      <c r="AH27" s="155"/>
      <c r="AI27" s="155"/>
      <c r="AJ27" s="119">
        <f t="shared" si="2"/>
        <v>0</v>
      </c>
      <c r="AK27" s="119">
        <f t="shared" si="0"/>
        <v>0</v>
      </c>
      <c r="AL27" s="119">
        <f t="shared" si="1"/>
        <v>0</v>
      </c>
      <c r="AM27" s="25"/>
      <c r="AN27" s="25"/>
      <c r="AO27" s="25"/>
    </row>
    <row r="28" spans="1:44" s="1" customFormat="1" ht="30" customHeight="1">
      <c r="A28" s="180">
        <v>20</v>
      </c>
      <c r="B28" s="137"/>
      <c r="C28" s="137"/>
      <c r="D28" s="137"/>
      <c r="E28" s="162"/>
      <c r="F28" s="145"/>
      <c r="G28" s="155"/>
      <c r="H28" s="155"/>
      <c r="I28" s="155"/>
      <c r="J28" s="155"/>
      <c r="K28" s="155"/>
      <c r="L28" s="155"/>
      <c r="M28" s="145"/>
      <c r="N28" s="155"/>
      <c r="O28" s="155"/>
      <c r="P28" s="155"/>
      <c r="Q28" s="155"/>
      <c r="R28" s="155"/>
      <c r="S28" s="155"/>
      <c r="T28" s="145"/>
      <c r="U28" s="145"/>
      <c r="V28" s="145"/>
      <c r="W28" s="145"/>
      <c r="X28" s="145"/>
      <c r="Y28" s="145"/>
      <c r="Z28" s="145"/>
      <c r="AA28" s="209"/>
      <c r="AB28" s="145"/>
      <c r="AC28" s="145"/>
      <c r="AD28" s="155"/>
      <c r="AE28" s="155"/>
      <c r="AF28" s="155"/>
      <c r="AG28" s="155"/>
      <c r="AH28" s="155"/>
      <c r="AI28" s="155"/>
      <c r="AJ28" s="119">
        <f t="shared" si="2"/>
        <v>0</v>
      </c>
      <c r="AK28" s="119">
        <f t="shared" si="0"/>
        <v>0</v>
      </c>
      <c r="AL28" s="119">
        <f t="shared" si="1"/>
        <v>0</v>
      </c>
      <c r="AM28" s="25"/>
      <c r="AN28" s="25"/>
      <c r="AO28" s="25"/>
    </row>
    <row r="29" spans="1:44" s="1" customFormat="1" ht="48" customHeight="1">
      <c r="A29" s="349" t="s">
        <v>12</v>
      </c>
      <c r="B29" s="349"/>
      <c r="C29" s="349"/>
      <c r="D29" s="349"/>
      <c r="E29" s="349"/>
      <c r="F29" s="349"/>
      <c r="G29" s="349"/>
      <c r="H29" s="349"/>
      <c r="I29" s="349"/>
      <c r="J29" s="349"/>
      <c r="K29" s="349"/>
      <c r="L29" s="349"/>
      <c r="M29" s="349"/>
      <c r="N29" s="349"/>
      <c r="O29" s="349"/>
      <c r="P29" s="349"/>
      <c r="Q29" s="349"/>
      <c r="R29" s="349"/>
      <c r="S29" s="349"/>
      <c r="T29" s="349"/>
      <c r="U29" s="349"/>
      <c r="V29" s="349"/>
      <c r="W29" s="349"/>
      <c r="X29" s="349"/>
      <c r="Y29" s="349"/>
      <c r="Z29" s="349"/>
      <c r="AA29" s="349"/>
      <c r="AB29" s="349"/>
      <c r="AC29" s="349"/>
      <c r="AD29" s="349"/>
      <c r="AE29" s="349"/>
      <c r="AF29" s="349"/>
      <c r="AG29" s="349"/>
      <c r="AH29" s="349"/>
      <c r="AI29" s="349"/>
      <c r="AJ29" s="120">
        <f>SUM(AJ9:AJ28)</f>
        <v>12</v>
      </c>
      <c r="AK29" s="120">
        <f>SUM(AK9:AK28)</f>
        <v>0</v>
      </c>
      <c r="AL29" s="120">
        <f>SUM(AL9:AL28)</f>
        <v>0</v>
      </c>
      <c r="AM29" s="27"/>
      <c r="AN29" s="26"/>
      <c r="AO29" s="26"/>
      <c r="AP29" s="33"/>
      <c r="AQ29"/>
      <c r="AR29"/>
    </row>
    <row r="30" spans="1:44" s="1" customFormat="1" ht="30" customHeight="1">
      <c r="A30" s="11"/>
      <c r="B30" s="11"/>
      <c r="C30" s="12"/>
      <c r="D30" s="12"/>
      <c r="E30" s="13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8"/>
      <c r="T30" s="18"/>
      <c r="U30" s="18"/>
      <c r="V30" s="18"/>
      <c r="W30" s="18"/>
      <c r="X30" s="18"/>
      <c r="Y30" s="18"/>
      <c r="Z30" s="18"/>
      <c r="AA30" s="299"/>
      <c r="AB30" s="18"/>
      <c r="AC30" s="18"/>
      <c r="AD30" s="18"/>
      <c r="AE30" s="18"/>
      <c r="AF30" s="18"/>
      <c r="AG30" s="18"/>
      <c r="AH30" s="18"/>
      <c r="AI30" s="18"/>
      <c r="AJ30" s="11"/>
      <c r="AK30" s="11"/>
      <c r="AL30" s="11"/>
      <c r="AM30" s="27"/>
      <c r="AN30" s="25"/>
      <c r="AO30" s="25"/>
    </row>
    <row r="31" spans="1:44" s="1" customFormat="1" ht="41.25" customHeight="1">
      <c r="A31" s="350" t="s">
        <v>13</v>
      </c>
      <c r="B31" s="350"/>
      <c r="C31" s="351"/>
      <c r="D31" s="351"/>
      <c r="E31" s="351"/>
      <c r="F31" s="351"/>
      <c r="G31" s="351"/>
      <c r="H31" s="351"/>
      <c r="I31" s="351"/>
      <c r="J31" s="351"/>
      <c r="K31" s="351"/>
      <c r="L31" s="351"/>
      <c r="M31" s="351"/>
      <c r="N31" s="351"/>
      <c r="O31" s="351"/>
      <c r="P31" s="351"/>
      <c r="Q31" s="351"/>
      <c r="R31" s="351"/>
      <c r="S31" s="351"/>
      <c r="T31" s="351"/>
      <c r="U31" s="351"/>
      <c r="V31" s="351"/>
      <c r="W31" s="351"/>
      <c r="X31" s="351"/>
      <c r="Y31" s="351"/>
      <c r="Z31" s="351"/>
      <c r="AA31" s="351"/>
      <c r="AB31" s="351"/>
      <c r="AC31" s="351"/>
      <c r="AD31" s="351"/>
      <c r="AE31" s="351"/>
      <c r="AF31" s="351"/>
      <c r="AG31" s="351"/>
      <c r="AH31" s="351"/>
      <c r="AI31" s="352"/>
      <c r="AJ31" s="28" t="s">
        <v>14</v>
      </c>
      <c r="AK31" s="28" t="s">
        <v>15</v>
      </c>
      <c r="AL31" s="28" t="s">
        <v>16</v>
      </c>
      <c r="AM31" s="29" t="s">
        <v>17</v>
      </c>
      <c r="AN31" s="29" t="s">
        <v>18</v>
      </c>
      <c r="AO31" s="29" t="s">
        <v>19</v>
      </c>
    </row>
    <row r="32" spans="1:44" s="1" customFormat="1" ht="30" customHeight="1">
      <c r="A32" s="119" t="s">
        <v>5</v>
      </c>
      <c r="B32" s="118"/>
      <c r="C32" s="328" t="s">
        <v>7</v>
      </c>
      <c r="D32" s="329"/>
      <c r="E32" s="4">
        <v>1</v>
      </c>
      <c r="F32" s="4">
        <v>2</v>
      </c>
      <c r="G32" s="4">
        <v>3</v>
      </c>
      <c r="H32" s="4">
        <v>4</v>
      </c>
      <c r="I32" s="4">
        <v>5</v>
      </c>
      <c r="J32" s="4">
        <v>6</v>
      </c>
      <c r="K32" s="4">
        <v>7</v>
      </c>
      <c r="L32" s="4">
        <v>8</v>
      </c>
      <c r="M32" s="4">
        <v>9</v>
      </c>
      <c r="N32" s="4">
        <v>10</v>
      </c>
      <c r="O32" s="4">
        <v>11</v>
      </c>
      <c r="P32" s="4">
        <v>12</v>
      </c>
      <c r="Q32" s="4">
        <v>13</v>
      </c>
      <c r="R32" s="4">
        <v>14</v>
      </c>
      <c r="S32" s="4">
        <v>15</v>
      </c>
      <c r="T32" s="4">
        <v>16</v>
      </c>
      <c r="U32" s="4">
        <v>17</v>
      </c>
      <c r="V32" s="4">
        <v>18</v>
      </c>
      <c r="W32" s="4">
        <v>19</v>
      </c>
      <c r="X32" s="4">
        <v>20</v>
      </c>
      <c r="Y32" s="4">
        <v>21</v>
      </c>
      <c r="Z32" s="4">
        <v>22</v>
      </c>
      <c r="AA32" s="108">
        <v>23</v>
      </c>
      <c r="AB32" s="4">
        <v>24</v>
      </c>
      <c r="AC32" s="4">
        <v>25</v>
      </c>
      <c r="AD32" s="4">
        <v>26</v>
      </c>
      <c r="AE32" s="4">
        <v>27</v>
      </c>
      <c r="AF32" s="4">
        <v>28</v>
      </c>
      <c r="AG32" s="4">
        <v>29</v>
      </c>
      <c r="AH32" s="4">
        <v>30</v>
      </c>
      <c r="AI32" s="4">
        <v>31</v>
      </c>
      <c r="AJ32" s="30" t="s">
        <v>20</v>
      </c>
      <c r="AK32" s="30" t="s">
        <v>21</v>
      </c>
      <c r="AL32" s="30" t="s">
        <v>22</v>
      </c>
      <c r="AM32" s="30" t="s">
        <v>23</v>
      </c>
      <c r="AN32" s="31" t="s">
        <v>24</v>
      </c>
      <c r="AO32" s="31" t="s">
        <v>25</v>
      </c>
    </row>
    <row r="33" spans="1:43" s="1" customFormat="1" ht="30" customHeight="1">
      <c r="A33" s="119">
        <v>1</v>
      </c>
      <c r="B33" s="245" t="s">
        <v>974</v>
      </c>
      <c r="C33" s="153" t="s">
        <v>975</v>
      </c>
      <c r="D33" s="154" t="s">
        <v>52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17"/>
      <c r="T33" s="17"/>
      <c r="U33" s="17"/>
      <c r="V33" s="17"/>
      <c r="W33" s="17"/>
      <c r="X33" s="17"/>
      <c r="Y33" s="17"/>
      <c r="Z33" s="17"/>
      <c r="AA33" s="300"/>
      <c r="AB33" s="17"/>
      <c r="AC33" s="17"/>
      <c r="AD33" s="17"/>
      <c r="AE33" s="17"/>
      <c r="AF33" s="17"/>
      <c r="AG33" s="17"/>
      <c r="AH33" s="17"/>
      <c r="AI33" s="17"/>
      <c r="AJ33" s="32">
        <f>COUNTIF(E33:AI33,"BT")</f>
        <v>0</v>
      </c>
      <c r="AK33" s="32">
        <f>COUNTIF(F33:AJ33,"D")</f>
        <v>0</v>
      </c>
      <c r="AL33" s="32">
        <f>COUNTIF(G33:AK33,"ĐP")</f>
        <v>0</v>
      </c>
      <c r="AM33" s="32">
        <f>COUNTIF(H33:AL33,"CT")</f>
        <v>0</v>
      </c>
      <c r="AN33" s="32">
        <f>COUNTIF(I33:AM33,"HT")</f>
        <v>0</v>
      </c>
      <c r="AO33" s="32">
        <f>COUNTIF(J33:AN33,"VK")</f>
        <v>0</v>
      </c>
      <c r="AP33" s="347"/>
      <c r="AQ33" s="348"/>
    </row>
    <row r="34" spans="1:43" s="1" customFormat="1" ht="30" customHeight="1">
      <c r="A34" s="119">
        <v>2</v>
      </c>
      <c r="B34" s="245" t="s">
        <v>976</v>
      </c>
      <c r="C34" s="153" t="s">
        <v>830</v>
      </c>
      <c r="D34" s="154" t="s">
        <v>53</v>
      </c>
      <c r="E34" s="15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9"/>
      <c r="T34" s="19"/>
      <c r="U34" s="19"/>
      <c r="V34" s="19"/>
      <c r="W34" s="19"/>
      <c r="X34" s="19"/>
      <c r="Y34" s="19"/>
      <c r="Z34" s="19"/>
      <c r="AA34" s="301"/>
      <c r="AB34" s="19"/>
      <c r="AC34" s="19"/>
      <c r="AD34" s="19"/>
      <c r="AE34" s="19"/>
      <c r="AF34" s="19"/>
      <c r="AG34" s="19"/>
      <c r="AH34" s="19"/>
      <c r="AI34" s="19"/>
      <c r="AJ34" s="32">
        <f t="shared" ref="AJ34:AJ66" si="6">COUNTIF(E34:AI34,"BT")</f>
        <v>0</v>
      </c>
      <c r="AK34" s="32">
        <f t="shared" ref="AK34:AK66" si="7">COUNTIF(F34:AJ34,"D")</f>
        <v>0</v>
      </c>
      <c r="AL34" s="32">
        <f t="shared" ref="AL34:AL66" si="8">COUNTIF(G34:AK34,"ĐP")</f>
        <v>0</v>
      </c>
      <c r="AM34" s="32">
        <f t="shared" ref="AM34:AM66" si="9">COUNTIF(H34:AL34,"CT")</f>
        <v>0</v>
      </c>
      <c r="AN34" s="32">
        <f t="shared" ref="AN34:AN66" si="10">COUNTIF(I34:AM34,"HT")</f>
        <v>0</v>
      </c>
      <c r="AO34" s="32">
        <f t="shared" ref="AO34:AO66" si="11">COUNTIF(J34:AN34,"VK")</f>
        <v>0</v>
      </c>
      <c r="AP34" s="25"/>
      <c r="AQ34" s="25"/>
    </row>
    <row r="35" spans="1:43" s="1" customFormat="1" ht="30" customHeight="1">
      <c r="A35" s="119">
        <v>3</v>
      </c>
      <c r="B35" s="245" t="s">
        <v>977</v>
      </c>
      <c r="C35" s="153" t="s">
        <v>100</v>
      </c>
      <c r="D35" s="154" t="s">
        <v>56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17"/>
      <c r="T35" s="17"/>
      <c r="U35" s="17"/>
      <c r="V35" s="17"/>
      <c r="W35" s="17"/>
      <c r="X35" s="17"/>
      <c r="Y35" s="17"/>
      <c r="Z35" s="17"/>
      <c r="AA35" s="300"/>
      <c r="AB35" s="17"/>
      <c r="AC35" s="17"/>
      <c r="AD35" s="17"/>
      <c r="AE35" s="17"/>
      <c r="AF35" s="17"/>
      <c r="AG35" s="17"/>
      <c r="AH35" s="17"/>
      <c r="AI35" s="17"/>
      <c r="AJ35" s="32">
        <f t="shared" si="6"/>
        <v>0</v>
      </c>
      <c r="AK35" s="32">
        <f t="shared" si="7"/>
        <v>0</v>
      </c>
      <c r="AL35" s="32">
        <f t="shared" si="8"/>
        <v>0</v>
      </c>
      <c r="AM35" s="32">
        <f t="shared" si="9"/>
        <v>0</v>
      </c>
      <c r="AN35" s="32">
        <f t="shared" si="10"/>
        <v>0</v>
      </c>
      <c r="AO35" s="32">
        <f t="shared" si="11"/>
        <v>0</v>
      </c>
      <c r="AP35" s="25"/>
      <c r="AQ35" s="25"/>
    </row>
    <row r="36" spans="1:43" s="1" customFormat="1" ht="30" customHeight="1">
      <c r="A36" s="119">
        <v>4</v>
      </c>
      <c r="B36" s="245" t="s">
        <v>978</v>
      </c>
      <c r="C36" s="153" t="s">
        <v>120</v>
      </c>
      <c r="D36" s="154" t="s">
        <v>57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17"/>
      <c r="T36" s="17"/>
      <c r="U36" s="17"/>
      <c r="V36" s="17"/>
      <c r="W36" s="17"/>
      <c r="X36" s="17"/>
      <c r="Y36" s="17"/>
      <c r="Z36" s="17"/>
      <c r="AA36" s="300"/>
      <c r="AB36" s="17"/>
      <c r="AC36" s="17"/>
      <c r="AD36" s="17"/>
      <c r="AE36" s="17"/>
      <c r="AF36" s="17"/>
      <c r="AG36" s="17"/>
      <c r="AH36" s="17"/>
      <c r="AI36" s="17"/>
      <c r="AJ36" s="32">
        <f t="shared" si="6"/>
        <v>0</v>
      </c>
      <c r="AK36" s="32">
        <f t="shared" si="7"/>
        <v>0</v>
      </c>
      <c r="AL36" s="32">
        <f t="shared" si="8"/>
        <v>0</v>
      </c>
      <c r="AM36" s="32">
        <f t="shared" si="9"/>
        <v>0</v>
      </c>
      <c r="AN36" s="32">
        <f t="shared" si="10"/>
        <v>0</v>
      </c>
      <c r="AO36" s="32">
        <f t="shared" si="11"/>
        <v>0</v>
      </c>
      <c r="AP36" s="25"/>
      <c r="AQ36" s="25"/>
    </row>
    <row r="37" spans="1:43" s="1" customFormat="1" ht="30" customHeight="1">
      <c r="A37" s="119">
        <v>5</v>
      </c>
      <c r="B37" s="245" t="s">
        <v>979</v>
      </c>
      <c r="C37" s="153" t="s">
        <v>980</v>
      </c>
      <c r="D37" s="154" t="s">
        <v>41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17"/>
      <c r="T37" s="17"/>
      <c r="U37" s="17"/>
      <c r="V37" s="17"/>
      <c r="W37" s="17"/>
      <c r="X37" s="17"/>
      <c r="Y37" s="17"/>
      <c r="Z37" s="17"/>
      <c r="AA37" s="300"/>
      <c r="AB37" s="17"/>
      <c r="AC37" s="17"/>
      <c r="AD37" s="17"/>
      <c r="AE37" s="17"/>
      <c r="AF37" s="17"/>
      <c r="AG37" s="17"/>
      <c r="AH37" s="17"/>
      <c r="AI37" s="17"/>
      <c r="AJ37" s="32">
        <f t="shared" si="6"/>
        <v>0</v>
      </c>
      <c r="AK37" s="32">
        <f t="shared" si="7"/>
        <v>0</v>
      </c>
      <c r="AL37" s="32">
        <f t="shared" si="8"/>
        <v>0</v>
      </c>
      <c r="AM37" s="32">
        <f t="shared" si="9"/>
        <v>0</v>
      </c>
      <c r="AN37" s="32">
        <f t="shared" si="10"/>
        <v>0</v>
      </c>
      <c r="AO37" s="32">
        <f t="shared" si="11"/>
        <v>0</v>
      </c>
      <c r="AP37" s="25"/>
      <c r="AQ37" s="25"/>
    </row>
    <row r="38" spans="1:43" s="1" customFormat="1" ht="30" customHeight="1">
      <c r="A38" s="119">
        <v>6</v>
      </c>
      <c r="B38" s="245" t="s">
        <v>981</v>
      </c>
      <c r="C38" s="153" t="s">
        <v>223</v>
      </c>
      <c r="D38" s="154" t="s">
        <v>649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17"/>
      <c r="T38" s="17"/>
      <c r="U38" s="17"/>
      <c r="V38" s="17"/>
      <c r="W38" s="17"/>
      <c r="X38" s="17"/>
      <c r="Y38" s="17"/>
      <c r="Z38" s="17"/>
      <c r="AA38" s="300"/>
      <c r="AB38" s="17"/>
      <c r="AC38" s="17"/>
      <c r="AD38" s="17"/>
      <c r="AE38" s="17"/>
      <c r="AF38" s="17"/>
      <c r="AG38" s="17"/>
      <c r="AH38" s="17"/>
      <c r="AI38" s="17"/>
      <c r="AJ38" s="32">
        <f t="shared" si="6"/>
        <v>0</v>
      </c>
      <c r="AK38" s="32">
        <f t="shared" si="7"/>
        <v>0</v>
      </c>
      <c r="AL38" s="32">
        <f t="shared" si="8"/>
        <v>0</v>
      </c>
      <c r="AM38" s="32">
        <f t="shared" si="9"/>
        <v>0</v>
      </c>
      <c r="AN38" s="32">
        <f t="shared" si="10"/>
        <v>0</v>
      </c>
      <c r="AO38" s="32">
        <f t="shared" si="11"/>
        <v>0</v>
      </c>
      <c r="AP38" s="25"/>
      <c r="AQ38" s="25"/>
    </row>
    <row r="39" spans="1:43" s="1" customFormat="1" ht="30" customHeight="1">
      <c r="A39" s="119">
        <v>7</v>
      </c>
      <c r="B39" s="245" t="s">
        <v>982</v>
      </c>
      <c r="C39" s="153" t="s">
        <v>31</v>
      </c>
      <c r="D39" s="154" t="s">
        <v>98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17"/>
      <c r="T39" s="17"/>
      <c r="U39" s="17"/>
      <c r="V39" s="17"/>
      <c r="W39" s="17"/>
      <c r="X39" s="17"/>
      <c r="Y39" s="17"/>
      <c r="Z39" s="17"/>
      <c r="AA39" s="300"/>
      <c r="AB39" s="17"/>
      <c r="AC39" s="17"/>
      <c r="AD39" s="17"/>
      <c r="AE39" s="17"/>
      <c r="AF39" s="17"/>
      <c r="AG39" s="17"/>
      <c r="AH39" s="17"/>
      <c r="AI39" s="17"/>
      <c r="AJ39" s="32">
        <f t="shared" si="6"/>
        <v>0</v>
      </c>
      <c r="AK39" s="32">
        <f t="shared" si="7"/>
        <v>0</v>
      </c>
      <c r="AL39" s="32">
        <f t="shared" si="8"/>
        <v>0</v>
      </c>
      <c r="AM39" s="32">
        <f t="shared" si="9"/>
        <v>0</v>
      </c>
      <c r="AN39" s="32">
        <f t="shared" si="10"/>
        <v>0</v>
      </c>
      <c r="AO39" s="32">
        <f t="shared" si="11"/>
        <v>0</v>
      </c>
      <c r="AP39" s="25"/>
      <c r="AQ39" s="25"/>
    </row>
    <row r="40" spans="1:43" s="1" customFormat="1" ht="30" customHeight="1">
      <c r="A40" s="119">
        <v>8</v>
      </c>
      <c r="B40" s="245" t="s">
        <v>983</v>
      </c>
      <c r="C40" s="153" t="s">
        <v>984</v>
      </c>
      <c r="D40" s="154" t="s">
        <v>26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17"/>
      <c r="T40" s="17"/>
      <c r="U40" s="17"/>
      <c r="V40" s="17"/>
      <c r="W40" s="17"/>
      <c r="X40" s="17"/>
      <c r="Y40" s="17"/>
      <c r="Z40" s="17"/>
      <c r="AA40" s="300"/>
      <c r="AB40" s="17"/>
      <c r="AC40" s="17"/>
      <c r="AD40" s="17"/>
      <c r="AE40" s="17"/>
      <c r="AF40" s="17"/>
      <c r="AG40" s="17"/>
      <c r="AH40" s="17"/>
      <c r="AI40" s="17"/>
      <c r="AJ40" s="32">
        <f t="shared" si="6"/>
        <v>0</v>
      </c>
      <c r="AK40" s="32">
        <f t="shared" si="7"/>
        <v>0</v>
      </c>
      <c r="AL40" s="32">
        <f t="shared" si="8"/>
        <v>0</v>
      </c>
      <c r="AM40" s="32">
        <f t="shared" si="9"/>
        <v>0</v>
      </c>
      <c r="AN40" s="32">
        <f t="shared" si="10"/>
        <v>0</v>
      </c>
      <c r="AO40" s="32">
        <f t="shared" si="11"/>
        <v>0</v>
      </c>
      <c r="AP40" s="25"/>
      <c r="AQ40" s="25"/>
    </row>
    <row r="41" spans="1:43" s="1" customFormat="1" ht="30" customHeight="1">
      <c r="A41" s="119">
        <v>9</v>
      </c>
      <c r="B41" s="245" t="s">
        <v>985</v>
      </c>
      <c r="C41" s="153" t="s">
        <v>45</v>
      </c>
      <c r="D41" s="154" t="s">
        <v>26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17"/>
      <c r="T41" s="17"/>
      <c r="U41" s="17"/>
      <c r="V41" s="17"/>
      <c r="W41" s="17"/>
      <c r="X41" s="17"/>
      <c r="Y41" s="17"/>
      <c r="Z41" s="17"/>
      <c r="AA41" s="300"/>
      <c r="AB41" s="17"/>
      <c r="AC41" s="17"/>
      <c r="AD41" s="17"/>
      <c r="AE41" s="17"/>
      <c r="AF41" s="17"/>
      <c r="AG41" s="17"/>
      <c r="AH41" s="17"/>
      <c r="AI41" s="17"/>
      <c r="AJ41" s="32">
        <f t="shared" si="6"/>
        <v>0</v>
      </c>
      <c r="AK41" s="32">
        <f t="shared" si="7"/>
        <v>0</v>
      </c>
      <c r="AL41" s="32">
        <f t="shared" si="8"/>
        <v>0</v>
      </c>
      <c r="AM41" s="32">
        <f t="shared" si="9"/>
        <v>0</v>
      </c>
      <c r="AN41" s="32">
        <f t="shared" si="10"/>
        <v>0</v>
      </c>
      <c r="AO41" s="32">
        <f t="shared" si="11"/>
        <v>0</v>
      </c>
      <c r="AP41" s="25"/>
      <c r="AQ41" s="25"/>
    </row>
    <row r="42" spans="1:43" s="1" customFormat="1" ht="30" customHeight="1">
      <c r="A42" s="119">
        <v>10</v>
      </c>
      <c r="B42" s="245" t="s">
        <v>986</v>
      </c>
      <c r="C42" s="153" t="s">
        <v>748</v>
      </c>
      <c r="D42" s="154" t="s">
        <v>58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17"/>
      <c r="T42" s="17"/>
      <c r="U42" s="17"/>
      <c r="V42" s="17"/>
      <c r="W42" s="17"/>
      <c r="X42" s="17"/>
      <c r="Y42" s="17"/>
      <c r="Z42" s="17"/>
      <c r="AA42" s="300"/>
      <c r="AB42" s="17"/>
      <c r="AC42" s="17"/>
      <c r="AD42" s="17"/>
      <c r="AE42" s="17"/>
      <c r="AF42" s="17"/>
      <c r="AG42" s="17"/>
      <c r="AH42" s="17"/>
      <c r="AI42" s="17"/>
      <c r="AJ42" s="32">
        <f t="shared" si="6"/>
        <v>0</v>
      </c>
      <c r="AK42" s="32">
        <f t="shared" si="7"/>
        <v>0</v>
      </c>
      <c r="AL42" s="32">
        <f t="shared" si="8"/>
        <v>0</v>
      </c>
      <c r="AM42" s="32">
        <f t="shared" si="9"/>
        <v>0</v>
      </c>
      <c r="AN42" s="32">
        <f t="shared" si="10"/>
        <v>0</v>
      </c>
      <c r="AO42" s="32">
        <f t="shared" si="11"/>
        <v>0</v>
      </c>
      <c r="AP42" s="25"/>
      <c r="AQ42" s="25"/>
    </row>
    <row r="43" spans="1:43" s="1" customFormat="1" ht="30" customHeight="1">
      <c r="A43" s="119">
        <v>11</v>
      </c>
      <c r="B43" s="245" t="s">
        <v>987</v>
      </c>
      <c r="C43" s="153" t="s">
        <v>988</v>
      </c>
      <c r="D43" s="154" t="s">
        <v>126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300"/>
      <c r="AB43" s="17"/>
      <c r="AC43" s="17"/>
      <c r="AD43" s="17"/>
      <c r="AE43" s="17"/>
      <c r="AF43" s="17"/>
      <c r="AG43" s="17"/>
      <c r="AH43" s="17"/>
      <c r="AI43" s="17"/>
      <c r="AJ43" s="32">
        <f t="shared" si="6"/>
        <v>0</v>
      </c>
      <c r="AK43" s="32">
        <f t="shared" si="7"/>
        <v>0</v>
      </c>
      <c r="AL43" s="32">
        <f t="shared" si="8"/>
        <v>0</v>
      </c>
      <c r="AM43" s="32">
        <f t="shared" si="9"/>
        <v>0</v>
      </c>
      <c r="AN43" s="32">
        <f t="shared" si="10"/>
        <v>0</v>
      </c>
      <c r="AO43" s="32">
        <f t="shared" si="11"/>
        <v>0</v>
      </c>
      <c r="AP43" s="25"/>
      <c r="AQ43" s="25"/>
    </row>
    <row r="44" spans="1:43" s="1" customFormat="1" ht="30" customHeight="1">
      <c r="A44" s="119">
        <v>12</v>
      </c>
      <c r="B44" s="245" t="s">
        <v>989</v>
      </c>
      <c r="C44" s="153" t="s">
        <v>49</v>
      </c>
      <c r="D44" s="154" t="s">
        <v>733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300"/>
      <c r="AB44" s="17"/>
      <c r="AC44" s="17"/>
      <c r="AD44" s="17"/>
      <c r="AE44" s="17"/>
      <c r="AF44" s="17"/>
      <c r="AG44" s="17"/>
      <c r="AH44" s="17"/>
      <c r="AI44" s="17"/>
      <c r="AJ44" s="32">
        <f t="shared" si="6"/>
        <v>0</v>
      </c>
      <c r="AK44" s="32">
        <f t="shared" si="7"/>
        <v>0</v>
      </c>
      <c r="AL44" s="32">
        <f t="shared" si="8"/>
        <v>0</v>
      </c>
      <c r="AM44" s="32">
        <f t="shared" si="9"/>
        <v>0</v>
      </c>
      <c r="AN44" s="32">
        <f t="shared" si="10"/>
        <v>0</v>
      </c>
      <c r="AO44" s="32">
        <f t="shared" si="11"/>
        <v>0</v>
      </c>
      <c r="AP44" s="25"/>
      <c r="AQ44" s="25"/>
    </row>
    <row r="45" spans="1:43" s="1" customFormat="1" ht="30" customHeight="1">
      <c r="A45" s="119">
        <v>13</v>
      </c>
      <c r="B45" s="245" t="s">
        <v>990</v>
      </c>
      <c r="C45" s="153" t="s">
        <v>991</v>
      </c>
      <c r="D45" s="154" t="s">
        <v>760</v>
      </c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223"/>
      <c r="AB45" s="34"/>
      <c r="AC45" s="34"/>
      <c r="AD45" s="34"/>
      <c r="AE45" s="34"/>
      <c r="AF45" s="34"/>
      <c r="AG45" s="34"/>
      <c r="AH45" s="34"/>
      <c r="AI45" s="34"/>
      <c r="AJ45" s="32">
        <f t="shared" si="6"/>
        <v>0</v>
      </c>
      <c r="AK45" s="32">
        <f t="shared" si="7"/>
        <v>0</v>
      </c>
      <c r="AL45" s="32">
        <f t="shared" si="8"/>
        <v>0</v>
      </c>
      <c r="AM45" s="32">
        <f t="shared" si="9"/>
        <v>0</v>
      </c>
      <c r="AN45" s="32">
        <f t="shared" si="10"/>
        <v>0</v>
      </c>
      <c r="AO45" s="32">
        <f t="shared" si="11"/>
        <v>0</v>
      </c>
      <c r="AP45" s="25"/>
      <c r="AQ45" s="25"/>
    </row>
    <row r="46" spans="1:43" s="1" customFormat="1" ht="30" customHeight="1">
      <c r="A46" s="119">
        <v>14</v>
      </c>
      <c r="B46" s="245" t="s">
        <v>992</v>
      </c>
      <c r="C46" s="153" t="s">
        <v>993</v>
      </c>
      <c r="D46" s="154" t="s">
        <v>110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300"/>
      <c r="AB46" s="17"/>
      <c r="AC46" s="17"/>
      <c r="AD46" s="17"/>
      <c r="AE46" s="17"/>
      <c r="AF46" s="17"/>
      <c r="AG46" s="17"/>
      <c r="AH46" s="17"/>
      <c r="AI46" s="17"/>
      <c r="AJ46" s="32">
        <f t="shared" si="6"/>
        <v>0</v>
      </c>
      <c r="AK46" s="32">
        <f t="shared" si="7"/>
        <v>0</v>
      </c>
      <c r="AL46" s="32">
        <f t="shared" si="8"/>
        <v>0</v>
      </c>
      <c r="AM46" s="32">
        <f t="shared" si="9"/>
        <v>0</v>
      </c>
      <c r="AN46" s="32">
        <f t="shared" si="10"/>
        <v>0</v>
      </c>
      <c r="AO46" s="32">
        <f t="shared" si="11"/>
        <v>0</v>
      </c>
      <c r="AP46" s="347"/>
      <c r="AQ46" s="348"/>
    </row>
    <row r="47" spans="1:43" s="1" customFormat="1" ht="30" customHeight="1">
      <c r="A47" s="119">
        <v>15</v>
      </c>
      <c r="B47" s="245" t="s">
        <v>994</v>
      </c>
      <c r="C47" s="153" t="s">
        <v>995</v>
      </c>
      <c r="D47" s="154" t="s">
        <v>88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300"/>
      <c r="AB47" s="17"/>
      <c r="AC47" s="17"/>
      <c r="AD47" s="17"/>
      <c r="AE47" s="17"/>
      <c r="AF47" s="17"/>
      <c r="AG47" s="17"/>
      <c r="AH47" s="17"/>
      <c r="AI47" s="17"/>
      <c r="AJ47" s="32">
        <f t="shared" si="6"/>
        <v>0</v>
      </c>
      <c r="AK47" s="32">
        <f t="shared" si="7"/>
        <v>0</v>
      </c>
      <c r="AL47" s="32">
        <f t="shared" si="8"/>
        <v>0</v>
      </c>
      <c r="AM47" s="32">
        <f t="shared" si="9"/>
        <v>0</v>
      </c>
      <c r="AN47" s="32">
        <f t="shared" si="10"/>
        <v>0</v>
      </c>
      <c r="AO47" s="32">
        <f t="shared" si="11"/>
        <v>0</v>
      </c>
    </row>
    <row r="48" spans="1:43" s="1" customFormat="1" ht="30" customHeight="1">
      <c r="A48" s="119">
        <v>16</v>
      </c>
      <c r="B48" s="245" t="s">
        <v>996</v>
      </c>
      <c r="C48" s="153" t="s">
        <v>997</v>
      </c>
      <c r="D48" s="154" t="s">
        <v>89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300"/>
      <c r="AB48" s="17"/>
      <c r="AC48" s="17"/>
      <c r="AD48" s="17"/>
      <c r="AE48" s="17"/>
      <c r="AF48" s="17"/>
      <c r="AG48" s="17"/>
      <c r="AH48" s="17"/>
      <c r="AI48" s="17"/>
      <c r="AJ48" s="32">
        <f t="shared" si="6"/>
        <v>0</v>
      </c>
      <c r="AK48" s="32">
        <f t="shared" si="7"/>
        <v>0</v>
      </c>
      <c r="AL48" s="32">
        <f t="shared" si="8"/>
        <v>0</v>
      </c>
      <c r="AM48" s="32">
        <f t="shared" si="9"/>
        <v>0</v>
      </c>
      <c r="AN48" s="32">
        <f t="shared" si="10"/>
        <v>0</v>
      </c>
      <c r="AO48" s="32">
        <f t="shared" si="11"/>
        <v>0</v>
      </c>
    </row>
    <row r="49" spans="1:41" s="1" customFormat="1" ht="30" customHeight="1">
      <c r="A49" s="119">
        <v>17</v>
      </c>
      <c r="B49" s="245" t="s">
        <v>998</v>
      </c>
      <c r="C49" s="153" t="s">
        <v>70</v>
      </c>
      <c r="D49" s="154" t="s">
        <v>999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300"/>
      <c r="AB49" s="17"/>
      <c r="AC49" s="17"/>
      <c r="AD49" s="17"/>
      <c r="AE49" s="17"/>
      <c r="AF49" s="17"/>
      <c r="AG49" s="17"/>
      <c r="AH49" s="17"/>
      <c r="AI49" s="17"/>
      <c r="AJ49" s="32">
        <f t="shared" si="6"/>
        <v>0</v>
      </c>
      <c r="AK49" s="32">
        <f t="shared" si="7"/>
        <v>0</v>
      </c>
      <c r="AL49" s="32">
        <f t="shared" si="8"/>
        <v>0</v>
      </c>
      <c r="AM49" s="32">
        <f t="shared" si="9"/>
        <v>0</v>
      </c>
      <c r="AN49" s="32">
        <f t="shared" si="10"/>
        <v>0</v>
      </c>
      <c r="AO49" s="32">
        <f t="shared" si="11"/>
        <v>0</v>
      </c>
    </row>
    <row r="50" spans="1:41" s="1" customFormat="1" ht="30" customHeight="1">
      <c r="A50" s="119">
        <v>18</v>
      </c>
      <c r="B50" s="137"/>
      <c r="C50" s="137"/>
      <c r="D50" s="137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300"/>
      <c r="AB50" s="17"/>
      <c r="AC50" s="17"/>
      <c r="AD50" s="17"/>
      <c r="AE50" s="17"/>
      <c r="AF50" s="17"/>
      <c r="AG50" s="17"/>
      <c r="AH50" s="17"/>
      <c r="AI50" s="17"/>
      <c r="AJ50" s="32">
        <f t="shared" si="6"/>
        <v>0</v>
      </c>
      <c r="AK50" s="32">
        <f t="shared" si="7"/>
        <v>0</v>
      </c>
      <c r="AL50" s="32">
        <f t="shared" si="8"/>
        <v>0</v>
      </c>
      <c r="AM50" s="32">
        <f t="shared" si="9"/>
        <v>0</v>
      </c>
      <c r="AN50" s="32">
        <f t="shared" si="10"/>
        <v>0</v>
      </c>
      <c r="AO50" s="32">
        <f t="shared" si="11"/>
        <v>0</v>
      </c>
    </row>
    <row r="51" spans="1:41" s="1" customFormat="1" ht="30" customHeight="1">
      <c r="A51" s="119">
        <v>19</v>
      </c>
      <c r="B51" s="118"/>
      <c r="C51" s="5"/>
      <c r="D51" s="6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300"/>
      <c r="AB51" s="17"/>
      <c r="AC51" s="17"/>
      <c r="AD51" s="17"/>
      <c r="AE51" s="17"/>
      <c r="AF51" s="17"/>
      <c r="AG51" s="17"/>
      <c r="AH51" s="17"/>
      <c r="AI51" s="17"/>
      <c r="AJ51" s="32">
        <f t="shared" si="6"/>
        <v>0</v>
      </c>
      <c r="AK51" s="32">
        <f t="shared" si="7"/>
        <v>0</v>
      </c>
      <c r="AL51" s="32">
        <f t="shared" si="8"/>
        <v>0</v>
      </c>
      <c r="AM51" s="32">
        <f t="shared" si="9"/>
        <v>0</v>
      </c>
      <c r="AN51" s="32">
        <f t="shared" si="10"/>
        <v>0</v>
      </c>
      <c r="AO51" s="32">
        <f t="shared" si="11"/>
        <v>0</v>
      </c>
    </row>
    <row r="52" spans="1:41" s="1" customFormat="1" ht="30" customHeight="1">
      <c r="A52" s="119">
        <v>20</v>
      </c>
      <c r="B52" s="118"/>
      <c r="C52" s="5"/>
      <c r="D52" s="6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300"/>
      <c r="AB52" s="17"/>
      <c r="AC52" s="17"/>
      <c r="AD52" s="17"/>
      <c r="AE52" s="17"/>
      <c r="AF52" s="17"/>
      <c r="AG52" s="17"/>
      <c r="AH52" s="17"/>
      <c r="AI52" s="17"/>
      <c r="AJ52" s="32">
        <f t="shared" si="6"/>
        <v>0</v>
      </c>
      <c r="AK52" s="32">
        <f t="shared" si="7"/>
        <v>0</v>
      </c>
      <c r="AL52" s="32">
        <f t="shared" si="8"/>
        <v>0</v>
      </c>
      <c r="AM52" s="32">
        <f t="shared" si="9"/>
        <v>0</v>
      </c>
      <c r="AN52" s="32">
        <f t="shared" si="10"/>
        <v>0</v>
      </c>
      <c r="AO52" s="32">
        <f t="shared" si="11"/>
        <v>0</v>
      </c>
    </row>
    <row r="53" spans="1:41" s="1" customFormat="1" ht="30" customHeight="1">
      <c r="A53" s="119">
        <v>21</v>
      </c>
      <c r="B53" s="118"/>
      <c r="C53" s="5"/>
      <c r="D53" s="6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300"/>
      <c r="AB53" s="17"/>
      <c r="AC53" s="17"/>
      <c r="AD53" s="17"/>
      <c r="AE53" s="17"/>
      <c r="AF53" s="17"/>
      <c r="AG53" s="17"/>
      <c r="AH53" s="17"/>
      <c r="AI53" s="17"/>
      <c r="AJ53" s="32">
        <f t="shared" si="6"/>
        <v>0</v>
      </c>
      <c r="AK53" s="32">
        <f t="shared" si="7"/>
        <v>0</v>
      </c>
      <c r="AL53" s="32">
        <f t="shared" si="8"/>
        <v>0</v>
      </c>
      <c r="AM53" s="32">
        <f t="shared" si="9"/>
        <v>0</v>
      </c>
      <c r="AN53" s="32">
        <f t="shared" si="10"/>
        <v>0</v>
      </c>
      <c r="AO53" s="32">
        <f t="shared" si="11"/>
        <v>0</v>
      </c>
    </row>
    <row r="54" spans="1:41" s="1" customFormat="1" ht="30" customHeight="1">
      <c r="A54" s="119">
        <v>22</v>
      </c>
      <c r="B54" s="118"/>
      <c r="C54" s="5"/>
      <c r="D54" s="6"/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300"/>
      <c r="AB54" s="17"/>
      <c r="AC54" s="17"/>
      <c r="AD54" s="17"/>
      <c r="AE54" s="17"/>
      <c r="AF54" s="17"/>
      <c r="AG54" s="17"/>
      <c r="AH54" s="17"/>
      <c r="AI54" s="17"/>
      <c r="AJ54" s="32">
        <f t="shared" si="6"/>
        <v>0</v>
      </c>
      <c r="AK54" s="32">
        <f t="shared" si="7"/>
        <v>0</v>
      </c>
      <c r="AL54" s="32">
        <f t="shared" si="8"/>
        <v>0</v>
      </c>
      <c r="AM54" s="32">
        <f t="shared" si="9"/>
        <v>0</v>
      </c>
      <c r="AN54" s="32">
        <f t="shared" si="10"/>
        <v>0</v>
      </c>
      <c r="AO54" s="32">
        <f t="shared" si="11"/>
        <v>0</v>
      </c>
    </row>
    <row r="55" spans="1:41" s="1" customFormat="1" ht="30" customHeight="1">
      <c r="A55" s="119">
        <v>23</v>
      </c>
      <c r="B55" s="118"/>
      <c r="C55" s="5"/>
      <c r="D55" s="6"/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300"/>
      <c r="AB55" s="17"/>
      <c r="AC55" s="17"/>
      <c r="AD55" s="17"/>
      <c r="AE55" s="17"/>
      <c r="AF55" s="17"/>
      <c r="AG55" s="17"/>
      <c r="AH55" s="17"/>
      <c r="AI55" s="17"/>
      <c r="AJ55" s="32">
        <f t="shared" si="6"/>
        <v>0</v>
      </c>
      <c r="AK55" s="32">
        <f t="shared" si="7"/>
        <v>0</v>
      </c>
      <c r="AL55" s="32">
        <f t="shared" si="8"/>
        <v>0</v>
      </c>
      <c r="AM55" s="32">
        <f t="shared" si="9"/>
        <v>0</v>
      </c>
      <c r="AN55" s="32">
        <f t="shared" si="10"/>
        <v>0</v>
      </c>
      <c r="AO55" s="32">
        <f t="shared" si="11"/>
        <v>0</v>
      </c>
    </row>
    <row r="56" spans="1:41" s="1" customFormat="1" ht="30" customHeight="1">
      <c r="A56" s="119">
        <v>24</v>
      </c>
      <c r="B56" s="118"/>
      <c r="C56" s="5"/>
      <c r="D56" s="6"/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300"/>
      <c r="AB56" s="17"/>
      <c r="AC56" s="17"/>
      <c r="AD56" s="17"/>
      <c r="AE56" s="17"/>
      <c r="AF56" s="17"/>
      <c r="AG56" s="17"/>
      <c r="AH56" s="17"/>
      <c r="AI56" s="17"/>
      <c r="AJ56" s="32">
        <f t="shared" si="6"/>
        <v>0</v>
      </c>
      <c r="AK56" s="32">
        <f t="shared" si="7"/>
        <v>0</v>
      </c>
      <c r="AL56" s="32">
        <f t="shared" si="8"/>
        <v>0</v>
      </c>
      <c r="AM56" s="32">
        <f t="shared" si="9"/>
        <v>0</v>
      </c>
      <c r="AN56" s="32">
        <f t="shared" si="10"/>
        <v>0</v>
      </c>
      <c r="AO56" s="32">
        <f t="shared" si="11"/>
        <v>0</v>
      </c>
    </row>
    <row r="57" spans="1:41" s="1" customFormat="1" ht="30" customHeight="1">
      <c r="A57" s="119">
        <v>25</v>
      </c>
      <c r="B57" s="118"/>
      <c r="C57" s="5"/>
      <c r="D57" s="6"/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300"/>
      <c r="AB57" s="17"/>
      <c r="AC57" s="17"/>
      <c r="AD57" s="17"/>
      <c r="AE57" s="17"/>
      <c r="AF57" s="17"/>
      <c r="AG57" s="17"/>
      <c r="AH57" s="17"/>
      <c r="AI57" s="17"/>
      <c r="AJ57" s="32">
        <f t="shared" si="6"/>
        <v>0</v>
      </c>
      <c r="AK57" s="32">
        <f t="shared" si="7"/>
        <v>0</v>
      </c>
      <c r="AL57" s="32">
        <f t="shared" si="8"/>
        <v>0</v>
      </c>
      <c r="AM57" s="32">
        <f t="shared" si="9"/>
        <v>0</v>
      </c>
      <c r="AN57" s="32">
        <f t="shared" si="10"/>
        <v>0</v>
      </c>
      <c r="AO57" s="32">
        <f t="shared" si="11"/>
        <v>0</v>
      </c>
    </row>
    <row r="58" spans="1:41" s="1" customFormat="1" ht="30" customHeight="1">
      <c r="A58" s="119">
        <v>26</v>
      </c>
      <c r="B58" s="118"/>
      <c r="C58" s="9"/>
      <c r="D58" s="10"/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300"/>
      <c r="AB58" s="17"/>
      <c r="AC58" s="17"/>
      <c r="AD58" s="17"/>
      <c r="AE58" s="17"/>
      <c r="AF58" s="17"/>
      <c r="AG58" s="17"/>
      <c r="AH58" s="17"/>
      <c r="AI58" s="17"/>
      <c r="AJ58" s="32">
        <f t="shared" si="6"/>
        <v>0</v>
      </c>
      <c r="AK58" s="32">
        <f t="shared" si="7"/>
        <v>0</v>
      </c>
      <c r="AL58" s="32">
        <f t="shared" si="8"/>
        <v>0</v>
      </c>
      <c r="AM58" s="32">
        <f t="shared" si="9"/>
        <v>0</v>
      </c>
      <c r="AN58" s="32">
        <f t="shared" si="10"/>
        <v>0</v>
      </c>
      <c r="AO58" s="32">
        <f t="shared" si="11"/>
        <v>0</v>
      </c>
    </row>
    <row r="59" spans="1:41" s="1" customFormat="1" ht="30" customHeight="1">
      <c r="A59" s="119">
        <v>27</v>
      </c>
      <c r="B59" s="118"/>
      <c r="C59" s="9"/>
      <c r="D59" s="10"/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300"/>
      <c r="AB59" s="17"/>
      <c r="AC59" s="17"/>
      <c r="AD59" s="17"/>
      <c r="AE59" s="17"/>
      <c r="AF59" s="17"/>
      <c r="AG59" s="17"/>
      <c r="AH59" s="17"/>
      <c r="AI59" s="17"/>
      <c r="AJ59" s="32">
        <f t="shared" si="6"/>
        <v>0</v>
      </c>
      <c r="AK59" s="32">
        <f t="shared" si="7"/>
        <v>0</v>
      </c>
      <c r="AL59" s="32">
        <f t="shared" si="8"/>
        <v>0</v>
      </c>
      <c r="AM59" s="32">
        <f t="shared" si="9"/>
        <v>0</v>
      </c>
      <c r="AN59" s="32">
        <f t="shared" si="10"/>
        <v>0</v>
      </c>
      <c r="AO59" s="32">
        <f t="shared" si="11"/>
        <v>0</v>
      </c>
    </row>
    <row r="60" spans="1:41" s="1" customFormat="1" ht="30" customHeight="1">
      <c r="A60" s="119">
        <v>28</v>
      </c>
      <c r="B60" s="118"/>
      <c r="C60" s="9"/>
      <c r="D60" s="10"/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300"/>
      <c r="AB60" s="17"/>
      <c r="AC60" s="17"/>
      <c r="AD60" s="17"/>
      <c r="AE60" s="17"/>
      <c r="AF60" s="17"/>
      <c r="AG60" s="17"/>
      <c r="AH60" s="17"/>
      <c r="AI60" s="17"/>
      <c r="AJ60" s="32">
        <f t="shared" si="6"/>
        <v>0</v>
      </c>
      <c r="AK60" s="32">
        <f t="shared" si="7"/>
        <v>0</v>
      </c>
      <c r="AL60" s="32">
        <f t="shared" si="8"/>
        <v>0</v>
      </c>
      <c r="AM60" s="32">
        <f t="shared" si="9"/>
        <v>0</v>
      </c>
      <c r="AN60" s="32">
        <f t="shared" si="10"/>
        <v>0</v>
      </c>
      <c r="AO60" s="32">
        <f t="shared" si="11"/>
        <v>0</v>
      </c>
    </row>
    <row r="61" spans="1:41" s="1" customFormat="1" ht="30" customHeight="1">
      <c r="A61" s="119">
        <v>29</v>
      </c>
      <c r="B61" s="118"/>
      <c r="C61" s="9"/>
      <c r="D61" s="10"/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300"/>
      <c r="AB61" s="17"/>
      <c r="AC61" s="17"/>
      <c r="AD61" s="17"/>
      <c r="AE61" s="17"/>
      <c r="AF61" s="17"/>
      <c r="AG61" s="17"/>
      <c r="AH61" s="17"/>
      <c r="AI61" s="17"/>
      <c r="AJ61" s="32">
        <f t="shared" si="6"/>
        <v>0</v>
      </c>
      <c r="AK61" s="32">
        <f t="shared" si="7"/>
        <v>0</v>
      </c>
      <c r="AL61" s="32">
        <f t="shared" si="8"/>
        <v>0</v>
      </c>
      <c r="AM61" s="32">
        <f t="shared" si="9"/>
        <v>0</v>
      </c>
      <c r="AN61" s="32">
        <f t="shared" si="10"/>
        <v>0</v>
      </c>
      <c r="AO61" s="32">
        <f t="shared" si="11"/>
        <v>0</v>
      </c>
    </row>
    <row r="62" spans="1:41" s="1" customFormat="1" ht="30" customHeight="1">
      <c r="A62" s="119">
        <v>30</v>
      </c>
      <c r="B62" s="118"/>
      <c r="C62" s="9"/>
      <c r="D62" s="10"/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300"/>
      <c r="AB62" s="17"/>
      <c r="AC62" s="17"/>
      <c r="AD62" s="17"/>
      <c r="AE62" s="17"/>
      <c r="AF62" s="17"/>
      <c r="AG62" s="17"/>
      <c r="AH62" s="17"/>
      <c r="AI62" s="17"/>
      <c r="AJ62" s="32">
        <f t="shared" si="6"/>
        <v>0</v>
      </c>
      <c r="AK62" s="32">
        <f t="shared" si="7"/>
        <v>0</v>
      </c>
      <c r="AL62" s="32">
        <f t="shared" si="8"/>
        <v>0</v>
      </c>
      <c r="AM62" s="32">
        <f t="shared" si="9"/>
        <v>0</v>
      </c>
      <c r="AN62" s="32">
        <f t="shared" si="10"/>
        <v>0</v>
      </c>
      <c r="AO62" s="32">
        <f t="shared" si="11"/>
        <v>0</v>
      </c>
    </row>
    <row r="63" spans="1:41" s="1" customFormat="1" ht="30" customHeight="1">
      <c r="A63" s="119">
        <v>31</v>
      </c>
      <c r="B63" s="118"/>
      <c r="C63" s="9"/>
      <c r="D63" s="10"/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300"/>
      <c r="AB63" s="17"/>
      <c r="AC63" s="17"/>
      <c r="AD63" s="17"/>
      <c r="AE63" s="17"/>
      <c r="AF63" s="17"/>
      <c r="AG63" s="17"/>
      <c r="AH63" s="17"/>
      <c r="AI63" s="17"/>
      <c r="AJ63" s="32">
        <f t="shared" si="6"/>
        <v>0</v>
      </c>
      <c r="AK63" s="32">
        <f t="shared" si="7"/>
        <v>0</v>
      </c>
      <c r="AL63" s="32">
        <f t="shared" si="8"/>
        <v>0</v>
      </c>
      <c r="AM63" s="32">
        <f t="shared" si="9"/>
        <v>0</v>
      </c>
      <c r="AN63" s="32">
        <f t="shared" si="10"/>
        <v>0</v>
      </c>
      <c r="AO63" s="32">
        <f t="shared" si="11"/>
        <v>0</v>
      </c>
    </row>
    <row r="64" spans="1:41" s="1" customFormat="1" ht="30" customHeight="1">
      <c r="A64" s="119">
        <v>32</v>
      </c>
      <c r="B64" s="118"/>
      <c r="C64" s="9"/>
      <c r="D64" s="10"/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300"/>
      <c r="AB64" s="17"/>
      <c r="AC64" s="17"/>
      <c r="AD64" s="17"/>
      <c r="AE64" s="17"/>
      <c r="AF64" s="17"/>
      <c r="AG64" s="17"/>
      <c r="AH64" s="17"/>
      <c r="AI64" s="17"/>
      <c r="AJ64" s="32">
        <f t="shared" si="6"/>
        <v>0</v>
      </c>
      <c r="AK64" s="32">
        <f t="shared" si="7"/>
        <v>0</v>
      </c>
      <c r="AL64" s="32">
        <f t="shared" si="8"/>
        <v>0</v>
      </c>
      <c r="AM64" s="32">
        <f t="shared" si="9"/>
        <v>0</v>
      </c>
      <c r="AN64" s="32">
        <f t="shared" si="10"/>
        <v>0</v>
      </c>
      <c r="AO64" s="32">
        <f t="shared" si="11"/>
        <v>0</v>
      </c>
    </row>
    <row r="65" spans="1:41" s="1" customFormat="1" ht="30.75" customHeight="1">
      <c r="A65" s="119">
        <v>33</v>
      </c>
      <c r="B65" s="118"/>
      <c r="C65" s="9"/>
      <c r="D65" s="10"/>
      <c r="E65" s="119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300"/>
      <c r="AB65" s="17"/>
      <c r="AC65" s="17"/>
      <c r="AD65" s="17"/>
      <c r="AE65" s="17"/>
      <c r="AF65" s="17"/>
      <c r="AG65" s="17"/>
      <c r="AH65" s="17"/>
      <c r="AI65" s="17"/>
      <c r="AJ65" s="32">
        <f t="shared" si="6"/>
        <v>0</v>
      </c>
      <c r="AK65" s="32">
        <f t="shared" si="7"/>
        <v>0</v>
      </c>
      <c r="AL65" s="32">
        <f t="shared" si="8"/>
        <v>0</v>
      </c>
      <c r="AM65" s="32">
        <f t="shared" si="9"/>
        <v>0</v>
      </c>
      <c r="AN65" s="32">
        <f t="shared" si="10"/>
        <v>0</v>
      </c>
      <c r="AO65" s="32">
        <f t="shared" si="11"/>
        <v>0</v>
      </c>
    </row>
    <row r="66" spans="1:41" s="1" customFormat="1" ht="30.75" customHeight="1">
      <c r="A66" s="119">
        <v>34</v>
      </c>
      <c r="B66" s="118"/>
      <c r="C66" s="9"/>
      <c r="D66" s="10"/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300"/>
      <c r="AB66" s="17"/>
      <c r="AC66" s="17"/>
      <c r="AD66" s="17"/>
      <c r="AE66" s="17"/>
      <c r="AF66" s="17"/>
      <c r="AG66" s="17"/>
      <c r="AH66" s="17"/>
      <c r="AI66" s="17"/>
      <c r="AJ66" s="32">
        <f t="shared" si="6"/>
        <v>0</v>
      </c>
      <c r="AK66" s="32">
        <f t="shared" si="7"/>
        <v>0</v>
      </c>
      <c r="AL66" s="32">
        <f t="shared" si="8"/>
        <v>0</v>
      </c>
      <c r="AM66" s="32">
        <f t="shared" si="9"/>
        <v>0</v>
      </c>
      <c r="AN66" s="32">
        <f t="shared" si="10"/>
        <v>0</v>
      </c>
      <c r="AO66" s="32">
        <f t="shared" si="11"/>
        <v>0</v>
      </c>
    </row>
    <row r="67" spans="1:41" ht="51" customHeight="1">
      <c r="A67" s="349" t="s">
        <v>12</v>
      </c>
      <c r="B67" s="349"/>
      <c r="C67" s="349"/>
      <c r="D67" s="349"/>
      <c r="E67" s="349"/>
      <c r="F67" s="349"/>
      <c r="G67" s="349"/>
      <c r="H67" s="349"/>
      <c r="I67" s="349"/>
      <c r="J67" s="349"/>
      <c r="K67" s="349"/>
      <c r="L67" s="349"/>
      <c r="M67" s="349"/>
      <c r="N67" s="349"/>
      <c r="O67" s="349"/>
      <c r="P67" s="349"/>
      <c r="Q67" s="349"/>
      <c r="R67" s="349"/>
      <c r="S67" s="349"/>
      <c r="T67" s="349"/>
      <c r="U67" s="349"/>
      <c r="V67" s="349"/>
      <c r="W67" s="349"/>
      <c r="X67" s="349"/>
      <c r="Y67" s="349"/>
      <c r="Z67" s="349"/>
      <c r="AA67" s="349"/>
      <c r="AB67" s="349"/>
      <c r="AC67" s="349"/>
      <c r="AD67" s="349"/>
      <c r="AE67" s="349"/>
      <c r="AF67" s="349"/>
      <c r="AG67" s="349"/>
      <c r="AH67" s="349"/>
      <c r="AI67" s="349"/>
      <c r="AJ67" s="120">
        <f t="shared" ref="AJ67:AO67" si="12">SUM(AJ33:AJ66)</f>
        <v>0</v>
      </c>
      <c r="AK67" s="120">
        <f t="shared" si="12"/>
        <v>0</v>
      </c>
      <c r="AL67" s="120">
        <f t="shared" si="12"/>
        <v>0</v>
      </c>
      <c r="AM67" s="120">
        <f t="shared" si="12"/>
        <v>0</v>
      </c>
      <c r="AN67" s="120">
        <f t="shared" si="12"/>
        <v>0</v>
      </c>
      <c r="AO67" s="120">
        <f t="shared" si="12"/>
        <v>0</v>
      </c>
    </row>
    <row r="68" spans="1:41" ht="15.75" customHeight="1">
      <c r="A68" s="26"/>
      <c r="B68" s="26"/>
      <c r="C68" s="325"/>
      <c r="D68" s="325"/>
      <c r="E68" s="33"/>
      <c r="H68" s="35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02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</row>
    <row r="69" spans="1:41" ht="15.75" customHeight="1">
      <c r="C69" s="117"/>
      <c r="D69" s="33"/>
      <c r="E69" s="33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02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</row>
    <row r="70" spans="1:41" ht="15.75" customHeight="1">
      <c r="C70" s="117"/>
      <c r="D70" s="33"/>
      <c r="E70" s="33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02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</row>
    <row r="71" spans="1:41" ht="15.75" customHeight="1">
      <c r="C71" s="325"/>
      <c r="D71" s="325"/>
      <c r="E71" s="33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02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</row>
    <row r="72" spans="1:41" ht="15.75" customHeight="1">
      <c r="C72" s="325"/>
      <c r="D72" s="325"/>
      <c r="E72" s="325"/>
      <c r="F72" s="325"/>
      <c r="G72" s="325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02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</row>
    <row r="73" spans="1:41" ht="15.75" customHeight="1">
      <c r="C73" s="325"/>
      <c r="D73" s="325"/>
      <c r="E73" s="325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02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</row>
    <row r="74" spans="1:41" ht="15.75" customHeight="1">
      <c r="C74" s="325"/>
      <c r="D74" s="325"/>
      <c r="E74" s="33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02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29:AI29"/>
    <mergeCell ref="A31:AI31"/>
    <mergeCell ref="C73:E73"/>
    <mergeCell ref="C74:D74"/>
    <mergeCell ref="C72:G72"/>
    <mergeCell ref="C32:D32"/>
    <mergeCell ref="AP33:AQ33"/>
    <mergeCell ref="AP46:AQ46"/>
    <mergeCell ref="A67:AI67"/>
    <mergeCell ref="C68:D68"/>
    <mergeCell ref="C71:D71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S24" sqref="S24"/>
    </sheetView>
  </sheetViews>
  <sheetFormatPr defaultRowHeight="15.75"/>
  <sheetData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2"/>
  <sheetViews>
    <sheetView topLeftCell="A7" zoomScale="55" zoomScaleNormal="55" workbookViewId="0">
      <selection activeCell="H17" sqref="H17"/>
    </sheetView>
  </sheetViews>
  <sheetFormatPr defaultColWidth="9.33203125" defaultRowHeight="19.5"/>
  <cols>
    <col min="1" max="1" width="8.6640625" style="73" customWidth="1"/>
    <col min="2" max="2" width="26.83203125" style="73" customWidth="1"/>
    <col min="3" max="3" width="29.6640625" style="73" customWidth="1"/>
    <col min="4" max="4" width="14.1640625" style="73" customWidth="1"/>
    <col min="5" max="26" width="7" style="73" customWidth="1"/>
    <col min="27" max="27" width="7" style="282" customWidth="1"/>
    <col min="28" max="35" width="7" style="73" customWidth="1"/>
    <col min="36" max="38" width="8.33203125" style="73" customWidth="1"/>
    <col min="39" max="39" width="10.83203125" style="73" customWidth="1"/>
    <col min="40" max="40" width="12.1640625" style="73" customWidth="1"/>
    <col min="41" max="41" width="10.83203125" style="73" customWidth="1"/>
    <col min="42" max="16384" width="9.33203125" style="73"/>
  </cols>
  <sheetData>
    <row r="1" spans="1:41" ht="24" customHeight="1">
      <c r="A1" s="345" t="s">
        <v>0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6" t="s">
        <v>1</v>
      </c>
      <c r="R1" s="346"/>
      <c r="S1" s="346"/>
      <c r="T1" s="346"/>
      <c r="U1" s="346"/>
      <c r="V1" s="346"/>
      <c r="W1" s="346"/>
      <c r="X1" s="346"/>
      <c r="Y1" s="346"/>
      <c r="Z1" s="346"/>
      <c r="AA1" s="346"/>
      <c r="AB1" s="346"/>
      <c r="AC1" s="346"/>
      <c r="AD1" s="346"/>
      <c r="AE1" s="346"/>
      <c r="AF1" s="346"/>
      <c r="AG1" s="346"/>
      <c r="AH1" s="346"/>
      <c r="AI1" s="346"/>
      <c r="AJ1" s="346"/>
      <c r="AK1" s="346"/>
      <c r="AL1" s="346"/>
    </row>
    <row r="2" spans="1:41" ht="22.5" customHeight="1">
      <c r="A2" s="346" t="s">
        <v>2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 t="s">
        <v>3</v>
      </c>
      <c r="R2" s="346"/>
      <c r="S2" s="346"/>
      <c r="T2" s="346"/>
      <c r="U2" s="346"/>
      <c r="V2" s="346"/>
      <c r="W2" s="346"/>
      <c r="X2" s="346"/>
      <c r="Y2" s="346"/>
      <c r="Z2" s="346"/>
      <c r="AA2" s="346"/>
      <c r="AB2" s="346"/>
      <c r="AC2" s="346"/>
      <c r="AD2" s="346"/>
      <c r="AE2" s="346"/>
      <c r="AF2" s="346"/>
      <c r="AG2" s="346"/>
      <c r="AH2" s="346"/>
      <c r="AI2" s="346"/>
      <c r="AJ2" s="346"/>
      <c r="AK2" s="346"/>
      <c r="AL2" s="346"/>
    </row>
    <row r="3" spans="1:4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81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346" t="s">
        <v>4</v>
      </c>
      <c r="B4" s="346"/>
      <c r="C4" s="346"/>
      <c r="D4" s="346"/>
      <c r="E4" s="346"/>
      <c r="F4" s="346"/>
      <c r="G4" s="346"/>
      <c r="H4" s="346"/>
      <c r="I4" s="346"/>
      <c r="J4" s="346"/>
      <c r="K4" s="346"/>
      <c r="L4" s="346"/>
      <c r="M4" s="346"/>
      <c r="N4" s="346"/>
      <c r="O4" s="346"/>
      <c r="P4" s="346"/>
      <c r="Q4" s="346"/>
      <c r="R4" s="346"/>
      <c r="S4" s="346"/>
      <c r="T4" s="346"/>
      <c r="U4" s="346"/>
      <c r="V4" s="346"/>
      <c r="W4" s="346"/>
      <c r="X4" s="346"/>
      <c r="Y4" s="346"/>
      <c r="Z4" s="346"/>
      <c r="AA4" s="346"/>
      <c r="AB4" s="346"/>
      <c r="AC4" s="346"/>
      <c r="AD4" s="346"/>
      <c r="AE4" s="346"/>
      <c r="AF4" s="346"/>
      <c r="AG4" s="346"/>
      <c r="AH4" s="346"/>
      <c r="AI4" s="346"/>
      <c r="AJ4" s="346"/>
      <c r="AK4" s="346"/>
      <c r="AL4" s="346"/>
    </row>
    <row r="5" spans="1:41">
      <c r="A5" s="330" t="s">
        <v>1059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  <c r="X5" s="330"/>
      <c r="Y5" s="330"/>
      <c r="Z5" s="330"/>
      <c r="AA5" s="330"/>
      <c r="AB5" s="330"/>
      <c r="AC5" s="330"/>
      <c r="AD5" s="330"/>
      <c r="AE5" s="330"/>
      <c r="AF5" s="330"/>
      <c r="AG5" s="330"/>
      <c r="AH5" s="330"/>
      <c r="AI5" s="330"/>
      <c r="AJ5" s="330"/>
      <c r="AK5" s="330"/>
      <c r="AL5" s="330"/>
    </row>
    <row r="6" spans="1:41" ht="33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81"/>
      <c r="AB6" s="2"/>
      <c r="AC6" s="2"/>
      <c r="AD6" s="2"/>
      <c r="AE6" s="2"/>
      <c r="AF6" s="344" t="s">
        <v>221</v>
      </c>
      <c r="AG6" s="344"/>
      <c r="AH6" s="344"/>
      <c r="AI6" s="344"/>
      <c r="AJ6" s="344"/>
      <c r="AK6" s="344"/>
      <c r="AL6" s="2"/>
    </row>
    <row r="7" spans="1:41" ht="15.75" customHeight="1">
      <c r="AE7" s="74"/>
      <c r="AF7" s="74"/>
      <c r="AG7" s="74"/>
      <c r="AH7" s="74"/>
      <c r="AI7" s="75"/>
    </row>
    <row r="8" spans="1:41" s="80" customFormat="1" ht="33" customHeight="1">
      <c r="A8" s="76" t="s">
        <v>5</v>
      </c>
      <c r="B8" s="77" t="s">
        <v>6</v>
      </c>
      <c r="C8" s="339" t="s">
        <v>7</v>
      </c>
      <c r="D8" s="340"/>
      <c r="E8" s="78">
        <v>1</v>
      </c>
      <c r="F8" s="78">
        <v>2</v>
      </c>
      <c r="G8" s="78">
        <v>3</v>
      </c>
      <c r="H8" s="78">
        <v>4</v>
      </c>
      <c r="I8" s="78">
        <v>5</v>
      </c>
      <c r="J8" s="78">
        <v>6</v>
      </c>
      <c r="K8" s="78">
        <v>7</v>
      </c>
      <c r="L8" s="78">
        <v>8</v>
      </c>
      <c r="M8" s="78">
        <v>9</v>
      </c>
      <c r="N8" s="78">
        <v>10</v>
      </c>
      <c r="O8" s="78">
        <v>11</v>
      </c>
      <c r="P8" s="78">
        <v>12</v>
      </c>
      <c r="Q8" s="78">
        <v>13</v>
      </c>
      <c r="R8" s="78">
        <v>14</v>
      </c>
      <c r="S8" s="78">
        <v>15</v>
      </c>
      <c r="T8" s="78">
        <v>16</v>
      </c>
      <c r="U8" s="78">
        <v>17</v>
      </c>
      <c r="V8" s="78">
        <v>18</v>
      </c>
      <c r="W8" s="78">
        <v>19</v>
      </c>
      <c r="X8" s="78">
        <v>20</v>
      </c>
      <c r="Y8" s="78">
        <v>21</v>
      </c>
      <c r="Z8" s="78">
        <v>22</v>
      </c>
      <c r="AA8" s="283">
        <v>23</v>
      </c>
      <c r="AB8" s="78">
        <v>24</v>
      </c>
      <c r="AC8" s="78">
        <v>25</v>
      </c>
      <c r="AD8" s="78">
        <v>26</v>
      </c>
      <c r="AE8" s="78">
        <v>27</v>
      </c>
      <c r="AF8" s="78">
        <v>28</v>
      </c>
      <c r="AG8" s="78">
        <v>29</v>
      </c>
      <c r="AH8" s="78">
        <v>30</v>
      </c>
      <c r="AI8" s="78">
        <v>31</v>
      </c>
      <c r="AJ8" s="79" t="s">
        <v>8</v>
      </c>
      <c r="AK8" s="79" t="s">
        <v>9</v>
      </c>
      <c r="AL8" s="79" t="s">
        <v>10</v>
      </c>
    </row>
    <row r="9" spans="1:41" s="80" customFormat="1" ht="30" customHeight="1">
      <c r="A9" s="76">
        <v>1</v>
      </c>
      <c r="B9" s="128" t="s">
        <v>222</v>
      </c>
      <c r="C9" s="129" t="s">
        <v>223</v>
      </c>
      <c r="D9" s="242" t="s">
        <v>65</v>
      </c>
      <c r="E9" s="162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209"/>
      <c r="AB9" s="145"/>
      <c r="AC9" s="155"/>
      <c r="AD9" s="155"/>
      <c r="AE9" s="155"/>
      <c r="AF9" s="155"/>
      <c r="AG9" s="155"/>
      <c r="AH9" s="155"/>
      <c r="AI9" s="155"/>
      <c r="AJ9" s="76">
        <f>COUNTIF(E9:AI9,"K")+2*COUNTIF(E9:AI9,"2K")+COUNTIF(E9:AI9,"TK")+COUNTIF(E9:AI9,"KT")</f>
        <v>0</v>
      </c>
      <c r="AK9" s="76">
        <f t="shared" ref="AK9:AK34" si="0">COUNTIF(E9:AI9,"P")+2*COUNTIF(F9:AJ9,"2P")</f>
        <v>0</v>
      </c>
      <c r="AL9" s="76">
        <f t="shared" ref="AL9:AL34" si="1">COUNTIF(E9:AI9,"T")+2*COUNTIF(E9:AI9,"2T")+COUNTIF(E9:AI9,"TK")+COUNTIF(E9:AI9,"KT")</f>
        <v>0</v>
      </c>
      <c r="AM9" s="82"/>
      <c r="AN9" s="83"/>
      <c r="AO9" s="84"/>
    </row>
    <row r="10" spans="1:41" s="80" customFormat="1" ht="30" customHeight="1">
      <c r="A10" s="76">
        <v>2</v>
      </c>
      <c r="B10" s="128" t="s">
        <v>224</v>
      </c>
      <c r="C10" s="129" t="s">
        <v>225</v>
      </c>
      <c r="D10" s="242" t="s">
        <v>82</v>
      </c>
      <c r="E10" s="162"/>
      <c r="F10" s="155"/>
      <c r="G10" s="155"/>
      <c r="H10" s="155" t="s">
        <v>8</v>
      </c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208"/>
      <c r="AB10" s="145"/>
      <c r="AC10" s="155"/>
      <c r="AD10" s="155"/>
      <c r="AE10" s="155"/>
      <c r="AF10" s="155"/>
      <c r="AG10" s="155"/>
      <c r="AH10" s="155"/>
      <c r="AI10" s="155"/>
      <c r="AJ10" s="76">
        <f t="shared" ref="AJ10:AJ34" si="2">COUNTIF(E10:AI10,"K")+2*COUNTIF(E10:AI10,"2K")+COUNTIF(E10:AI10,"TK")+COUNTIF(E10:AI10,"KT")</f>
        <v>1</v>
      </c>
      <c r="AK10" s="76">
        <f t="shared" si="0"/>
        <v>0</v>
      </c>
      <c r="AL10" s="76">
        <f t="shared" si="1"/>
        <v>0</v>
      </c>
      <c r="AM10" s="84"/>
      <c r="AN10" s="84"/>
      <c r="AO10" s="84"/>
    </row>
    <row r="11" spans="1:41" s="80" customFormat="1" ht="30" customHeight="1">
      <c r="A11" s="76">
        <v>3</v>
      </c>
      <c r="B11" s="131" t="s">
        <v>226</v>
      </c>
      <c r="C11" s="132" t="s">
        <v>227</v>
      </c>
      <c r="D11" s="235" t="s">
        <v>228</v>
      </c>
      <c r="E11" s="162"/>
      <c r="F11" s="155"/>
      <c r="G11" s="155"/>
      <c r="H11" s="155"/>
      <c r="I11" s="155"/>
      <c r="J11" s="155"/>
      <c r="K11" s="155"/>
      <c r="L11" s="155"/>
      <c r="M11" s="155"/>
      <c r="N11" s="166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209"/>
      <c r="AB11" s="145"/>
      <c r="AC11" s="155"/>
      <c r="AD11" s="155"/>
      <c r="AE11" s="155"/>
      <c r="AF11" s="155"/>
      <c r="AG11" s="155"/>
      <c r="AH11" s="155"/>
      <c r="AI11" s="155"/>
      <c r="AJ11" s="76">
        <f t="shared" si="2"/>
        <v>0</v>
      </c>
      <c r="AK11" s="76">
        <f t="shared" si="0"/>
        <v>0</v>
      </c>
      <c r="AL11" s="76">
        <f t="shared" si="1"/>
        <v>0</v>
      </c>
      <c r="AM11" s="84"/>
      <c r="AN11" s="84"/>
      <c r="AO11" s="84"/>
    </row>
    <row r="12" spans="1:41" s="80" customFormat="1" ht="30" customHeight="1">
      <c r="A12" s="76">
        <v>4</v>
      </c>
      <c r="B12" s="128" t="s">
        <v>229</v>
      </c>
      <c r="C12" s="129" t="s">
        <v>230</v>
      </c>
      <c r="D12" s="242" t="s">
        <v>32</v>
      </c>
      <c r="E12" s="162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209"/>
      <c r="AB12" s="145"/>
      <c r="AC12" s="155"/>
      <c r="AD12" s="155"/>
      <c r="AE12" s="155"/>
      <c r="AF12" s="155"/>
      <c r="AG12" s="155"/>
      <c r="AH12" s="155"/>
      <c r="AI12" s="155"/>
      <c r="AJ12" s="76">
        <f t="shared" si="2"/>
        <v>0</v>
      </c>
      <c r="AK12" s="76">
        <f t="shared" si="0"/>
        <v>0</v>
      </c>
      <c r="AL12" s="76">
        <f t="shared" si="1"/>
        <v>0</v>
      </c>
      <c r="AM12" s="84"/>
      <c r="AN12" s="84"/>
      <c r="AO12" s="84"/>
    </row>
    <row r="13" spans="1:41" s="80" customFormat="1" ht="30" customHeight="1">
      <c r="A13" s="76">
        <v>5</v>
      </c>
      <c r="B13" s="128" t="s">
        <v>231</v>
      </c>
      <c r="C13" s="129" t="s">
        <v>131</v>
      </c>
      <c r="D13" s="242" t="s">
        <v>56</v>
      </c>
      <c r="E13" s="162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209"/>
      <c r="AB13" s="145"/>
      <c r="AC13" s="155"/>
      <c r="AD13" s="155"/>
      <c r="AE13" s="155"/>
      <c r="AF13" s="155"/>
      <c r="AG13" s="155"/>
      <c r="AH13" s="155"/>
      <c r="AI13" s="155"/>
      <c r="AJ13" s="76">
        <f t="shared" si="2"/>
        <v>0</v>
      </c>
      <c r="AK13" s="76">
        <f t="shared" si="0"/>
        <v>0</v>
      </c>
      <c r="AL13" s="76">
        <f t="shared" si="1"/>
        <v>0</v>
      </c>
      <c r="AM13" s="84"/>
      <c r="AN13" s="84"/>
      <c r="AO13" s="84"/>
    </row>
    <row r="14" spans="1:41" s="80" customFormat="1" ht="30" customHeight="1">
      <c r="A14" s="76">
        <v>6</v>
      </c>
      <c r="B14" s="128" t="s">
        <v>232</v>
      </c>
      <c r="C14" s="129" t="s">
        <v>68</v>
      </c>
      <c r="D14" s="242" t="s">
        <v>43</v>
      </c>
      <c r="E14" s="162"/>
      <c r="F14" s="155"/>
      <c r="G14" s="155"/>
      <c r="H14" s="155" t="s">
        <v>8</v>
      </c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209"/>
      <c r="AB14" s="145"/>
      <c r="AC14" s="155"/>
      <c r="AD14" s="155"/>
      <c r="AE14" s="155"/>
      <c r="AF14" s="155"/>
      <c r="AG14" s="155"/>
      <c r="AH14" s="155"/>
      <c r="AI14" s="155"/>
      <c r="AJ14" s="76">
        <f t="shared" si="2"/>
        <v>1</v>
      </c>
      <c r="AK14" s="76">
        <f t="shared" si="0"/>
        <v>0</v>
      </c>
      <c r="AL14" s="76">
        <f t="shared" si="1"/>
        <v>0</v>
      </c>
      <c r="AM14" s="84"/>
      <c r="AN14" s="84"/>
      <c r="AO14" s="84"/>
    </row>
    <row r="15" spans="1:41" s="80" customFormat="1" ht="30" customHeight="1">
      <c r="A15" s="76">
        <v>7</v>
      </c>
      <c r="B15" s="128" t="s">
        <v>233</v>
      </c>
      <c r="C15" s="129" t="s">
        <v>234</v>
      </c>
      <c r="D15" s="242" t="s">
        <v>126</v>
      </c>
      <c r="E15" s="162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209"/>
      <c r="AB15" s="145"/>
      <c r="AC15" s="155"/>
      <c r="AD15" s="155"/>
      <c r="AE15" s="155"/>
      <c r="AF15" s="155"/>
      <c r="AG15" s="155"/>
      <c r="AH15" s="155"/>
      <c r="AI15" s="155"/>
      <c r="AJ15" s="76">
        <f t="shared" si="2"/>
        <v>0</v>
      </c>
      <c r="AK15" s="76">
        <f t="shared" si="0"/>
        <v>0</v>
      </c>
      <c r="AL15" s="76">
        <f t="shared" si="1"/>
        <v>0</v>
      </c>
      <c r="AM15" s="84"/>
      <c r="AN15" s="84"/>
      <c r="AO15" s="84"/>
    </row>
    <row r="16" spans="1:41" s="80" customFormat="1" ht="30" customHeight="1">
      <c r="A16" s="76">
        <v>8</v>
      </c>
      <c r="B16" s="128" t="s">
        <v>235</v>
      </c>
      <c r="C16" s="129" t="s">
        <v>236</v>
      </c>
      <c r="D16" s="242" t="s">
        <v>237</v>
      </c>
      <c r="E16" s="165"/>
      <c r="F16" s="166"/>
      <c r="G16" s="166"/>
      <c r="H16" s="166" t="s">
        <v>8</v>
      </c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284"/>
      <c r="AB16" s="167"/>
      <c r="AC16" s="166"/>
      <c r="AD16" s="166"/>
      <c r="AE16" s="166"/>
      <c r="AF16" s="166"/>
      <c r="AG16" s="166"/>
      <c r="AH16" s="166"/>
      <c r="AI16" s="166"/>
      <c r="AJ16" s="76">
        <f t="shared" si="2"/>
        <v>1</v>
      </c>
      <c r="AK16" s="76">
        <f t="shared" si="0"/>
        <v>0</v>
      </c>
      <c r="AL16" s="76">
        <f t="shared" si="1"/>
        <v>0</v>
      </c>
      <c r="AM16" s="84"/>
      <c r="AN16" s="84"/>
      <c r="AO16" s="84"/>
    </row>
    <row r="17" spans="1:41" s="80" customFormat="1" ht="30" customHeight="1">
      <c r="A17" s="76">
        <v>9</v>
      </c>
      <c r="B17" s="128" t="s">
        <v>238</v>
      </c>
      <c r="C17" s="129" t="s">
        <v>95</v>
      </c>
      <c r="D17" s="242" t="s">
        <v>72</v>
      </c>
      <c r="E17" s="165"/>
      <c r="F17" s="166"/>
      <c r="G17" s="166"/>
      <c r="H17" s="166" t="s">
        <v>8</v>
      </c>
      <c r="I17" s="166"/>
      <c r="J17" s="166"/>
      <c r="K17" s="166"/>
      <c r="L17" s="166"/>
      <c r="M17" s="166"/>
      <c r="N17" s="166"/>
      <c r="O17" s="155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208"/>
      <c r="AB17" s="167"/>
      <c r="AC17" s="155"/>
      <c r="AD17" s="166"/>
      <c r="AE17" s="166"/>
      <c r="AF17" s="166"/>
      <c r="AG17" s="166"/>
      <c r="AH17" s="166"/>
      <c r="AI17" s="166"/>
      <c r="AJ17" s="76">
        <f t="shared" si="2"/>
        <v>1</v>
      </c>
      <c r="AK17" s="76">
        <f t="shared" si="0"/>
        <v>0</v>
      </c>
      <c r="AL17" s="76">
        <f t="shared" si="1"/>
        <v>0</v>
      </c>
      <c r="AM17" s="84"/>
      <c r="AN17" s="84"/>
      <c r="AO17" s="84"/>
    </row>
    <row r="18" spans="1:41" s="80" customFormat="1" ht="30" customHeight="1">
      <c r="A18" s="76">
        <v>10</v>
      </c>
      <c r="B18" s="128" t="s">
        <v>239</v>
      </c>
      <c r="C18" s="129" t="s">
        <v>240</v>
      </c>
      <c r="D18" s="242" t="s">
        <v>39</v>
      </c>
      <c r="E18" s="162"/>
      <c r="F18" s="155"/>
      <c r="G18" s="155"/>
      <c r="H18" s="155" t="s">
        <v>8</v>
      </c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209"/>
      <c r="AB18" s="145"/>
      <c r="AC18" s="155"/>
      <c r="AD18" s="155"/>
      <c r="AE18" s="155"/>
      <c r="AF18" s="155"/>
      <c r="AG18" s="155"/>
      <c r="AH18" s="155"/>
      <c r="AI18" s="155"/>
      <c r="AJ18" s="76">
        <f t="shared" si="2"/>
        <v>1</v>
      </c>
      <c r="AK18" s="76">
        <f t="shared" si="0"/>
        <v>0</v>
      </c>
      <c r="AL18" s="76">
        <f t="shared" si="1"/>
        <v>0</v>
      </c>
      <c r="AM18" s="84"/>
      <c r="AN18" s="84"/>
      <c r="AO18" s="84"/>
    </row>
    <row r="19" spans="1:41" s="80" customFormat="1" ht="30" customHeight="1">
      <c r="A19" s="76">
        <v>11</v>
      </c>
      <c r="B19" s="128" t="s">
        <v>241</v>
      </c>
      <c r="C19" s="129" t="s">
        <v>109</v>
      </c>
      <c r="D19" s="242" t="s">
        <v>11</v>
      </c>
      <c r="E19" s="162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208"/>
      <c r="AB19" s="145"/>
      <c r="AC19" s="155"/>
      <c r="AD19" s="155"/>
      <c r="AE19" s="155"/>
      <c r="AF19" s="155"/>
      <c r="AG19" s="155"/>
      <c r="AH19" s="155"/>
      <c r="AI19" s="155"/>
      <c r="AJ19" s="76">
        <f t="shared" si="2"/>
        <v>0</v>
      </c>
      <c r="AK19" s="76">
        <f t="shared" si="0"/>
        <v>0</v>
      </c>
      <c r="AL19" s="76">
        <f t="shared" si="1"/>
        <v>0</v>
      </c>
      <c r="AM19" s="84"/>
      <c r="AN19" s="84"/>
      <c r="AO19" s="84"/>
    </row>
    <row r="20" spans="1:41" s="80" customFormat="1" ht="30" customHeight="1">
      <c r="A20" s="76">
        <v>12</v>
      </c>
      <c r="B20" s="128" t="s">
        <v>242</v>
      </c>
      <c r="C20" s="129" t="s">
        <v>113</v>
      </c>
      <c r="D20" s="242" t="s">
        <v>243</v>
      </c>
      <c r="E20" s="162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209"/>
      <c r="AB20" s="145"/>
      <c r="AC20" s="155"/>
      <c r="AD20" s="155"/>
      <c r="AE20" s="155"/>
      <c r="AF20" s="155"/>
      <c r="AG20" s="155"/>
      <c r="AH20" s="155"/>
      <c r="AI20" s="155"/>
      <c r="AJ20" s="76">
        <f t="shared" si="2"/>
        <v>0</v>
      </c>
      <c r="AK20" s="76">
        <f t="shared" si="0"/>
        <v>0</v>
      </c>
      <c r="AL20" s="76">
        <f t="shared" si="1"/>
        <v>0</v>
      </c>
      <c r="AM20" s="84"/>
      <c r="AN20" s="84"/>
      <c r="AO20" s="84"/>
    </row>
    <row r="21" spans="1:41" s="80" customFormat="1" ht="30" customHeight="1">
      <c r="A21" s="76">
        <v>13</v>
      </c>
      <c r="B21" s="128" t="s">
        <v>244</v>
      </c>
      <c r="C21" s="129" t="s">
        <v>245</v>
      </c>
      <c r="D21" s="242" t="s">
        <v>243</v>
      </c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209"/>
      <c r="AB21" s="145"/>
      <c r="AC21" s="161"/>
      <c r="AD21" s="161"/>
      <c r="AE21" s="161"/>
      <c r="AF21" s="161"/>
      <c r="AG21" s="161"/>
      <c r="AH21" s="161"/>
      <c r="AI21" s="161"/>
      <c r="AJ21" s="76">
        <f t="shared" si="2"/>
        <v>0</v>
      </c>
      <c r="AK21" s="76">
        <f t="shared" si="0"/>
        <v>0</v>
      </c>
      <c r="AL21" s="76">
        <f t="shared" si="1"/>
        <v>0</v>
      </c>
      <c r="AM21" s="84"/>
      <c r="AN21" s="84"/>
      <c r="AO21" s="84"/>
    </row>
    <row r="22" spans="1:41" s="80" customFormat="1" ht="30" customHeight="1">
      <c r="A22" s="76">
        <v>14</v>
      </c>
      <c r="B22" s="128" t="s">
        <v>246</v>
      </c>
      <c r="C22" s="129" t="s">
        <v>247</v>
      </c>
      <c r="D22" s="242" t="s">
        <v>243</v>
      </c>
      <c r="E22" s="162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209"/>
      <c r="AB22" s="145"/>
      <c r="AC22" s="155"/>
      <c r="AD22" s="155"/>
      <c r="AE22" s="155"/>
      <c r="AF22" s="155"/>
      <c r="AG22" s="155"/>
      <c r="AH22" s="155"/>
      <c r="AI22" s="155"/>
      <c r="AJ22" s="76">
        <f t="shared" si="2"/>
        <v>0</v>
      </c>
      <c r="AK22" s="76">
        <f t="shared" si="0"/>
        <v>0</v>
      </c>
      <c r="AL22" s="76">
        <f t="shared" si="1"/>
        <v>0</v>
      </c>
      <c r="AM22" s="333"/>
      <c r="AN22" s="334"/>
      <c r="AO22" s="84"/>
    </row>
    <row r="23" spans="1:41" s="80" customFormat="1" ht="30" customHeight="1">
      <c r="A23" s="76">
        <v>15</v>
      </c>
      <c r="B23" s="128" t="s">
        <v>248</v>
      </c>
      <c r="C23" s="129" t="s">
        <v>73</v>
      </c>
      <c r="D23" s="242" t="s">
        <v>243</v>
      </c>
      <c r="E23" s="162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209"/>
      <c r="AB23" s="145"/>
      <c r="AC23" s="155"/>
      <c r="AD23" s="155"/>
      <c r="AE23" s="155"/>
      <c r="AF23" s="155"/>
      <c r="AG23" s="155"/>
      <c r="AH23" s="155"/>
      <c r="AI23" s="155"/>
      <c r="AJ23" s="76">
        <f t="shared" si="2"/>
        <v>0</v>
      </c>
      <c r="AK23" s="76">
        <f t="shared" si="0"/>
        <v>0</v>
      </c>
      <c r="AL23" s="76">
        <f t="shared" si="1"/>
        <v>0</v>
      </c>
      <c r="AM23" s="84"/>
      <c r="AN23" s="84"/>
      <c r="AO23" s="84"/>
    </row>
    <row r="24" spans="1:41" s="80" customFormat="1" ht="30" customHeight="1">
      <c r="A24" s="76">
        <v>16</v>
      </c>
      <c r="B24" s="128" t="s">
        <v>249</v>
      </c>
      <c r="C24" s="129" t="s">
        <v>250</v>
      </c>
      <c r="D24" s="242" t="s">
        <v>139</v>
      </c>
      <c r="E24" s="162"/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209"/>
      <c r="AB24" s="145"/>
      <c r="AC24" s="155"/>
      <c r="AD24" s="155"/>
      <c r="AE24" s="155"/>
      <c r="AF24" s="155"/>
      <c r="AG24" s="155"/>
      <c r="AH24" s="155"/>
      <c r="AI24" s="155"/>
      <c r="AJ24" s="76">
        <f t="shared" si="2"/>
        <v>0</v>
      </c>
      <c r="AK24" s="76">
        <f t="shared" si="0"/>
        <v>0</v>
      </c>
      <c r="AL24" s="76">
        <f t="shared" si="1"/>
        <v>0</v>
      </c>
      <c r="AM24" s="84"/>
      <c r="AN24" s="84"/>
      <c r="AO24" s="84"/>
    </row>
    <row r="25" spans="1:41" s="80" customFormat="1" ht="30" customHeight="1">
      <c r="A25" s="76">
        <v>17</v>
      </c>
      <c r="B25" s="128" t="s">
        <v>251</v>
      </c>
      <c r="C25" s="129" t="s">
        <v>252</v>
      </c>
      <c r="D25" s="242" t="s">
        <v>29</v>
      </c>
      <c r="E25" s="162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209"/>
      <c r="AB25" s="145"/>
      <c r="AC25" s="155"/>
      <c r="AD25" s="155"/>
      <c r="AE25" s="155"/>
      <c r="AF25" s="155"/>
      <c r="AG25" s="155"/>
      <c r="AH25" s="155"/>
      <c r="AI25" s="155"/>
      <c r="AJ25" s="76">
        <f t="shared" si="2"/>
        <v>0</v>
      </c>
      <c r="AK25" s="76">
        <f t="shared" si="0"/>
        <v>0</v>
      </c>
      <c r="AL25" s="76">
        <f t="shared" si="1"/>
        <v>0</v>
      </c>
      <c r="AM25" s="84"/>
      <c r="AN25" s="84"/>
      <c r="AO25" s="84"/>
    </row>
    <row r="26" spans="1:41" s="80" customFormat="1" ht="30" customHeight="1">
      <c r="A26" s="76">
        <v>18</v>
      </c>
      <c r="B26" s="128" t="s">
        <v>253</v>
      </c>
      <c r="C26" s="129" t="s">
        <v>128</v>
      </c>
      <c r="D26" s="243" t="s">
        <v>150</v>
      </c>
      <c r="E26" s="162"/>
      <c r="F26" s="155"/>
      <c r="G26" s="155"/>
      <c r="H26" s="155"/>
      <c r="I26" s="155"/>
      <c r="J26" s="155"/>
      <c r="K26" s="155"/>
      <c r="L26" s="155"/>
      <c r="M26" s="155"/>
      <c r="N26" s="166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209"/>
      <c r="AB26" s="145"/>
      <c r="AC26" s="155"/>
      <c r="AD26" s="155"/>
      <c r="AE26" s="155"/>
      <c r="AF26" s="155"/>
      <c r="AG26" s="155"/>
      <c r="AH26" s="155"/>
      <c r="AI26" s="155"/>
      <c r="AJ26" s="76">
        <f t="shared" si="2"/>
        <v>0</v>
      </c>
      <c r="AK26" s="76">
        <f t="shared" si="0"/>
        <v>0</v>
      </c>
      <c r="AL26" s="76">
        <f t="shared" si="1"/>
        <v>0</v>
      </c>
      <c r="AM26" s="84"/>
      <c r="AN26" s="84"/>
      <c r="AO26" s="84"/>
    </row>
    <row r="27" spans="1:41" s="80" customFormat="1" ht="30" customHeight="1">
      <c r="A27" s="76">
        <v>19</v>
      </c>
      <c r="B27" s="128" t="s">
        <v>254</v>
      </c>
      <c r="C27" s="129" t="s">
        <v>68</v>
      </c>
      <c r="D27" s="242" t="s">
        <v>89</v>
      </c>
      <c r="E27" s="162"/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209"/>
      <c r="AB27" s="145"/>
      <c r="AC27" s="155"/>
      <c r="AD27" s="155"/>
      <c r="AE27" s="155"/>
      <c r="AF27" s="155"/>
      <c r="AG27" s="155"/>
      <c r="AH27" s="155"/>
      <c r="AI27" s="155"/>
      <c r="AJ27" s="76">
        <f t="shared" si="2"/>
        <v>0</v>
      </c>
      <c r="AK27" s="76">
        <f t="shared" si="0"/>
        <v>0</v>
      </c>
      <c r="AL27" s="76">
        <f t="shared" si="1"/>
        <v>0</v>
      </c>
      <c r="AM27" s="84"/>
      <c r="AN27" s="84"/>
      <c r="AO27" s="84"/>
    </row>
    <row r="28" spans="1:41" s="80" customFormat="1" ht="30" customHeight="1">
      <c r="A28" s="76">
        <v>20</v>
      </c>
      <c r="B28" s="128" t="s">
        <v>255</v>
      </c>
      <c r="C28" s="129" t="s">
        <v>256</v>
      </c>
      <c r="D28" s="242" t="s">
        <v>89</v>
      </c>
      <c r="E28" s="162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209"/>
      <c r="AB28" s="145"/>
      <c r="AC28" s="155"/>
      <c r="AD28" s="155"/>
      <c r="AE28" s="155"/>
      <c r="AF28" s="155"/>
      <c r="AG28" s="155"/>
      <c r="AH28" s="155"/>
      <c r="AI28" s="155"/>
      <c r="AJ28" s="76">
        <f t="shared" si="2"/>
        <v>0</v>
      </c>
      <c r="AK28" s="76">
        <f t="shared" si="0"/>
        <v>0</v>
      </c>
      <c r="AL28" s="76">
        <f t="shared" si="1"/>
        <v>0</v>
      </c>
      <c r="AM28" s="84"/>
      <c r="AN28" s="84"/>
      <c r="AO28" s="84"/>
    </row>
    <row r="29" spans="1:41" s="80" customFormat="1" ht="30" customHeight="1">
      <c r="A29" s="76">
        <v>21</v>
      </c>
      <c r="B29" s="303" t="s">
        <v>257</v>
      </c>
      <c r="C29" s="304" t="s">
        <v>45</v>
      </c>
      <c r="D29" s="305" t="s">
        <v>81</v>
      </c>
      <c r="E29" s="341" t="s">
        <v>1057</v>
      </c>
      <c r="F29" s="342"/>
      <c r="G29" s="342"/>
      <c r="H29" s="342"/>
      <c r="I29" s="342"/>
      <c r="J29" s="342"/>
      <c r="K29" s="342"/>
      <c r="L29" s="342"/>
      <c r="M29" s="342"/>
      <c r="N29" s="342"/>
      <c r="O29" s="342"/>
      <c r="P29" s="342"/>
      <c r="Q29" s="342"/>
      <c r="R29" s="342"/>
      <c r="S29" s="342"/>
      <c r="T29" s="342"/>
      <c r="U29" s="342"/>
      <c r="V29" s="342"/>
      <c r="W29" s="342"/>
      <c r="X29" s="342"/>
      <c r="Y29" s="342"/>
      <c r="Z29" s="342"/>
      <c r="AA29" s="342"/>
      <c r="AB29" s="342"/>
      <c r="AC29" s="342"/>
      <c r="AD29" s="342"/>
      <c r="AE29" s="342"/>
      <c r="AF29" s="342"/>
      <c r="AG29" s="342"/>
      <c r="AH29" s="342"/>
      <c r="AI29" s="343"/>
      <c r="AJ29" s="28">
        <f t="shared" si="2"/>
        <v>0</v>
      </c>
      <c r="AK29" s="28">
        <f t="shared" si="0"/>
        <v>0</v>
      </c>
      <c r="AL29" s="28">
        <f t="shared" si="1"/>
        <v>0</v>
      </c>
      <c r="AM29" s="84"/>
      <c r="AN29" s="84"/>
      <c r="AO29" s="84"/>
    </row>
    <row r="30" spans="1:41" s="80" customFormat="1" ht="30" customHeight="1">
      <c r="A30" s="76">
        <v>22</v>
      </c>
      <c r="B30" s="128"/>
      <c r="C30" s="129"/>
      <c r="D30" s="130"/>
      <c r="E30" s="162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209"/>
      <c r="AB30" s="145"/>
      <c r="AC30" s="155"/>
      <c r="AD30" s="155"/>
      <c r="AE30" s="155"/>
      <c r="AF30" s="155"/>
      <c r="AG30" s="155"/>
      <c r="AH30" s="155"/>
      <c r="AI30" s="155"/>
      <c r="AJ30" s="76">
        <f t="shared" si="2"/>
        <v>0</v>
      </c>
      <c r="AK30" s="76">
        <f t="shared" si="0"/>
        <v>0</v>
      </c>
      <c r="AL30" s="76">
        <f t="shared" si="1"/>
        <v>0</v>
      </c>
      <c r="AM30" s="84"/>
      <c r="AN30" s="84"/>
      <c r="AO30" s="84"/>
    </row>
    <row r="31" spans="1:41" s="80" customFormat="1" ht="30" customHeight="1">
      <c r="A31" s="76">
        <v>23</v>
      </c>
      <c r="B31" s="128"/>
      <c r="C31" s="129"/>
      <c r="D31" s="133"/>
      <c r="E31" s="162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209"/>
      <c r="AB31" s="145"/>
      <c r="AC31" s="155"/>
      <c r="AD31" s="155"/>
      <c r="AE31" s="155"/>
      <c r="AF31" s="155"/>
      <c r="AG31" s="155"/>
      <c r="AH31" s="155"/>
      <c r="AI31" s="155"/>
      <c r="AJ31" s="76">
        <f t="shared" si="2"/>
        <v>0</v>
      </c>
      <c r="AK31" s="76">
        <f t="shared" si="0"/>
        <v>0</v>
      </c>
      <c r="AL31" s="76">
        <f t="shared" si="1"/>
        <v>0</v>
      </c>
      <c r="AM31" s="84"/>
      <c r="AN31" s="84"/>
      <c r="AO31" s="84"/>
    </row>
    <row r="32" spans="1:41" s="80" customFormat="1" ht="30" customHeight="1">
      <c r="A32" s="76">
        <v>24</v>
      </c>
      <c r="B32" s="128"/>
      <c r="C32" s="129"/>
      <c r="D32" s="130"/>
      <c r="E32" s="162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209"/>
      <c r="AB32" s="145"/>
      <c r="AC32" s="155"/>
      <c r="AD32" s="155"/>
      <c r="AE32" s="155"/>
      <c r="AF32" s="155"/>
      <c r="AG32" s="155"/>
      <c r="AH32" s="155"/>
      <c r="AI32" s="155"/>
      <c r="AJ32" s="76">
        <f t="shared" si="2"/>
        <v>0</v>
      </c>
      <c r="AK32" s="76">
        <f t="shared" si="0"/>
        <v>0</v>
      </c>
      <c r="AL32" s="76">
        <f t="shared" si="1"/>
        <v>0</v>
      </c>
      <c r="AM32" s="84"/>
      <c r="AN32" s="84"/>
      <c r="AO32" s="84"/>
    </row>
    <row r="33" spans="1:44" s="80" customFormat="1" ht="30" customHeight="1">
      <c r="A33" s="76">
        <v>25</v>
      </c>
      <c r="B33" s="128"/>
      <c r="C33" s="129"/>
      <c r="D33" s="130"/>
      <c r="E33" s="162"/>
      <c r="F33" s="155"/>
      <c r="G33" s="155"/>
      <c r="H33" s="155"/>
      <c r="I33" s="155"/>
      <c r="J33" s="155"/>
      <c r="K33" s="155"/>
      <c r="L33" s="155"/>
      <c r="M33" s="155"/>
      <c r="N33" s="166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209"/>
      <c r="AB33" s="145"/>
      <c r="AC33" s="155"/>
      <c r="AD33" s="155"/>
      <c r="AE33" s="155"/>
      <c r="AF33" s="155"/>
      <c r="AG33" s="155"/>
      <c r="AH33" s="155"/>
      <c r="AI33" s="155"/>
      <c r="AJ33" s="76">
        <f t="shared" si="2"/>
        <v>0</v>
      </c>
      <c r="AK33" s="76">
        <f t="shared" si="0"/>
        <v>0</v>
      </c>
      <c r="AL33" s="76">
        <f t="shared" si="1"/>
        <v>0</v>
      </c>
      <c r="AM33" s="84"/>
      <c r="AN33" s="84"/>
      <c r="AO33" s="84"/>
    </row>
    <row r="34" spans="1:44" s="80" customFormat="1" ht="30" customHeight="1">
      <c r="A34" s="76">
        <v>26</v>
      </c>
      <c r="B34" s="128"/>
      <c r="C34" s="129"/>
      <c r="D34" s="130"/>
      <c r="E34" s="162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209"/>
      <c r="AB34" s="145"/>
      <c r="AC34" s="155"/>
      <c r="AD34" s="155"/>
      <c r="AE34" s="155"/>
      <c r="AF34" s="155"/>
      <c r="AG34" s="155"/>
      <c r="AH34" s="155"/>
      <c r="AI34" s="155"/>
      <c r="AJ34" s="76">
        <f t="shared" si="2"/>
        <v>0</v>
      </c>
      <c r="AK34" s="76">
        <f t="shared" si="0"/>
        <v>0</v>
      </c>
      <c r="AL34" s="76">
        <f t="shared" si="1"/>
        <v>0</v>
      </c>
      <c r="AM34" s="84"/>
      <c r="AN34" s="84"/>
      <c r="AO34" s="84"/>
    </row>
    <row r="35" spans="1:44" s="80" customFormat="1" ht="48" customHeight="1">
      <c r="A35" s="335" t="s">
        <v>12</v>
      </c>
      <c r="B35" s="335"/>
      <c r="C35" s="335"/>
      <c r="D35" s="335"/>
      <c r="E35" s="335"/>
      <c r="F35" s="335"/>
      <c r="G35" s="335"/>
      <c r="H35" s="335"/>
      <c r="I35" s="335"/>
      <c r="J35" s="335"/>
      <c r="K35" s="335"/>
      <c r="L35" s="335"/>
      <c r="M35" s="335"/>
      <c r="N35" s="335"/>
      <c r="O35" s="335"/>
      <c r="P35" s="335"/>
      <c r="Q35" s="335"/>
      <c r="R35" s="335"/>
      <c r="S35" s="335"/>
      <c r="T35" s="335"/>
      <c r="U35" s="335"/>
      <c r="V35" s="335"/>
      <c r="W35" s="335"/>
      <c r="X35" s="335"/>
      <c r="Y35" s="335"/>
      <c r="Z35" s="335"/>
      <c r="AA35" s="335"/>
      <c r="AB35" s="335"/>
      <c r="AC35" s="335"/>
      <c r="AD35" s="335"/>
      <c r="AE35" s="335"/>
      <c r="AF35" s="335"/>
      <c r="AG35" s="335"/>
      <c r="AH35" s="335"/>
      <c r="AI35" s="335"/>
      <c r="AJ35" s="76">
        <f>SUM(AJ9:AJ34)</f>
        <v>5</v>
      </c>
      <c r="AK35" s="76">
        <f>SUM(AK9:AK34)</f>
        <v>0</v>
      </c>
      <c r="AL35" s="76">
        <f>SUM(AL9:AL34)</f>
        <v>0</v>
      </c>
      <c r="AM35" s="84"/>
      <c r="AN35" s="85"/>
      <c r="AO35" s="85"/>
      <c r="AP35" s="73"/>
      <c r="AQ35" s="73"/>
      <c r="AR35" s="73"/>
    </row>
    <row r="36" spans="1:44" s="80" customFormat="1" ht="30" customHeight="1">
      <c r="A36" s="86"/>
      <c r="B36" s="86"/>
      <c r="C36" s="96"/>
      <c r="D36" s="96"/>
      <c r="E36" s="9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285"/>
      <c r="AB36" s="87"/>
      <c r="AC36" s="87"/>
      <c r="AD36" s="87"/>
      <c r="AE36" s="87"/>
      <c r="AF36" s="87"/>
      <c r="AG36" s="87"/>
      <c r="AH36" s="87"/>
      <c r="AI36" s="87"/>
      <c r="AJ36" s="86"/>
      <c r="AK36" s="86"/>
      <c r="AL36" s="86"/>
      <c r="AM36" s="84"/>
      <c r="AN36" s="84"/>
      <c r="AO36" s="84"/>
    </row>
    <row r="37" spans="1:44" s="80" customFormat="1" ht="41.25" customHeight="1">
      <c r="A37" s="337" t="s">
        <v>13</v>
      </c>
      <c r="B37" s="337"/>
      <c r="C37" s="337"/>
      <c r="D37" s="337"/>
      <c r="E37" s="337"/>
      <c r="F37" s="337"/>
      <c r="G37" s="337"/>
      <c r="H37" s="337"/>
      <c r="I37" s="337"/>
      <c r="J37" s="337"/>
      <c r="K37" s="337"/>
      <c r="L37" s="337"/>
      <c r="M37" s="337"/>
      <c r="N37" s="337"/>
      <c r="O37" s="337"/>
      <c r="P37" s="337"/>
      <c r="Q37" s="337"/>
      <c r="R37" s="337"/>
      <c r="S37" s="337"/>
      <c r="T37" s="337"/>
      <c r="U37" s="337"/>
      <c r="V37" s="337"/>
      <c r="W37" s="337"/>
      <c r="X37" s="337"/>
      <c r="Y37" s="337"/>
      <c r="Z37" s="337"/>
      <c r="AA37" s="337"/>
      <c r="AB37" s="337"/>
      <c r="AC37" s="337"/>
      <c r="AD37" s="337"/>
      <c r="AE37" s="337"/>
      <c r="AF37" s="337"/>
      <c r="AG37" s="337"/>
      <c r="AH37" s="337"/>
      <c r="AI37" s="338"/>
      <c r="AJ37" s="28" t="s">
        <v>14</v>
      </c>
      <c r="AK37" s="28" t="s">
        <v>15</v>
      </c>
      <c r="AL37" s="28" t="s">
        <v>16</v>
      </c>
      <c r="AM37" s="29" t="s">
        <v>17</v>
      </c>
      <c r="AN37" s="29" t="s">
        <v>18</v>
      </c>
      <c r="AO37" s="29" t="s">
        <v>19</v>
      </c>
    </row>
    <row r="38" spans="1:44" s="80" customFormat="1" ht="30" customHeight="1">
      <c r="A38" s="76" t="s">
        <v>5</v>
      </c>
      <c r="B38" s="77"/>
      <c r="C38" s="339" t="s">
        <v>7</v>
      </c>
      <c r="D38" s="340"/>
      <c r="E38" s="78">
        <v>1</v>
      </c>
      <c r="F38" s="78">
        <v>2</v>
      </c>
      <c r="G38" s="78">
        <v>3</v>
      </c>
      <c r="H38" s="78">
        <v>4</v>
      </c>
      <c r="I38" s="78">
        <v>5</v>
      </c>
      <c r="J38" s="78">
        <v>6</v>
      </c>
      <c r="K38" s="78">
        <v>7</v>
      </c>
      <c r="L38" s="78">
        <v>8</v>
      </c>
      <c r="M38" s="78">
        <v>9</v>
      </c>
      <c r="N38" s="78">
        <v>10</v>
      </c>
      <c r="O38" s="78">
        <v>11</v>
      </c>
      <c r="P38" s="78">
        <v>12</v>
      </c>
      <c r="Q38" s="78">
        <v>13</v>
      </c>
      <c r="R38" s="78">
        <v>14</v>
      </c>
      <c r="S38" s="78">
        <v>15</v>
      </c>
      <c r="T38" s="78">
        <v>16</v>
      </c>
      <c r="U38" s="78">
        <v>17</v>
      </c>
      <c r="V38" s="78">
        <v>18</v>
      </c>
      <c r="W38" s="78">
        <v>19</v>
      </c>
      <c r="X38" s="78">
        <v>20</v>
      </c>
      <c r="Y38" s="78">
        <v>21</v>
      </c>
      <c r="Z38" s="78">
        <v>22</v>
      </c>
      <c r="AA38" s="283">
        <v>23</v>
      </c>
      <c r="AB38" s="78">
        <v>24</v>
      </c>
      <c r="AC38" s="78">
        <v>25</v>
      </c>
      <c r="AD38" s="78">
        <v>26</v>
      </c>
      <c r="AE38" s="78">
        <v>27</v>
      </c>
      <c r="AF38" s="78">
        <v>28</v>
      </c>
      <c r="AG38" s="78">
        <v>29</v>
      </c>
      <c r="AH38" s="78">
        <v>30</v>
      </c>
      <c r="AI38" s="78">
        <v>31</v>
      </c>
      <c r="AJ38" s="88" t="s">
        <v>20</v>
      </c>
      <c r="AK38" s="88" t="s">
        <v>21</v>
      </c>
      <c r="AL38" s="88" t="s">
        <v>22</v>
      </c>
      <c r="AM38" s="88" t="s">
        <v>23</v>
      </c>
      <c r="AN38" s="89" t="s">
        <v>24</v>
      </c>
      <c r="AO38" s="89" t="s">
        <v>25</v>
      </c>
    </row>
    <row r="39" spans="1:44" s="80" customFormat="1" ht="30" customHeight="1">
      <c r="A39" s="76">
        <v>1</v>
      </c>
      <c r="B39" s="128" t="s">
        <v>222</v>
      </c>
      <c r="C39" s="129" t="s">
        <v>223</v>
      </c>
      <c r="D39" s="242" t="s">
        <v>65</v>
      </c>
      <c r="E39" s="95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286"/>
      <c r="AB39" s="81"/>
      <c r="AC39" s="81"/>
      <c r="AD39" s="81"/>
      <c r="AE39" s="81"/>
      <c r="AF39" s="81"/>
      <c r="AG39" s="81"/>
      <c r="AH39" s="81"/>
      <c r="AI39" s="81"/>
      <c r="AJ39" s="90">
        <f>COUNTIF(E39:AI39,"BT")</f>
        <v>0</v>
      </c>
      <c r="AK39" s="90">
        <f>COUNTIF(F39:AJ39,"D")</f>
        <v>0</v>
      </c>
      <c r="AL39" s="90">
        <f>COUNTIF(G39:AK39,"ĐP")</f>
        <v>0</v>
      </c>
      <c r="AM39" s="90">
        <f>COUNTIF(H39:AL39,"CT")</f>
        <v>0</v>
      </c>
      <c r="AN39" s="90">
        <f>COUNTIF(I39:AM39,"HT")</f>
        <v>0</v>
      </c>
      <c r="AO39" s="90">
        <f>COUNTIF(J39:AN39,"VK")</f>
        <v>0</v>
      </c>
      <c r="AP39" s="333"/>
      <c r="AQ39" s="334"/>
    </row>
    <row r="40" spans="1:44" s="80" customFormat="1" ht="30" customHeight="1">
      <c r="A40" s="76">
        <v>2</v>
      </c>
      <c r="B40" s="128" t="s">
        <v>224</v>
      </c>
      <c r="C40" s="129" t="s">
        <v>225</v>
      </c>
      <c r="D40" s="242" t="s">
        <v>82</v>
      </c>
      <c r="E40" s="98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287"/>
      <c r="AB40" s="91"/>
      <c r="AC40" s="91"/>
      <c r="AD40" s="91"/>
      <c r="AE40" s="91"/>
      <c r="AF40" s="91"/>
      <c r="AG40" s="91"/>
      <c r="AH40" s="91"/>
      <c r="AI40" s="91"/>
      <c r="AJ40" s="90">
        <f t="shared" ref="AJ40:AJ64" si="3">COUNTIF(E40:AI40,"BT")</f>
        <v>0</v>
      </c>
      <c r="AK40" s="90">
        <f t="shared" ref="AK40:AK64" si="4">COUNTIF(F40:AJ40,"D")</f>
        <v>0</v>
      </c>
      <c r="AL40" s="90">
        <f t="shared" ref="AL40:AL64" si="5">COUNTIF(G40:AK40,"ĐP")</f>
        <v>0</v>
      </c>
      <c r="AM40" s="90">
        <f t="shared" ref="AM40:AM64" si="6">COUNTIF(H40:AL40,"CT")</f>
        <v>0</v>
      </c>
      <c r="AN40" s="90">
        <f t="shared" ref="AN40:AN64" si="7">COUNTIF(I40:AM40,"HT")</f>
        <v>0</v>
      </c>
      <c r="AO40" s="90">
        <f t="shared" ref="AO40:AO64" si="8">COUNTIF(J40:AN40,"VK")</f>
        <v>0</v>
      </c>
      <c r="AP40" s="84"/>
      <c r="AQ40" s="84"/>
    </row>
    <row r="41" spans="1:44" s="80" customFormat="1" ht="30" customHeight="1">
      <c r="A41" s="76">
        <v>3</v>
      </c>
      <c r="B41" s="131" t="s">
        <v>226</v>
      </c>
      <c r="C41" s="132" t="s">
        <v>227</v>
      </c>
      <c r="D41" s="235" t="s">
        <v>228</v>
      </c>
      <c r="E41" s="95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286"/>
      <c r="AB41" s="81"/>
      <c r="AC41" s="81"/>
      <c r="AD41" s="81"/>
      <c r="AE41" s="81"/>
      <c r="AF41" s="81"/>
      <c r="AG41" s="81"/>
      <c r="AH41" s="81"/>
      <c r="AI41" s="81"/>
      <c r="AJ41" s="90">
        <f t="shared" si="3"/>
        <v>0</v>
      </c>
      <c r="AK41" s="90">
        <f t="shared" si="4"/>
        <v>0</v>
      </c>
      <c r="AL41" s="90">
        <f t="shared" si="5"/>
        <v>0</v>
      </c>
      <c r="AM41" s="90">
        <f t="shared" si="6"/>
        <v>0</v>
      </c>
      <c r="AN41" s="90">
        <f t="shared" si="7"/>
        <v>0</v>
      </c>
      <c r="AO41" s="90">
        <f t="shared" si="8"/>
        <v>0</v>
      </c>
      <c r="AP41" s="84"/>
      <c r="AQ41" s="84"/>
    </row>
    <row r="42" spans="1:44" s="80" customFormat="1" ht="30" customHeight="1">
      <c r="A42" s="76">
        <v>4</v>
      </c>
      <c r="B42" s="128" t="s">
        <v>229</v>
      </c>
      <c r="C42" s="129" t="s">
        <v>230</v>
      </c>
      <c r="D42" s="242" t="s">
        <v>32</v>
      </c>
      <c r="E42" s="95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286"/>
      <c r="AB42" s="81"/>
      <c r="AC42" s="81"/>
      <c r="AD42" s="81"/>
      <c r="AE42" s="81"/>
      <c r="AF42" s="81"/>
      <c r="AG42" s="81"/>
      <c r="AH42" s="81"/>
      <c r="AI42" s="81"/>
      <c r="AJ42" s="90">
        <f t="shared" si="3"/>
        <v>0</v>
      </c>
      <c r="AK42" s="90">
        <f t="shared" si="4"/>
        <v>0</v>
      </c>
      <c r="AL42" s="90">
        <f t="shared" si="5"/>
        <v>0</v>
      </c>
      <c r="AM42" s="90">
        <f t="shared" si="6"/>
        <v>0</v>
      </c>
      <c r="AN42" s="90">
        <f t="shared" si="7"/>
        <v>0</v>
      </c>
      <c r="AO42" s="90">
        <f t="shared" si="8"/>
        <v>0</v>
      </c>
      <c r="AP42" s="84"/>
      <c r="AQ42" s="84"/>
    </row>
    <row r="43" spans="1:44" s="80" customFormat="1" ht="30" customHeight="1">
      <c r="A43" s="76">
        <v>5</v>
      </c>
      <c r="B43" s="128" t="s">
        <v>231</v>
      </c>
      <c r="C43" s="129" t="s">
        <v>131</v>
      </c>
      <c r="D43" s="242" t="s">
        <v>56</v>
      </c>
      <c r="E43" s="95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286"/>
      <c r="AB43" s="81"/>
      <c r="AC43" s="81"/>
      <c r="AD43" s="81"/>
      <c r="AE43" s="81"/>
      <c r="AF43" s="81"/>
      <c r="AG43" s="81"/>
      <c r="AH43" s="81"/>
      <c r="AI43" s="81"/>
      <c r="AJ43" s="90">
        <f t="shared" si="3"/>
        <v>0</v>
      </c>
      <c r="AK43" s="90">
        <f t="shared" si="4"/>
        <v>0</v>
      </c>
      <c r="AL43" s="90">
        <f t="shared" si="5"/>
        <v>0</v>
      </c>
      <c r="AM43" s="90">
        <f t="shared" si="6"/>
        <v>0</v>
      </c>
      <c r="AN43" s="90">
        <f t="shared" si="7"/>
        <v>0</v>
      </c>
      <c r="AO43" s="90">
        <f t="shared" si="8"/>
        <v>0</v>
      </c>
      <c r="AP43" s="84"/>
      <c r="AQ43" s="84"/>
    </row>
    <row r="44" spans="1:44" s="80" customFormat="1" ht="30" customHeight="1">
      <c r="A44" s="76">
        <v>6</v>
      </c>
      <c r="B44" s="128" t="s">
        <v>232</v>
      </c>
      <c r="C44" s="129" t="s">
        <v>68</v>
      </c>
      <c r="D44" s="242" t="s">
        <v>43</v>
      </c>
      <c r="E44" s="95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286"/>
      <c r="AB44" s="81"/>
      <c r="AC44" s="81"/>
      <c r="AD44" s="81"/>
      <c r="AE44" s="81"/>
      <c r="AF44" s="81"/>
      <c r="AG44" s="81"/>
      <c r="AH44" s="81"/>
      <c r="AI44" s="81"/>
      <c r="AJ44" s="90">
        <f t="shared" si="3"/>
        <v>0</v>
      </c>
      <c r="AK44" s="90">
        <f t="shared" si="4"/>
        <v>0</v>
      </c>
      <c r="AL44" s="90">
        <f t="shared" si="5"/>
        <v>0</v>
      </c>
      <c r="AM44" s="90">
        <f t="shared" si="6"/>
        <v>0</v>
      </c>
      <c r="AN44" s="90">
        <f t="shared" si="7"/>
        <v>0</v>
      </c>
      <c r="AO44" s="90">
        <f t="shared" si="8"/>
        <v>0</v>
      </c>
      <c r="AP44" s="84"/>
      <c r="AQ44" s="84"/>
    </row>
    <row r="45" spans="1:44" s="80" customFormat="1" ht="30" customHeight="1">
      <c r="A45" s="76">
        <v>7</v>
      </c>
      <c r="B45" s="128" t="s">
        <v>233</v>
      </c>
      <c r="C45" s="129" t="s">
        <v>234</v>
      </c>
      <c r="D45" s="242" t="s">
        <v>126</v>
      </c>
      <c r="E45" s="95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286"/>
      <c r="AB45" s="81"/>
      <c r="AC45" s="81"/>
      <c r="AD45" s="81"/>
      <c r="AE45" s="81"/>
      <c r="AF45" s="81"/>
      <c r="AG45" s="81"/>
      <c r="AH45" s="81"/>
      <c r="AI45" s="81"/>
      <c r="AJ45" s="90">
        <f t="shared" si="3"/>
        <v>0</v>
      </c>
      <c r="AK45" s="90">
        <f t="shared" si="4"/>
        <v>0</v>
      </c>
      <c r="AL45" s="90">
        <f t="shared" si="5"/>
        <v>0</v>
      </c>
      <c r="AM45" s="90">
        <f t="shared" si="6"/>
        <v>0</v>
      </c>
      <c r="AN45" s="90">
        <f t="shared" si="7"/>
        <v>0</v>
      </c>
      <c r="AO45" s="90">
        <f t="shared" si="8"/>
        <v>0</v>
      </c>
      <c r="AP45" s="84"/>
      <c r="AQ45" s="84"/>
    </row>
    <row r="46" spans="1:44" s="80" customFormat="1" ht="30" customHeight="1">
      <c r="A46" s="76">
        <v>8</v>
      </c>
      <c r="B46" s="128" t="s">
        <v>235</v>
      </c>
      <c r="C46" s="129" t="s">
        <v>236</v>
      </c>
      <c r="D46" s="242" t="s">
        <v>237</v>
      </c>
      <c r="E46" s="95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286"/>
      <c r="AB46" s="81"/>
      <c r="AC46" s="81"/>
      <c r="AD46" s="81"/>
      <c r="AE46" s="81"/>
      <c r="AF46" s="81"/>
      <c r="AG46" s="81"/>
      <c r="AH46" s="81"/>
      <c r="AI46" s="81"/>
      <c r="AJ46" s="90">
        <f t="shared" si="3"/>
        <v>0</v>
      </c>
      <c r="AK46" s="90">
        <f t="shared" si="4"/>
        <v>0</v>
      </c>
      <c r="AL46" s="90">
        <f t="shared" si="5"/>
        <v>0</v>
      </c>
      <c r="AM46" s="90">
        <f t="shared" si="6"/>
        <v>0</v>
      </c>
      <c r="AN46" s="90">
        <f t="shared" si="7"/>
        <v>0</v>
      </c>
      <c r="AO46" s="90">
        <f t="shared" si="8"/>
        <v>0</v>
      </c>
      <c r="AP46" s="84"/>
      <c r="AQ46" s="84"/>
    </row>
    <row r="47" spans="1:44" s="80" customFormat="1" ht="30" customHeight="1">
      <c r="A47" s="76">
        <v>9</v>
      </c>
      <c r="B47" s="128" t="s">
        <v>238</v>
      </c>
      <c r="C47" s="129" t="s">
        <v>95</v>
      </c>
      <c r="D47" s="242" t="s">
        <v>72</v>
      </c>
      <c r="E47" s="95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286"/>
      <c r="AB47" s="81"/>
      <c r="AC47" s="81"/>
      <c r="AD47" s="81"/>
      <c r="AE47" s="81"/>
      <c r="AF47" s="81"/>
      <c r="AG47" s="81"/>
      <c r="AH47" s="81"/>
      <c r="AI47" s="81"/>
      <c r="AJ47" s="90">
        <f t="shared" si="3"/>
        <v>0</v>
      </c>
      <c r="AK47" s="90">
        <f t="shared" si="4"/>
        <v>0</v>
      </c>
      <c r="AL47" s="90">
        <f t="shared" si="5"/>
        <v>0</v>
      </c>
      <c r="AM47" s="90">
        <f t="shared" si="6"/>
        <v>0</v>
      </c>
      <c r="AN47" s="90">
        <f t="shared" si="7"/>
        <v>0</v>
      </c>
      <c r="AO47" s="90">
        <f t="shared" si="8"/>
        <v>0</v>
      </c>
      <c r="AP47" s="84"/>
      <c r="AQ47" s="84"/>
    </row>
    <row r="48" spans="1:44" s="80" customFormat="1" ht="30" customHeight="1">
      <c r="A48" s="76">
        <v>10</v>
      </c>
      <c r="B48" s="128" t="s">
        <v>239</v>
      </c>
      <c r="C48" s="129" t="s">
        <v>240</v>
      </c>
      <c r="D48" s="242" t="s">
        <v>39</v>
      </c>
      <c r="E48" s="95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286"/>
      <c r="AB48" s="81"/>
      <c r="AC48" s="81"/>
      <c r="AD48" s="81"/>
      <c r="AE48" s="81"/>
      <c r="AF48" s="81"/>
      <c r="AG48" s="81"/>
      <c r="AH48" s="81"/>
      <c r="AI48" s="81"/>
      <c r="AJ48" s="90">
        <f t="shared" si="3"/>
        <v>0</v>
      </c>
      <c r="AK48" s="90">
        <f t="shared" si="4"/>
        <v>0</v>
      </c>
      <c r="AL48" s="90">
        <f t="shared" si="5"/>
        <v>0</v>
      </c>
      <c r="AM48" s="90">
        <f t="shared" si="6"/>
        <v>0</v>
      </c>
      <c r="AN48" s="90">
        <f t="shared" si="7"/>
        <v>0</v>
      </c>
      <c r="AO48" s="90">
        <f t="shared" si="8"/>
        <v>0</v>
      </c>
      <c r="AP48" s="84"/>
      <c r="AQ48" s="84"/>
    </row>
    <row r="49" spans="1:43" s="80" customFormat="1" ht="30" customHeight="1">
      <c r="A49" s="76">
        <v>11</v>
      </c>
      <c r="B49" s="128" t="s">
        <v>241</v>
      </c>
      <c r="C49" s="129" t="s">
        <v>109</v>
      </c>
      <c r="D49" s="242" t="s">
        <v>11</v>
      </c>
      <c r="E49" s="95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286"/>
      <c r="AB49" s="81"/>
      <c r="AC49" s="81"/>
      <c r="AD49" s="81"/>
      <c r="AE49" s="81"/>
      <c r="AF49" s="81"/>
      <c r="AG49" s="81"/>
      <c r="AH49" s="81"/>
      <c r="AI49" s="81"/>
      <c r="AJ49" s="90">
        <f t="shared" si="3"/>
        <v>0</v>
      </c>
      <c r="AK49" s="90">
        <f t="shared" si="4"/>
        <v>0</v>
      </c>
      <c r="AL49" s="90">
        <f t="shared" si="5"/>
        <v>0</v>
      </c>
      <c r="AM49" s="90">
        <f t="shared" si="6"/>
        <v>0</v>
      </c>
      <c r="AN49" s="90">
        <f t="shared" si="7"/>
        <v>0</v>
      </c>
      <c r="AO49" s="90">
        <f t="shared" si="8"/>
        <v>0</v>
      </c>
      <c r="AP49" s="84"/>
      <c r="AQ49" s="84"/>
    </row>
    <row r="50" spans="1:43" s="80" customFormat="1" ht="30" customHeight="1">
      <c r="A50" s="76">
        <v>12</v>
      </c>
      <c r="B50" s="128" t="s">
        <v>242</v>
      </c>
      <c r="C50" s="129" t="s">
        <v>113</v>
      </c>
      <c r="D50" s="242" t="s">
        <v>243</v>
      </c>
      <c r="E50" s="95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286"/>
      <c r="AB50" s="81"/>
      <c r="AC50" s="81"/>
      <c r="AD50" s="81"/>
      <c r="AE50" s="81"/>
      <c r="AF50" s="81"/>
      <c r="AG50" s="81"/>
      <c r="AH50" s="81"/>
      <c r="AI50" s="81"/>
      <c r="AJ50" s="90">
        <f t="shared" si="3"/>
        <v>0</v>
      </c>
      <c r="AK50" s="90">
        <f t="shared" si="4"/>
        <v>0</v>
      </c>
      <c r="AL50" s="90">
        <f t="shared" si="5"/>
        <v>0</v>
      </c>
      <c r="AM50" s="90">
        <f t="shared" si="6"/>
        <v>0</v>
      </c>
      <c r="AN50" s="90">
        <f t="shared" si="7"/>
        <v>0</v>
      </c>
      <c r="AO50" s="90">
        <f t="shared" si="8"/>
        <v>0</v>
      </c>
      <c r="AP50" s="84"/>
      <c r="AQ50" s="84"/>
    </row>
    <row r="51" spans="1:43" s="80" customFormat="1" ht="30" customHeight="1">
      <c r="A51" s="76">
        <v>13</v>
      </c>
      <c r="B51" s="128" t="s">
        <v>244</v>
      </c>
      <c r="C51" s="129" t="s">
        <v>245</v>
      </c>
      <c r="D51" s="242" t="s">
        <v>243</v>
      </c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288"/>
      <c r="AB51" s="99"/>
      <c r="AC51" s="99"/>
      <c r="AD51" s="99"/>
      <c r="AE51" s="99"/>
      <c r="AF51" s="99"/>
      <c r="AG51" s="99"/>
      <c r="AH51" s="99"/>
      <c r="AI51" s="99"/>
      <c r="AJ51" s="90">
        <f t="shared" si="3"/>
        <v>0</v>
      </c>
      <c r="AK51" s="90">
        <f t="shared" si="4"/>
        <v>0</v>
      </c>
      <c r="AL51" s="90">
        <f t="shared" si="5"/>
        <v>0</v>
      </c>
      <c r="AM51" s="90">
        <f t="shared" si="6"/>
        <v>0</v>
      </c>
      <c r="AN51" s="90">
        <f t="shared" si="7"/>
        <v>0</v>
      </c>
      <c r="AO51" s="90">
        <f t="shared" si="8"/>
        <v>0</v>
      </c>
      <c r="AP51" s="84"/>
      <c r="AQ51" s="84"/>
    </row>
    <row r="52" spans="1:43" s="80" customFormat="1" ht="30" customHeight="1">
      <c r="A52" s="76">
        <v>14</v>
      </c>
      <c r="B52" s="128" t="s">
        <v>246</v>
      </c>
      <c r="C52" s="129" t="s">
        <v>247</v>
      </c>
      <c r="D52" s="242" t="s">
        <v>243</v>
      </c>
      <c r="E52" s="95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286"/>
      <c r="AB52" s="81"/>
      <c r="AC52" s="81"/>
      <c r="AD52" s="81"/>
      <c r="AE52" s="81"/>
      <c r="AF52" s="81"/>
      <c r="AG52" s="81"/>
      <c r="AH52" s="81"/>
      <c r="AI52" s="81"/>
      <c r="AJ52" s="90">
        <f t="shared" si="3"/>
        <v>0</v>
      </c>
      <c r="AK52" s="90">
        <f t="shared" si="4"/>
        <v>0</v>
      </c>
      <c r="AL52" s="90">
        <f t="shared" si="5"/>
        <v>0</v>
      </c>
      <c r="AM52" s="90">
        <f t="shared" si="6"/>
        <v>0</v>
      </c>
      <c r="AN52" s="90">
        <f t="shared" si="7"/>
        <v>0</v>
      </c>
      <c r="AO52" s="90">
        <f t="shared" si="8"/>
        <v>0</v>
      </c>
      <c r="AP52" s="333"/>
      <c r="AQ52" s="334"/>
    </row>
    <row r="53" spans="1:43" s="80" customFormat="1" ht="30" customHeight="1">
      <c r="A53" s="76">
        <v>15</v>
      </c>
      <c r="B53" s="128" t="s">
        <v>248</v>
      </c>
      <c r="C53" s="129" t="s">
        <v>73</v>
      </c>
      <c r="D53" s="242" t="s">
        <v>243</v>
      </c>
      <c r="E53" s="95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286"/>
      <c r="AB53" s="81"/>
      <c r="AC53" s="81"/>
      <c r="AD53" s="81"/>
      <c r="AE53" s="81"/>
      <c r="AF53" s="81"/>
      <c r="AG53" s="81"/>
      <c r="AH53" s="81"/>
      <c r="AI53" s="81"/>
      <c r="AJ53" s="90">
        <f t="shared" si="3"/>
        <v>0</v>
      </c>
      <c r="AK53" s="90">
        <f t="shared" si="4"/>
        <v>0</v>
      </c>
      <c r="AL53" s="90">
        <f t="shared" si="5"/>
        <v>0</v>
      </c>
      <c r="AM53" s="90">
        <f t="shared" si="6"/>
        <v>0</v>
      </c>
      <c r="AN53" s="90">
        <f t="shared" si="7"/>
        <v>0</v>
      </c>
      <c r="AO53" s="90">
        <f t="shared" si="8"/>
        <v>0</v>
      </c>
    </row>
    <row r="54" spans="1:43" s="80" customFormat="1" ht="30" customHeight="1">
      <c r="A54" s="76">
        <v>16</v>
      </c>
      <c r="B54" s="128" t="s">
        <v>249</v>
      </c>
      <c r="C54" s="129" t="s">
        <v>250</v>
      </c>
      <c r="D54" s="242" t="s">
        <v>139</v>
      </c>
      <c r="E54" s="95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286"/>
      <c r="AB54" s="81"/>
      <c r="AC54" s="81"/>
      <c r="AD54" s="81"/>
      <c r="AE54" s="81"/>
      <c r="AF54" s="81"/>
      <c r="AG54" s="81"/>
      <c r="AH54" s="81"/>
      <c r="AI54" s="81"/>
      <c r="AJ54" s="90">
        <f t="shared" si="3"/>
        <v>0</v>
      </c>
      <c r="AK54" s="90">
        <f t="shared" si="4"/>
        <v>0</v>
      </c>
      <c r="AL54" s="90">
        <f t="shared" si="5"/>
        <v>0</v>
      </c>
      <c r="AM54" s="90">
        <f t="shared" si="6"/>
        <v>0</v>
      </c>
      <c r="AN54" s="90">
        <f t="shared" si="7"/>
        <v>0</v>
      </c>
      <c r="AO54" s="90">
        <f t="shared" si="8"/>
        <v>0</v>
      </c>
    </row>
    <row r="55" spans="1:43" s="80" customFormat="1" ht="30" customHeight="1">
      <c r="A55" s="76">
        <v>17</v>
      </c>
      <c r="B55" s="128" t="s">
        <v>251</v>
      </c>
      <c r="C55" s="129" t="s">
        <v>252</v>
      </c>
      <c r="D55" s="242" t="s">
        <v>29</v>
      </c>
      <c r="E55" s="95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286"/>
      <c r="AB55" s="81"/>
      <c r="AC55" s="81"/>
      <c r="AD55" s="81"/>
      <c r="AE55" s="81"/>
      <c r="AF55" s="81"/>
      <c r="AG55" s="81"/>
      <c r="AH55" s="81"/>
      <c r="AI55" s="81"/>
      <c r="AJ55" s="90">
        <f t="shared" si="3"/>
        <v>0</v>
      </c>
      <c r="AK55" s="90">
        <f t="shared" si="4"/>
        <v>0</v>
      </c>
      <c r="AL55" s="90">
        <f t="shared" si="5"/>
        <v>0</v>
      </c>
      <c r="AM55" s="90">
        <f t="shared" si="6"/>
        <v>0</v>
      </c>
      <c r="AN55" s="90">
        <f t="shared" si="7"/>
        <v>0</v>
      </c>
      <c r="AO55" s="90">
        <f t="shared" si="8"/>
        <v>0</v>
      </c>
    </row>
    <row r="56" spans="1:43" s="80" customFormat="1" ht="30" customHeight="1">
      <c r="A56" s="76">
        <v>18</v>
      </c>
      <c r="B56" s="128" t="s">
        <v>253</v>
      </c>
      <c r="C56" s="129" t="s">
        <v>128</v>
      </c>
      <c r="D56" s="243" t="s">
        <v>150</v>
      </c>
      <c r="E56" s="95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286"/>
      <c r="AB56" s="81"/>
      <c r="AC56" s="81"/>
      <c r="AD56" s="81"/>
      <c r="AE56" s="81"/>
      <c r="AF56" s="81"/>
      <c r="AG56" s="81"/>
      <c r="AH56" s="81"/>
      <c r="AI56" s="81"/>
      <c r="AJ56" s="90">
        <f t="shared" si="3"/>
        <v>0</v>
      </c>
      <c r="AK56" s="90">
        <f t="shared" si="4"/>
        <v>0</v>
      </c>
      <c r="AL56" s="90">
        <f t="shared" si="5"/>
        <v>0</v>
      </c>
      <c r="AM56" s="90">
        <f t="shared" si="6"/>
        <v>0</v>
      </c>
      <c r="AN56" s="90">
        <f t="shared" si="7"/>
        <v>0</v>
      </c>
      <c r="AO56" s="90">
        <f t="shared" si="8"/>
        <v>0</v>
      </c>
    </row>
    <row r="57" spans="1:43" s="80" customFormat="1" ht="30" customHeight="1">
      <c r="A57" s="76">
        <v>19</v>
      </c>
      <c r="B57" s="128" t="s">
        <v>254</v>
      </c>
      <c r="C57" s="129" t="s">
        <v>68</v>
      </c>
      <c r="D57" s="242" t="s">
        <v>89</v>
      </c>
      <c r="E57" s="95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286"/>
      <c r="AB57" s="81"/>
      <c r="AC57" s="81"/>
      <c r="AD57" s="81"/>
      <c r="AE57" s="81"/>
      <c r="AF57" s="81"/>
      <c r="AG57" s="81"/>
      <c r="AH57" s="81"/>
      <c r="AI57" s="81"/>
      <c r="AJ57" s="90">
        <f t="shared" si="3"/>
        <v>0</v>
      </c>
      <c r="AK57" s="90">
        <f t="shared" si="4"/>
        <v>0</v>
      </c>
      <c r="AL57" s="90">
        <f t="shared" si="5"/>
        <v>0</v>
      </c>
      <c r="AM57" s="90">
        <f t="shared" si="6"/>
        <v>0</v>
      </c>
      <c r="AN57" s="90">
        <f t="shared" si="7"/>
        <v>0</v>
      </c>
      <c r="AO57" s="90">
        <f t="shared" si="8"/>
        <v>0</v>
      </c>
    </row>
    <row r="58" spans="1:43" s="80" customFormat="1" ht="30" customHeight="1">
      <c r="A58" s="76">
        <v>20</v>
      </c>
      <c r="B58" s="128" t="s">
        <v>255</v>
      </c>
      <c r="C58" s="129" t="s">
        <v>256</v>
      </c>
      <c r="D58" s="242" t="s">
        <v>89</v>
      </c>
      <c r="E58" s="95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286"/>
      <c r="AB58" s="81"/>
      <c r="AC58" s="81"/>
      <c r="AD58" s="81"/>
      <c r="AE58" s="81"/>
      <c r="AF58" s="81"/>
      <c r="AG58" s="81"/>
      <c r="AH58" s="81"/>
      <c r="AI58" s="81"/>
      <c r="AJ58" s="90">
        <f t="shared" si="3"/>
        <v>0</v>
      </c>
      <c r="AK58" s="90">
        <f t="shared" si="4"/>
        <v>0</v>
      </c>
      <c r="AL58" s="90">
        <f t="shared" si="5"/>
        <v>0</v>
      </c>
      <c r="AM58" s="90">
        <f t="shared" si="6"/>
        <v>0</v>
      </c>
      <c r="AN58" s="90">
        <f t="shared" si="7"/>
        <v>0</v>
      </c>
      <c r="AO58" s="90">
        <f t="shared" si="8"/>
        <v>0</v>
      </c>
    </row>
    <row r="59" spans="1:43" s="80" customFormat="1" ht="30" customHeight="1">
      <c r="A59" s="76">
        <v>21</v>
      </c>
      <c r="B59" s="128" t="s">
        <v>257</v>
      </c>
      <c r="C59" s="129" t="s">
        <v>45</v>
      </c>
      <c r="D59" s="242" t="s">
        <v>81</v>
      </c>
      <c r="E59" s="95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286"/>
      <c r="AB59" s="81"/>
      <c r="AC59" s="81"/>
      <c r="AD59" s="81"/>
      <c r="AE59" s="81"/>
      <c r="AF59" s="81"/>
      <c r="AG59" s="81"/>
      <c r="AH59" s="81"/>
      <c r="AI59" s="81"/>
      <c r="AJ59" s="90">
        <f t="shared" si="3"/>
        <v>0</v>
      </c>
      <c r="AK59" s="90">
        <f t="shared" si="4"/>
        <v>0</v>
      </c>
      <c r="AL59" s="90">
        <f t="shared" si="5"/>
        <v>0</v>
      </c>
      <c r="AM59" s="90">
        <f t="shared" si="6"/>
        <v>0</v>
      </c>
      <c r="AN59" s="90">
        <f t="shared" si="7"/>
        <v>0</v>
      </c>
      <c r="AO59" s="90">
        <f t="shared" si="8"/>
        <v>0</v>
      </c>
    </row>
    <row r="60" spans="1:43" s="80" customFormat="1" ht="30" customHeight="1">
      <c r="A60" s="76">
        <v>22</v>
      </c>
      <c r="B60" s="128"/>
      <c r="C60" s="129"/>
      <c r="D60" s="130"/>
      <c r="E60" s="95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286"/>
      <c r="AB60" s="81"/>
      <c r="AC60" s="81"/>
      <c r="AD60" s="81"/>
      <c r="AE60" s="81"/>
      <c r="AF60" s="81"/>
      <c r="AG60" s="81"/>
      <c r="AH60" s="81"/>
      <c r="AI60" s="81"/>
      <c r="AJ60" s="90">
        <f t="shared" si="3"/>
        <v>0</v>
      </c>
      <c r="AK60" s="90">
        <f t="shared" si="4"/>
        <v>0</v>
      </c>
      <c r="AL60" s="90">
        <f t="shared" si="5"/>
        <v>0</v>
      </c>
      <c r="AM60" s="90">
        <f t="shared" si="6"/>
        <v>0</v>
      </c>
      <c r="AN60" s="90">
        <f t="shared" si="7"/>
        <v>0</v>
      </c>
      <c r="AO60" s="90">
        <f t="shared" si="8"/>
        <v>0</v>
      </c>
    </row>
    <row r="61" spans="1:43" s="80" customFormat="1" ht="30" customHeight="1">
      <c r="A61" s="76">
        <v>23</v>
      </c>
      <c r="B61" s="128"/>
      <c r="C61" s="129"/>
      <c r="D61" s="133"/>
      <c r="E61" s="95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286"/>
      <c r="AB61" s="81"/>
      <c r="AC61" s="81"/>
      <c r="AD61" s="81"/>
      <c r="AE61" s="81"/>
      <c r="AF61" s="81"/>
      <c r="AG61" s="81"/>
      <c r="AH61" s="81"/>
      <c r="AI61" s="81"/>
      <c r="AJ61" s="90">
        <f t="shared" si="3"/>
        <v>0</v>
      </c>
      <c r="AK61" s="90">
        <f t="shared" si="4"/>
        <v>0</v>
      </c>
      <c r="AL61" s="90">
        <f t="shared" si="5"/>
        <v>0</v>
      </c>
      <c r="AM61" s="90">
        <f t="shared" si="6"/>
        <v>0</v>
      </c>
      <c r="AN61" s="90">
        <f t="shared" si="7"/>
        <v>0</v>
      </c>
      <c r="AO61" s="90">
        <f t="shared" si="8"/>
        <v>0</v>
      </c>
    </row>
    <row r="62" spans="1:43" s="80" customFormat="1" ht="30" customHeight="1">
      <c r="A62" s="76">
        <v>24</v>
      </c>
      <c r="B62" s="128"/>
      <c r="C62" s="129"/>
      <c r="D62" s="130"/>
      <c r="E62" s="95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286"/>
      <c r="AB62" s="81"/>
      <c r="AC62" s="81"/>
      <c r="AD62" s="81"/>
      <c r="AE62" s="81"/>
      <c r="AF62" s="81"/>
      <c r="AG62" s="81"/>
      <c r="AH62" s="81"/>
      <c r="AI62" s="81"/>
      <c r="AJ62" s="90">
        <f t="shared" si="3"/>
        <v>0</v>
      </c>
      <c r="AK62" s="90">
        <f t="shared" si="4"/>
        <v>0</v>
      </c>
      <c r="AL62" s="90">
        <f t="shared" si="5"/>
        <v>0</v>
      </c>
      <c r="AM62" s="90">
        <f t="shared" si="6"/>
        <v>0</v>
      </c>
      <c r="AN62" s="90">
        <f t="shared" si="7"/>
        <v>0</v>
      </c>
      <c r="AO62" s="90">
        <f t="shared" si="8"/>
        <v>0</v>
      </c>
    </row>
    <row r="63" spans="1:43" s="80" customFormat="1" ht="30" customHeight="1">
      <c r="A63" s="76">
        <v>25</v>
      </c>
      <c r="B63" s="128"/>
      <c r="C63" s="129"/>
      <c r="D63" s="130"/>
      <c r="E63" s="95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286"/>
      <c r="AB63" s="81"/>
      <c r="AC63" s="81"/>
      <c r="AD63" s="81"/>
      <c r="AE63" s="81"/>
      <c r="AF63" s="81"/>
      <c r="AG63" s="81"/>
      <c r="AH63" s="81"/>
      <c r="AI63" s="81"/>
      <c r="AJ63" s="90">
        <f t="shared" si="3"/>
        <v>0</v>
      </c>
      <c r="AK63" s="90">
        <f t="shared" si="4"/>
        <v>0</v>
      </c>
      <c r="AL63" s="90">
        <f t="shared" si="5"/>
        <v>0</v>
      </c>
      <c r="AM63" s="90">
        <f t="shared" si="6"/>
        <v>0</v>
      </c>
      <c r="AN63" s="90">
        <f t="shared" si="7"/>
        <v>0</v>
      </c>
      <c r="AO63" s="90">
        <f t="shared" si="8"/>
        <v>0</v>
      </c>
    </row>
    <row r="64" spans="1:43" s="80" customFormat="1" ht="30" customHeight="1">
      <c r="A64" s="76">
        <v>26</v>
      </c>
      <c r="B64" s="128"/>
      <c r="C64" s="129"/>
      <c r="D64" s="130"/>
      <c r="E64" s="95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286"/>
      <c r="AB64" s="81"/>
      <c r="AC64" s="81"/>
      <c r="AD64" s="81"/>
      <c r="AE64" s="81"/>
      <c r="AF64" s="81"/>
      <c r="AG64" s="81"/>
      <c r="AH64" s="81"/>
      <c r="AI64" s="81"/>
      <c r="AJ64" s="90">
        <f t="shared" si="3"/>
        <v>0</v>
      </c>
      <c r="AK64" s="90">
        <f t="shared" si="4"/>
        <v>0</v>
      </c>
      <c r="AL64" s="90">
        <f t="shared" si="5"/>
        <v>0</v>
      </c>
      <c r="AM64" s="90">
        <f t="shared" si="6"/>
        <v>0</v>
      </c>
      <c r="AN64" s="90">
        <f t="shared" si="7"/>
        <v>0</v>
      </c>
      <c r="AO64" s="90">
        <f t="shared" si="8"/>
        <v>0</v>
      </c>
    </row>
    <row r="65" spans="1:41" ht="51" customHeight="1">
      <c r="A65" s="335" t="s">
        <v>12</v>
      </c>
      <c r="B65" s="335"/>
      <c r="C65" s="335"/>
      <c r="D65" s="335"/>
      <c r="E65" s="335"/>
      <c r="F65" s="335"/>
      <c r="G65" s="335"/>
      <c r="H65" s="335"/>
      <c r="I65" s="335"/>
      <c r="J65" s="335"/>
      <c r="K65" s="335"/>
      <c r="L65" s="335"/>
      <c r="M65" s="335"/>
      <c r="N65" s="335"/>
      <c r="O65" s="335"/>
      <c r="P65" s="335"/>
      <c r="Q65" s="335"/>
      <c r="R65" s="335"/>
      <c r="S65" s="335"/>
      <c r="T65" s="335"/>
      <c r="U65" s="335"/>
      <c r="V65" s="335"/>
      <c r="W65" s="335"/>
      <c r="X65" s="335"/>
      <c r="Y65" s="335"/>
      <c r="Z65" s="335"/>
      <c r="AA65" s="335"/>
      <c r="AB65" s="335"/>
      <c r="AC65" s="335"/>
      <c r="AD65" s="335"/>
      <c r="AE65" s="335"/>
      <c r="AF65" s="335"/>
      <c r="AG65" s="335"/>
      <c r="AH65" s="335"/>
      <c r="AI65" s="335"/>
      <c r="AJ65" s="76">
        <f t="shared" ref="AJ65:AO65" si="9">SUM(AJ39:AJ64)</f>
        <v>0</v>
      </c>
      <c r="AK65" s="76">
        <f t="shared" si="9"/>
        <v>0</v>
      </c>
      <c r="AL65" s="76">
        <f t="shared" si="9"/>
        <v>0</v>
      </c>
      <c r="AM65" s="76">
        <f t="shared" si="9"/>
        <v>0</v>
      </c>
      <c r="AN65" s="76">
        <f t="shared" si="9"/>
        <v>0</v>
      </c>
      <c r="AO65" s="76">
        <f t="shared" si="9"/>
        <v>0</v>
      </c>
    </row>
    <row r="66" spans="1:41" ht="15.75" customHeight="1">
      <c r="A66" s="85"/>
      <c r="B66" s="85"/>
      <c r="C66" s="336"/>
      <c r="D66" s="336"/>
      <c r="H66" s="92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289"/>
      <c r="AB66" s="93"/>
      <c r="AC66" s="93"/>
      <c r="AD66" s="93"/>
      <c r="AE66" s="93"/>
      <c r="AF66" s="93"/>
      <c r="AG66" s="93"/>
      <c r="AH66" s="93"/>
      <c r="AI66" s="93"/>
      <c r="AJ66" s="93"/>
      <c r="AK66" s="93"/>
      <c r="AL66" s="93"/>
    </row>
    <row r="67" spans="1:41" ht="15.75" customHeight="1">
      <c r="C67" s="94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3"/>
      <c r="Z67" s="93"/>
      <c r="AA67" s="289"/>
      <c r="AB67" s="93"/>
      <c r="AC67" s="93"/>
      <c r="AD67" s="93"/>
      <c r="AE67" s="93"/>
      <c r="AF67" s="93"/>
      <c r="AG67" s="93"/>
      <c r="AH67" s="93"/>
      <c r="AI67" s="93"/>
      <c r="AJ67" s="93"/>
      <c r="AK67" s="93"/>
      <c r="AL67" s="93"/>
    </row>
    <row r="68" spans="1:41" ht="15.75" customHeight="1">
      <c r="C68" s="94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3"/>
      <c r="Z68" s="93"/>
      <c r="AA68" s="289"/>
      <c r="AB68" s="93"/>
      <c r="AC68" s="93"/>
      <c r="AD68" s="93"/>
      <c r="AE68" s="93"/>
      <c r="AF68" s="93"/>
      <c r="AG68" s="93"/>
      <c r="AH68" s="93"/>
      <c r="AI68" s="93"/>
      <c r="AJ68" s="93"/>
      <c r="AK68" s="93"/>
      <c r="AL68" s="93"/>
    </row>
    <row r="69" spans="1:41" ht="15.75" customHeight="1">
      <c r="C69" s="336"/>
      <c r="D69" s="336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93"/>
      <c r="Z69" s="93"/>
      <c r="AA69" s="289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</row>
    <row r="70" spans="1:41" ht="15.75" customHeight="1">
      <c r="C70" s="336"/>
      <c r="D70" s="336"/>
      <c r="E70" s="336"/>
      <c r="F70" s="336"/>
      <c r="G70" s="336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3"/>
      <c r="X70" s="93"/>
      <c r="Y70" s="93"/>
      <c r="Z70" s="93"/>
      <c r="AA70" s="289"/>
      <c r="AB70" s="93"/>
      <c r="AC70" s="93"/>
      <c r="AD70" s="93"/>
      <c r="AE70" s="93"/>
      <c r="AF70" s="93"/>
      <c r="AG70" s="93"/>
      <c r="AH70" s="93"/>
      <c r="AI70" s="93"/>
      <c r="AJ70" s="93"/>
      <c r="AK70" s="93"/>
      <c r="AL70" s="93"/>
    </row>
    <row r="71" spans="1:41" ht="15.75" customHeight="1">
      <c r="C71" s="336"/>
      <c r="D71" s="336"/>
      <c r="E71" s="336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3"/>
      <c r="Z71" s="93"/>
      <c r="AA71" s="289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</row>
    <row r="72" spans="1:41" ht="15.75" customHeight="1">
      <c r="C72" s="336"/>
      <c r="D72" s="336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93"/>
      <c r="AA72" s="289"/>
      <c r="AB72" s="93"/>
      <c r="AC72" s="93"/>
      <c r="AD72" s="93"/>
      <c r="AE72" s="93"/>
      <c r="AF72" s="93"/>
      <c r="AG72" s="93"/>
      <c r="AH72" s="93"/>
      <c r="AI72" s="93"/>
      <c r="AJ72" s="93"/>
      <c r="AK72" s="93"/>
      <c r="AL72" s="93"/>
    </row>
  </sheetData>
  <mergeCells count="21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35:AI35"/>
    <mergeCell ref="A37:AI37"/>
    <mergeCell ref="C71:E71"/>
    <mergeCell ref="C72:D72"/>
    <mergeCell ref="C70:G70"/>
    <mergeCell ref="C38:D38"/>
    <mergeCell ref="E29:AI29"/>
    <mergeCell ref="AP39:AQ39"/>
    <mergeCell ref="AP52:AQ52"/>
    <mergeCell ref="A65:AI65"/>
    <mergeCell ref="C66:D66"/>
    <mergeCell ref="C69:D69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6"/>
  <sheetViews>
    <sheetView zoomScale="55" zoomScaleNormal="55" workbookViewId="0">
      <selection activeCell="L16" sqref="L16"/>
    </sheetView>
  </sheetViews>
  <sheetFormatPr defaultColWidth="9.33203125" defaultRowHeight="18"/>
  <cols>
    <col min="1" max="1" width="8.6640625" style="52" customWidth="1"/>
    <col min="2" max="2" width="26.83203125" style="52" customWidth="1"/>
    <col min="3" max="3" width="29.6640625" style="52" customWidth="1"/>
    <col min="4" max="4" width="11.6640625" style="52" customWidth="1"/>
    <col min="5" max="35" width="7" style="52" customWidth="1"/>
    <col min="36" max="38" width="8.33203125" style="52" customWidth="1"/>
    <col min="39" max="39" width="10.83203125" style="52" customWidth="1"/>
    <col min="40" max="40" width="12.1640625" style="52" customWidth="1"/>
    <col min="41" max="41" width="10.83203125" style="52" customWidth="1"/>
    <col min="42" max="16384" width="9.33203125" style="52"/>
  </cols>
  <sheetData>
    <row r="1" spans="1:41" ht="24" customHeight="1">
      <c r="A1" s="332" t="s">
        <v>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0" t="s">
        <v>1</v>
      </c>
      <c r="R1" s="330"/>
      <c r="S1" s="330"/>
      <c r="T1" s="330"/>
      <c r="U1" s="330"/>
      <c r="V1" s="330"/>
      <c r="W1" s="330"/>
      <c r="X1" s="330"/>
      <c r="Y1" s="330"/>
      <c r="Z1" s="330"/>
      <c r="AA1" s="330"/>
      <c r="AB1" s="330"/>
      <c r="AC1" s="330"/>
      <c r="AD1" s="330"/>
      <c r="AE1" s="330"/>
      <c r="AF1" s="330"/>
      <c r="AG1" s="330"/>
      <c r="AH1" s="330"/>
      <c r="AI1" s="330"/>
      <c r="AJ1" s="330"/>
      <c r="AK1" s="330"/>
      <c r="AL1" s="330"/>
    </row>
    <row r="2" spans="1:41" ht="22.5" customHeight="1">
      <c r="A2" s="330" t="s">
        <v>2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 t="s">
        <v>3</v>
      </c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330"/>
      <c r="AG2" s="330"/>
      <c r="AH2" s="330"/>
      <c r="AI2" s="330"/>
      <c r="AJ2" s="330"/>
      <c r="AK2" s="330"/>
      <c r="AL2" s="330"/>
    </row>
    <row r="3" spans="1:41">
      <c r="A3" s="151"/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1"/>
      <c r="AL3" s="151"/>
    </row>
    <row r="4" spans="1:41" ht="28.5" customHeight="1">
      <c r="A4" s="330" t="s">
        <v>4</v>
      </c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0"/>
      <c r="V4" s="330"/>
      <c r="W4" s="330"/>
      <c r="X4" s="330"/>
      <c r="Y4" s="330"/>
      <c r="Z4" s="330"/>
      <c r="AA4" s="330"/>
      <c r="AB4" s="330"/>
      <c r="AC4" s="330"/>
      <c r="AD4" s="330"/>
      <c r="AE4" s="330"/>
      <c r="AF4" s="330"/>
      <c r="AG4" s="330"/>
      <c r="AH4" s="330"/>
      <c r="AI4" s="330"/>
      <c r="AJ4" s="330"/>
      <c r="AK4" s="330"/>
      <c r="AL4" s="330"/>
    </row>
    <row r="5" spans="1:41">
      <c r="A5" s="330" t="s">
        <v>1059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  <c r="X5" s="330"/>
      <c r="Y5" s="330"/>
      <c r="Z5" s="330"/>
      <c r="AA5" s="330"/>
      <c r="AB5" s="330"/>
      <c r="AC5" s="330"/>
      <c r="AD5" s="330"/>
      <c r="AE5" s="330"/>
      <c r="AF5" s="330"/>
      <c r="AG5" s="330"/>
      <c r="AH5" s="330"/>
      <c r="AI5" s="330"/>
      <c r="AJ5" s="330"/>
      <c r="AK5" s="330"/>
      <c r="AL5" s="330"/>
    </row>
    <row r="6" spans="1:41" ht="33" customHeight="1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331" t="s">
        <v>1041</v>
      </c>
      <c r="AG6" s="331"/>
      <c r="AH6" s="331"/>
      <c r="AI6" s="331"/>
      <c r="AJ6" s="331"/>
      <c r="AK6" s="331"/>
      <c r="AL6" s="151"/>
    </row>
    <row r="7" spans="1:41" ht="15.75" customHeight="1">
      <c r="AE7" s="20"/>
      <c r="AF7" s="20"/>
      <c r="AG7" s="20"/>
      <c r="AH7" s="20"/>
      <c r="AI7" s="55"/>
    </row>
    <row r="8" spans="1:41" s="56" customFormat="1" ht="33" customHeight="1">
      <c r="A8" s="147" t="s">
        <v>5</v>
      </c>
      <c r="B8" s="149" t="s">
        <v>6</v>
      </c>
      <c r="C8" s="328" t="s">
        <v>7</v>
      </c>
      <c r="D8" s="32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6" customFormat="1" ht="30" customHeight="1">
      <c r="A9" s="147">
        <v>1</v>
      </c>
      <c r="B9" s="131" t="s">
        <v>258</v>
      </c>
      <c r="C9" s="132" t="s">
        <v>259</v>
      </c>
      <c r="D9" s="230" t="s">
        <v>106</v>
      </c>
      <c r="E9" s="162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4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45"/>
      <c r="AB9" s="145"/>
      <c r="AC9" s="155"/>
      <c r="AD9" s="155"/>
      <c r="AE9" s="155"/>
      <c r="AF9" s="155"/>
      <c r="AG9" s="155"/>
      <c r="AH9" s="155"/>
      <c r="AI9" s="155"/>
      <c r="AJ9" s="147">
        <f>COUNTIF(E9:AI9,"K")+2*COUNTIF(E9:AI9,"2K")+COUNTIF(E9:AI9,"TK")+COUNTIF(E9:AI9,"KT")</f>
        <v>0</v>
      </c>
      <c r="AK9" s="147">
        <f t="shared" ref="AK9:AK21" si="0">COUNTIF(E9:AI9,"P")+2*COUNTIF(F9:AJ9,"2P")</f>
        <v>0</v>
      </c>
      <c r="AL9" s="147">
        <f t="shared" ref="AL9:AL21" si="1">COUNTIF(E9:AI9,"T")+2*COUNTIF(E9:AI9,"2T")+COUNTIF(E9:AI9,"TK")+COUNTIF(E9:AI9,"KT")</f>
        <v>0</v>
      </c>
      <c r="AM9" s="57"/>
      <c r="AN9" s="58"/>
      <c r="AO9" s="146"/>
    </row>
    <row r="10" spans="1:41" s="56" customFormat="1" ht="30" customHeight="1">
      <c r="A10" s="147">
        <v>2</v>
      </c>
      <c r="B10" s="131" t="s">
        <v>260</v>
      </c>
      <c r="C10" s="132" t="s">
        <v>85</v>
      </c>
      <c r="D10" s="230" t="s">
        <v>32</v>
      </c>
      <c r="E10" s="162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4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45"/>
      <c r="AB10" s="145"/>
      <c r="AC10" s="155"/>
      <c r="AD10" s="155"/>
      <c r="AE10" s="155"/>
      <c r="AF10" s="155"/>
      <c r="AG10" s="155"/>
      <c r="AH10" s="155"/>
      <c r="AI10" s="155"/>
      <c r="AJ10" s="147">
        <f t="shared" ref="AJ10:AJ21" si="2">COUNTIF(E10:AI10,"K")+2*COUNTIF(E10:AI10,"2K")+COUNTIF(E10:AI10,"TK")+COUNTIF(E10:AI10,"KT")</f>
        <v>0</v>
      </c>
      <c r="AK10" s="147">
        <f t="shared" si="0"/>
        <v>0</v>
      </c>
      <c r="AL10" s="147">
        <f t="shared" si="1"/>
        <v>0</v>
      </c>
      <c r="AM10" s="146"/>
      <c r="AN10" s="146"/>
      <c r="AO10" s="146"/>
    </row>
    <row r="11" spans="1:41" s="56" customFormat="1" ht="30" customHeight="1">
      <c r="A11" s="147">
        <v>3</v>
      </c>
      <c r="B11" s="131" t="s">
        <v>261</v>
      </c>
      <c r="C11" s="132" t="s">
        <v>262</v>
      </c>
      <c r="D11" s="230" t="s">
        <v>57</v>
      </c>
      <c r="E11" s="162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4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45"/>
      <c r="AB11" s="145"/>
      <c r="AC11" s="155"/>
      <c r="AD11" s="155"/>
      <c r="AE11" s="155"/>
      <c r="AF11" s="155"/>
      <c r="AG11" s="155"/>
      <c r="AH11" s="155"/>
      <c r="AI11" s="155"/>
      <c r="AJ11" s="147">
        <f t="shared" si="2"/>
        <v>0</v>
      </c>
      <c r="AK11" s="147">
        <f t="shared" si="0"/>
        <v>0</v>
      </c>
      <c r="AL11" s="147">
        <f t="shared" si="1"/>
        <v>0</v>
      </c>
      <c r="AM11" s="146"/>
      <c r="AN11" s="146"/>
      <c r="AO11" s="146"/>
    </row>
    <row r="12" spans="1:41" s="67" customFormat="1" ht="30" customHeight="1">
      <c r="A12" s="41">
        <v>4</v>
      </c>
      <c r="B12" s="131" t="s">
        <v>263</v>
      </c>
      <c r="C12" s="132" t="s">
        <v>31</v>
      </c>
      <c r="D12" s="230" t="s">
        <v>39</v>
      </c>
      <c r="E12" s="163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45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9"/>
      <c r="AB12" s="169"/>
      <c r="AC12" s="160"/>
      <c r="AD12" s="160"/>
      <c r="AE12" s="160"/>
      <c r="AF12" s="160"/>
      <c r="AG12" s="160"/>
      <c r="AH12" s="160"/>
      <c r="AI12" s="160"/>
      <c r="AJ12" s="41">
        <f t="shared" si="2"/>
        <v>0</v>
      </c>
      <c r="AK12" s="41">
        <f t="shared" si="0"/>
        <v>0</v>
      </c>
      <c r="AL12" s="41">
        <f t="shared" si="1"/>
        <v>0</v>
      </c>
      <c r="AM12" s="66"/>
      <c r="AN12" s="66"/>
      <c r="AO12" s="66"/>
    </row>
    <row r="13" spans="1:41" s="56" customFormat="1" ht="30" customHeight="1">
      <c r="A13" s="147">
        <v>5</v>
      </c>
      <c r="B13" s="131" t="s">
        <v>264</v>
      </c>
      <c r="C13" s="132" t="s">
        <v>265</v>
      </c>
      <c r="D13" s="230" t="s">
        <v>102</v>
      </c>
      <c r="E13" s="162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4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45"/>
      <c r="AB13" s="145"/>
      <c r="AC13" s="155"/>
      <c r="AD13" s="155"/>
      <c r="AE13" s="155"/>
      <c r="AF13" s="155"/>
      <c r="AG13" s="155"/>
      <c r="AH13" s="155"/>
      <c r="AI13" s="155"/>
      <c r="AJ13" s="147">
        <f t="shared" si="2"/>
        <v>0</v>
      </c>
      <c r="AK13" s="147">
        <f t="shared" si="0"/>
        <v>0</v>
      </c>
      <c r="AL13" s="147">
        <f t="shared" si="1"/>
        <v>0</v>
      </c>
      <c r="AM13" s="146"/>
      <c r="AN13" s="146"/>
      <c r="AO13" s="146"/>
    </row>
    <row r="14" spans="1:41" s="56" customFormat="1" ht="30" customHeight="1">
      <c r="A14" s="147">
        <v>6</v>
      </c>
      <c r="B14" s="131" t="s">
        <v>266</v>
      </c>
      <c r="C14" s="132" t="s">
        <v>86</v>
      </c>
      <c r="D14" s="230" t="s">
        <v>29</v>
      </c>
      <c r="E14" s="162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4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45"/>
      <c r="AB14" s="145"/>
      <c r="AC14" s="155"/>
      <c r="AD14" s="155"/>
      <c r="AE14" s="155"/>
      <c r="AF14" s="155"/>
      <c r="AG14" s="155"/>
      <c r="AH14" s="155"/>
      <c r="AI14" s="155"/>
      <c r="AJ14" s="147">
        <f t="shared" si="2"/>
        <v>0</v>
      </c>
      <c r="AK14" s="147">
        <f t="shared" si="0"/>
        <v>0</v>
      </c>
      <c r="AL14" s="147">
        <f t="shared" si="1"/>
        <v>0</v>
      </c>
      <c r="AM14" s="146"/>
      <c r="AN14" s="146"/>
      <c r="AO14" s="146"/>
    </row>
    <row r="15" spans="1:41" s="56" customFormat="1" ht="30" customHeight="1">
      <c r="A15" s="147">
        <v>7</v>
      </c>
      <c r="B15" s="131" t="s">
        <v>267</v>
      </c>
      <c r="C15" s="132" t="s">
        <v>95</v>
      </c>
      <c r="D15" s="230" t="s">
        <v>268</v>
      </c>
      <c r="E15" s="162"/>
      <c r="F15" s="155"/>
      <c r="G15" s="155" t="s">
        <v>1065</v>
      </c>
      <c r="H15" s="155"/>
      <c r="I15" s="155"/>
      <c r="J15" s="155"/>
      <c r="K15" s="155"/>
      <c r="L15" s="155"/>
      <c r="M15" s="155"/>
      <c r="N15" s="155"/>
      <c r="O15" s="155"/>
      <c r="P15" s="14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45"/>
      <c r="AB15" s="145"/>
      <c r="AC15" s="155"/>
      <c r="AD15" s="155"/>
      <c r="AE15" s="155"/>
      <c r="AF15" s="155"/>
      <c r="AG15" s="155"/>
      <c r="AH15" s="155"/>
      <c r="AI15" s="155"/>
      <c r="AJ15" s="147">
        <f t="shared" si="2"/>
        <v>2</v>
      </c>
      <c r="AK15" s="147">
        <f t="shared" si="0"/>
        <v>0</v>
      </c>
      <c r="AL15" s="147">
        <f t="shared" si="1"/>
        <v>0</v>
      </c>
      <c r="AM15" s="146"/>
      <c r="AN15" s="146"/>
      <c r="AO15" s="146"/>
    </row>
    <row r="16" spans="1:41" s="56" customFormat="1" ht="30" customHeight="1">
      <c r="A16" s="147">
        <v>8</v>
      </c>
      <c r="B16" s="131" t="s">
        <v>269</v>
      </c>
      <c r="C16" s="132" t="s">
        <v>104</v>
      </c>
      <c r="D16" s="230" t="s">
        <v>105</v>
      </c>
      <c r="E16" s="165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45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7"/>
      <c r="AB16" s="167"/>
      <c r="AC16" s="166"/>
      <c r="AD16" s="166"/>
      <c r="AE16" s="166"/>
      <c r="AF16" s="166"/>
      <c r="AG16" s="166"/>
      <c r="AH16" s="166"/>
      <c r="AI16" s="166"/>
      <c r="AJ16" s="147">
        <f t="shared" si="2"/>
        <v>0</v>
      </c>
      <c r="AK16" s="147">
        <f t="shared" si="0"/>
        <v>0</v>
      </c>
      <c r="AL16" s="147">
        <f t="shared" si="1"/>
        <v>0</v>
      </c>
      <c r="AM16" s="146"/>
      <c r="AN16" s="146"/>
      <c r="AO16" s="146"/>
    </row>
    <row r="17" spans="1:44" s="56" customFormat="1" ht="30" customHeight="1">
      <c r="A17" s="147">
        <v>9</v>
      </c>
      <c r="B17" s="131" t="s">
        <v>270</v>
      </c>
      <c r="C17" s="132" t="s">
        <v>271</v>
      </c>
      <c r="D17" s="230" t="s">
        <v>272</v>
      </c>
      <c r="E17" s="165"/>
      <c r="F17" s="166"/>
      <c r="G17" s="166" t="s">
        <v>10</v>
      </c>
      <c r="H17" s="166"/>
      <c r="I17" s="166"/>
      <c r="J17" s="166"/>
      <c r="K17" s="166"/>
      <c r="L17" s="166"/>
      <c r="M17" s="166"/>
      <c r="N17" s="166"/>
      <c r="O17" s="166"/>
      <c r="P17" s="145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7"/>
      <c r="AB17" s="167"/>
      <c r="AC17" s="166"/>
      <c r="AD17" s="166"/>
      <c r="AE17" s="166"/>
      <c r="AF17" s="166"/>
      <c r="AG17" s="166"/>
      <c r="AH17" s="166"/>
      <c r="AI17" s="166"/>
      <c r="AJ17" s="147">
        <f t="shared" si="2"/>
        <v>0</v>
      </c>
      <c r="AK17" s="147">
        <f t="shared" si="0"/>
        <v>0</v>
      </c>
      <c r="AL17" s="147">
        <f t="shared" si="1"/>
        <v>1</v>
      </c>
      <c r="AM17" s="146"/>
      <c r="AN17" s="146"/>
      <c r="AO17" s="146"/>
    </row>
    <row r="18" spans="1:44" s="56" customFormat="1" ht="30" customHeight="1">
      <c r="A18" s="147">
        <v>10</v>
      </c>
      <c r="B18" s="131" t="s">
        <v>273</v>
      </c>
      <c r="C18" s="132" t="s">
        <v>97</v>
      </c>
      <c r="D18" s="230" t="s">
        <v>274</v>
      </c>
      <c r="E18" s="162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4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45"/>
      <c r="AB18" s="145"/>
      <c r="AC18" s="155"/>
      <c r="AD18" s="155"/>
      <c r="AE18" s="155"/>
      <c r="AF18" s="155"/>
      <c r="AG18" s="155"/>
      <c r="AH18" s="155"/>
      <c r="AI18" s="155"/>
      <c r="AJ18" s="147">
        <f t="shared" si="2"/>
        <v>0</v>
      </c>
      <c r="AK18" s="147">
        <f t="shared" si="0"/>
        <v>0</v>
      </c>
      <c r="AL18" s="147">
        <f t="shared" si="1"/>
        <v>0</v>
      </c>
      <c r="AM18" s="146"/>
      <c r="AN18" s="146"/>
      <c r="AO18" s="146"/>
    </row>
    <row r="19" spans="1:44" s="56" customFormat="1" ht="30" customHeight="1">
      <c r="A19" s="147">
        <v>11</v>
      </c>
      <c r="B19" s="124"/>
      <c r="C19" s="127"/>
      <c r="D19" s="107"/>
      <c r="E19" s="162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4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45"/>
      <c r="AB19" s="145"/>
      <c r="AC19" s="155"/>
      <c r="AD19" s="155"/>
      <c r="AE19" s="155"/>
      <c r="AF19" s="155"/>
      <c r="AG19" s="155"/>
      <c r="AH19" s="155"/>
      <c r="AI19" s="155"/>
      <c r="AJ19" s="147">
        <f t="shared" si="2"/>
        <v>0</v>
      </c>
      <c r="AK19" s="147">
        <f t="shared" si="0"/>
        <v>0</v>
      </c>
      <c r="AL19" s="147">
        <f t="shared" si="1"/>
        <v>0</v>
      </c>
      <c r="AM19" s="146"/>
      <c r="AN19" s="146"/>
      <c r="AO19" s="146"/>
    </row>
    <row r="20" spans="1:44" s="56" customFormat="1" ht="30" customHeight="1">
      <c r="A20" s="147">
        <v>12</v>
      </c>
      <c r="B20" s="124"/>
      <c r="C20" s="127"/>
      <c r="D20" s="107"/>
      <c r="E20" s="162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4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45"/>
      <c r="AB20" s="145"/>
      <c r="AC20" s="155"/>
      <c r="AD20" s="155"/>
      <c r="AE20" s="155"/>
      <c r="AF20" s="155"/>
      <c r="AG20" s="155"/>
      <c r="AH20" s="155"/>
      <c r="AI20" s="155"/>
      <c r="AJ20" s="147">
        <f t="shared" si="2"/>
        <v>0</v>
      </c>
      <c r="AK20" s="147">
        <f t="shared" si="0"/>
        <v>0</v>
      </c>
      <c r="AL20" s="147">
        <f t="shared" si="1"/>
        <v>0</v>
      </c>
      <c r="AM20" s="146"/>
      <c r="AN20" s="146"/>
      <c r="AO20" s="146"/>
    </row>
    <row r="21" spans="1:44" s="56" customFormat="1" ht="30" customHeight="1">
      <c r="A21" s="147">
        <v>13</v>
      </c>
      <c r="B21" s="124"/>
      <c r="C21" s="127"/>
      <c r="D21" s="107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45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45"/>
      <c r="AB21" s="145"/>
      <c r="AC21" s="161"/>
      <c r="AD21" s="161"/>
      <c r="AE21" s="161"/>
      <c r="AF21" s="161"/>
      <c r="AG21" s="161"/>
      <c r="AH21" s="161"/>
      <c r="AI21" s="161"/>
      <c r="AJ21" s="147">
        <f t="shared" si="2"/>
        <v>0</v>
      </c>
      <c r="AK21" s="147">
        <f t="shared" si="0"/>
        <v>0</v>
      </c>
      <c r="AL21" s="147">
        <f t="shared" si="1"/>
        <v>0</v>
      </c>
      <c r="AM21" s="146"/>
      <c r="AN21" s="146"/>
      <c r="AO21" s="146"/>
    </row>
    <row r="22" spans="1:44" s="56" customFormat="1" ht="48" customHeight="1">
      <c r="A22" s="324" t="s">
        <v>12</v>
      </c>
      <c r="B22" s="324"/>
      <c r="C22" s="324"/>
      <c r="D22" s="324"/>
      <c r="E22" s="324"/>
      <c r="F22" s="324"/>
      <c r="G22" s="324"/>
      <c r="H22" s="324"/>
      <c r="I22" s="324"/>
      <c r="J22" s="324"/>
      <c r="K22" s="324"/>
      <c r="L22" s="324"/>
      <c r="M22" s="324"/>
      <c r="N22" s="324"/>
      <c r="O22" s="324"/>
      <c r="P22" s="324"/>
      <c r="Q22" s="324"/>
      <c r="R22" s="324"/>
      <c r="S22" s="324"/>
      <c r="T22" s="324"/>
      <c r="U22" s="324"/>
      <c r="V22" s="324"/>
      <c r="W22" s="324"/>
      <c r="X22" s="324"/>
      <c r="Y22" s="324"/>
      <c r="Z22" s="324"/>
      <c r="AA22" s="324"/>
      <c r="AB22" s="324"/>
      <c r="AC22" s="324"/>
      <c r="AD22" s="324"/>
      <c r="AE22" s="324"/>
      <c r="AF22" s="324"/>
      <c r="AG22" s="324"/>
      <c r="AH22" s="324"/>
      <c r="AI22" s="324"/>
      <c r="AJ22" s="147">
        <f>SUM(AJ9:AJ21)</f>
        <v>2</v>
      </c>
      <c r="AK22" s="147">
        <f>SUM(AK9:AK21)</f>
        <v>0</v>
      </c>
      <c r="AL22" s="147">
        <f>SUM(AL9:AL21)</f>
        <v>1</v>
      </c>
      <c r="AM22" s="146"/>
      <c r="AN22" s="26"/>
      <c r="AO22" s="26"/>
      <c r="AP22" s="52"/>
      <c r="AQ22" s="52"/>
      <c r="AR22" s="52"/>
    </row>
    <row r="23" spans="1:44" s="56" customFormat="1" ht="30" customHeight="1">
      <c r="A23" s="11"/>
      <c r="B23" s="11"/>
      <c r="C23" s="12"/>
      <c r="D23" s="12"/>
      <c r="E23" s="13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1"/>
      <c r="AK23" s="11"/>
      <c r="AL23" s="11"/>
      <c r="AM23" s="146"/>
      <c r="AN23" s="146"/>
      <c r="AO23" s="146"/>
    </row>
    <row r="24" spans="1:44" s="56" customFormat="1" ht="41.25" customHeight="1">
      <c r="A24" s="326" t="s">
        <v>13</v>
      </c>
      <c r="B24" s="326"/>
      <c r="C24" s="326"/>
      <c r="D24" s="326"/>
      <c r="E24" s="326"/>
      <c r="F24" s="326"/>
      <c r="G24" s="326"/>
      <c r="H24" s="326"/>
      <c r="I24" s="326"/>
      <c r="J24" s="326"/>
      <c r="K24" s="326"/>
      <c r="L24" s="326"/>
      <c r="M24" s="326"/>
      <c r="N24" s="326"/>
      <c r="O24" s="326"/>
      <c r="P24" s="326"/>
      <c r="Q24" s="326"/>
      <c r="R24" s="326"/>
      <c r="S24" s="326"/>
      <c r="T24" s="326"/>
      <c r="U24" s="326"/>
      <c r="V24" s="326"/>
      <c r="W24" s="326"/>
      <c r="X24" s="326"/>
      <c r="Y24" s="326"/>
      <c r="Z24" s="326"/>
      <c r="AA24" s="326"/>
      <c r="AB24" s="326"/>
      <c r="AC24" s="326"/>
      <c r="AD24" s="326"/>
      <c r="AE24" s="326"/>
      <c r="AF24" s="326"/>
      <c r="AG24" s="326"/>
      <c r="AH24" s="326"/>
      <c r="AI24" s="327"/>
      <c r="AJ24" s="41" t="s">
        <v>14</v>
      </c>
      <c r="AK24" s="41" t="s">
        <v>15</v>
      </c>
      <c r="AL24" s="41" t="s">
        <v>16</v>
      </c>
      <c r="AM24" s="62" t="s">
        <v>17</v>
      </c>
      <c r="AN24" s="62" t="s">
        <v>18</v>
      </c>
      <c r="AO24" s="62" t="s">
        <v>19</v>
      </c>
    </row>
    <row r="25" spans="1:44" s="56" customFormat="1" ht="30" customHeight="1">
      <c r="A25" s="147" t="s">
        <v>5</v>
      </c>
      <c r="B25" s="149"/>
      <c r="C25" s="328" t="s">
        <v>7</v>
      </c>
      <c r="D25" s="329"/>
      <c r="E25" s="4">
        <v>1</v>
      </c>
      <c r="F25" s="4">
        <v>2</v>
      </c>
      <c r="G25" s="4">
        <v>3</v>
      </c>
      <c r="H25" s="4">
        <v>4</v>
      </c>
      <c r="I25" s="4">
        <v>5</v>
      </c>
      <c r="J25" s="4">
        <v>6</v>
      </c>
      <c r="K25" s="4">
        <v>7</v>
      </c>
      <c r="L25" s="4">
        <v>8</v>
      </c>
      <c r="M25" s="4">
        <v>9</v>
      </c>
      <c r="N25" s="4">
        <v>10</v>
      </c>
      <c r="O25" s="4">
        <v>11</v>
      </c>
      <c r="P25" s="4">
        <v>12</v>
      </c>
      <c r="Q25" s="4">
        <v>13</v>
      </c>
      <c r="R25" s="4">
        <v>14</v>
      </c>
      <c r="S25" s="4">
        <v>15</v>
      </c>
      <c r="T25" s="4">
        <v>16</v>
      </c>
      <c r="U25" s="4">
        <v>17</v>
      </c>
      <c r="V25" s="4">
        <v>18</v>
      </c>
      <c r="W25" s="4">
        <v>19</v>
      </c>
      <c r="X25" s="4">
        <v>20</v>
      </c>
      <c r="Y25" s="4">
        <v>21</v>
      </c>
      <c r="Z25" s="4">
        <v>22</v>
      </c>
      <c r="AA25" s="4">
        <v>23</v>
      </c>
      <c r="AB25" s="4">
        <v>24</v>
      </c>
      <c r="AC25" s="4">
        <v>25</v>
      </c>
      <c r="AD25" s="4">
        <v>26</v>
      </c>
      <c r="AE25" s="4">
        <v>27</v>
      </c>
      <c r="AF25" s="4">
        <v>28</v>
      </c>
      <c r="AG25" s="4">
        <v>29</v>
      </c>
      <c r="AH25" s="4">
        <v>30</v>
      </c>
      <c r="AI25" s="4">
        <v>31</v>
      </c>
      <c r="AJ25" s="30" t="s">
        <v>20</v>
      </c>
      <c r="AK25" s="30" t="s">
        <v>21</v>
      </c>
      <c r="AL25" s="30" t="s">
        <v>22</v>
      </c>
      <c r="AM25" s="30" t="s">
        <v>23</v>
      </c>
      <c r="AN25" s="63" t="s">
        <v>24</v>
      </c>
      <c r="AO25" s="63" t="s">
        <v>25</v>
      </c>
    </row>
    <row r="26" spans="1:44" s="56" customFormat="1" ht="30" customHeight="1">
      <c r="A26" s="147">
        <v>1</v>
      </c>
      <c r="B26" s="131" t="s">
        <v>258</v>
      </c>
      <c r="C26" s="132" t="s">
        <v>259</v>
      </c>
      <c r="D26" s="230" t="s">
        <v>106</v>
      </c>
      <c r="E26" s="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32">
        <f>COUNTIF(E26:AI26,"BT")</f>
        <v>0</v>
      </c>
      <c r="AK26" s="32">
        <f>COUNTIF(F26:AJ26,"D")</f>
        <v>0</v>
      </c>
      <c r="AL26" s="32">
        <f>COUNTIF(G26:AK26,"ĐP")</f>
        <v>0</v>
      </c>
      <c r="AM26" s="32">
        <f>COUNTIF(H26:AL26,"CT")</f>
        <v>0</v>
      </c>
      <c r="AN26" s="32">
        <f>COUNTIF(I26:AM26,"HT")</f>
        <v>0</v>
      </c>
      <c r="AO26" s="32">
        <f>COUNTIF(J26:AN26,"VK")</f>
        <v>0</v>
      </c>
      <c r="AP26" s="322"/>
      <c r="AQ26" s="323"/>
    </row>
    <row r="27" spans="1:44" s="56" customFormat="1" ht="30" customHeight="1">
      <c r="A27" s="147">
        <v>2</v>
      </c>
      <c r="B27" s="131" t="s">
        <v>260</v>
      </c>
      <c r="C27" s="132" t="s">
        <v>85</v>
      </c>
      <c r="D27" s="230" t="s">
        <v>32</v>
      </c>
      <c r="E27" s="15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  <c r="AF27" s="150"/>
      <c r="AG27" s="150"/>
      <c r="AH27" s="150"/>
      <c r="AI27" s="150"/>
      <c r="AJ27" s="32">
        <f t="shared" ref="AJ27:AJ38" si="3">COUNTIF(E27:AI27,"BT")</f>
        <v>0</v>
      </c>
      <c r="AK27" s="32">
        <f t="shared" ref="AK27:AK38" si="4">COUNTIF(F27:AJ27,"D")</f>
        <v>0</v>
      </c>
      <c r="AL27" s="32">
        <f t="shared" ref="AL27:AL38" si="5">COUNTIF(G27:AK27,"ĐP")</f>
        <v>0</v>
      </c>
      <c r="AM27" s="32">
        <f t="shared" ref="AM27:AM38" si="6">COUNTIF(H27:AL27,"CT")</f>
        <v>0</v>
      </c>
      <c r="AN27" s="32">
        <f t="shared" ref="AN27:AN38" si="7">COUNTIF(I27:AM27,"HT")</f>
        <v>0</v>
      </c>
      <c r="AO27" s="32">
        <f t="shared" ref="AO27:AO38" si="8">COUNTIF(J27:AN27,"VK")</f>
        <v>0</v>
      </c>
      <c r="AP27" s="146"/>
      <c r="AQ27" s="146"/>
    </row>
    <row r="28" spans="1:44" s="56" customFormat="1" ht="30" customHeight="1">
      <c r="A28" s="147">
        <v>3</v>
      </c>
      <c r="B28" s="131" t="s">
        <v>261</v>
      </c>
      <c r="C28" s="132" t="s">
        <v>262</v>
      </c>
      <c r="D28" s="230" t="s">
        <v>57</v>
      </c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32">
        <f t="shared" si="3"/>
        <v>0</v>
      </c>
      <c r="AK28" s="32">
        <f t="shared" si="4"/>
        <v>0</v>
      </c>
      <c r="AL28" s="32">
        <f t="shared" si="5"/>
        <v>0</v>
      </c>
      <c r="AM28" s="32">
        <f t="shared" si="6"/>
        <v>0</v>
      </c>
      <c r="AN28" s="32">
        <f t="shared" si="7"/>
        <v>0</v>
      </c>
      <c r="AO28" s="32">
        <f t="shared" si="8"/>
        <v>0</v>
      </c>
      <c r="AP28" s="146"/>
      <c r="AQ28" s="146"/>
    </row>
    <row r="29" spans="1:44" s="56" customFormat="1" ht="30" customHeight="1">
      <c r="A29" s="147">
        <v>4</v>
      </c>
      <c r="B29" s="131" t="s">
        <v>263</v>
      </c>
      <c r="C29" s="132" t="s">
        <v>31</v>
      </c>
      <c r="D29" s="230" t="s">
        <v>39</v>
      </c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32">
        <f t="shared" si="3"/>
        <v>0</v>
      </c>
      <c r="AK29" s="32">
        <f t="shared" si="4"/>
        <v>0</v>
      </c>
      <c r="AL29" s="32">
        <f t="shared" si="5"/>
        <v>0</v>
      </c>
      <c r="AM29" s="32">
        <f t="shared" si="6"/>
        <v>0</v>
      </c>
      <c r="AN29" s="32">
        <f t="shared" si="7"/>
        <v>0</v>
      </c>
      <c r="AO29" s="32">
        <f t="shared" si="8"/>
        <v>0</v>
      </c>
      <c r="AP29" s="146"/>
      <c r="AQ29" s="146"/>
    </row>
    <row r="30" spans="1:44" s="56" customFormat="1" ht="30" customHeight="1">
      <c r="A30" s="147">
        <v>5</v>
      </c>
      <c r="B30" s="131" t="s">
        <v>264</v>
      </c>
      <c r="C30" s="132" t="s">
        <v>265</v>
      </c>
      <c r="D30" s="230" t="s">
        <v>102</v>
      </c>
      <c r="E30" s="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32">
        <f t="shared" si="3"/>
        <v>0</v>
      </c>
      <c r="AK30" s="32">
        <f t="shared" si="4"/>
        <v>0</v>
      </c>
      <c r="AL30" s="32">
        <f t="shared" si="5"/>
        <v>0</v>
      </c>
      <c r="AM30" s="32">
        <f t="shared" si="6"/>
        <v>0</v>
      </c>
      <c r="AN30" s="32">
        <f t="shared" si="7"/>
        <v>0</v>
      </c>
      <c r="AO30" s="32">
        <f t="shared" si="8"/>
        <v>0</v>
      </c>
      <c r="AP30" s="146"/>
      <c r="AQ30" s="146"/>
    </row>
    <row r="31" spans="1:44" s="56" customFormat="1" ht="30" customHeight="1">
      <c r="A31" s="147">
        <v>6</v>
      </c>
      <c r="B31" s="131" t="s">
        <v>266</v>
      </c>
      <c r="C31" s="132" t="s">
        <v>86</v>
      </c>
      <c r="D31" s="230" t="s">
        <v>29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32">
        <f t="shared" si="3"/>
        <v>0</v>
      </c>
      <c r="AK31" s="32">
        <f t="shared" si="4"/>
        <v>0</v>
      </c>
      <c r="AL31" s="32">
        <f t="shared" si="5"/>
        <v>0</v>
      </c>
      <c r="AM31" s="32">
        <f t="shared" si="6"/>
        <v>0</v>
      </c>
      <c r="AN31" s="32">
        <f t="shared" si="7"/>
        <v>0</v>
      </c>
      <c r="AO31" s="32">
        <f t="shared" si="8"/>
        <v>0</v>
      </c>
      <c r="AP31" s="146"/>
      <c r="AQ31" s="146"/>
    </row>
    <row r="32" spans="1:44" s="56" customFormat="1" ht="30" customHeight="1">
      <c r="A32" s="147">
        <v>7</v>
      </c>
      <c r="B32" s="131" t="s">
        <v>267</v>
      </c>
      <c r="C32" s="132" t="s">
        <v>95</v>
      </c>
      <c r="D32" s="230" t="s">
        <v>268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32">
        <f t="shared" si="3"/>
        <v>0</v>
      </c>
      <c r="AK32" s="32">
        <f t="shared" si="4"/>
        <v>0</v>
      </c>
      <c r="AL32" s="32">
        <f t="shared" si="5"/>
        <v>0</v>
      </c>
      <c r="AM32" s="32">
        <f t="shared" si="6"/>
        <v>0</v>
      </c>
      <c r="AN32" s="32">
        <f t="shared" si="7"/>
        <v>0</v>
      </c>
      <c r="AO32" s="32">
        <f t="shared" si="8"/>
        <v>0</v>
      </c>
      <c r="AP32" s="146"/>
      <c r="AQ32" s="146"/>
    </row>
    <row r="33" spans="1:43" s="56" customFormat="1" ht="30" customHeight="1">
      <c r="A33" s="147">
        <v>8</v>
      </c>
      <c r="B33" s="131" t="s">
        <v>269</v>
      </c>
      <c r="C33" s="132" t="s">
        <v>104</v>
      </c>
      <c r="D33" s="230" t="s">
        <v>105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32">
        <f t="shared" si="3"/>
        <v>0</v>
      </c>
      <c r="AK33" s="32">
        <f t="shared" si="4"/>
        <v>0</v>
      </c>
      <c r="AL33" s="32">
        <f t="shared" si="5"/>
        <v>0</v>
      </c>
      <c r="AM33" s="32">
        <f t="shared" si="6"/>
        <v>0</v>
      </c>
      <c r="AN33" s="32">
        <f t="shared" si="7"/>
        <v>0</v>
      </c>
      <c r="AO33" s="32">
        <f t="shared" si="8"/>
        <v>0</v>
      </c>
      <c r="AP33" s="146"/>
      <c r="AQ33" s="146"/>
    </row>
    <row r="34" spans="1:43" s="56" customFormat="1" ht="30" customHeight="1">
      <c r="A34" s="147">
        <v>9</v>
      </c>
      <c r="B34" s="131" t="s">
        <v>270</v>
      </c>
      <c r="C34" s="132" t="s">
        <v>271</v>
      </c>
      <c r="D34" s="230" t="s">
        <v>272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32">
        <f t="shared" si="3"/>
        <v>0</v>
      </c>
      <c r="AK34" s="32">
        <f t="shared" si="4"/>
        <v>0</v>
      </c>
      <c r="AL34" s="32">
        <f t="shared" si="5"/>
        <v>0</v>
      </c>
      <c r="AM34" s="32">
        <f t="shared" si="6"/>
        <v>0</v>
      </c>
      <c r="AN34" s="32">
        <f t="shared" si="7"/>
        <v>0</v>
      </c>
      <c r="AO34" s="32">
        <f t="shared" si="8"/>
        <v>0</v>
      </c>
      <c r="AP34" s="146"/>
      <c r="AQ34" s="146"/>
    </row>
    <row r="35" spans="1:43" s="56" customFormat="1" ht="30" customHeight="1">
      <c r="A35" s="147">
        <v>10</v>
      </c>
      <c r="B35" s="131" t="s">
        <v>273</v>
      </c>
      <c r="C35" s="132" t="s">
        <v>97</v>
      </c>
      <c r="D35" s="230" t="s">
        <v>274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32">
        <f t="shared" si="3"/>
        <v>0</v>
      </c>
      <c r="AK35" s="32">
        <f t="shared" si="4"/>
        <v>0</v>
      </c>
      <c r="AL35" s="32">
        <f t="shared" si="5"/>
        <v>0</v>
      </c>
      <c r="AM35" s="32">
        <f t="shared" si="6"/>
        <v>0</v>
      </c>
      <c r="AN35" s="32">
        <f t="shared" si="7"/>
        <v>0</v>
      </c>
      <c r="AO35" s="32">
        <f t="shared" si="8"/>
        <v>0</v>
      </c>
      <c r="AP35" s="146"/>
      <c r="AQ35" s="146"/>
    </row>
    <row r="36" spans="1:43" s="56" customFormat="1" ht="30" customHeight="1">
      <c r="A36" s="147">
        <v>11</v>
      </c>
      <c r="B36" s="124"/>
      <c r="C36" s="127"/>
      <c r="D36" s="107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32">
        <f t="shared" si="3"/>
        <v>0</v>
      </c>
      <c r="AK36" s="32">
        <f t="shared" si="4"/>
        <v>0</v>
      </c>
      <c r="AL36" s="32">
        <f t="shared" si="5"/>
        <v>0</v>
      </c>
      <c r="AM36" s="32">
        <f t="shared" si="6"/>
        <v>0</v>
      </c>
      <c r="AN36" s="32">
        <f t="shared" si="7"/>
        <v>0</v>
      </c>
      <c r="AO36" s="32">
        <f t="shared" si="8"/>
        <v>0</v>
      </c>
      <c r="AP36" s="146"/>
      <c r="AQ36" s="146"/>
    </row>
    <row r="37" spans="1:43" s="56" customFormat="1" ht="30" customHeight="1">
      <c r="A37" s="147">
        <v>12</v>
      </c>
      <c r="B37" s="124"/>
      <c r="C37" s="127"/>
      <c r="D37" s="107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32">
        <f t="shared" si="3"/>
        <v>0</v>
      </c>
      <c r="AK37" s="32">
        <f t="shared" si="4"/>
        <v>0</v>
      </c>
      <c r="AL37" s="32">
        <f t="shared" si="5"/>
        <v>0</v>
      </c>
      <c r="AM37" s="32">
        <f t="shared" si="6"/>
        <v>0</v>
      </c>
      <c r="AN37" s="32">
        <f t="shared" si="7"/>
        <v>0</v>
      </c>
      <c r="AO37" s="32">
        <f t="shared" si="8"/>
        <v>0</v>
      </c>
      <c r="AP37" s="146"/>
      <c r="AQ37" s="146"/>
    </row>
    <row r="38" spans="1:43" s="56" customFormat="1" ht="30" customHeight="1">
      <c r="A38" s="147">
        <v>13</v>
      </c>
      <c r="B38" s="124"/>
      <c r="C38" s="127"/>
      <c r="D38" s="107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2">
        <f t="shared" si="3"/>
        <v>0</v>
      </c>
      <c r="AK38" s="32">
        <f t="shared" si="4"/>
        <v>0</v>
      </c>
      <c r="AL38" s="32">
        <f t="shared" si="5"/>
        <v>0</v>
      </c>
      <c r="AM38" s="32">
        <f t="shared" si="6"/>
        <v>0</v>
      </c>
      <c r="AN38" s="32">
        <f t="shared" si="7"/>
        <v>0</v>
      </c>
      <c r="AO38" s="32">
        <f t="shared" si="8"/>
        <v>0</v>
      </c>
      <c r="AP38" s="146"/>
      <c r="AQ38" s="146"/>
    </row>
    <row r="39" spans="1:43" ht="51" customHeight="1">
      <c r="A39" s="324" t="s">
        <v>12</v>
      </c>
      <c r="B39" s="324"/>
      <c r="C39" s="324"/>
      <c r="D39" s="324"/>
      <c r="E39" s="324"/>
      <c r="F39" s="324"/>
      <c r="G39" s="324"/>
      <c r="H39" s="324"/>
      <c r="I39" s="324"/>
      <c r="J39" s="324"/>
      <c r="K39" s="324"/>
      <c r="L39" s="324"/>
      <c r="M39" s="324"/>
      <c r="N39" s="324"/>
      <c r="O39" s="324"/>
      <c r="P39" s="324"/>
      <c r="Q39" s="324"/>
      <c r="R39" s="324"/>
      <c r="S39" s="324"/>
      <c r="T39" s="324"/>
      <c r="U39" s="324"/>
      <c r="V39" s="324"/>
      <c r="W39" s="324"/>
      <c r="X39" s="324"/>
      <c r="Y39" s="324"/>
      <c r="Z39" s="324"/>
      <c r="AA39" s="324"/>
      <c r="AB39" s="324"/>
      <c r="AC39" s="324"/>
      <c r="AD39" s="324"/>
      <c r="AE39" s="324"/>
      <c r="AF39" s="324"/>
      <c r="AG39" s="324"/>
      <c r="AH39" s="324"/>
      <c r="AI39" s="324"/>
      <c r="AJ39" s="147">
        <f t="shared" ref="AJ39:AO39" si="9">SUM(AJ26:AJ38)</f>
        <v>0</v>
      </c>
      <c r="AK39" s="147">
        <f t="shared" si="9"/>
        <v>0</v>
      </c>
      <c r="AL39" s="147">
        <f t="shared" si="9"/>
        <v>0</v>
      </c>
      <c r="AM39" s="147">
        <f t="shared" si="9"/>
        <v>0</v>
      </c>
      <c r="AN39" s="147">
        <f t="shared" si="9"/>
        <v>0</v>
      </c>
      <c r="AO39" s="147">
        <f t="shared" si="9"/>
        <v>0</v>
      </c>
    </row>
    <row r="40" spans="1:43" ht="15.75" customHeight="1">
      <c r="A40" s="26"/>
      <c r="B40" s="26"/>
      <c r="C40" s="325"/>
      <c r="D40" s="325"/>
      <c r="H40" s="64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</row>
    <row r="41" spans="1:43" ht="15.75" customHeight="1">
      <c r="C41" s="148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</row>
    <row r="42" spans="1:43" ht="15.75" customHeight="1">
      <c r="C42" s="148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</row>
    <row r="43" spans="1:43" ht="15.75" customHeight="1">
      <c r="C43" s="325"/>
      <c r="D43" s="32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</row>
    <row r="44" spans="1:43" ht="15.75" customHeight="1">
      <c r="C44" s="325"/>
      <c r="D44" s="325"/>
      <c r="E44" s="325"/>
      <c r="F44" s="325"/>
      <c r="G44" s="32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</row>
    <row r="45" spans="1:43" ht="15.75" customHeight="1">
      <c r="C45" s="325"/>
      <c r="D45" s="325"/>
      <c r="E45" s="32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</row>
    <row r="46" spans="1:43" ht="15.75" customHeight="1">
      <c r="C46" s="325"/>
      <c r="D46" s="32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</row>
  </sheetData>
  <mergeCells count="18">
    <mergeCell ref="AF6:AK6"/>
    <mergeCell ref="C8:D8"/>
    <mergeCell ref="A22:AI22"/>
    <mergeCell ref="A24:AI24"/>
    <mergeCell ref="A1:P1"/>
    <mergeCell ref="Q1:AL1"/>
    <mergeCell ref="A2:P2"/>
    <mergeCell ref="Q2:AL2"/>
    <mergeCell ref="A4:AL4"/>
    <mergeCell ref="A5:AL5"/>
    <mergeCell ref="C44:G44"/>
    <mergeCell ref="C45:E45"/>
    <mergeCell ref="C46:D46"/>
    <mergeCell ref="C25:D25"/>
    <mergeCell ref="AP26:AQ26"/>
    <mergeCell ref="A39:AI39"/>
    <mergeCell ref="C40:D40"/>
    <mergeCell ref="C43:D43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8"/>
  <sheetViews>
    <sheetView zoomScale="55" zoomScaleNormal="55" workbookViewId="0">
      <selection activeCell="G9" sqref="G9"/>
    </sheetView>
  </sheetViews>
  <sheetFormatPr defaultColWidth="9.33203125" defaultRowHeight="18"/>
  <cols>
    <col min="1" max="1" width="8.6640625" style="52" customWidth="1"/>
    <col min="2" max="2" width="26.83203125" style="52" customWidth="1"/>
    <col min="3" max="3" width="29.6640625" style="52" customWidth="1"/>
    <col min="4" max="4" width="11.6640625" style="52" customWidth="1"/>
    <col min="5" max="35" width="7" style="52" customWidth="1"/>
    <col min="36" max="38" width="8.33203125" style="52" customWidth="1"/>
    <col min="39" max="39" width="10.83203125" style="52" customWidth="1"/>
    <col min="40" max="40" width="12.1640625" style="52" customWidth="1"/>
    <col min="41" max="41" width="10.83203125" style="52" customWidth="1"/>
    <col min="42" max="16384" width="9.33203125" style="52"/>
  </cols>
  <sheetData>
    <row r="1" spans="1:41" ht="24" customHeight="1">
      <c r="A1" s="332" t="s">
        <v>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0" t="s">
        <v>1</v>
      </c>
      <c r="R1" s="330"/>
      <c r="S1" s="330"/>
      <c r="T1" s="330"/>
      <c r="U1" s="330"/>
      <c r="V1" s="330"/>
      <c r="W1" s="330"/>
      <c r="X1" s="330"/>
      <c r="Y1" s="330"/>
      <c r="Z1" s="330"/>
      <c r="AA1" s="330"/>
      <c r="AB1" s="330"/>
      <c r="AC1" s="330"/>
      <c r="AD1" s="330"/>
      <c r="AE1" s="330"/>
      <c r="AF1" s="330"/>
      <c r="AG1" s="330"/>
      <c r="AH1" s="330"/>
      <c r="AI1" s="330"/>
      <c r="AJ1" s="330"/>
      <c r="AK1" s="330"/>
      <c r="AL1" s="330"/>
    </row>
    <row r="2" spans="1:41" ht="22.5" customHeight="1">
      <c r="A2" s="330" t="s">
        <v>2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 t="s">
        <v>3</v>
      </c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330"/>
      <c r="AG2" s="330"/>
      <c r="AH2" s="330"/>
      <c r="AI2" s="330"/>
      <c r="AJ2" s="330"/>
      <c r="AK2" s="330"/>
      <c r="AL2" s="330"/>
    </row>
    <row r="3" spans="1:4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</row>
    <row r="4" spans="1:41" ht="28.5" customHeight="1">
      <c r="A4" s="330" t="s">
        <v>4</v>
      </c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0"/>
      <c r="V4" s="330"/>
      <c r="W4" s="330"/>
      <c r="X4" s="330"/>
      <c r="Y4" s="330"/>
      <c r="Z4" s="330"/>
      <c r="AA4" s="330"/>
      <c r="AB4" s="330"/>
      <c r="AC4" s="330"/>
      <c r="AD4" s="330"/>
      <c r="AE4" s="330"/>
      <c r="AF4" s="330"/>
      <c r="AG4" s="330"/>
      <c r="AH4" s="330"/>
      <c r="AI4" s="330"/>
      <c r="AJ4" s="330"/>
      <c r="AK4" s="330"/>
      <c r="AL4" s="330"/>
    </row>
    <row r="5" spans="1:41">
      <c r="A5" s="330" t="s">
        <v>1062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  <c r="X5" s="330"/>
      <c r="Y5" s="330"/>
      <c r="Z5" s="330"/>
      <c r="AA5" s="330"/>
      <c r="AB5" s="330"/>
      <c r="AC5" s="330"/>
      <c r="AD5" s="330"/>
      <c r="AE5" s="330"/>
      <c r="AF5" s="330"/>
      <c r="AG5" s="330"/>
      <c r="AH5" s="330"/>
      <c r="AI5" s="330"/>
      <c r="AJ5" s="330"/>
      <c r="AK5" s="330"/>
      <c r="AL5" s="330"/>
    </row>
    <row r="6" spans="1:41" ht="33" customHeight="1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331" t="s">
        <v>1042</v>
      </c>
      <c r="AG6" s="331"/>
      <c r="AH6" s="331"/>
      <c r="AI6" s="331"/>
      <c r="AJ6" s="331"/>
      <c r="AK6" s="331"/>
      <c r="AL6" s="54"/>
    </row>
    <row r="7" spans="1:41" ht="15.75" customHeight="1">
      <c r="AE7" s="20"/>
      <c r="AF7" s="20"/>
      <c r="AG7" s="20"/>
      <c r="AH7" s="20"/>
      <c r="AI7" s="55"/>
    </row>
    <row r="8" spans="1:41" s="56" customFormat="1" ht="33" customHeight="1">
      <c r="A8" s="61" t="s">
        <v>5</v>
      </c>
      <c r="B8" s="51" t="s">
        <v>6</v>
      </c>
      <c r="C8" s="328" t="s">
        <v>7</v>
      </c>
      <c r="D8" s="32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6" customFormat="1" ht="30" customHeight="1">
      <c r="A9" s="61">
        <v>1</v>
      </c>
      <c r="B9" s="131" t="s">
        <v>275</v>
      </c>
      <c r="C9" s="132" t="s">
        <v>276</v>
      </c>
      <c r="D9" s="230" t="s">
        <v>56</v>
      </c>
      <c r="E9" s="162" t="s">
        <v>1061</v>
      </c>
      <c r="F9" s="145"/>
      <c r="G9" s="162" t="s">
        <v>1061</v>
      </c>
      <c r="H9" s="145"/>
      <c r="I9" s="155"/>
      <c r="J9" s="145"/>
      <c r="K9" s="155"/>
      <c r="L9" s="155"/>
      <c r="M9" s="155"/>
      <c r="N9" s="155"/>
      <c r="O9" s="155"/>
      <c r="P9" s="145"/>
      <c r="Q9" s="155"/>
      <c r="R9" s="155"/>
      <c r="S9" s="155"/>
      <c r="T9" s="155"/>
      <c r="U9" s="155"/>
      <c r="V9" s="145"/>
      <c r="W9" s="145"/>
      <c r="X9" s="145"/>
      <c r="Y9" s="155"/>
      <c r="Z9" s="145"/>
      <c r="AA9" s="145"/>
      <c r="AB9" s="145"/>
      <c r="AC9" s="155"/>
      <c r="AD9" s="145"/>
      <c r="AE9" s="145"/>
      <c r="AF9" s="145"/>
      <c r="AG9" s="155"/>
      <c r="AH9" s="155"/>
      <c r="AI9" s="145"/>
      <c r="AJ9" s="61">
        <f t="shared" ref="AJ9:AJ17" si="0">COUNTIF(E9:AI9,"K")+2*COUNTIF(E9:AI9,"2K")+COUNTIF(E9:AI9,"TK")+COUNTIF(E9:AI9,"KT")</f>
        <v>0</v>
      </c>
      <c r="AK9" s="61">
        <f t="shared" ref="AK9:AK17" si="1">COUNTIF(E9:AI9,"P")+2*COUNTIF(F9:AJ9,"2P")</f>
        <v>0</v>
      </c>
      <c r="AL9" s="61">
        <f t="shared" ref="AL9:AL17" si="2">COUNTIF(E9:AI9,"T")+2*COUNTIF(E9:AI9,"2T")+COUNTIF(E9:AI9,"TK")+COUNTIF(E9:AI9,"KT")</f>
        <v>0</v>
      </c>
      <c r="AM9" s="60"/>
      <c r="AN9" s="60"/>
      <c r="AO9" s="60"/>
    </row>
    <row r="10" spans="1:41" s="56" customFormat="1" ht="30" customHeight="1">
      <c r="A10" s="164">
        <v>2</v>
      </c>
      <c r="B10" s="131" t="s">
        <v>277</v>
      </c>
      <c r="C10" s="132" t="s">
        <v>55</v>
      </c>
      <c r="D10" s="230" t="s">
        <v>40</v>
      </c>
      <c r="E10" s="163"/>
      <c r="F10" s="145"/>
      <c r="G10" s="160"/>
      <c r="H10" s="145"/>
      <c r="I10" s="160"/>
      <c r="J10" s="145"/>
      <c r="K10" s="160"/>
      <c r="L10" s="160"/>
      <c r="M10" s="160"/>
      <c r="N10" s="160"/>
      <c r="O10" s="160"/>
      <c r="P10" s="145"/>
      <c r="Q10" s="160"/>
      <c r="R10" s="160"/>
      <c r="S10" s="160"/>
      <c r="T10" s="160"/>
      <c r="U10" s="160"/>
      <c r="V10" s="145"/>
      <c r="W10" s="145"/>
      <c r="X10" s="145"/>
      <c r="Y10" s="160"/>
      <c r="Z10" s="145"/>
      <c r="AA10" s="145"/>
      <c r="AB10" s="145"/>
      <c r="AC10" s="160"/>
      <c r="AD10" s="145"/>
      <c r="AE10" s="145"/>
      <c r="AF10" s="145"/>
      <c r="AG10" s="160"/>
      <c r="AH10" s="160"/>
      <c r="AI10" s="160"/>
      <c r="AJ10" s="61">
        <f t="shared" si="0"/>
        <v>0</v>
      </c>
      <c r="AK10" s="61">
        <f t="shared" si="1"/>
        <v>0</v>
      </c>
      <c r="AL10" s="61">
        <f t="shared" si="2"/>
        <v>0</v>
      </c>
      <c r="AM10" s="60"/>
      <c r="AN10" s="60"/>
      <c r="AO10" s="60"/>
    </row>
    <row r="11" spans="1:41" s="56" customFormat="1" ht="30" customHeight="1">
      <c r="A11" s="147">
        <v>3</v>
      </c>
      <c r="B11" s="131" t="s">
        <v>278</v>
      </c>
      <c r="C11" s="132" t="s">
        <v>279</v>
      </c>
      <c r="D11" s="230" t="s">
        <v>132</v>
      </c>
      <c r="E11" s="162"/>
      <c r="F11" s="145"/>
      <c r="G11" s="155"/>
      <c r="H11" s="145"/>
      <c r="I11" s="155"/>
      <c r="J11" s="145"/>
      <c r="K11" s="155"/>
      <c r="L11" s="155"/>
      <c r="M11" s="155"/>
      <c r="N11" s="155"/>
      <c r="O11" s="155"/>
      <c r="P11" s="145"/>
      <c r="Q11" s="155"/>
      <c r="R11" s="155"/>
      <c r="S11" s="155"/>
      <c r="T11" s="155"/>
      <c r="U11" s="155"/>
      <c r="V11" s="145"/>
      <c r="W11" s="145"/>
      <c r="X11" s="145"/>
      <c r="Y11" s="155"/>
      <c r="Z11" s="145"/>
      <c r="AA11" s="145"/>
      <c r="AB11" s="145"/>
      <c r="AC11" s="155"/>
      <c r="AD11" s="145"/>
      <c r="AE11" s="145"/>
      <c r="AF11" s="145"/>
      <c r="AG11" s="155"/>
      <c r="AH11" s="155"/>
      <c r="AI11" s="155"/>
      <c r="AJ11" s="61">
        <f t="shared" si="0"/>
        <v>0</v>
      </c>
      <c r="AK11" s="61">
        <f t="shared" si="1"/>
        <v>0</v>
      </c>
      <c r="AL11" s="61">
        <f t="shared" si="2"/>
        <v>0</v>
      </c>
      <c r="AM11" s="60"/>
      <c r="AN11" s="60"/>
      <c r="AO11" s="60"/>
    </row>
    <row r="12" spans="1:41" s="56" customFormat="1" ht="30" customHeight="1">
      <c r="A12" s="147">
        <v>4</v>
      </c>
      <c r="B12" s="131" t="s">
        <v>280</v>
      </c>
      <c r="C12" s="132" t="s">
        <v>281</v>
      </c>
      <c r="D12" s="230" t="s">
        <v>112</v>
      </c>
      <c r="E12" s="162"/>
      <c r="F12" s="145"/>
      <c r="G12" s="155"/>
      <c r="H12" s="145"/>
      <c r="I12" s="155"/>
      <c r="J12" s="145"/>
      <c r="K12" s="155"/>
      <c r="L12" s="155"/>
      <c r="M12" s="155"/>
      <c r="N12" s="155"/>
      <c r="O12" s="155"/>
      <c r="P12" s="145"/>
      <c r="Q12" s="155"/>
      <c r="R12" s="155"/>
      <c r="S12" s="155"/>
      <c r="T12" s="155"/>
      <c r="U12" s="155"/>
      <c r="V12" s="145"/>
      <c r="W12" s="145"/>
      <c r="X12" s="145"/>
      <c r="Y12" s="155"/>
      <c r="Z12" s="145"/>
      <c r="AA12" s="145"/>
      <c r="AB12" s="145"/>
      <c r="AC12" s="155"/>
      <c r="AD12" s="145"/>
      <c r="AE12" s="145"/>
      <c r="AF12" s="145"/>
      <c r="AG12" s="155"/>
      <c r="AH12" s="155"/>
      <c r="AI12" s="155"/>
      <c r="AJ12" s="61">
        <f t="shared" si="0"/>
        <v>0</v>
      </c>
      <c r="AK12" s="61">
        <f t="shared" si="1"/>
        <v>0</v>
      </c>
      <c r="AL12" s="61">
        <f t="shared" si="2"/>
        <v>0</v>
      </c>
      <c r="AM12" s="60"/>
      <c r="AN12" s="60"/>
      <c r="AO12" s="60"/>
    </row>
    <row r="13" spans="1:41" s="56" customFormat="1" ht="30" customHeight="1">
      <c r="A13" s="147">
        <v>5</v>
      </c>
      <c r="B13" s="131" t="s">
        <v>282</v>
      </c>
      <c r="C13" s="132" t="s">
        <v>283</v>
      </c>
      <c r="D13" s="230" t="s">
        <v>105</v>
      </c>
      <c r="E13" s="162"/>
      <c r="F13" s="145"/>
      <c r="G13" s="155"/>
      <c r="H13" s="145"/>
      <c r="I13" s="155"/>
      <c r="J13" s="145"/>
      <c r="K13" s="155"/>
      <c r="L13" s="155"/>
      <c r="M13" s="155"/>
      <c r="N13" s="155"/>
      <c r="O13" s="155"/>
      <c r="P13" s="145"/>
      <c r="Q13" s="155"/>
      <c r="R13" s="155"/>
      <c r="S13" s="155"/>
      <c r="T13" s="155"/>
      <c r="U13" s="155"/>
      <c r="V13" s="145"/>
      <c r="W13" s="145"/>
      <c r="X13" s="145"/>
      <c r="Y13" s="155"/>
      <c r="Z13" s="145"/>
      <c r="AA13" s="145"/>
      <c r="AB13" s="145"/>
      <c r="AC13" s="155"/>
      <c r="AD13" s="145"/>
      <c r="AE13" s="145"/>
      <c r="AF13" s="145"/>
      <c r="AG13" s="155"/>
      <c r="AH13" s="155"/>
      <c r="AI13" s="155"/>
      <c r="AJ13" s="61">
        <f t="shared" si="0"/>
        <v>0</v>
      </c>
      <c r="AK13" s="61">
        <f t="shared" si="1"/>
        <v>0</v>
      </c>
      <c r="AL13" s="61">
        <f t="shared" si="2"/>
        <v>0</v>
      </c>
      <c r="AM13" s="60"/>
      <c r="AN13" s="60"/>
      <c r="AO13" s="60"/>
    </row>
    <row r="14" spans="1:41" s="56" customFormat="1" ht="30" customHeight="1">
      <c r="A14" s="147">
        <v>6</v>
      </c>
      <c r="B14" s="131" t="s">
        <v>284</v>
      </c>
      <c r="C14" s="132" t="s">
        <v>115</v>
      </c>
      <c r="D14" s="230" t="s">
        <v>93</v>
      </c>
      <c r="E14" s="161"/>
      <c r="F14" s="161"/>
      <c r="G14" s="161"/>
      <c r="H14" s="161"/>
      <c r="I14" s="161"/>
      <c r="J14" s="145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45"/>
      <c r="AA14" s="161"/>
      <c r="AB14" s="161"/>
      <c r="AC14" s="161"/>
      <c r="AD14" s="145"/>
      <c r="AE14" s="145"/>
      <c r="AF14" s="161"/>
      <c r="AG14" s="161"/>
      <c r="AH14" s="161"/>
      <c r="AI14" s="161"/>
      <c r="AJ14" s="61">
        <f t="shared" si="0"/>
        <v>0</v>
      </c>
      <c r="AK14" s="61">
        <f t="shared" si="1"/>
        <v>0</v>
      </c>
      <c r="AL14" s="61">
        <f t="shared" si="2"/>
        <v>0</v>
      </c>
      <c r="AM14" s="60"/>
      <c r="AN14" s="60"/>
      <c r="AO14" s="60"/>
    </row>
    <row r="15" spans="1:41" s="56" customFormat="1" ht="30" customHeight="1">
      <c r="A15" s="147">
        <v>7</v>
      </c>
      <c r="B15" s="124"/>
      <c r="C15" s="127"/>
      <c r="D15" s="107"/>
      <c r="E15" s="162"/>
      <c r="F15" s="145"/>
      <c r="G15" s="155"/>
      <c r="H15" s="145"/>
      <c r="I15" s="155"/>
      <c r="J15" s="155"/>
      <c r="K15" s="155"/>
      <c r="L15" s="155"/>
      <c r="M15" s="155"/>
      <c r="N15" s="155"/>
      <c r="O15" s="155"/>
      <c r="P15" s="145"/>
      <c r="Q15" s="155"/>
      <c r="R15" s="155"/>
      <c r="S15" s="155"/>
      <c r="T15" s="155"/>
      <c r="U15" s="155"/>
      <c r="V15" s="145"/>
      <c r="W15" s="155"/>
      <c r="X15" s="145"/>
      <c r="Y15" s="155"/>
      <c r="Z15" s="155"/>
      <c r="AA15" s="145"/>
      <c r="AB15" s="145"/>
      <c r="AC15" s="155"/>
      <c r="AD15" s="155"/>
      <c r="AE15" s="155"/>
      <c r="AF15" s="145"/>
      <c r="AG15" s="155"/>
      <c r="AH15" s="155"/>
      <c r="AI15" s="155"/>
      <c r="AJ15" s="61">
        <f t="shared" si="0"/>
        <v>0</v>
      </c>
      <c r="AK15" s="61">
        <f t="shared" si="1"/>
        <v>0</v>
      </c>
      <c r="AL15" s="61">
        <f t="shared" si="2"/>
        <v>0</v>
      </c>
      <c r="AM15" s="60"/>
      <c r="AN15" s="60"/>
      <c r="AO15" s="60"/>
    </row>
    <row r="16" spans="1:41" s="56" customFormat="1" ht="30" customHeight="1">
      <c r="A16" s="147">
        <v>8</v>
      </c>
      <c r="B16" s="124"/>
      <c r="C16" s="127"/>
      <c r="D16" s="107"/>
      <c r="E16" s="162"/>
      <c r="F16" s="145"/>
      <c r="G16" s="155"/>
      <c r="H16" s="145"/>
      <c r="I16" s="155"/>
      <c r="J16" s="155"/>
      <c r="K16" s="155"/>
      <c r="L16" s="155"/>
      <c r="M16" s="155"/>
      <c r="N16" s="155"/>
      <c r="O16" s="155"/>
      <c r="P16" s="145"/>
      <c r="Q16" s="155"/>
      <c r="R16" s="155"/>
      <c r="S16" s="155"/>
      <c r="T16" s="155"/>
      <c r="U16" s="155"/>
      <c r="V16" s="145"/>
      <c r="W16" s="155"/>
      <c r="X16" s="145"/>
      <c r="Y16" s="155"/>
      <c r="Z16" s="155"/>
      <c r="AA16" s="145"/>
      <c r="AB16" s="145"/>
      <c r="AC16" s="155"/>
      <c r="AD16" s="155"/>
      <c r="AE16" s="155"/>
      <c r="AF16" s="145"/>
      <c r="AG16" s="155"/>
      <c r="AH16" s="155"/>
      <c r="AI16" s="155"/>
      <c r="AJ16" s="61">
        <f t="shared" si="0"/>
        <v>0</v>
      </c>
      <c r="AK16" s="61">
        <f t="shared" si="1"/>
        <v>0</v>
      </c>
      <c r="AL16" s="61">
        <f t="shared" si="2"/>
        <v>0</v>
      </c>
      <c r="AM16" s="60"/>
      <c r="AN16" s="60"/>
      <c r="AO16" s="60"/>
    </row>
    <row r="17" spans="1:44" s="56" customFormat="1" ht="30" customHeight="1">
      <c r="A17" s="147">
        <v>9</v>
      </c>
      <c r="B17" s="124"/>
      <c r="C17" s="127"/>
      <c r="D17" s="107"/>
      <c r="E17" s="162"/>
      <c r="F17" s="145"/>
      <c r="G17" s="155"/>
      <c r="H17" s="145"/>
      <c r="I17" s="155"/>
      <c r="J17" s="155"/>
      <c r="K17" s="155"/>
      <c r="L17" s="155"/>
      <c r="M17" s="155"/>
      <c r="N17" s="155"/>
      <c r="O17" s="155"/>
      <c r="P17" s="14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45"/>
      <c r="AB17" s="145"/>
      <c r="AC17" s="155"/>
      <c r="AD17" s="155"/>
      <c r="AE17" s="155"/>
      <c r="AF17" s="145"/>
      <c r="AG17" s="155"/>
      <c r="AH17" s="155"/>
      <c r="AI17" s="155"/>
      <c r="AJ17" s="61">
        <f t="shared" si="0"/>
        <v>0</v>
      </c>
      <c r="AK17" s="61">
        <f t="shared" si="1"/>
        <v>0</v>
      </c>
      <c r="AL17" s="61">
        <f t="shared" si="2"/>
        <v>0</v>
      </c>
      <c r="AM17" s="60"/>
      <c r="AN17" s="60"/>
      <c r="AO17" s="60"/>
    </row>
    <row r="18" spans="1:44" s="56" customFormat="1" ht="48" customHeight="1">
      <c r="A18" s="324" t="s">
        <v>12</v>
      </c>
      <c r="B18" s="324"/>
      <c r="C18" s="324"/>
      <c r="D18" s="324"/>
      <c r="E18" s="324"/>
      <c r="F18" s="324"/>
      <c r="G18" s="324"/>
      <c r="H18" s="324"/>
      <c r="I18" s="324"/>
      <c r="J18" s="324"/>
      <c r="K18" s="324"/>
      <c r="L18" s="324"/>
      <c r="M18" s="324"/>
      <c r="N18" s="324"/>
      <c r="O18" s="324"/>
      <c r="P18" s="324"/>
      <c r="Q18" s="324"/>
      <c r="R18" s="324"/>
      <c r="S18" s="324"/>
      <c r="T18" s="324"/>
      <c r="U18" s="324"/>
      <c r="V18" s="324"/>
      <c r="W18" s="324"/>
      <c r="X18" s="324"/>
      <c r="Y18" s="324"/>
      <c r="Z18" s="324"/>
      <c r="AA18" s="324"/>
      <c r="AB18" s="324"/>
      <c r="AC18" s="324"/>
      <c r="AD18" s="324"/>
      <c r="AE18" s="324"/>
      <c r="AF18" s="324"/>
      <c r="AG18" s="324"/>
      <c r="AH18" s="324"/>
      <c r="AI18" s="324"/>
      <c r="AJ18" s="61">
        <f>SUM(AJ9:AJ17)</f>
        <v>0</v>
      </c>
      <c r="AK18" s="61">
        <f>SUM(AK9:AK17)</f>
        <v>0</v>
      </c>
      <c r="AL18" s="61">
        <f>SUM(AL9:AL17)</f>
        <v>0</v>
      </c>
      <c r="AM18" s="60"/>
      <c r="AN18" s="26"/>
      <c r="AO18" s="26"/>
      <c r="AP18" s="52"/>
      <c r="AQ18" s="52"/>
      <c r="AR18" s="52"/>
    </row>
    <row r="19" spans="1:44" s="56" customFormat="1" ht="30" customHeight="1">
      <c r="A19" s="11"/>
      <c r="B19" s="11"/>
      <c r="C19" s="12"/>
      <c r="D19" s="12"/>
      <c r="E19" s="13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1"/>
      <c r="AK19" s="11"/>
      <c r="AL19" s="11"/>
      <c r="AM19" s="60"/>
      <c r="AN19" s="60"/>
      <c r="AO19" s="60"/>
    </row>
    <row r="20" spans="1:44" s="56" customFormat="1" ht="41.25" customHeight="1">
      <c r="A20" s="326" t="s">
        <v>13</v>
      </c>
      <c r="B20" s="326"/>
      <c r="C20" s="326"/>
      <c r="D20" s="326"/>
      <c r="E20" s="326"/>
      <c r="F20" s="326"/>
      <c r="G20" s="326"/>
      <c r="H20" s="326"/>
      <c r="I20" s="326"/>
      <c r="J20" s="326"/>
      <c r="K20" s="326"/>
      <c r="L20" s="326"/>
      <c r="M20" s="326"/>
      <c r="N20" s="326"/>
      <c r="O20" s="326"/>
      <c r="P20" s="326"/>
      <c r="Q20" s="326"/>
      <c r="R20" s="326"/>
      <c r="S20" s="326"/>
      <c r="T20" s="326"/>
      <c r="U20" s="326"/>
      <c r="V20" s="326"/>
      <c r="W20" s="326"/>
      <c r="X20" s="326"/>
      <c r="Y20" s="326"/>
      <c r="Z20" s="326"/>
      <c r="AA20" s="326"/>
      <c r="AB20" s="326"/>
      <c r="AC20" s="326"/>
      <c r="AD20" s="326"/>
      <c r="AE20" s="326"/>
      <c r="AF20" s="326"/>
      <c r="AG20" s="326"/>
      <c r="AH20" s="326"/>
      <c r="AI20" s="327"/>
      <c r="AJ20" s="41" t="s">
        <v>14</v>
      </c>
      <c r="AK20" s="41" t="s">
        <v>15</v>
      </c>
      <c r="AL20" s="41" t="s">
        <v>16</v>
      </c>
      <c r="AM20" s="62" t="s">
        <v>17</v>
      </c>
      <c r="AN20" s="62" t="s">
        <v>18</v>
      </c>
      <c r="AO20" s="62" t="s">
        <v>19</v>
      </c>
    </row>
    <row r="21" spans="1:44" s="56" customFormat="1" ht="30" customHeight="1">
      <c r="A21" s="61" t="s">
        <v>5</v>
      </c>
      <c r="B21" s="51"/>
      <c r="C21" s="328" t="s">
        <v>7</v>
      </c>
      <c r="D21" s="329"/>
      <c r="E21" s="4">
        <v>1</v>
      </c>
      <c r="F21" s="4">
        <v>2</v>
      </c>
      <c r="G21" s="4">
        <v>3</v>
      </c>
      <c r="H21" s="4">
        <v>4</v>
      </c>
      <c r="I21" s="4">
        <v>5</v>
      </c>
      <c r="J21" s="4">
        <v>6</v>
      </c>
      <c r="K21" s="4">
        <v>7</v>
      </c>
      <c r="L21" s="4">
        <v>8</v>
      </c>
      <c r="M21" s="4">
        <v>9</v>
      </c>
      <c r="N21" s="4">
        <v>10</v>
      </c>
      <c r="O21" s="4">
        <v>11</v>
      </c>
      <c r="P21" s="4">
        <v>12</v>
      </c>
      <c r="Q21" s="4">
        <v>13</v>
      </c>
      <c r="R21" s="4">
        <v>14</v>
      </c>
      <c r="S21" s="4">
        <v>15</v>
      </c>
      <c r="T21" s="4">
        <v>16</v>
      </c>
      <c r="U21" s="4">
        <v>17</v>
      </c>
      <c r="V21" s="4">
        <v>18</v>
      </c>
      <c r="W21" s="4">
        <v>19</v>
      </c>
      <c r="X21" s="4">
        <v>20</v>
      </c>
      <c r="Y21" s="4">
        <v>21</v>
      </c>
      <c r="Z21" s="4">
        <v>22</v>
      </c>
      <c r="AA21" s="4">
        <v>23</v>
      </c>
      <c r="AB21" s="4">
        <v>24</v>
      </c>
      <c r="AC21" s="4">
        <v>25</v>
      </c>
      <c r="AD21" s="4">
        <v>26</v>
      </c>
      <c r="AE21" s="4">
        <v>27</v>
      </c>
      <c r="AF21" s="4">
        <v>28</v>
      </c>
      <c r="AG21" s="4">
        <v>29</v>
      </c>
      <c r="AH21" s="4">
        <v>30</v>
      </c>
      <c r="AI21" s="4">
        <v>31</v>
      </c>
      <c r="AJ21" s="30" t="s">
        <v>20</v>
      </c>
      <c r="AK21" s="30" t="s">
        <v>21</v>
      </c>
      <c r="AL21" s="30" t="s">
        <v>22</v>
      </c>
      <c r="AM21" s="30" t="s">
        <v>23</v>
      </c>
      <c r="AN21" s="63" t="s">
        <v>24</v>
      </c>
      <c r="AO21" s="63" t="s">
        <v>25</v>
      </c>
    </row>
    <row r="22" spans="1:44" s="56" customFormat="1" ht="30" customHeight="1">
      <c r="A22" s="61">
        <v>1</v>
      </c>
      <c r="B22" s="131" t="s">
        <v>275</v>
      </c>
      <c r="C22" s="132" t="s">
        <v>276</v>
      </c>
      <c r="D22" s="230" t="s">
        <v>56</v>
      </c>
      <c r="E22" s="7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32">
        <f>COUNTIF(E22:AI22,"BT")</f>
        <v>0</v>
      </c>
      <c r="AK22" s="32">
        <f>COUNTIF(F22:AJ22,"D")</f>
        <v>0</v>
      </c>
      <c r="AL22" s="32">
        <f>COUNTIF(G22:AK22,"ĐP")</f>
        <v>0</v>
      </c>
      <c r="AM22" s="32">
        <f>COUNTIF(H22:AL22,"CT")</f>
        <v>0</v>
      </c>
      <c r="AN22" s="32">
        <f>COUNTIF(I22:AM22,"HT")</f>
        <v>0</v>
      </c>
      <c r="AO22" s="32">
        <f>COUNTIF(J22:AN22,"VK")</f>
        <v>0</v>
      </c>
      <c r="AP22" s="322"/>
      <c r="AQ22" s="323"/>
    </row>
    <row r="23" spans="1:44" s="56" customFormat="1" ht="30" customHeight="1">
      <c r="A23" s="61">
        <v>2</v>
      </c>
      <c r="B23" s="131" t="s">
        <v>277</v>
      </c>
      <c r="C23" s="132" t="s">
        <v>55</v>
      </c>
      <c r="D23" s="230" t="s">
        <v>40</v>
      </c>
      <c r="E23" s="15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32">
        <f t="shared" ref="AJ23:AJ30" si="3">COUNTIF(E23:AI23,"BT")</f>
        <v>0</v>
      </c>
      <c r="AK23" s="32">
        <f t="shared" ref="AK23:AK30" si="4">COUNTIF(F23:AJ23,"D")</f>
        <v>0</v>
      </c>
      <c r="AL23" s="32">
        <f t="shared" ref="AL23:AL30" si="5">COUNTIF(G23:AK23,"ĐP")</f>
        <v>0</v>
      </c>
      <c r="AM23" s="32">
        <f t="shared" ref="AM23:AM30" si="6">COUNTIF(H23:AL23,"CT")</f>
        <v>0</v>
      </c>
      <c r="AN23" s="32">
        <f t="shared" ref="AN23:AN30" si="7">COUNTIF(I23:AM23,"HT")</f>
        <v>0</v>
      </c>
      <c r="AO23" s="32">
        <f t="shared" ref="AO23:AO30" si="8">COUNTIF(J23:AN23,"VK")</f>
        <v>0</v>
      </c>
      <c r="AP23" s="60"/>
      <c r="AQ23" s="60"/>
    </row>
    <row r="24" spans="1:44" s="56" customFormat="1" ht="30" customHeight="1">
      <c r="A24" s="61">
        <v>3</v>
      </c>
      <c r="B24" s="131" t="s">
        <v>278</v>
      </c>
      <c r="C24" s="132" t="s">
        <v>279</v>
      </c>
      <c r="D24" s="230" t="s">
        <v>132</v>
      </c>
      <c r="E24" s="7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32">
        <f t="shared" si="3"/>
        <v>0</v>
      </c>
      <c r="AK24" s="32">
        <f t="shared" si="4"/>
        <v>0</v>
      </c>
      <c r="AL24" s="32">
        <f t="shared" si="5"/>
        <v>0</v>
      </c>
      <c r="AM24" s="32">
        <f t="shared" si="6"/>
        <v>0</v>
      </c>
      <c r="AN24" s="32">
        <f t="shared" si="7"/>
        <v>0</v>
      </c>
      <c r="AO24" s="32">
        <f t="shared" si="8"/>
        <v>0</v>
      </c>
      <c r="AP24" s="60"/>
      <c r="AQ24" s="60"/>
    </row>
    <row r="25" spans="1:44" s="56" customFormat="1" ht="30" customHeight="1">
      <c r="A25" s="61">
        <v>4</v>
      </c>
      <c r="B25" s="131" t="s">
        <v>280</v>
      </c>
      <c r="C25" s="132" t="s">
        <v>281</v>
      </c>
      <c r="D25" s="230" t="s">
        <v>112</v>
      </c>
      <c r="E25" s="7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32">
        <f t="shared" si="3"/>
        <v>0</v>
      </c>
      <c r="AK25" s="32">
        <f t="shared" si="4"/>
        <v>0</v>
      </c>
      <c r="AL25" s="32">
        <f t="shared" si="5"/>
        <v>0</v>
      </c>
      <c r="AM25" s="32">
        <f t="shared" si="6"/>
        <v>0</v>
      </c>
      <c r="AN25" s="32">
        <f t="shared" si="7"/>
        <v>0</v>
      </c>
      <c r="AO25" s="32">
        <f t="shared" si="8"/>
        <v>0</v>
      </c>
      <c r="AP25" s="60"/>
      <c r="AQ25" s="60"/>
    </row>
    <row r="26" spans="1:44" s="56" customFormat="1" ht="30" customHeight="1">
      <c r="A26" s="61">
        <v>5</v>
      </c>
      <c r="B26" s="131" t="s">
        <v>282</v>
      </c>
      <c r="C26" s="132" t="s">
        <v>283</v>
      </c>
      <c r="D26" s="230" t="s">
        <v>105</v>
      </c>
      <c r="E26" s="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32">
        <f t="shared" si="3"/>
        <v>0</v>
      </c>
      <c r="AK26" s="32">
        <f t="shared" si="4"/>
        <v>0</v>
      </c>
      <c r="AL26" s="32">
        <f t="shared" si="5"/>
        <v>0</v>
      </c>
      <c r="AM26" s="32">
        <f t="shared" si="6"/>
        <v>0</v>
      </c>
      <c r="AN26" s="32">
        <f t="shared" si="7"/>
        <v>0</v>
      </c>
      <c r="AO26" s="32">
        <f t="shared" si="8"/>
        <v>0</v>
      </c>
      <c r="AP26" s="60"/>
      <c r="AQ26" s="60"/>
    </row>
    <row r="27" spans="1:44" s="56" customFormat="1" ht="30" customHeight="1">
      <c r="A27" s="61">
        <v>6</v>
      </c>
      <c r="B27" s="131" t="s">
        <v>284</v>
      </c>
      <c r="C27" s="132" t="s">
        <v>115</v>
      </c>
      <c r="D27" s="230" t="s">
        <v>93</v>
      </c>
      <c r="E27" s="7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32">
        <f t="shared" si="3"/>
        <v>0</v>
      </c>
      <c r="AK27" s="32">
        <f t="shared" si="4"/>
        <v>0</v>
      </c>
      <c r="AL27" s="32">
        <f t="shared" si="5"/>
        <v>0</v>
      </c>
      <c r="AM27" s="32">
        <f t="shared" si="6"/>
        <v>0</v>
      </c>
      <c r="AN27" s="32">
        <f t="shared" si="7"/>
        <v>0</v>
      </c>
      <c r="AO27" s="32">
        <f t="shared" si="8"/>
        <v>0</v>
      </c>
      <c r="AP27" s="60"/>
      <c r="AQ27" s="60"/>
    </row>
    <row r="28" spans="1:44" s="56" customFormat="1" ht="30" customHeight="1">
      <c r="A28" s="61">
        <v>7</v>
      </c>
      <c r="B28" s="124"/>
      <c r="C28" s="127"/>
      <c r="D28" s="107"/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32">
        <f t="shared" si="3"/>
        <v>0</v>
      </c>
      <c r="AK28" s="32">
        <f t="shared" si="4"/>
        <v>0</v>
      </c>
      <c r="AL28" s="32">
        <f t="shared" si="5"/>
        <v>0</v>
      </c>
      <c r="AM28" s="32">
        <f t="shared" si="6"/>
        <v>0</v>
      </c>
      <c r="AN28" s="32">
        <f t="shared" si="7"/>
        <v>0</v>
      </c>
      <c r="AO28" s="32">
        <f t="shared" si="8"/>
        <v>0</v>
      </c>
      <c r="AP28" s="60"/>
      <c r="AQ28" s="60"/>
    </row>
    <row r="29" spans="1:44" s="56" customFormat="1" ht="30" customHeight="1">
      <c r="A29" s="61">
        <v>8</v>
      </c>
      <c r="B29" s="124"/>
      <c r="C29" s="127"/>
      <c r="D29" s="107"/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32">
        <f t="shared" si="3"/>
        <v>0</v>
      </c>
      <c r="AK29" s="32">
        <f t="shared" si="4"/>
        <v>0</v>
      </c>
      <c r="AL29" s="32">
        <f t="shared" si="5"/>
        <v>0</v>
      </c>
      <c r="AM29" s="32">
        <f t="shared" si="6"/>
        <v>0</v>
      </c>
      <c r="AN29" s="32">
        <f t="shared" si="7"/>
        <v>0</v>
      </c>
      <c r="AO29" s="32">
        <f t="shared" si="8"/>
        <v>0</v>
      </c>
      <c r="AP29" s="60"/>
      <c r="AQ29" s="60"/>
    </row>
    <row r="30" spans="1:44" s="56" customFormat="1" ht="30" customHeight="1">
      <c r="A30" s="61">
        <v>9</v>
      </c>
      <c r="B30" s="124"/>
      <c r="C30" s="127"/>
      <c r="D30" s="107"/>
      <c r="E30" s="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32">
        <f t="shared" si="3"/>
        <v>0</v>
      </c>
      <c r="AK30" s="32">
        <f t="shared" si="4"/>
        <v>0</v>
      </c>
      <c r="AL30" s="32">
        <f t="shared" si="5"/>
        <v>0</v>
      </c>
      <c r="AM30" s="32">
        <f t="shared" si="6"/>
        <v>0</v>
      </c>
      <c r="AN30" s="32">
        <f t="shared" si="7"/>
        <v>0</v>
      </c>
      <c r="AO30" s="32">
        <f t="shared" si="8"/>
        <v>0</v>
      </c>
      <c r="AP30" s="60"/>
      <c r="AQ30" s="60"/>
    </row>
    <row r="31" spans="1:44" ht="51" customHeight="1">
      <c r="A31" s="324" t="s">
        <v>12</v>
      </c>
      <c r="B31" s="324"/>
      <c r="C31" s="324"/>
      <c r="D31" s="324"/>
      <c r="E31" s="324"/>
      <c r="F31" s="324"/>
      <c r="G31" s="324"/>
      <c r="H31" s="324"/>
      <c r="I31" s="324"/>
      <c r="J31" s="324"/>
      <c r="K31" s="324"/>
      <c r="L31" s="324"/>
      <c r="M31" s="324"/>
      <c r="N31" s="324"/>
      <c r="O31" s="324"/>
      <c r="P31" s="324"/>
      <c r="Q31" s="324"/>
      <c r="R31" s="324"/>
      <c r="S31" s="324"/>
      <c r="T31" s="324"/>
      <c r="U31" s="324"/>
      <c r="V31" s="324"/>
      <c r="W31" s="324"/>
      <c r="X31" s="324"/>
      <c r="Y31" s="324"/>
      <c r="Z31" s="324"/>
      <c r="AA31" s="324"/>
      <c r="AB31" s="324"/>
      <c r="AC31" s="324"/>
      <c r="AD31" s="324"/>
      <c r="AE31" s="324"/>
      <c r="AF31" s="324"/>
      <c r="AG31" s="324"/>
      <c r="AH31" s="324"/>
      <c r="AI31" s="324"/>
      <c r="AJ31" s="61">
        <f t="shared" ref="AJ31:AO31" si="9">SUM(AJ22:AJ30)</f>
        <v>0</v>
      </c>
      <c r="AK31" s="61">
        <f t="shared" si="9"/>
        <v>0</v>
      </c>
      <c r="AL31" s="61">
        <f t="shared" si="9"/>
        <v>0</v>
      </c>
      <c r="AM31" s="61">
        <f t="shared" si="9"/>
        <v>0</v>
      </c>
      <c r="AN31" s="61">
        <f t="shared" si="9"/>
        <v>0</v>
      </c>
      <c r="AO31" s="61">
        <f t="shared" si="9"/>
        <v>0</v>
      </c>
    </row>
    <row r="32" spans="1:44" ht="15.75" customHeight="1">
      <c r="A32" s="26"/>
      <c r="B32" s="26"/>
      <c r="C32" s="325"/>
      <c r="D32" s="325"/>
      <c r="H32" s="64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</row>
    <row r="33" spans="3:38" ht="15.75" customHeight="1">
      <c r="C33" s="50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</row>
    <row r="34" spans="3:38" ht="15.75" customHeight="1">
      <c r="C34" s="50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</row>
    <row r="35" spans="3:38" ht="15.75" customHeight="1">
      <c r="C35" s="325"/>
      <c r="D35" s="32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</row>
    <row r="36" spans="3:38" ht="15.75" customHeight="1">
      <c r="C36" s="325"/>
      <c r="D36" s="325"/>
      <c r="E36" s="325"/>
      <c r="F36" s="325"/>
      <c r="G36" s="32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</row>
    <row r="37" spans="3:38" ht="15.75" customHeight="1">
      <c r="C37" s="325"/>
      <c r="D37" s="325"/>
      <c r="E37" s="32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</row>
    <row r="38" spans="3:38" ht="15.75" customHeight="1">
      <c r="C38" s="325"/>
      <c r="D38" s="32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</row>
  </sheetData>
  <mergeCells count="18">
    <mergeCell ref="A1:P1"/>
    <mergeCell ref="Q1:AL1"/>
    <mergeCell ref="A2:P2"/>
    <mergeCell ref="Q2:AL2"/>
    <mergeCell ref="A4:AL4"/>
    <mergeCell ref="C37:E37"/>
    <mergeCell ref="C38:D38"/>
    <mergeCell ref="C36:G36"/>
    <mergeCell ref="C21:D21"/>
    <mergeCell ref="A5:AL5"/>
    <mergeCell ref="AF6:AK6"/>
    <mergeCell ref="C8:D8"/>
    <mergeCell ref="AP22:AQ22"/>
    <mergeCell ref="A31:AI31"/>
    <mergeCell ref="C32:D32"/>
    <mergeCell ref="C35:D35"/>
    <mergeCell ref="A18:AI18"/>
    <mergeCell ref="A20:AI20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A88"/>
  <sheetViews>
    <sheetView zoomScale="55" zoomScaleNormal="55" workbookViewId="0">
      <selection activeCell="E10" sqref="E10"/>
    </sheetView>
  </sheetViews>
  <sheetFormatPr defaultColWidth="9.33203125" defaultRowHeight="18"/>
  <cols>
    <col min="1" max="1" width="8.6640625" style="52" customWidth="1"/>
    <col min="2" max="2" width="26.83203125" style="52" customWidth="1"/>
    <col min="3" max="3" width="29.6640625" style="52" customWidth="1"/>
    <col min="4" max="4" width="11.6640625" style="52" customWidth="1"/>
    <col min="5" max="35" width="7" style="52" customWidth="1"/>
    <col min="36" max="38" width="8.33203125" style="52" customWidth="1"/>
    <col min="39" max="39" width="10.83203125" style="52" customWidth="1"/>
    <col min="40" max="40" width="12.1640625" style="52" customWidth="1"/>
    <col min="41" max="41" width="10.83203125" style="52" customWidth="1"/>
    <col min="42" max="16384" width="9.33203125" style="52"/>
  </cols>
  <sheetData>
    <row r="1" spans="1:41" ht="24" customHeight="1">
      <c r="A1" s="332" t="s">
        <v>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0" t="s">
        <v>1</v>
      </c>
      <c r="R1" s="330"/>
      <c r="S1" s="330"/>
      <c r="T1" s="330"/>
      <c r="U1" s="330"/>
      <c r="V1" s="330"/>
      <c r="W1" s="330"/>
      <c r="X1" s="330"/>
      <c r="Y1" s="330"/>
      <c r="Z1" s="330"/>
      <c r="AA1" s="330"/>
      <c r="AB1" s="330"/>
      <c r="AC1" s="330"/>
      <c r="AD1" s="330"/>
      <c r="AE1" s="330"/>
      <c r="AF1" s="330"/>
      <c r="AG1" s="330"/>
      <c r="AH1" s="330"/>
      <c r="AI1" s="330"/>
      <c r="AJ1" s="330"/>
      <c r="AK1" s="330"/>
      <c r="AL1" s="330"/>
    </row>
    <row r="2" spans="1:41" ht="22.5" customHeight="1">
      <c r="A2" s="330" t="s">
        <v>2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 t="s">
        <v>3</v>
      </c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330"/>
      <c r="AG2" s="330"/>
      <c r="AH2" s="330"/>
      <c r="AI2" s="330"/>
      <c r="AJ2" s="330"/>
      <c r="AK2" s="330"/>
      <c r="AL2" s="330"/>
    </row>
    <row r="3" spans="1:4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</row>
    <row r="4" spans="1:41" ht="28.5" customHeight="1">
      <c r="A4" s="330" t="s">
        <v>4</v>
      </c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0"/>
      <c r="V4" s="330"/>
      <c r="W4" s="330"/>
      <c r="X4" s="330"/>
      <c r="Y4" s="330"/>
      <c r="Z4" s="330"/>
      <c r="AA4" s="330"/>
      <c r="AB4" s="330"/>
      <c r="AC4" s="330"/>
      <c r="AD4" s="330"/>
      <c r="AE4" s="330"/>
      <c r="AF4" s="330"/>
      <c r="AG4" s="330"/>
      <c r="AH4" s="330"/>
      <c r="AI4" s="330"/>
      <c r="AJ4" s="330"/>
      <c r="AK4" s="330"/>
      <c r="AL4" s="330"/>
    </row>
    <row r="5" spans="1:41">
      <c r="A5" s="330" t="s">
        <v>1059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  <c r="X5" s="330"/>
      <c r="Y5" s="330"/>
      <c r="Z5" s="330"/>
      <c r="AA5" s="330"/>
      <c r="AB5" s="330"/>
      <c r="AC5" s="330"/>
      <c r="AD5" s="330"/>
      <c r="AE5" s="330"/>
      <c r="AF5" s="330"/>
      <c r="AG5" s="330"/>
      <c r="AH5" s="330"/>
      <c r="AI5" s="330"/>
      <c r="AJ5" s="330"/>
      <c r="AK5" s="330"/>
      <c r="AL5" s="330"/>
    </row>
    <row r="6" spans="1:41" ht="33" customHeight="1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331" t="s">
        <v>288</v>
      </c>
      <c r="AG6" s="331"/>
      <c r="AH6" s="331"/>
      <c r="AI6" s="331"/>
      <c r="AJ6" s="331"/>
      <c r="AK6" s="331"/>
      <c r="AL6" s="53"/>
    </row>
    <row r="7" spans="1:41" ht="15.75" customHeight="1">
      <c r="AE7" s="20"/>
      <c r="AF7" s="20"/>
      <c r="AG7" s="20"/>
      <c r="AH7" s="20"/>
      <c r="AI7" s="55"/>
    </row>
    <row r="8" spans="1:41" s="56" customFormat="1" ht="33" customHeight="1">
      <c r="A8" s="3" t="s">
        <v>5</v>
      </c>
      <c r="B8" s="48" t="s">
        <v>6</v>
      </c>
      <c r="C8" s="328" t="s">
        <v>7</v>
      </c>
      <c r="D8" s="32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6" customFormat="1" ht="33" customHeight="1">
      <c r="A9" s="176">
        <v>1</v>
      </c>
      <c r="B9" s="244" t="s">
        <v>1050</v>
      </c>
      <c r="C9" s="132" t="s">
        <v>1051</v>
      </c>
      <c r="D9" s="230" t="s">
        <v>53</v>
      </c>
      <c r="E9" s="212"/>
      <c r="F9" s="212"/>
      <c r="G9" s="212"/>
      <c r="H9" s="212"/>
      <c r="I9" s="212"/>
      <c r="J9" s="212"/>
      <c r="K9" s="212"/>
      <c r="L9" s="212"/>
      <c r="M9" s="212"/>
      <c r="N9" s="212"/>
      <c r="O9" s="212"/>
      <c r="P9" s="213"/>
      <c r="Q9" s="212"/>
      <c r="R9" s="212"/>
      <c r="S9" s="212"/>
      <c r="T9" s="212"/>
      <c r="U9" s="212"/>
      <c r="V9" s="212"/>
      <c r="W9" s="212"/>
      <c r="X9" s="212"/>
      <c r="Y9" s="208"/>
      <c r="Z9" s="212"/>
      <c r="AA9" s="212"/>
      <c r="AB9" s="212"/>
      <c r="AC9" s="212"/>
      <c r="AD9" s="212"/>
      <c r="AE9" s="212"/>
      <c r="AF9" s="212"/>
      <c r="AG9" s="212"/>
      <c r="AH9" s="212"/>
      <c r="AI9" s="212"/>
      <c r="AJ9" s="206"/>
      <c r="AK9" s="206"/>
      <c r="AL9" s="206"/>
    </row>
    <row r="10" spans="1:41" s="56" customFormat="1" ht="30" customHeight="1">
      <c r="A10" s="3">
        <v>2</v>
      </c>
      <c r="B10" s="244" t="s">
        <v>290</v>
      </c>
      <c r="C10" s="132" t="s">
        <v>97</v>
      </c>
      <c r="D10" s="230" t="s">
        <v>106</v>
      </c>
      <c r="E10" s="214" t="s">
        <v>1068</v>
      </c>
      <c r="F10" s="208"/>
      <c r="G10" s="208"/>
      <c r="H10" s="208"/>
      <c r="I10" s="208"/>
      <c r="J10" s="208"/>
      <c r="K10" s="208"/>
      <c r="L10" s="208"/>
      <c r="M10" s="208"/>
      <c r="N10" s="208"/>
      <c r="O10" s="208"/>
      <c r="P10" s="209"/>
      <c r="Q10" s="208"/>
      <c r="R10" s="208"/>
      <c r="S10" s="208"/>
      <c r="T10" s="208"/>
      <c r="U10" s="208"/>
      <c r="V10" s="208"/>
      <c r="W10" s="208"/>
      <c r="X10" s="208"/>
      <c r="Y10" s="208"/>
      <c r="Z10" s="208"/>
      <c r="AA10" s="208"/>
      <c r="AB10" s="208"/>
      <c r="AC10" s="209"/>
      <c r="AD10" s="208"/>
      <c r="AE10" s="208"/>
      <c r="AF10" s="208"/>
      <c r="AG10" s="208"/>
      <c r="AH10" s="208"/>
      <c r="AI10" s="208"/>
      <c r="AJ10" s="3">
        <f>COUNTIF(E10:AI10,"K")+2*COUNTIF(E10:AI10,"2K")+COUNTIF(E10:AI10,"TK")+COUNTIF(E10:AI10,"KT")</f>
        <v>0</v>
      </c>
      <c r="AK10" s="3">
        <f t="shared" ref="AK10:AK42" si="0">COUNTIF(E10:AI10,"P")+2*COUNTIF(F10:AJ10,"2P")</f>
        <v>0</v>
      </c>
      <c r="AL10" s="3">
        <f t="shared" ref="AL10:AL42" si="1">COUNTIF(E10:AI10,"T")+2*COUNTIF(E10:AI10,"2T")+COUNTIF(E10:AI10,"TK")+COUNTIF(E10:AI10,"KT")</f>
        <v>2</v>
      </c>
      <c r="AM10" s="57"/>
      <c r="AN10" s="58"/>
      <c r="AO10" s="59"/>
    </row>
    <row r="11" spans="1:41" s="56" customFormat="1" ht="30" customHeight="1">
      <c r="A11" s="176">
        <v>3</v>
      </c>
      <c r="B11" s="244" t="s">
        <v>368</v>
      </c>
      <c r="C11" s="132" t="s">
        <v>140</v>
      </c>
      <c r="D11" s="230" t="s">
        <v>32</v>
      </c>
      <c r="E11" s="214" t="s">
        <v>10</v>
      </c>
      <c r="F11" s="208"/>
      <c r="G11" s="208"/>
      <c r="H11" s="208"/>
      <c r="I11" s="208"/>
      <c r="J11" s="208"/>
      <c r="K11" s="208"/>
      <c r="L11" s="208"/>
      <c r="M11" s="208"/>
      <c r="N11" s="208"/>
      <c r="O11" s="208"/>
      <c r="P11" s="209"/>
      <c r="Q11" s="208"/>
      <c r="R11" s="208"/>
      <c r="S11" s="208"/>
      <c r="T11" s="208"/>
      <c r="U11" s="208"/>
      <c r="V11" s="208"/>
      <c r="W11" s="208"/>
      <c r="X11" s="208"/>
      <c r="Y11" s="208"/>
      <c r="Z11" s="208"/>
      <c r="AA11" s="208"/>
      <c r="AB11" s="208"/>
      <c r="AC11" s="209"/>
      <c r="AD11" s="208"/>
      <c r="AE11" s="208"/>
      <c r="AF11" s="208"/>
      <c r="AG11" s="208"/>
      <c r="AH11" s="208"/>
      <c r="AI11" s="208"/>
      <c r="AJ11" s="3">
        <f t="shared" ref="AJ11:AJ42" si="2">COUNTIF(E11:AI11,"K")+2*COUNTIF(E11:AI11,"2K")+COUNTIF(E11:AI11,"TK")+COUNTIF(E11:AI11,"KT")</f>
        <v>0</v>
      </c>
      <c r="AK11" s="3">
        <f t="shared" si="0"/>
        <v>0</v>
      </c>
      <c r="AL11" s="3">
        <f t="shared" si="1"/>
        <v>1</v>
      </c>
      <c r="AM11" s="59"/>
      <c r="AN11" s="59"/>
      <c r="AO11" s="59"/>
    </row>
    <row r="12" spans="1:41" s="56" customFormat="1" ht="30" customHeight="1">
      <c r="A12" s="205">
        <v>4</v>
      </c>
      <c r="B12" s="244" t="s">
        <v>369</v>
      </c>
      <c r="C12" s="132" t="s">
        <v>37</v>
      </c>
      <c r="D12" s="230" t="s">
        <v>54</v>
      </c>
      <c r="E12" s="214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9"/>
      <c r="Q12" s="208"/>
      <c r="R12" s="208"/>
      <c r="S12" s="208"/>
      <c r="T12" s="208"/>
      <c r="U12" s="208"/>
      <c r="V12" s="209"/>
      <c r="W12" s="208"/>
      <c r="X12" s="208"/>
      <c r="Y12" s="208"/>
      <c r="Z12" s="208"/>
      <c r="AA12" s="208"/>
      <c r="AB12" s="208"/>
      <c r="AC12" s="209"/>
      <c r="AD12" s="208"/>
      <c r="AE12" s="208"/>
      <c r="AF12" s="208"/>
      <c r="AG12" s="208"/>
      <c r="AH12" s="208"/>
      <c r="AI12" s="208"/>
      <c r="AJ12" s="3">
        <f t="shared" si="2"/>
        <v>0</v>
      </c>
      <c r="AK12" s="3">
        <f t="shared" si="0"/>
        <v>0</v>
      </c>
      <c r="AL12" s="3">
        <f t="shared" si="1"/>
        <v>0</v>
      </c>
      <c r="AM12" s="59"/>
      <c r="AN12" s="59"/>
      <c r="AO12" s="59"/>
    </row>
    <row r="13" spans="1:41" s="56" customFormat="1" ht="30" customHeight="1">
      <c r="A13" s="176">
        <v>5</v>
      </c>
      <c r="B13" s="244" t="s">
        <v>291</v>
      </c>
      <c r="C13" s="132" t="s">
        <v>55</v>
      </c>
      <c r="D13" s="230" t="s">
        <v>286</v>
      </c>
      <c r="E13" s="215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9"/>
      <c r="Q13" s="208"/>
      <c r="R13" s="208"/>
      <c r="S13" s="208"/>
      <c r="T13" s="208"/>
      <c r="U13" s="208"/>
      <c r="V13" s="209"/>
      <c r="W13" s="208"/>
      <c r="X13" s="208"/>
      <c r="Y13" s="208"/>
      <c r="Z13" s="208"/>
      <c r="AA13" s="208"/>
      <c r="AB13" s="208"/>
      <c r="AC13" s="209"/>
      <c r="AD13" s="208"/>
      <c r="AE13" s="208"/>
      <c r="AF13" s="208"/>
      <c r="AG13" s="208"/>
      <c r="AH13" s="208"/>
      <c r="AI13" s="208"/>
      <c r="AJ13" s="3">
        <f t="shared" si="2"/>
        <v>0</v>
      </c>
      <c r="AK13" s="3">
        <f t="shared" si="0"/>
        <v>0</v>
      </c>
      <c r="AL13" s="3">
        <f t="shared" si="1"/>
        <v>0</v>
      </c>
      <c r="AM13" s="59"/>
      <c r="AN13" s="59"/>
      <c r="AO13" s="59"/>
    </row>
    <row r="14" spans="1:41" s="56" customFormat="1" ht="30" customHeight="1">
      <c r="A14" s="205">
        <v>6</v>
      </c>
      <c r="B14" s="244" t="s">
        <v>370</v>
      </c>
      <c r="C14" s="132" t="s">
        <v>371</v>
      </c>
      <c r="D14" s="230" t="s">
        <v>286</v>
      </c>
      <c r="E14" s="215"/>
      <c r="F14" s="208"/>
      <c r="G14" s="208"/>
      <c r="H14" s="208"/>
      <c r="I14" s="208"/>
      <c r="J14" s="208"/>
      <c r="K14" s="208"/>
      <c r="L14" s="208"/>
      <c r="M14" s="208"/>
      <c r="N14" s="208"/>
      <c r="O14" s="208"/>
      <c r="P14" s="209"/>
      <c r="Q14" s="208"/>
      <c r="R14" s="208"/>
      <c r="S14" s="208"/>
      <c r="T14" s="208"/>
      <c r="U14" s="208"/>
      <c r="V14" s="208"/>
      <c r="W14" s="208"/>
      <c r="X14" s="208"/>
      <c r="Y14" s="208"/>
      <c r="Z14" s="208"/>
      <c r="AA14" s="208"/>
      <c r="AB14" s="208"/>
      <c r="AC14" s="209"/>
      <c r="AD14" s="208"/>
      <c r="AE14" s="208"/>
      <c r="AF14" s="208"/>
      <c r="AG14" s="208"/>
      <c r="AH14" s="208"/>
      <c r="AI14" s="208"/>
      <c r="AJ14" s="3">
        <f t="shared" si="2"/>
        <v>0</v>
      </c>
      <c r="AK14" s="3">
        <f t="shared" si="0"/>
        <v>0</v>
      </c>
      <c r="AL14" s="3">
        <f t="shared" si="1"/>
        <v>0</v>
      </c>
      <c r="AM14" s="59"/>
      <c r="AN14" s="59"/>
      <c r="AO14" s="59"/>
    </row>
    <row r="15" spans="1:41" s="56" customFormat="1" ht="30" customHeight="1">
      <c r="A15" s="176">
        <v>7</v>
      </c>
      <c r="B15" s="244" t="s">
        <v>372</v>
      </c>
      <c r="C15" s="132" t="s">
        <v>373</v>
      </c>
      <c r="D15" s="230" t="s">
        <v>91</v>
      </c>
      <c r="E15" s="214"/>
      <c r="F15" s="208"/>
      <c r="G15" s="208"/>
      <c r="H15" s="208"/>
      <c r="I15" s="208"/>
      <c r="J15" s="208"/>
      <c r="K15" s="208"/>
      <c r="L15" s="208"/>
      <c r="M15" s="208"/>
      <c r="N15" s="208"/>
      <c r="O15" s="208"/>
      <c r="P15" s="209"/>
      <c r="Q15" s="208"/>
      <c r="R15" s="208"/>
      <c r="S15" s="208"/>
      <c r="T15" s="208"/>
      <c r="U15" s="208"/>
      <c r="V15" s="209"/>
      <c r="W15" s="208"/>
      <c r="X15" s="208"/>
      <c r="Y15" s="208"/>
      <c r="Z15" s="208"/>
      <c r="AA15" s="208"/>
      <c r="AB15" s="208"/>
      <c r="AC15" s="208"/>
      <c r="AD15" s="208"/>
      <c r="AE15" s="208"/>
      <c r="AF15" s="208"/>
      <c r="AG15" s="208"/>
      <c r="AH15" s="208"/>
      <c r="AI15" s="208"/>
      <c r="AJ15" s="3">
        <f t="shared" si="2"/>
        <v>0</v>
      </c>
      <c r="AK15" s="3">
        <f t="shared" si="0"/>
        <v>0</v>
      </c>
      <c r="AL15" s="3">
        <f t="shared" si="1"/>
        <v>0</v>
      </c>
      <c r="AM15" s="59"/>
      <c r="AN15" s="59"/>
      <c r="AO15" s="59"/>
    </row>
    <row r="16" spans="1:41" s="56" customFormat="1" ht="30" customHeight="1">
      <c r="A16" s="205">
        <v>8</v>
      </c>
      <c r="B16" s="244" t="s">
        <v>1038</v>
      </c>
      <c r="C16" s="132" t="s">
        <v>1039</v>
      </c>
      <c r="D16" s="230" t="s">
        <v>884</v>
      </c>
      <c r="E16" s="214"/>
      <c r="F16" s="208"/>
      <c r="G16" s="208"/>
      <c r="H16" s="208"/>
      <c r="I16" s="208"/>
      <c r="J16" s="208"/>
      <c r="K16" s="208"/>
      <c r="L16" s="208"/>
      <c r="M16" s="208"/>
      <c r="N16" s="208"/>
      <c r="O16" s="208"/>
      <c r="P16" s="209"/>
      <c r="Q16" s="208"/>
      <c r="R16" s="208"/>
      <c r="S16" s="208"/>
      <c r="T16" s="208"/>
      <c r="U16" s="208"/>
      <c r="V16" s="209"/>
      <c r="W16" s="208"/>
      <c r="X16" s="208"/>
      <c r="Y16" s="208"/>
      <c r="Z16" s="208"/>
      <c r="AA16" s="208"/>
      <c r="AB16" s="208"/>
      <c r="AC16" s="208"/>
      <c r="AD16" s="208"/>
      <c r="AE16" s="208"/>
      <c r="AF16" s="208"/>
      <c r="AG16" s="208"/>
      <c r="AH16" s="208"/>
      <c r="AI16" s="208"/>
      <c r="AJ16" s="3">
        <f t="shared" si="2"/>
        <v>0</v>
      </c>
      <c r="AK16" s="3">
        <f t="shared" si="0"/>
        <v>0</v>
      </c>
      <c r="AL16" s="3">
        <f t="shared" si="1"/>
        <v>0</v>
      </c>
      <c r="AM16" s="59"/>
      <c r="AN16" s="59"/>
      <c r="AO16" s="59"/>
    </row>
    <row r="17" spans="1:131" s="56" customFormat="1" ht="30" customHeight="1">
      <c r="A17" s="176">
        <v>9</v>
      </c>
      <c r="B17" s="244" t="s">
        <v>292</v>
      </c>
      <c r="C17" s="132" t="s">
        <v>104</v>
      </c>
      <c r="D17" s="230" t="s">
        <v>98</v>
      </c>
      <c r="E17" s="214"/>
      <c r="F17" s="211"/>
      <c r="G17" s="211"/>
      <c r="H17" s="211"/>
      <c r="I17" s="211"/>
      <c r="J17" s="211"/>
      <c r="K17" s="211"/>
      <c r="L17" s="211"/>
      <c r="M17" s="211"/>
      <c r="N17" s="211"/>
      <c r="O17" s="211"/>
      <c r="P17" s="209"/>
      <c r="Q17" s="211"/>
      <c r="R17" s="211"/>
      <c r="S17" s="211"/>
      <c r="T17" s="211"/>
      <c r="U17" s="211"/>
      <c r="V17" s="209"/>
      <c r="W17" s="211"/>
      <c r="X17" s="211"/>
      <c r="Y17" s="211"/>
      <c r="Z17" s="211"/>
      <c r="AA17" s="211"/>
      <c r="AB17" s="211"/>
      <c r="AC17" s="211"/>
      <c r="AD17" s="211"/>
      <c r="AE17" s="211"/>
      <c r="AF17" s="211"/>
      <c r="AG17" s="211"/>
      <c r="AH17" s="211"/>
      <c r="AI17" s="211"/>
      <c r="AJ17" s="3">
        <f t="shared" si="2"/>
        <v>0</v>
      </c>
      <c r="AK17" s="3">
        <f t="shared" si="0"/>
        <v>0</v>
      </c>
      <c r="AL17" s="3">
        <f t="shared" si="1"/>
        <v>0</v>
      </c>
      <c r="AM17" s="59"/>
      <c r="AN17" s="59"/>
      <c r="AO17" s="59"/>
    </row>
    <row r="18" spans="1:131" s="56" customFormat="1" ht="30" customHeight="1">
      <c r="A18" s="205">
        <v>10</v>
      </c>
      <c r="B18" s="244" t="s">
        <v>293</v>
      </c>
      <c r="C18" s="132" t="s">
        <v>294</v>
      </c>
      <c r="D18" s="230" t="s">
        <v>26</v>
      </c>
      <c r="E18" s="214"/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09"/>
      <c r="Q18" s="211"/>
      <c r="R18" s="211"/>
      <c r="S18" s="211"/>
      <c r="T18" s="211"/>
      <c r="U18" s="211"/>
      <c r="V18" s="209"/>
      <c r="W18" s="211"/>
      <c r="X18" s="211"/>
      <c r="Y18" s="211"/>
      <c r="Z18" s="211"/>
      <c r="AA18" s="211"/>
      <c r="AB18" s="211"/>
      <c r="AC18" s="211"/>
      <c r="AD18" s="211"/>
      <c r="AE18" s="211"/>
      <c r="AF18" s="211"/>
      <c r="AG18" s="211"/>
      <c r="AH18" s="211"/>
      <c r="AI18" s="211"/>
      <c r="AJ18" s="3">
        <f t="shared" si="2"/>
        <v>0</v>
      </c>
      <c r="AK18" s="3">
        <f t="shared" si="0"/>
        <v>0</v>
      </c>
      <c r="AL18" s="3">
        <f t="shared" si="1"/>
        <v>0</v>
      </c>
      <c r="AM18" s="59"/>
      <c r="AN18" s="59"/>
      <c r="AO18" s="59"/>
    </row>
    <row r="19" spans="1:131" s="56" customFormat="1" ht="30" customHeight="1">
      <c r="A19" s="176">
        <v>11</v>
      </c>
      <c r="B19" s="244" t="s">
        <v>295</v>
      </c>
      <c r="C19" s="132" t="s">
        <v>296</v>
      </c>
      <c r="D19" s="230" t="s">
        <v>26</v>
      </c>
      <c r="E19" s="214"/>
      <c r="F19" s="208"/>
      <c r="G19" s="208"/>
      <c r="H19" s="208"/>
      <c r="I19" s="208"/>
      <c r="J19" s="208"/>
      <c r="K19" s="208"/>
      <c r="L19" s="208"/>
      <c r="M19" s="208"/>
      <c r="N19" s="208"/>
      <c r="O19" s="208"/>
      <c r="P19" s="209"/>
      <c r="Q19" s="208"/>
      <c r="R19" s="208"/>
      <c r="S19" s="208"/>
      <c r="T19" s="208"/>
      <c r="U19" s="208"/>
      <c r="V19" s="209"/>
      <c r="W19" s="208"/>
      <c r="X19" s="208"/>
      <c r="Y19" s="208"/>
      <c r="Z19" s="208"/>
      <c r="AA19" s="208"/>
      <c r="AB19" s="208"/>
      <c r="AC19" s="208"/>
      <c r="AD19" s="208"/>
      <c r="AE19" s="208"/>
      <c r="AF19" s="208"/>
      <c r="AG19" s="208"/>
      <c r="AH19" s="208"/>
      <c r="AI19" s="208"/>
      <c r="AJ19" s="3">
        <f t="shared" si="2"/>
        <v>0</v>
      </c>
      <c r="AK19" s="3">
        <f t="shared" si="0"/>
        <v>0</v>
      </c>
      <c r="AL19" s="3">
        <f t="shared" si="1"/>
        <v>0</v>
      </c>
      <c r="AM19" s="59"/>
      <c r="AN19" s="59"/>
      <c r="AO19" s="59"/>
    </row>
    <row r="20" spans="1:131" s="56" customFormat="1" ht="30" customHeight="1">
      <c r="A20" s="205">
        <v>12</v>
      </c>
      <c r="B20" s="244" t="s">
        <v>297</v>
      </c>
      <c r="C20" s="132" t="s">
        <v>28</v>
      </c>
      <c r="D20" s="230" t="s">
        <v>167</v>
      </c>
      <c r="E20" s="214" t="s">
        <v>10</v>
      </c>
      <c r="F20" s="208"/>
      <c r="G20" s="208"/>
      <c r="H20" s="208"/>
      <c r="I20" s="208"/>
      <c r="J20" s="208"/>
      <c r="K20" s="208"/>
      <c r="L20" s="208"/>
      <c r="M20" s="208"/>
      <c r="N20" s="208"/>
      <c r="O20" s="208"/>
      <c r="P20" s="209"/>
      <c r="Q20" s="208"/>
      <c r="R20" s="208"/>
      <c r="S20" s="208"/>
      <c r="T20" s="208"/>
      <c r="U20" s="208"/>
      <c r="V20" s="209"/>
      <c r="W20" s="208"/>
      <c r="X20" s="208"/>
      <c r="Y20" s="208"/>
      <c r="Z20" s="208"/>
      <c r="AA20" s="208"/>
      <c r="AB20" s="208"/>
      <c r="AC20" s="208"/>
      <c r="AD20" s="208"/>
      <c r="AE20" s="208"/>
      <c r="AF20" s="208"/>
      <c r="AG20" s="208"/>
      <c r="AH20" s="208"/>
      <c r="AI20" s="208"/>
      <c r="AJ20" s="3">
        <f t="shared" si="2"/>
        <v>0</v>
      </c>
      <c r="AK20" s="3">
        <f t="shared" si="0"/>
        <v>0</v>
      </c>
      <c r="AL20" s="3">
        <f t="shared" si="1"/>
        <v>1</v>
      </c>
      <c r="AM20" s="59"/>
      <c r="AN20" s="59"/>
      <c r="AO20" s="59"/>
    </row>
    <row r="21" spans="1:131" s="56" customFormat="1" ht="30" customHeight="1">
      <c r="A21" s="176">
        <v>13</v>
      </c>
      <c r="B21" s="244" t="s">
        <v>377</v>
      </c>
      <c r="C21" s="132" t="s">
        <v>378</v>
      </c>
      <c r="D21" s="230" t="s">
        <v>83</v>
      </c>
      <c r="E21" s="214"/>
      <c r="F21" s="208"/>
      <c r="G21" s="208"/>
      <c r="H21" s="208"/>
      <c r="I21" s="208"/>
      <c r="J21" s="208"/>
      <c r="K21" s="208"/>
      <c r="L21" s="208"/>
      <c r="M21" s="208"/>
      <c r="N21" s="208"/>
      <c r="O21" s="208"/>
      <c r="P21" s="209"/>
      <c r="Q21" s="208"/>
      <c r="R21" s="208"/>
      <c r="S21" s="208"/>
      <c r="T21" s="208"/>
      <c r="U21" s="208"/>
      <c r="V21" s="209"/>
      <c r="W21" s="208"/>
      <c r="X21" s="208"/>
      <c r="Y21" s="208"/>
      <c r="Z21" s="208"/>
      <c r="AA21" s="208"/>
      <c r="AB21" s="208"/>
      <c r="AC21" s="208"/>
      <c r="AD21" s="208"/>
      <c r="AE21" s="208"/>
      <c r="AF21" s="208"/>
      <c r="AG21" s="208"/>
      <c r="AH21" s="208"/>
      <c r="AI21" s="208"/>
      <c r="AJ21" s="3">
        <f t="shared" si="2"/>
        <v>0</v>
      </c>
      <c r="AK21" s="3">
        <f t="shared" si="0"/>
        <v>0</v>
      </c>
      <c r="AL21" s="3">
        <f t="shared" si="1"/>
        <v>0</v>
      </c>
      <c r="AM21" s="59"/>
      <c r="AN21" s="59"/>
      <c r="AO21" s="59"/>
    </row>
    <row r="22" spans="1:131" s="139" customFormat="1" ht="30" customHeight="1">
      <c r="A22" s="205">
        <v>14</v>
      </c>
      <c r="B22" s="244" t="s">
        <v>298</v>
      </c>
      <c r="C22" s="132" t="s">
        <v>145</v>
      </c>
      <c r="D22" s="230" t="s">
        <v>46</v>
      </c>
      <c r="E22" s="156"/>
      <c r="F22" s="157"/>
      <c r="G22" s="157"/>
      <c r="H22" s="158"/>
      <c r="I22" s="158"/>
      <c r="J22" s="158"/>
      <c r="K22" s="158"/>
      <c r="L22" s="158"/>
      <c r="M22" s="158"/>
      <c r="N22" s="158"/>
      <c r="O22" s="158"/>
      <c r="P22" s="209"/>
      <c r="Q22" s="157"/>
      <c r="R22" s="157"/>
      <c r="S22" s="157"/>
      <c r="T22" s="157"/>
      <c r="U22" s="157"/>
      <c r="V22" s="209"/>
      <c r="W22" s="157"/>
      <c r="X22" s="157"/>
      <c r="Y22" s="157"/>
      <c r="Z22" s="157"/>
      <c r="AA22" s="157"/>
      <c r="AB22" s="157"/>
      <c r="AC22" s="157"/>
      <c r="AD22" s="157"/>
      <c r="AE22" s="157"/>
      <c r="AF22" s="157"/>
      <c r="AG22" s="157"/>
      <c r="AH22" s="157"/>
      <c r="AI22" s="157"/>
      <c r="AJ22" s="219">
        <f>COUNTIF(E22:AI22,"K")+2*COUNTIF(E22:AI22,"2K")+COUNTIF(E22:AI22,"TK")+COUNTIF(E22:AI22,"KT")</f>
        <v>0</v>
      </c>
      <c r="AK22" s="220">
        <f t="shared" si="0"/>
        <v>0</v>
      </c>
      <c r="AL22" s="220">
        <f t="shared" si="1"/>
        <v>0</v>
      </c>
      <c r="AM22" s="217"/>
      <c r="AN22" s="217"/>
      <c r="AO22" s="217"/>
      <c r="AP22" s="218"/>
      <c r="AQ22" s="218"/>
      <c r="AR22" s="218"/>
      <c r="AS22" s="218"/>
      <c r="AT22" s="218"/>
      <c r="AU22" s="218"/>
      <c r="AV22" s="218"/>
      <c r="AW22" s="218"/>
      <c r="AX22" s="218"/>
      <c r="AY22" s="218"/>
      <c r="AZ22" s="218"/>
      <c r="BA22" s="218"/>
      <c r="BB22" s="218"/>
      <c r="BC22" s="218"/>
      <c r="BD22" s="218"/>
      <c r="BE22" s="218"/>
      <c r="BF22" s="218"/>
      <c r="BG22" s="218"/>
      <c r="BH22" s="218"/>
      <c r="BI22" s="218"/>
      <c r="BJ22" s="218"/>
      <c r="BK22" s="218"/>
      <c r="BL22" s="218"/>
      <c r="BM22" s="218"/>
      <c r="BN22" s="218"/>
      <c r="BO22" s="218"/>
      <c r="BP22" s="218"/>
      <c r="BQ22" s="218"/>
      <c r="BR22" s="218"/>
      <c r="BS22" s="218"/>
      <c r="BT22" s="218"/>
      <c r="BU22" s="218"/>
      <c r="BV22" s="218"/>
      <c r="BW22" s="218"/>
      <c r="BX22" s="218"/>
      <c r="BY22" s="218"/>
      <c r="BZ22" s="218"/>
      <c r="CA22" s="218"/>
      <c r="CB22" s="218"/>
      <c r="CC22" s="218"/>
      <c r="CD22" s="218"/>
      <c r="CE22" s="218"/>
      <c r="CF22" s="218"/>
      <c r="CG22" s="218"/>
      <c r="CH22" s="218"/>
      <c r="CI22" s="218"/>
      <c r="CJ22" s="218"/>
      <c r="CK22" s="218"/>
      <c r="CL22" s="218"/>
      <c r="CM22" s="218"/>
      <c r="CN22" s="218"/>
      <c r="CO22" s="218"/>
      <c r="CP22" s="218"/>
      <c r="CQ22" s="218"/>
      <c r="CR22" s="218"/>
      <c r="CS22" s="218"/>
      <c r="CT22" s="218"/>
      <c r="CU22" s="218"/>
      <c r="CV22" s="218"/>
      <c r="CW22" s="218"/>
      <c r="CX22" s="218"/>
      <c r="CY22" s="218"/>
      <c r="CZ22" s="218"/>
      <c r="DA22" s="218"/>
      <c r="DB22" s="218"/>
      <c r="DC22" s="218"/>
      <c r="DD22" s="218"/>
      <c r="DE22" s="218"/>
      <c r="DF22" s="218"/>
      <c r="DG22" s="218"/>
      <c r="DH22" s="218"/>
      <c r="DI22" s="218"/>
      <c r="DJ22" s="218"/>
      <c r="DK22" s="218"/>
      <c r="DL22" s="218"/>
      <c r="DM22" s="218"/>
      <c r="DN22" s="218"/>
      <c r="DO22" s="218"/>
      <c r="DP22" s="218"/>
      <c r="DQ22" s="218"/>
      <c r="DR22" s="218"/>
      <c r="DS22" s="218"/>
      <c r="DT22" s="218"/>
      <c r="DU22" s="218"/>
      <c r="DV22" s="218"/>
      <c r="DW22" s="218"/>
      <c r="DX22" s="218"/>
      <c r="DY22" s="218"/>
      <c r="DZ22" s="218"/>
      <c r="EA22" s="218"/>
    </row>
    <row r="23" spans="1:131" s="56" customFormat="1" ht="30" customHeight="1">
      <c r="A23" s="176">
        <v>15</v>
      </c>
      <c r="B23" s="244" t="s">
        <v>299</v>
      </c>
      <c r="C23" s="132" t="s">
        <v>50</v>
      </c>
      <c r="D23" s="230" t="s">
        <v>74</v>
      </c>
      <c r="E23" s="215"/>
      <c r="F23" s="208"/>
      <c r="G23" s="208"/>
      <c r="H23" s="208"/>
      <c r="I23" s="208"/>
      <c r="J23" s="208"/>
      <c r="K23" s="208"/>
      <c r="L23" s="208"/>
      <c r="M23" s="208"/>
      <c r="N23" s="208"/>
      <c r="O23" s="208"/>
      <c r="P23" s="209"/>
      <c r="Q23" s="208"/>
      <c r="R23" s="208"/>
      <c r="S23" s="208"/>
      <c r="T23" s="208"/>
      <c r="U23" s="208"/>
      <c r="V23" s="209"/>
      <c r="W23" s="208"/>
      <c r="X23" s="208"/>
      <c r="Y23" s="208"/>
      <c r="Z23" s="208"/>
      <c r="AA23" s="208"/>
      <c r="AB23" s="208"/>
      <c r="AC23" s="208"/>
      <c r="AD23" s="208"/>
      <c r="AE23" s="208"/>
      <c r="AF23" s="208"/>
      <c r="AG23" s="208"/>
      <c r="AH23" s="208"/>
      <c r="AI23" s="208"/>
      <c r="AJ23" s="3">
        <f t="shared" si="2"/>
        <v>0</v>
      </c>
      <c r="AK23" s="3">
        <f t="shared" si="0"/>
        <v>0</v>
      </c>
      <c r="AL23" s="3">
        <f t="shared" si="1"/>
        <v>0</v>
      </c>
      <c r="AM23" s="322"/>
      <c r="AN23" s="323"/>
      <c r="AO23" s="59"/>
    </row>
    <row r="24" spans="1:131" s="56" customFormat="1" ht="30" customHeight="1">
      <c r="A24" s="205">
        <v>16</v>
      </c>
      <c r="B24" s="244" t="s">
        <v>379</v>
      </c>
      <c r="C24" s="132" t="s">
        <v>380</v>
      </c>
      <c r="D24" s="230" t="s">
        <v>111</v>
      </c>
      <c r="E24" s="214"/>
      <c r="F24" s="208"/>
      <c r="G24" s="208"/>
      <c r="H24" s="208"/>
      <c r="I24" s="208"/>
      <c r="J24" s="208"/>
      <c r="K24" s="208"/>
      <c r="L24" s="208"/>
      <c r="M24" s="208"/>
      <c r="N24" s="208"/>
      <c r="O24" s="216"/>
      <c r="P24" s="209"/>
      <c r="Q24" s="208"/>
      <c r="R24" s="208"/>
      <c r="S24" s="208"/>
      <c r="T24" s="208"/>
      <c r="U24" s="208"/>
      <c r="V24" s="209"/>
      <c r="W24" s="208"/>
      <c r="X24" s="208"/>
      <c r="Y24" s="208"/>
      <c r="Z24" s="208"/>
      <c r="AA24" s="208"/>
      <c r="AB24" s="208"/>
      <c r="AC24" s="208"/>
      <c r="AD24" s="208"/>
      <c r="AE24" s="208"/>
      <c r="AF24" s="208"/>
      <c r="AG24" s="208"/>
      <c r="AH24" s="208"/>
      <c r="AI24" s="208"/>
      <c r="AJ24" s="3">
        <f t="shared" si="2"/>
        <v>0</v>
      </c>
      <c r="AK24" s="3">
        <f t="shared" si="0"/>
        <v>0</v>
      </c>
      <c r="AL24" s="3">
        <f t="shared" si="1"/>
        <v>0</v>
      </c>
      <c r="AM24" s="59"/>
      <c r="AN24" s="59"/>
      <c r="AO24" s="59"/>
    </row>
    <row r="25" spans="1:131" s="56" customFormat="1" ht="30" customHeight="1">
      <c r="A25" s="176">
        <v>17</v>
      </c>
      <c r="B25" s="244" t="s">
        <v>300</v>
      </c>
      <c r="C25" s="132" t="s">
        <v>301</v>
      </c>
      <c r="D25" s="230" t="s">
        <v>76</v>
      </c>
      <c r="E25" s="215"/>
      <c r="F25" s="208"/>
      <c r="G25" s="208"/>
      <c r="H25" s="208"/>
      <c r="I25" s="208"/>
      <c r="J25" s="208"/>
      <c r="K25" s="208"/>
      <c r="L25" s="208"/>
      <c r="M25" s="208"/>
      <c r="N25" s="208"/>
      <c r="O25" s="208"/>
      <c r="P25" s="209"/>
      <c r="Q25" s="208"/>
      <c r="R25" s="208"/>
      <c r="S25" s="208"/>
      <c r="T25" s="208"/>
      <c r="U25" s="208"/>
      <c r="V25" s="209"/>
      <c r="W25" s="208"/>
      <c r="X25" s="208"/>
      <c r="Y25" s="208"/>
      <c r="Z25" s="208"/>
      <c r="AA25" s="208"/>
      <c r="AB25" s="208"/>
      <c r="AC25" s="208"/>
      <c r="AD25" s="208"/>
      <c r="AE25" s="208"/>
      <c r="AF25" s="208"/>
      <c r="AG25" s="208"/>
      <c r="AH25" s="208"/>
      <c r="AI25" s="208"/>
      <c r="AJ25" s="3">
        <f t="shared" si="2"/>
        <v>0</v>
      </c>
      <c r="AK25" s="3">
        <f t="shared" si="0"/>
        <v>0</v>
      </c>
      <c r="AL25" s="3">
        <f t="shared" si="1"/>
        <v>0</v>
      </c>
      <c r="AM25" s="59"/>
      <c r="AN25" s="59"/>
      <c r="AO25" s="59"/>
    </row>
    <row r="26" spans="1:131" s="56" customFormat="1" ht="30" customHeight="1">
      <c r="A26" s="205">
        <v>18</v>
      </c>
      <c r="B26" s="244" t="s">
        <v>302</v>
      </c>
      <c r="C26" s="132" t="s">
        <v>28</v>
      </c>
      <c r="D26" s="230" t="s">
        <v>77</v>
      </c>
      <c r="E26" s="215" t="s">
        <v>10</v>
      </c>
      <c r="F26" s="208"/>
      <c r="G26" s="208"/>
      <c r="H26" s="208"/>
      <c r="I26" s="208"/>
      <c r="J26" s="208"/>
      <c r="K26" s="208"/>
      <c r="L26" s="208"/>
      <c r="M26" s="208"/>
      <c r="N26" s="208"/>
      <c r="O26" s="208"/>
      <c r="P26" s="209"/>
      <c r="Q26" s="208"/>
      <c r="R26" s="208"/>
      <c r="S26" s="208"/>
      <c r="T26" s="208"/>
      <c r="U26" s="208"/>
      <c r="V26" s="209"/>
      <c r="W26" s="208"/>
      <c r="X26" s="208"/>
      <c r="Y26" s="208"/>
      <c r="Z26" s="208"/>
      <c r="AA26" s="208"/>
      <c r="AB26" s="208"/>
      <c r="AC26" s="208"/>
      <c r="AD26" s="208"/>
      <c r="AE26" s="208"/>
      <c r="AF26" s="208"/>
      <c r="AG26" s="208"/>
      <c r="AH26" s="208"/>
      <c r="AI26" s="208"/>
      <c r="AJ26" s="3">
        <f t="shared" si="2"/>
        <v>0</v>
      </c>
      <c r="AK26" s="3">
        <f t="shared" si="0"/>
        <v>0</v>
      </c>
      <c r="AL26" s="3">
        <f t="shared" si="1"/>
        <v>1</v>
      </c>
      <c r="AM26" s="59"/>
      <c r="AN26" s="59"/>
      <c r="AO26" s="59"/>
    </row>
    <row r="27" spans="1:131" s="56" customFormat="1" ht="30" customHeight="1">
      <c r="A27" s="176">
        <v>19</v>
      </c>
      <c r="B27" s="244" t="s">
        <v>384</v>
      </c>
      <c r="C27" s="132" t="s">
        <v>385</v>
      </c>
      <c r="D27" s="230" t="s">
        <v>34</v>
      </c>
      <c r="E27" s="215"/>
      <c r="F27" s="208"/>
      <c r="G27" s="208"/>
      <c r="H27" s="208"/>
      <c r="I27" s="208"/>
      <c r="J27" s="208"/>
      <c r="K27" s="208"/>
      <c r="L27" s="208"/>
      <c r="M27" s="208"/>
      <c r="N27" s="208"/>
      <c r="O27" s="208"/>
      <c r="P27" s="209"/>
      <c r="Q27" s="208"/>
      <c r="R27" s="208"/>
      <c r="S27" s="208"/>
      <c r="T27" s="208"/>
      <c r="U27" s="208"/>
      <c r="V27" s="209"/>
      <c r="W27" s="208"/>
      <c r="X27" s="208"/>
      <c r="Y27" s="208"/>
      <c r="Z27" s="208"/>
      <c r="AA27" s="208"/>
      <c r="AB27" s="208"/>
      <c r="AC27" s="208"/>
      <c r="AD27" s="208"/>
      <c r="AE27" s="208"/>
      <c r="AF27" s="208"/>
      <c r="AG27" s="208"/>
      <c r="AH27" s="208"/>
      <c r="AI27" s="208"/>
      <c r="AJ27" s="3">
        <f t="shared" si="2"/>
        <v>0</v>
      </c>
      <c r="AK27" s="3">
        <f t="shared" si="0"/>
        <v>0</v>
      </c>
      <c r="AL27" s="3">
        <f t="shared" si="1"/>
        <v>0</v>
      </c>
      <c r="AM27" s="59"/>
      <c r="AN27" s="59"/>
      <c r="AO27" s="59"/>
    </row>
    <row r="28" spans="1:131" s="56" customFormat="1" ht="30" customHeight="1">
      <c r="A28" s="205">
        <v>20</v>
      </c>
      <c r="B28" s="244" t="s">
        <v>303</v>
      </c>
      <c r="C28" s="132" t="s">
        <v>304</v>
      </c>
      <c r="D28" s="230" t="s">
        <v>102</v>
      </c>
      <c r="E28" s="215"/>
      <c r="F28" s="208"/>
      <c r="G28" s="208"/>
      <c r="H28" s="208"/>
      <c r="I28" s="208"/>
      <c r="J28" s="208"/>
      <c r="K28" s="208"/>
      <c r="L28" s="208"/>
      <c r="M28" s="208"/>
      <c r="N28" s="208"/>
      <c r="O28" s="208"/>
      <c r="P28" s="209"/>
      <c r="Q28" s="208"/>
      <c r="R28" s="208"/>
      <c r="S28" s="208"/>
      <c r="T28" s="208"/>
      <c r="U28" s="208"/>
      <c r="V28" s="209"/>
      <c r="W28" s="208"/>
      <c r="X28" s="208"/>
      <c r="Y28" s="208"/>
      <c r="Z28" s="208"/>
      <c r="AA28" s="208"/>
      <c r="AB28" s="208"/>
      <c r="AC28" s="209"/>
      <c r="AD28" s="208"/>
      <c r="AE28" s="208"/>
      <c r="AF28" s="208"/>
      <c r="AG28" s="208"/>
      <c r="AH28" s="208"/>
      <c r="AI28" s="208"/>
      <c r="AJ28" s="3">
        <f t="shared" si="2"/>
        <v>0</v>
      </c>
      <c r="AK28" s="3">
        <f t="shared" si="0"/>
        <v>0</v>
      </c>
      <c r="AL28" s="3">
        <f t="shared" si="1"/>
        <v>0</v>
      </c>
      <c r="AM28" s="59"/>
      <c r="AN28" s="59"/>
      <c r="AO28" s="59"/>
    </row>
    <row r="29" spans="1:131" s="56" customFormat="1" ht="30" customHeight="1">
      <c r="A29" s="176">
        <v>21</v>
      </c>
      <c r="B29" s="244" t="s">
        <v>305</v>
      </c>
      <c r="C29" s="132" t="s">
        <v>306</v>
      </c>
      <c r="D29" s="230" t="s">
        <v>307</v>
      </c>
      <c r="E29" s="215"/>
      <c r="F29" s="208"/>
      <c r="G29" s="208"/>
      <c r="H29" s="208"/>
      <c r="I29" s="208"/>
      <c r="J29" s="208"/>
      <c r="K29" s="208"/>
      <c r="L29" s="208"/>
      <c r="M29" s="208"/>
      <c r="N29" s="208"/>
      <c r="O29" s="208"/>
      <c r="P29" s="209"/>
      <c r="Q29" s="208"/>
      <c r="R29" s="208"/>
      <c r="S29" s="208"/>
      <c r="T29" s="208"/>
      <c r="U29" s="208"/>
      <c r="V29" s="208"/>
      <c r="W29" s="208"/>
      <c r="X29" s="208"/>
      <c r="Y29" s="208"/>
      <c r="Z29" s="208"/>
      <c r="AA29" s="208"/>
      <c r="AB29" s="208"/>
      <c r="AC29" s="209"/>
      <c r="AD29" s="208"/>
      <c r="AE29" s="208"/>
      <c r="AF29" s="208"/>
      <c r="AG29" s="208"/>
      <c r="AH29" s="208"/>
      <c r="AI29" s="208"/>
      <c r="AJ29" s="3">
        <f t="shared" si="2"/>
        <v>0</v>
      </c>
      <c r="AK29" s="3">
        <f t="shared" si="0"/>
        <v>0</v>
      </c>
      <c r="AL29" s="3">
        <f t="shared" si="1"/>
        <v>0</v>
      </c>
      <c r="AM29" s="59"/>
      <c r="AN29" s="59"/>
      <c r="AO29" s="59"/>
    </row>
    <row r="30" spans="1:131" s="56" customFormat="1" ht="30" customHeight="1">
      <c r="A30" s="205">
        <v>22</v>
      </c>
      <c r="B30" s="244" t="s">
        <v>308</v>
      </c>
      <c r="C30" s="132" t="s">
        <v>104</v>
      </c>
      <c r="D30" s="230" t="s">
        <v>60</v>
      </c>
      <c r="E30" s="215"/>
      <c r="F30" s="208"/>
      <c r="G30" s="208"/>
      <c r="H30" s="208"/>
      <c r="I30" s="208"/>
      <c r="J30" s="208"/>
      <c r="K30" s="208"/>
      <c r="L30" s="208"/>
      <c r="M30" s="208"/>
      <c r="N30" s="208"/>
      <c r="O30" s="208"/>
      <c r="P30" s="209"/>
      <c r="Q30" s="208"/>
      <c r="R30" s="208"/>
      <c r="S30" s="208"/>
      <c r="T30" s="208"/>
      <c r="U30" s="208"/>
      <c r="V30" s="209"/>
      <c r="W30" s="208"/>
      <c r="X30" s="208"/>
      <c r="Y30" s="208"/>
      <c r="Z30" s="208"/>
      <c r="AA30" s="208"/>
      <c r="AB30" s="208"/>
      <c r="AC30" s="209"/>
      <c r="AD30" s="208"/>
      <c r="AE30" s="208"/>
      <c r="AF30" s="208"/>
      <c r="AG30" s="208"/>
      <c r="AH30" s="208"/>
      <c r="AI30" s="208"/>
      <c r="AJ30" s="3">
        <f t="shared" si="2"/>
        <v>0</v>
      </c>
      <c r="AK30" s="3">
        <f t="shared" si="0"/>
        <v>0</v>
      </c>
      <c r="AL30" s="3">
        <f t="shared" si="1"/>
        <v>0</v>
      </c>
      <c r="AM30" s="59"/>
      <c r="AN30" s="59"/>
      <c r="AO30" s="59"/>
    </row>
    <row r="31" spans="1:131" s="56" customFormat="1" ht="30" customHeight="1">
      <c r="A31" s="176">
        <v>23</v>
      </c>
      <c r="B31" s="244" t="s">
        <v>309</v>
      </c>
      <c r="C31" s="132" t="s">
        <v>310</v>
      </c>
      <c r="D31" s="230" t="s">
        <v>11</v>
      </c>
      <c r="E31" s="215"/>
      <c r="F31" s="208"/>
      <c r="G31" s="208"/>
      <c r="H31" s="208"/>
      <c r="I31" s="208"/>
      <c r="J31" s="208"/>
      <c r="K31" s="208"/>
      <c r="L31" s="208"/>
      <c r="M31" s="208"/>
      <c r="N31" s="208"/>
      <c r="O31" s="208"/>
      <c r="P31" s="209"/>
      <c r="Q31" s="208"/>
      <c r="R31" s="208"/>
      <c r="S31" s="208"/>
      <c r="T31" s="208"/>
      <c r="U31" s="208"/>
      <c r="V31" s="209"/>
      <c r="W31" s="208"/>
      <c r="X31" s="208"/>
      <c r="Y31" s="208"/>
      <c r="Z31" s="208"/>
      <c r="AA31" s="208"/>
      <c r="AB31" s="208"/>
      <c r="AC31" s="209"/>
      <c r="AD31" s="208"/>
      <c r="AE31" s="208"/>
      <c r="AF31" s="208"/>
      <c r="AG31" s="208"/>
      <c r="AH31" s="208"/>
      <c r="AI31" s="208"/>
      <c r="AJ31" s="3">
        <f t="shared" si="2"/>
        <v>0</v>
      </c>
      <c r="AK31" s="3">
        <f t="shared" si="0"/>
        <v>0</v>
      </c>
      <c r="AL31" s="3">
        <f t="shared" si="1"/>
        <v>0</v>
      </c>
      <c r="AM31" s="59"/>
      <c r="AN31" s="59"/>
      <c r="AO31" s="59"/>
    </row>
    <row r="32" spans="1:131" s="56" customFormat="1" ht="30" customHeight="1">
      <c r="A32" s="205">
        <v>24</v>
      </c>
      <c r="B32" s="244" t="s">
        <v>386</v>
      </c>
      <c r="C32" s="132" t="s">
        <v>387</v>
      </c>
      <c r="D32" s="230" t="s">
        <v>388</v>
      </c>
      <c r="E32" s="215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9"/>
      <c r="Q32" s="208"/>
      <c r="R32" s="208"/>
      <c r="S32" s="208"/>
      <c r="T32" s="208"/>
      <c r="U32" s="208"/>
      <c r="V32" s="209"/>
      <c r="W32" s="208"/>
      <c r="X32" s="208"/>
      <c r="Y32" s="208"/>
      <c r="Z32" s="208"/>
      <c r="AA32" s="208"/>
      <c r="AB32" s="208"/>
      <c r="AC32" s="209"/>
      <c r="AD32" s="208"/>
      <c r="AE32" s="208"/>
      <c r="AF32" s="208"/>
      <c r="AG32" s="208"/>
      <c r="AH32" s="208"/>
      <c r="AI32" s="208"/>
      <c r="AJ32" s="3">
        <f t="shared" si="2"/>
        <v>0</v>
      </c>
      <c r="AK32" s="3">
        <f t="shared" si="0"/>
        <v>0</v>
      </c>
      <c r="AL32" s="3">
        <f t="shared" si="1"/>
        <v>0</v>
      </c>
      <c r="AM32" s="59"/>
      <c r="AN32" s="59"/>
      <c r="AO32" s="59"/>
    </row>
    <row r="33" spans="1:44" s="56" customFormat="1" ht="30" customHeight="1">
      <c r="A33" s="176">
        <v>25</v>
      </c>
      <c r="B33" s="244" t="s">
        <v>389</v>
      </c>
      <c r="C33" s="132" t="s">
        <v>607</v>
      </c>
      <c r="D33" s="230" t="s">
        <v>110</v>
      </c>
      <c r="E33" s="215"/>
      <c r="F33" s="208"/>
      <c r="G33" s="208"/>
      <c r="H33" s="208"/>
      <c r="I33" s="208"/>
      <c r="J33" s="208"/>
      <c r="K33" s="208"/>
      <c r="L33" s="208"/>
      <c r="M33" s="208"/>
      <c r="N33" s="208"/>
      <c r="O33" s="208"/>
      <c r="P33" s="209"/>
      <c r="Q33" s="208"/>
      <c r="R33" s="208"/>
      <c r="S33" s="208"/>
      <c r="T33" s="208"/>
      <c r="U33" s="208"/>
      <c r="V33" s="209"/>
      <c r="W33" s="208"/>
      <c r="X33" s="208"/>
      <c r="Y33" s="208"/>
      <c r="Z33" s="208"/>
      <c r="AA33" s="208"/>
      <c r="AB33" s="208"/>
      <c r="AC33" s="209"/>
      <c r="AD33" s="208"/>
      <c r="AE33" s="208"/>
      <c r="AF33" s="208"/>
      <c r="AG33" s="208"/>
      <c r="AH33" s="208"/>
      <c r="AI33" s="208"/>
      <c r="AJ33" s="3">
        <f t="shared" si="2"/>
        <v>0</v>
      </c>
      <c r="AK33" s="3">
        <f t="shared" si="0"/>
        <v>0</v>
      </c>
      <c r="AL33" s="3">
        <f t="shared" si="1"/>
        <v>0</v>
      </c>
      <c r="AM33" s="59"/>
      <c r="AN33" s="59"/>
      <c r="AO33" s="59"/>
    </row>
    <row r="34" spans="1:44" s="56" customFormat="1" ht="30" customHeight="1">
      <c r="A34" s="205">
        <v>26</v>
      </c>
      <c r="B34" s="244" t="s">
        <v>311</v>
      </c>
      <c r="C34" s="132" t="s">
        <v>312</v>
      </c>
      <c r="D34" s="230" t="s">
        <v>313</v>
      </c>
      <c r="E34" s="215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9"/>
      <c r="Q34" s="208"/>
      <c r="R34" s="208"/>
      <c r="S34" s="208"/>
      <c r="T34" s="208"/>
      <c r="U34" s="208"/>
      <c r="V34" s="209"/>
      <c r="W34" s="208"/>
      <c r="X34" s="208"/>
      <c r="Y34" s="208"/>
      <c r="Z34" s="208"/>
      <c r="AA34" s="208"/>
      <c r="AB34" s="208"/>
      <c r="AC34" s="209"/>
      <c r="AD34" s="208"/>
      <c r="AE34" s="208"/>
      <c r="AF34" s="208"/>
      <c r="AG34" s="208"/>
      <c r="AH34" s="208"/>
      <c r="AI34" s="208"/>
      <c r="AJ34" s="3">
        <f t="shared" si="2"/>
        <v>0</v>
      </c>
      <c r="AK34" s="3">
        <f t="shared" si="0"/>
        <v>0</v>
      </c>
      <c r="AL34" s="3">
        <f t="shared" si="1"/>
        <v>0</v>
      </c>
      <c r="AM34" s="59"/>
      <c r="AN34" s="59"/>
      <c r="AO34" s="59"/>
    </row>
    <row r="35" spans="1:44" s="56" customFormat="1" ht="30" customHeight="1">
      <c r="A35" s="176">
        <v>27</v>
      </c>
      <c r="B35" s="244" t="s">
        <v>390</v>
      </c>
      <c r="C35" s="132" t="s">
        <v>391</v>
      </c>
      <c r="D35" s="230" t="s">
        <v>88</v>
      </c>
      <c r="E35" s="215" t="s">
        <v>8</v>
      </c>
      <c r="F35" s="208"/>
      <c r="G35" s="208"/>
      <c r="H35" s="208"/>
      <c r="I35" s="208"/>
      <c r="J35" s="208"/>
      <c r="K35" s="208"/>
      <c r="L35" s="208"/>
      <c r="M35" s="208"/>
      <c r="N35" s="208"/>
      <c r="O35" s="208"/>
      <c r="P35" s="209"/>
      <c r="Q35" s="208"/>
      <c r="R35" s="208"/>
      <c r="S35" s="208"/>
      <c r="T35" s="208"/>
      <c r="U35" s="208"/>
      <c r="V35" s="209"/>
      <c r="W35" s="208"/>
      <c r="X35" s="208"/>
      <c r="Y35" s="208"/>
      <c r="Z35" s="208"/>
      <c r="AA35" s="208"/>
      <c r="AB35" s="208"/>
      <c r="AC35" s="209"/>
      <c r="AD35" s="208"/>
      <c r="AE35" s="208"/>
      <c r="AF35" s="208"/>
      <c r="AG35" s="208"/>
      <c r="AH35" s="208"/>
      <c r="AI35" s="208"/>
      <c r="AJ35" s="3">
        <f t="shared" si="2"/>
        <v>1</v>
      </c>
      <c r="AK35" s="3">
        <f t="shared" si="0"/>
        <v>0</v>
      </c>
      <c r="AL35" s="3">
        <f t="shared" si="1"/>
        <v>0</v>
      </c>
      <c r="AM35" s="59"/>
      <c r="AN35" s="59"/>
      <c r="AO35" s="59"/>
    </row>
    <row r="36" spans="1:44" s="56" customFormat="1" ht="30" customHeight="1">
      <c r="A36" s="205">
        <v>28</v>
      </c>
      <c r="B36" s="244" t="s">
        <v>314</v>
      </c>
      <c r="C36" s="132" t="s">
        <v>315</v>
      </c>
      <c r="D36" s="230" t="s">
        <v>155</v>
      </c>
      <c r="E36" s="215" t="s">
        <v>8</v>
      </c>
      <c r="F36" s="208"/>
      <c r="G36" s="208"/>
      <c r="H36" s="208"/>
      <c r="I36" s="208"/>
      <c r="J36" s="208"/>
      <c r="K36" s="208"/>
      <c r="L36" s="208"/>
      <c r="M36" s="208"/>
      <c r="N36" s="208"/>
      <c r="O36" s="208"/>
      <c r="P36" s="209"/>
      <c r="Q36" s="208"/>
      <c r="R36" s="208"/>
      <c r="S36" s="208"/>
      <c r="T36" s="208"/>
      <c r="U36" s="208"/>
      <c r="V36" s="209"/>
      <c r="W36" s="208"/>
      <c r="X36" s="208"/>
      <c r="Y36" s="208"/>
      <c r="Z36" s="208"/>
      <c r="AA36" s="208"/>
      <c r="AB36" s="208"/>
      <c r="AC36" s="209"/>
      <c r="AD36" s="208"/>
      <c r="AE36" s="208"/>
      <c r="AF36" s="208"/>
      <c r="AG36" s="208"/>
      <c r="AH36" s="208"/>
      <c r="AI36" s="208"/>
      <c r="AJ36" s="3">
        <f t="shared" si="2"/>
        <v>1</v>
      </c>
      <c r="AK36" s="3">
        <f t="shared" si="0"/>
        <v>0</v>
      </c>
      <c r="AL36" s="3">
        <f t="shared" si="1"/>
        <v>0</v>
      </c>
      <c r="AM36" s="59"/>
      <c r="AN36" s="59"/>
      <c r="AO36" s="59"/>
    </row>
    <row r="37" spans="1:44" s="56" customFormat="1" ht="30" customHeight="1">
      <c r="A37" s="176">
        <v>29</v>
      </c>
      <c r="B37" s="244" t="s">
        <v>316</v>
      </c>
      <c r="C37" s="132" t="s">
        <v>317</v>
      </c>
      <c r="D37" s="230" t="s">
        <v>36</v>
      </c>
      <c r="E37" s="215" t="s">
        <v>8</v>
      </c>
      <c r="F37" s="208"/>
      <c r="G37" s="208"/>
      <c r="H37" s="208"/>
      <c r="I37" s="208"/>
      <c r="J37" s="208"/>
      <c r="K37" s="208"/>
      <c r="L37" s="208"/>
      <c r="M37" s="208"/>
      <c r="N37" s="208"/>
      <c r="O37" s="208"/>
      <c r="P37" s="209"/>
      <c r="Q37" s="208"/>
      <c r="R37" s="208"/>
      <c r="S37" s="208"/>
      <c r="T37" s="208"/>
      <c r="U37" s="208"/>
      <c r="V37" s="209"/>
      <c r="W37" s="208"/>
      <c r="X37" s="208"/>
      <c r="Y37" s="208"/>
      <c r="Z37" s="208"/>
      <c r="AA37" s="208"/>
      <c r="AB37" s="208"/>
      <c r="AC37" s="209"/>
      <c r="AD37" s="208"/>
      <c r="AE37" s="208"/>
      <c r="AF37" s="208"/>
      <c r="AG37" s="208"/>
      <c r="AH37" s="208"/>
      <c r="AI37" s="208"/>
      <c r="AJ37" s="3">
        <f t="shared" si="2"/>
        <v>1</v>
      </c>
      <c r="AK37" s="3">
        <f t="shared" si="0"/>
        <v>0</v>
      </c>
      <c r="AL37" s="3">
        <f t="shared" si="1"/>
        <v>0</v>
      </c>
      <c r="AM37" s="59"/>
      <c r="AN37" s="59"/>
      <c r="AO37" s="59"/>
    </row>
    <row r="38" spans="1:44" s="67" customFormat="1" ht="30" customHeight="1">
      <c r="A38" s="205">
        <v>30</v>
      </c>
      <c r="B38" s="244" t="s">
        <v>318</v>
      </c>
      <c r="C38" s="132" t="s">
        <v>71</v>
      </c>
      <c r="D38" s="230" t="s">
        <v>89</v>
      </c>
      <c r="E38" s="215" t="s">
        <v>10</v>
      </c>
      <c r="F38" s="208"/>
      <c r="G38" s="208"/>
      <c r="H38" s="208"/>
      <c r="I38" s="208"/>
      <c r="J38" s="208"/>
      <c r="K38" s="208"/>
      <c r="L38" s="208"/>
      <c r="M38" s="208"/>
      <c r="N38" s="208"/>
      <c r="O38" s="208"/>
      <c r="P38" s="209"/>
      <c r="Q38" s="208"/>
      <c r="R38" s="208"/>
      <c r="S38" s="208"/>
      <c r="T38" s="208"/>
      <c r="U38" s="208"/>
      <c r="V38" s="209"/>
      <c r="W38" s="208"/>
      <c r="X38" s="208"/>
      <c r="Y38" s="208"/>
      <c r="Z38" s="208"/>
      <c r="AA38" s="208"/>
      <c r="AB38" s="208"/>
      <c r="AC38" s="209"/>
      <c r="AD38" s="208"/>
      <c r="AE38" s="208"/>
      <c r="AF38" s="208"/>
      <c r="AG38" s="208"/>
      <c r="AH38" s="208"/>
      <c r="AI38" s="208"/>
      <c r="AJ38" s="41">
        <f t="shared" si="2"/>
        <v>0</v>
      </c>
      <c r="AK38" s="41">
        <f t="shared" si="0"/>
        <v>0</v>
      </c>
      <c r="AL38" s="41">
        <f t="shared" si="1"/>
        <v>1</v>
      </c>
      <c r="AM38" s="66"/>
      <c r="AN38" s="66"/>
      <c r="AO38" s="66"/>
    </row>
    <row r="39" spans="1:44" s="67" customFormat="1" ht="30" customHeight="1">
      <c r="A39" s="176">
        <v>31</v>
      </c>
      <c r="B39" s="244" t="s">
        <v>524</v>
      </c>
      <c r="C39" s="132" t="s">
        <v>525</v>
      </c>
      <c r="D39" s="230" t="s">
        <v>89</v>
      </c>
      <c r="E39" s="215" t="s">
        <v>10</v>
      </c>
      <c r="F39" s="208"/>
      <c r="G39" s="208"/>
      <c r="H39" s="208"/>
      <c r="I39" s="208"/>
      <c r="J39" s="208"/>
      <c r="K39" s="208"/>
      <c r="L39" s="208"/>
      <c r="M39" s="208"/>
      <c r="N39" s="208"/>
      <c r="O39" s="208"/>
      <c r="P39" s="209"/>
      <c r="Q39" s="208"/>
      <c r="R39" s="208"/>
      <c r="S39" s="208"/>
      <c r="T39" s="208"/>
      <c r="U39" s="208"/>
      <c r="V39" s="209"/>
      <c r="W39" s="208"/>
      <c r="X39" s="208"/>
      <c r="Y39" s="208"/>
      <c r="Z39" s="208"/>
      <c r="AA39" s="208"/>
      <c r="AB39" s="208"/>
      <c r="AC39" s="209"/>
      <c r="AD39" s="208"/>
      <c r="AE39" s="208"/>
      <c r="AF39" s="208"/>
      <c r="AG39" s="208"/>
      <c r="AH39" s="208"/>
      <c r="AI39" s="208"/>
      <c r="AJ39" s="41">
        <f t="shared" si="2"/>
        <v>0</v>
      </c>
      <c r="AK39" s="41">
        <f t="shared" si="0"/>
        <v>0</v>
      </c>
      <c r="AL39" s="41">
        <f t="shared" si="1"/>
        <v>1</v>
      </c>
      <c r="AM39" s="66"/>
      <c r="AN39" s="66"/>
      <c r="AO39" s="66"/>
    </row>
    <row r="40" spans="1:44" s="56" customFormat="1" ht="30" customHeight="1">
      <c r="A40" s="205">
        <v>32</v>
      </c>
      <c r="B40" s="244" t="s">
        <v>319</v>
      </c>
      <c r="C40" s="132" t="s">
        <v>320</v>
      </c>
      <c r="D40" s="230" t="s">
        <v>48</v>
      </c>
      <c r="E40" s="215"/>
      <c r="F40" s="208"/>
      <c r="G40" s="208"/>
      <c r="H40" s="208"/>
      <c r="I40" s="208"/>
      <c r="J40" s="208"/>
      <c r="K40" s="208"/>
      <c r="L40" s="208"/>
      <c r="M40" s="208"/>
      <c r="N40" s="208"/>
      <c r="O40" s="208"/>
      <c r="P40" s="209"/>
      <c r="Q40" s="208"/>
      <c r="R40" s="208"/>
      <c r="S40" s="208"/>
      <c r="T40" s="208"/>
      <c r="U40" s="208"/>
      <c r="V40" s="208"/>
      <c r="W40" s="208"/>
      <c r="X40" s="208"/>
      <c r="Y40" s="208"/>
      <c r="Z40" s="208"/>
      <c r="AA40" s="208"/>
      <c r="AB40" s="208"/>
      <c r="AC40" s="209"/>
      <c r="AD40" s="208"/>
      <c r="AE40" s="208"/>
      <c r="AF40" s="208"/>
      <c r="AG40" s="208"/>
      <c r="AH40" s="208"/>
      <c r="AI40" s="208"/>
      <c r="AJ40" s="3">
        <f t="shared" si="2"/>
        <v>0</v>
      </c>
      <c r="AK40" s="3">
        <f t="shared" si="0"/>
        <v>0</v>
      </c>
      <c r="AL40" s="3">
        <f t="shared" si="1"/>
        <v>0</v>
      </c>
      <c r="AM40" s="59"/>
      <c r="AN40" s="59"/>
      <c r="AO40" s="59"/>
    </row>
    <row r="41" spans="1:44" s="56" customFormat="1" ht="30" customHeight="1">
      <c r="A41" s="176">
        <v>33</v>
      </c>
      <c r="B41" s="244" t="s">
        <v>321</v>
      </c>
      <c r="C41" s="132" t="s">
        <v>322</v>
      </c>
      <c r="D41" s="230" t="s">
        <v>141</v>
      </c>
      <c r="E41" s="215"/>
      <c r="F41" s="208"/>
      <c r="G41" s="208"/>
      <c r="H41" s="208"/>
      <c r="I41" s="208"/>
      <c r="J41" s="208"/>
      <c r="K41" s="208"/>
      <c r="L41" s="208"/>
      <c r="M41" s="208"/>
      <c r="N41" s="208"/>
      <c r="O41" s="208"/>
      <c r="P41" s="209"/>
      <c r="Q41" s="208"/>
      <c r="R41" s="208"/>
      <c r="S41" s="208"/>
      <c r="T41" s="208"/>
      <c r="U41" s="208"/>
      <c r="V41" s="209"/>
      <c r="W41" s="208"/>
      <c r="X41" s="208"/>
      <c r="Y41" s="208"/>
      <c r="Z41" s="208"/>
      <c r="AA41" s="208"/>
      <c r="AB41" s="208"/>
      <c r="AC41" s="209"/>
      <c r="AD41" s="208"/>
      <c r="AE41" s="208"/>
      <c r="AF41" s="208"/>
      <c r="AG41" s="208"/>
      <c r="AH41" s="208"/>
      <c r="AI41" s="208"/>
      <c r="AJ41" s="3">
        <f t="shared" si="2"/>
        <v>0</v>
      </c>
      <c r="AK41" s="3">
        <f t="shared" si="0"/>
        <v>0</v>
      </c>
      <c r="AL41" s="3">
        <f t="shared" si="1"/>
        <v>0</v>
      </c>
      <c r="AM41" s="59"/>
      <c r="AN41" s="59"/>
      <c r="AO41" s="59"/>
    </row>
    <row r="42" spans="1:44" s="56" customFormat="1" ht="30" customHeight="1">
      <c r="A42" s="205">
        <v>34</v>
      </c>
      <c r="B42" s="152"/>
      <c r="C42" s="153"/>
      <c r="D42" s="154"/>
      <c r="E42" s="215"/>
      <c r="F42" s="208"/>
      <c r="G42" s="208"/>
      <c r="H42" s="208"/>
      <c r="I42" s="208"/>
      <c r="J42" s="208"/>
      <c r="K42" s="208"/>
      <c r="L42" s="208"/>
      <c r="M42" s="208"/>
      <c r="N42" s="208"/>
      <c r="O42" s="208"/>
      <c r="P42" s="209"/>
      <c r="Q42" s="208"/>
      <c r="R42" s="208"/>
      <c r="S42" s="208"/>
      <c r="T42" s="208"/>
      <c r="U42" s="208"/>
      <c r="V42" s="209"/>
      <c r="W42" s="208"/>
      <c r="X42" s="208"/>
      <c r="Y42" s="208"/>
      <c r="Z42" s="208"/>
      <c r="AA42" s="208"/>
      <c r="AB42" s="208"/>
      <c r="AC42" s="209"/>
      <c r="AD42" s="208"/>
      <c r="AE42" s="208"/>
      <c r="AF42" s="208"/>
      <c r="AG42" s="208"/>
      <c r="AH42" s="208"/>
      <c r="AI42" s="208"/>
      <c r="AJ42" s="3">
        <f t="shared" si="2"/>
        <v>0</v>
      </c>
      <c r="AK42" s="3">
        <f t="shared" si="0"/>
        <v>0</v>
      </c>
      <c r="AL42" s="3">
        <f t="shared" si="1"/>
        <v>0</v>
      </c>
      <c r="AM42" s="59"/>
      <c r="AN42" s="59"/>
      <c r="AO42" s="59"/>
    </row>
    <row r="43" spans="1:44" s="56" customFormat="1" ht="48" customHeight="1">
      <c r="A43" s="324" t="s">
        <v>12</v>
      </c>
      <c r="B43" s="324"/>
      <c r="C43" s="324"/>
      <c r="D43" s="324"/>
      <c r="E43" s="324"/>
      <c r="F43" s="324"/>
      <c r="G43" s="324"/>
      <c r="H43" s="324"/>
      <c r="I43" s="324"/>
      <c r="J43" s="324"/>
      <c r="K43" s="324"/>
      <c r="L43" s="324"/>
      <c r="M43" s="324"/>
      <c r="N43" s="324"/>
      <c r="O43" s="324"/>
      <c r="P43" s="324"/>
      <c r="Q43" s="324"/>
      <c r="R43" s="324"/>
      <c r="S43" s="324"/>
      <c r="T43" s="324"/>
      <c r="U43" s="324"/>
      <c r="V43" s="324"/>
      <c r="W43" s="324"/>
      <c r="X43" s="324"/>
      <c r="Y43" s="324"/>
      <c r="Z43" s="324"/>
      <c r="AA43" s="324"/>
      <c r="AB43" s="324"/>
      <c r="AC43" s="324"/>
      <c r="AD43" s="324"/>
      <c r="AE43" s="324"/>
      <c r="AF43" s="324"/>
      <c r="AG43" s="324"/>
      <c r="AH43" s="324"/>
      <c r="AI43" s="324"/>
      <c r="AJ43" s="3">
        <f>SUM(AJ10:AJ42)</f>
        <v>3</v>
      </c>
      <c r="AK43" s="3">
        <f>SUM(AK10:AK42)</f>
        <v>0</v>
      </c>
      <c r="AL43" s="3">
        <f>SUM(AL10:AL42)</f>
        <v>7</v>
      </c>
      <c r="AM43" s="59"/>
      <c r="AN43" s="26"/>
      <c r="AO43" s="26"/>
      <c r="AP43" s="52"/>
      <c r="AQ43" s="52"/>
      <c r="AR43" s="52"/>
    </row>
    <row r="44" spans="1:44" s="56" customFormat="1" ht="30" customHeight="1">
      <c r="A44" s="11"/>
      <c r="B44" s="11"/>
      <c r="C44" s="12"/>
      <c r="D44" s="12"/>
      <c r="E44" s="13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1"/>
      <c r="AK44" s="11"/>
      <c r="AL44" s="11"/>
      <c r="AM44" s="59"/>
      <c r="AN44" s="59"/>
      <c r="AO44" s="59"/>
    </row>
    <row r="45" spans="1:44" s="56" customFormat="1" ht="41.25" customHeight="1">
      <c r="A45" s="326" t="s">
        <v>13</v>
      </c>
      <c r="B45" s="326"/>
      <c r="C45" s="326"/>
      <c r="D45" s="326"/>
      <c r="E45" s="326"/>
      <c r="F45" s="326"/>
      <c r="G45" s="326"/>
      <c r="H45" s="326"/>
      <c r="I45" s="326"/>
      <c r="J45" s="326"/>
      <c r="K45" s="326"/>
      <c r="L45" s="326"/>
      <c r="M45" s="326"/>
      <c r="N45" s="326"/>
      <c r="O45" s="326"/>
      <c r="P45" s="326"/>
      <c r="Q45" s="326"/>
      <c r="R45" s="326"/>
      <c r="S45" s="326"/>
      <c r="T45" s="326"/>
      <c r="U45" s="326"/>
      <c r="V45" s="326"/>
      <c r="W45" s="326"/>
      <c r="X45" s="326"/>
      <c r="Y45" s="326"/>
      <c r="Z45" s="326"/>
      <c r="AA45" s="326"/>
      <c r="AB45" s="326"/>
      <c r="AC45" s="326"/>
      <c r="AD45" s="326"/>
      <c r="AE45" s="326"/>
      <c r="AF45" s="326"/>
      <c r="AG45" s="326"/>
      <c r="AH45" s="326"/>
      <c r="AI45" s="327"/>
      <c r="AJ45" s="41" t="s">
        <v>14</v>
      </c>
      <c r="AK45" s="41" t="s">
        <v>15</v>
      </c>
      <c r="AL45" s="41" t="s">
        <v>16</v>
      </c>
      <c r="AM45" s="62" t="s">
        <v>17</v>
      </c>
      <c r="AN45" s="62" t="s">
        <v>18</v>
      </c>
      <c r="AO45" s="62" t="s">
        <v>19</v>
      </c>
    </row>
    <row r="46" spans="1:44" s="56" customFormat="1" ht="30" customHeight="1">
      <c r="A46" s="3" t="s">
        <v>5</v>
      </c>
      <c r="B46" s="48"/>
      <c r="C46" s="328" t="s">
        <v>7</v>
      </c>
      <c r="D46" s="329"/>
      <c r="E46" s="4">
        <v>1</v>
      </c>
      <c r="F46" s="4">
        <v>2</v>
      </c>
      <c r="G46" s="4">
        <v>3</v>
      </c>
      <c r="H46" s="4">
        <v>4</v>
      </c>
      <c r="I46" s="4">
        <v>5</v>
      </c>
      <c r="J46" s="4">
        <v>6</v>
      </c>
      <c r="K46" s="4">
        <v>7</v>
      </c>
      <c r="L46" s="4">
        <v>8</v>
      </c>
      <c r="M46" s="4">
        <v>9</v>
      </c>
      <c r="N46" s="4">
        <v>10</v>
      </c>
      <c r="O46" s="4">
        <v>11</v>
      </c>
      <c r="P46" s="4">
        <v>12</v>
      </c>
      <c r="Q46" s="4">
        <v>13</v>
      </c>
      <c r="R46" s="4">
        <v>14</v>
      </c>
      <c r="S46" s="4">
        <v>15</v>
      </c>
      <c r="T46" s="4">
        <v>16</v>
      </c>
      <c r="U46" s="4">
        <v>17</v>
      </c>
      <c r="V46" s="4">
        <v>18</v>
      </c>
      <c r="W46" s="4">
        <v>19</v>
      </c>
      <c r="X46" s="4">
        <v>20</v>
      </c>
      <c r="Y46" s="4">
        <v>21</v>
      </c>
      <c r="Z46" s="4">
        <v>22</v>
      </c>
      <c r="AA46" s="4">
        <v>23</v>
      </c>
      <c r="AB46" s="4">
        <v>24</v>
      </c>
      <c r="AC46" s="4">
        <v>25</v>
      </c>
      <c r="AD46" s="4">
        <v>26</v>
      </c>
      <c r="AE46" s="4">
        <v>27</v>
      </c>
      <c r="AF46" s="4">
        <v>28</v>
      </c>
      <c r="AG46" s="4">
        <v>29</v>
      </c>
      <c r="AH46" s="4">
        <v>30</v>
      </c>
      <c r="AI46" s="4">
        <v>31</v>
      </c>
      <c r="AJ46" s="30" t="s">
        <v>20</v>
      </c>
      <c r="AK46" s="30" t="s">
        <v>21</v>
      </c>
      <c r="AL46" s="30" t="s">
        <v>22</v>
      </c>
      <c r="AM46" s="30" t="s">
        <v>23</v>
      </c>
      <c r="AN46" s="63" t="s">
        <v>24</v>
      </c>
      <c r="AO46" s="63" t="s">
        <v>25</v>
      </c>
    </row>
    <row r="47" spans="1:44" s="56" customFormat="1" ht="30" customHeight="1">
      <c r="A47" s="3">
        <v>1</v>
      </c>
      <c r="B47" s="244" t="s">
        <v>1050</v>
      </c>
      <c r="C47" s="132" t="s">
        <v>1051</v>
      </c>
      <c r="D47" s="230" t="s">
        <v>53</v>
      </c>
      <c r="E47" s="134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55"/>
      <c r="AA47" s="155"/>
      <c r="AB47" s="155"/>
      <c r="AC47" s="145"/>
      <c r="AD47" s="155"/>
      <c r="AE47" s="155"/>
      <c r="AF47" s="155"/>
      <c r="AG47" s="155"/>
      <c r="AH47" s="155"/>
      <c r="AI47" s="155"/>
      <c r="AJ47" s="32">
        <f>COUNTIF(E47:AI47,"BT")</f>
        <v>0</v>
      </c>
      <c r="AK47" s="32">
        <f>COUNTIF(F47:AJ47,"D")</f>
        <v>0</v>
      </c>
      <c r="AL47" s="32">
        <f>COUNTIF(G47:AK47,"ĐP")</f>
        <v>0</v>
      </c>
      <c r="AM47" s="32">
        <f>COUNTIF(H47:AL47,"CT")</f>
        <v>0</v>
      </c>
      <c r="AN47" s="32">
        <f>COUNTIF(I47:AM47,"HT")</f>
        <v>0</v>
      </c>
      <c r="AO47" s="32">
        <f>COUNTIF(J47:AN47,"VK")</f>
        <v>0</v>
      </c>
      <c r="AP47" s="322"/>
      <c r="AQ47" s="323"/>
    </row>
    <row r="48" spans="1:44" s="56" customFormat="1" ht="30" customHeight="1">
      <c r="A48" s="3">
        <v>2</v>
      </c>
      <c r="B48" s="244" t="s">
        <v>290</v>
      </c>
      <c r="C48" s="132" t="s">
        <v>97</v>
      </c>
      <c r="D48" s="230" t="s">
        <v>106</v>
      </c>
      <c r="E48" s="134"/>
      <c r="F48" s="155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45"/>
      <c r="AD48" s="155"/>
      <c r="AE48" s="155"/>
      <c r="AF48" s="155"/>
      <c r="AG48" s="155"/>
      <c r="AH48" s="155"/>
      <c r="AI48" s="155"/>
      <c r="AJ48" s="32">
        <f t="shared" ref="AJ48:AJ80" si="3">COUNTIF(E48:AI48,"BT")</f>
        <v>0</v>
      </c>
      <c r="AK48" s="32">
        <f t="shared" ref="AK48:AK80" si="4">COUNTIF(F48:AJ48,"D")</f>
        <v>0</v>
      </c>
      <c r="AL48" s="32">
        <f t="shared" ref="AL48:AL80" si="5">COUNTIF(G48:AK48,"ĐP")</f>
        <v>0</v>
      </c>
      <c r="AM48" s="32">
        <f t="shared" ref="AM48:AM80" si="6">COUNTIF(H48:AL48,"CT")</f>
        <v>0</v>
      </c>
      <c r="AN48" s="32">
        <f t="shared" ref="AN48:AN80" si="7">COUNTIF(I48:AM48,"HT")</f>
        <v>0</v>
      </c>
      <c r="AO48" s="32">
        <f t="shared" ref="AO48:AO80" si="8">COUNTIF(J48:AN48,"VK")</f>
        <v>0</v>
      </c>
      <c r="AP48" s="59"/>
      <c r="AQ48" s="59"/>
    </row>
    <row r="49" spans="1:43" s="56" customFormat="1" ht="30" customHeight="1">
      <c r="A49" s="3">
        <v>3</v>
      </c>
      <c r="B49" s="244" t="s">
        <v>368</v>
      </c>
      <c r="C49" s="132" t="s">
        <v>140</v>
      </c>
      <c r="D49" s="230" t="s">
        <v>32</v>
      </c>
      <c r="E49" s="134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45"/>
      <c r="W49" s="155"/>
      <c r="X49" s="155"/>
      <c r="Y49" s="155"/>
      <c r="Z49" s="155"/>
      <c r="AA49" s="155"/>
      <c r="AB49" s="155"/>
      <c r="AC49" s="145"/>
      <c r="AD49" s="155"/>
      <c r="AE49" s="155"/>
      <c r="AF49" s="155"/>
      <c r="AG49" s="155"/>
      <c r="AH49" s="155"/>
      <c r="AI49" s="155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  <c r="AP49" s="59"/>
      <c r="AQ49" s="59"/>
    </row>
    <row r="50" spans="1:43" s="56" customFormat="1" ht="30" customHeight="1">
      <c r="A50" s="3">
        <v>4</v>
      </c>
      <c r="B50" s="244" t="s">
        <v>369</v>
      </c>
      <c r="C50" s="132" t="s">
        <v>37</v>
      </c>
      <c r="D50" s="230" t="s">
        <v>54</v>
      </c>
      <c r="E50" s="135"/>
      <c r="F50" s="155"/>
      <c r="G50" s="155"/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155"/>
      <c r="S50" s="155"/>
      <c r="T50" s="155"/>
      <c r="U50" s="155"/>
      <c r="V50" s="145"/>
      <c r="W50" s="155"/>
      <c r="X50" s="155"/>
      <c r="Y50" s="155"/>
      <c r="Z50" s="155"/>
      <c r="AA50" s="155"/>
      <c r="AB50" s="155"/>
      <c r="AC50" s="145"/>
      <c r="AD50" s="155"/>
      <c r="AE50" s="155"/>
      <c r="AF50" s="155"/>
      <c r="AG50" s="155"/>
      <c r="AH50" s="155"/>
      <c r="AI50" s="155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59"/>
      <c r="AQ50" s="59"/>
    </row>
    <row r="51" spans="1:43" s="56" customFormat="1" ht="30" customHeight="1">
      <c r="A51" s="3">
        <v>5</v>
      </c>
      <c r="B51" s="244" t="s">
        <v>291</v>
      </c>
      <c r="C51" s="132" t="s">
        <v>55</v>
      </c>
      <c r="D51" s="230" t="s">
        <v>286</v>
      </c>
      <c r="E51" s="135"/>
      <c r="F51" s="155"/>
      <c r="G51" s="155"/>
      <c r="H51" s="155"/>
      <c r="I51" s="155"/>
      <c r="J51" s="155"/>
      <c r="K51" s="155"/>
      <c r="L51" s="155"/>
      <c r="M51" s="155"/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5"/>
      <c r="Y51" s="155"/>
      <c r="Z51" s="155"/>
      <c r="AA51" s="155"/>
      <c r="AB51" s="155"/>
      <c r="AC51" s="145"/>
      <c r="AD51" s="155"/>
      <c r="AE51" s="155"/>
      <c r="AF51" s="155"/>
      <c r="AG51" s="155"/>
      <c r="AH51" s="155"/>
      <c r="AI51" s="155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59"/>
      <c r="AQ51" s="59"/>
    </row>
    <row r="52" spans="1:43" s="56" customFormat="1" ht="30" customHeight="1">
      <c r="A52" s="3">
        <v>6</v>
      </c>
      <c r="B52" s="244" t="s">
        <v>370</v>
      </c>
      <c r="C52" s="132" t="s">
        <v>371</v>
      </c>
      <c r="D52" s="230" t="s">
        <v>286</v>
      </c>
      <c r="E52" s="134"/>
      <c r="F52" s="155"/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155"/>
      <c r="S52" s="155"/>
      <c r="T52" s="155"/>
      <c r="U52" s="155"/>
      <c r="V52" s="145"/>
      <c r="W52" s="155"/>
      <c r="X52" s="155"/>
      <c r="Y52" s="155"/>
      <c r="Z52" s="155"/>
      <c r="AA52" s="155"/>
      <c r="AB52" s="155"/>
      <c r="AC52" s="155"/>
      <c r="AD52" s="155"/>
      <c r="AE52" s="155"/>
      <c r="AF52" s="155"/>
      <c r="AG52" s="155"/>
      <c r="AH52" s="155"/>
      <c r="AI52" s="155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59"/>
      <c r="AQ52" s="59"/>
    </row>
    <row r="53" spans="1:43" s="56" customFormat="1" ht="30" customHeight="1">
      <c r="A53" s="3">
        <v>7</v>
      </c>
      <c r="B53" s="244" t="s">
        <v>372</v>
      </c>
      <c r="C53" s="132" t="s">
        <v>373</v>
      </c>
      <c r="D53" s="230" t="s">
        <v>91</v>
      </c>
      <c r="E53" s="134"/>
      <c r="F53" s="155"/>
      <c r="G53" s="155"/>
      <c r="H53" s="155"/>
      <c r="I53" s="155"/>
      <c r="J53" s="155"/>
      <c r="K53" s="155"/>
      <c r="L53" s="155"/>
      <c r="M53" s="155"/>
      <c r="N53" s="155"/>
      <c r="O53" s="155"/>
      <c r="P53" s="155"/>
      <c r="Q53" s="155"/>
      <c r="R53" s="155"/>
      <c r="S53" s="155"/>
      <c r="T53" s="155"/>
      <c r="U53" s="155"/>
      <c r="V53" s="145"/>
      <c r="W53" s="155"/>
      <c r="X53" s="155"/>
      <c r="Y53" s="155"/>
      <c r="Z53" s="155"/>
      <c r="AA53" s="155"/>
      <c r="AB53" s="155"/>
      <c r="AC53" s="155"/>
      <c r="AD53" s="155"/>
      <c r="AE53" s="155"/>
      <c r="AF53" s="155"/>
      <c r="AG53" s="155"/>
      <c r="AH53" s="155"/>
      <c r="AI53" s="155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59"/>
      <c r="AQ53" s="59"/>
    </row>
    <row r="54" spans="1:43" s="56" customFormat="1" ht="30" customHeight="1">
      <c r="A54" s="3">
        <v>8</v>
      </c>
      <c r="B54" s="244" t="s">
        <v>1038</v>
      </c>
      <c r="C54" s="132" t="s">
        <v>1039</v>
      </c>
      <c r="D54" s="230" t="s">
        <v>884</v>
      </c>
      <c r="E54" s="134"/>
      <c r="F54" s="160"/>
      <c r="G54" s="160"/>
      <c r="H54" s="160"/>
      <c r="I54" s="160"/>
      <c r="J54" s="160"/>
      <c r="K54" s="160"/>
      <c r="L54" s="160"/>
      <c r="M54" s="160"/>
      <c r="N54" s="160"/>
      <c r="O54" s="160"/>
      <c r="P54" s="160"/>
      <c r="Q54" s="160"/>
      <c r="R54" s="160"/>
      <c r="S54" s="160"/>
      <c r="T54" s="160"/>
      <c r="U54" s="160"/>
      <c r="V54" s="145"/>
      <c r="W54" s="160"/>
      <c r="X54" s="160"/>
      <c r="Y54" s="160"/>
      <c r="Z54" s="160"/>
      <c r="AA54" s="160"/>
      <c r="AB54" s="160"/>
      <c r="AC54" s="160"/>
      <c r="AD54" s="160"/>
      <c r="AE54" s="160"/>
      <c r="AF54" s="160"/>
      <c r="AG54" s="160"/>
      <c r="AH54" s="160"/>
      <c r="AI54" s="160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  <c r="AP54" s="59"/>
      <c r="AQ54" s="59"/>
    </row>
    <row r="55" spans="1:43" s="56" customFormat="1" ht="30" customHeight="1">
      <c r="A55" s="3">
        <v>9</v>
      </c>
      <c r="B55" s="244" t="s">
        <v>292</v>
      </c>
      <c r="C55" s="132" t="s">
        <v>104</v>
      </c>
      <c r="D55" s="230" t="s">
        <v>98</v>
      </c>
      <c r="E55" s="134"/>
      <c r="F55" s="160"/>
      <c r="G55" s="160"/>
      <c r="H55" s="160"/>
      <c r="I55" s="160"/>
      <c r="J55" s="160"/>
      <c r="K55" s="160"/>
      <c r="L55" s="160"/>
      <c r="M55" s="160"/>
      <c r="N55" s="160"/>
      <c r="O55" s="160"/>
      <c r="P55" s="160"/>
      <c r="Q55" s="160"/>
      <c r="R55" s="160"/>
      <c r="S55" s="160"/>
      <c r="T55" s="160"/>
      <c r="U55" s="160"/>
      <c r="V55" s="145"/>
      <c r="W55" s="160"/>
      <c r="X55" s="160"/>
      <c r="Y55" s="160"/>
      <c r="Z55" s="160"/>
      <c r="AA55" s="160"/>
      <c r="AB55" s="160"/>
      <c r="AC55" s="160"/>
      <c r="AD55" s="160"/>
      <c r="AE55" s="160"/>
      <c r="AF55" s="160"/>
      <c r="AG55" s="160"/>
      <c r="AH55" s="160"/>
      <c r="AI55" s="160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  <c r="AP55" s="59"/>
      <c r="AQ55" s="59"/>
    </row>
    <row r="56" spans="1:43" s="56" customFormat="1" ht="30" customHeight="1">
      <c r="A56" s="3">
        <v>10</v>
      </c>
      <c r="B56" s="244" t="s">
        <v>293</v>
      </c>
      <c r="C56" s="132" t="s">
        <v>294</v>
      </c>
      <c r="D56" s="230" t="s">
        <v>26</v>
      </c>
      <c r="E56" s="134"/>
      <c r="F56" s="155"/>
      <c r="G56" s="155"/>
      <c r="H56" s="155"/>
      <c r="I56" s="155"/>
      <c r="J56" s="155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  <c r="V56" s="145"/>
      <c r="W56" s="155"/>
      <c r="X56" s="155"/>
      <c r="Y56" s="155"/>
      <c r="Z56" s="155"/>
      <c r="AA56" s="155"/>
      <c r="AB56" s="155"/>
      <c r="AC56" s="155"/>
      <c r="AD56" s="155"/>
      <c r="AE56" s="155"/>
      <c r="AF56" s="155"/>
      <c r="AG56" s="155"/>
      <c r="AH56" s="155"/>
      <c r="AI56" s="155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  <c r="AP56" s="59"/>
      <c r="AQ56" s="59"/>
    </row>
    <row r="57" spans="1:43" s="56" customFormat="1" ht="30" customHeight="1">
      <c r="A57" s="3">
        <v>11</v>
      </c>
      <c r="B57" s="244" t="s">
        <v>295</v>
      </c>
      <c r="C57" s="132" t="s">
        <v>296</v>
      </c>
      <c r="D57" s="230" t="s">
        <v>26</v>
      </c>
      <c r="E57" s="134"/>
      <c r="F57" s="155"/>
      <c r="G57" s="155"/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R57" s="155"/>
      <c r="S57" s="155"/>
      <c r="T57" s="155"/>
      <c r="U57" s="155"/>
      <c r="V57" s="145"/>
      <c r="W57" s="155"/>
      <c r="X57" s="155"/>
      <c r="Y57" s="155"/>
      <c r="Z57" s="155"/>
      <c r="AA57" s="155"/>
      <c r="AB57" s="155"/>
      <c r="AC57" s="155"/>
      <c r="AD57" s="155"/>
      <c r="AE57" s="155"/>
      <c r="AF57" s="155"/>
      <c r="AG57" s="155"/>
      <c r="AH57" s="155"/>
      <c r="AI57" s="155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  <c r="AP57" s="59"/>
      <c r="AQ57" s="59"/>
    </row>
    <row r="58" spans="1:43" s="56" customFormat="1" ht="30" customHeight="1">
      <c r="A58" s="3">
        <v>12</v>
      </c>
      <c r="B58" s="244" t="s">
        <v>297</v>
      </c>
      <c r="C58" s="132" t="s">
        <v>28</v>
      </c>
      <c r="D58" s="230" t="s">
        <v>167</v>
      </c>
      <c r="E58" s="134"/>
      <c r="F58" s="155"/>
      <c r="G58" s="155"/>
      <c r="H58" s="155"/>
      <c r="I58" s="155"/>
      <c r="J58" s="155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55"/>
      <c r="V58" s="145"/>
      <c r="W58" s="155"/>
      <c r="X58" s="155"/>
      <c r="Y58" s="155"/>
      <c r="Z58" s="155"/>
      <c r="AA58" s="155"/>
      <c r="AB58" s="155"/>
      <c r="AC58" s="155"/>
      <c r="AD58" s="155"/>
      <c r="AE58" s="155"/>
      <c r="AF58" s="155"/>
      <c r="AG58" s="155"/>
      <c r="AH58" s="155"/>
      <c r="AI58" s="155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  <c r="AP58" s="59"/>
      <c r="AQ58" s="59"/>
    </row>
    <row r="59" spans="1:43" s="56" customFormat="1" ht="30" customHeight="1">
      <c r="A59" s="3">
        <v>13</v>
      </c>
      <c r="B59" s="244" t="s">
        <v>377</v>
      </c>
      <c r="C59" s="132" t="s">
        <v>378</v>
      </c>
      <c r="D59" s="230" t="s">
        <v>83</v>
      </c>
      <c r="E59" s="156"/>
      <c r="F59" s="157"/>
      <c r="G59" s="157"/>
      <c r="H59" s="158"/>
      <c r="I59" s="158"/>
      <c r="J59" s="158"/>
      <c r="K59" s="158"/>
      <c r="L59" s="158"/>
      <c r="M59" s="158"/>
      <c r="N59" s="158"/>
      <c r="O59" s="158"/>
      <c r="P59" s="157"/>
      <c r="Q59" s="157"/>
      <c r="R59" s="157"/>
      <c r="S59" s="157"/>
      <c r="T59" s="157"/>
      <c r="U59" s="157"/>
      <c r="V59" s="145"/>
      <c r="W59" s="157"/>
      <c r="X59" s="157"/>
      <c r="Y59" s="157"/>
      <c r="Z59" s="157"/>
      <c r="AA59" s="157"/>
      <c r="AB59" s="157"/>
      <c r="AC59" s="157"/>
      <c r="AD59" s="157"/>
      <c r="AE59" s="157"/>
      <c r="AF59" s="157"/>
      <c r="AG59" s="157"/>
      <c r="AH59" s="157"/>
      <c r="AI59" s="157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  <c r="AP59" s="59"/>
      <c r="AQ59" s="59"/>
    </row>
    <row r="60" spans="1:43" s="56" customFormat="1" ht="30" customHeight="1">
      <c r="A60" s="3">
        <v>14</v>
      </c>
      <c r="B60" s="244" t="s">
        <v>298</v>
      </c>
      <c r="C60" s="132" t="s">
        <v>145</v>
      </c>
      <c r="D60" s="230" t="s">
        <v>46</v>
      </c>
      <c r="E60" s="135"/>
      <c r="F60" s="155"/>
      <c r="G60" s="155"/>
      <c r="H60" s="155"/>
      <c r="I60" s="155"/>
      <c r="J60" s="155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/>
      <c r="V60" s="145"/>
      <c r="W60" s="155"/>
      <c r="X60" s="155"/>
      <c r="Y60" s="155"/>
      <c r="Z60" s="155"/>
      <c r="AA60" s="155"/>
      <c r="AB60" s="155"/>
      <c r="AC60" s="155"/>
      <c r="AD60" s="155"/>
      <c r="AE60" s="155"/>
      <c r="AF60" s="155"/>
      <c r="AG60" s="155"/>
      <c r="AH60" s="155"/>
      <c r="AI60" s="155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  <c r="AP60" s="322"/>
      <c r="AQ60" s="323"/>
    </row>
    <row r="61" spans="1:43" s="56" customFormat="1" ht="30" customHeight="1">
      <c r="A61" s="3">
        <v>15</v>
      </c>
      <c r="B61" s="244" t="s">
        <v>299</v>
      </c>
      <c r="C61" s="132" t="s">
        <v>50</v>
      </c>
      <c r="D61" s="230" t="s">
        <v>74</v>
      </c>
      <c r="E61" s="134"/>
      <c r="F61" s="155"/>
      <c r="G61" s="155"/>
      <c r="H61" s="155"/>
      <c r="I61" s="155"/>
      <c r="J61" s="155"/>
      <c r="K61" s="155"/>
      <c r="L61" s="155"/>
      <c r="M61" s="155"/>
      <c r="N61" s="155"/>
      <c r="O61" s="183"/>
      <c r="P61" s="155"/>
      <c r="Q61" s="155"/>
      <c r="R61" s="155"/>
      <c r="S61" s="155"/>
      <c r="T61" s="155"/>
      <c r="U61" s="155"/>
      <c r="V61" s="145"/>
      <c r="W61" s="155"/>
      <c r="X61" s="155"/>
      <c r="Y61" s="155"/>
      <c r="Z61" s="155"/>
      <c r="AA61" s="155"/>
      <c r="AB61" s="155"/>
      <c r="AC61" s="155"/>
      <c r="AD61" s="155"/>
      <c r="AE61" s="155"/>
      <c r="AF61" s="155"/>
      <c r="AG61" s="155"/>
      <c r="AH61" s="155"/>
      <c r="AI61" s="155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</row>
    <row r="62" spans="1:43" s="56" customFormat="1" ht="30" customHeight="1">
      <c r="A62" s="3">
        <v>16</v>
      </c>
      <c r="B62" s="244" t="s">
        <v>379</v>
      </c>
      <c r="C62" s="132" t="s">
        <v>380</v>
      </c>
      <c r="D62" s="230" t="s">
        <v>111</v>
      </c>
      <c r="E62" s="135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145"/>
      <c r="W62" s="155"/>
      <c r="X62" s="155"/>
      <c r="Y62" s="155"/>
      <c r="Z62" s="155"/>
      <c r="AA62" s="155"/>
      <c r="AB62" s="155"/>
      <c r="AC62" s="155"/>
      <c r="AD62" s="155"/>
      <c r="AE62" s="155"/>
      <c r="AF62" s="155"/>
      <c r="AG62" s="155"/>
      <c r="AH62" s="155"/>
      <c r="AI62" s="155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s="56" customFormat="1" ht="30" customHeight="1">
      <c r="A63" s="3">
        <v>17</v>
      </c>
      <c r="B63" s="244" t="s">
        <v>300</v>
      </c>
      <c r="C63" s="132" t="s">
        <v>301</v>
      </c>
      <c r="D63" s="230" t="s">
        <v>76</v>
      </c>
      <c r="E63" s="135"/>
      <c r="F63" s="155"/>
      <c r="G63" s="155"/>
      <c r="H63" s="155"/>
      <c r="I63" s="155"/>
      <c r="J63" s="155"/>
      <c r="K63" s="155"/>
      <c r="L63" s="155"/>
      <c r="M63" s="155"/>
      <c r="N63" s="155"/>
      <c r="O63" s="155"/>
      <c r="P63" s="155"/>
      <c r="Q63" s="155"/>
      <c r="R63" s="155"/>
      <c r="S63" s="155"/>
      <c r="T63" s="155"/>
      <c r="U63" s="155"/>
      <c r="V63" s="145"/>
      <c r="W63" s="155"/>
      <c r="X63" s="155"/>
      <c r="Y63" s="155"/>
      <c r="Z63" s="155"/>
      <c r="AA63" s="155"/>
      <c r="AB63" s="155"/>
      <c r="AC63" s="155"/>
      <c r="AD63" s="155"/>
      <c r="AE63" s="155"/>
      <c r="AF63" s="155"/>
      <c r="AG63" s="155"/>
      <c r="AH63" s="155"/>
      <c r="AI63" s="155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56" customFormat="1" ht="30" customHeight="1">
      <c r="A64" s="3">
        <v>18</v>
      </c>
      <c r="B64" s="244" t="s">
        <v>302</v>
      </c>
      <c r="C64" s="132" t="s">
        <v>28</v>
      </c>
      <c r="D64" s="230" t="s">
        <v>77</v>
      </c>
      <c r="E64" s="135"/>
      <c r="F64" s="155"/>
      <c r="G64" s="155"/>
      <c r="H64" s="155"/>
      <c r="I64" s="155"/>
      <c r="J64" s="155"/>
      <c r="K64" s="155"/>
      <c r="L64" s="155"/>
      <c r="M64" s="155"/>
      <c r="N64" s="155"/>
      <c r="O64" s="155"/>
      <c r="P64" s="155"/>
      <c r="Q64" s="155"/>
      <c r="R64" s="155"/>
      <c r="S64" s="155"/>
      <c r="T64" s="155"/>
      <c r="U64" s="155"/>
      <c r="V64" s="145"/>
      <c r="W64" s="155"/>
      <c r="X64" s="155"/>
      <c r="Y64" s="155"/>
      <c r="Z64" s="155"/>
      <c r="AA64" s="155"/>
      <c r="AB64" s="155"/>
      <c r="AC64" s="155"/>
      <c r="AD64" s="155"/>
      <c r="AE64" s="155"/>
      <c r="AF64" s="155"/>
      <c r="AG64" s="155"/>
      <c r="AH64" s="155"/>
      <c r="AI64" s="155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56" customFormat="1" ht="30" customHeight="1">
      <c r="A65" s="3">
        <v>19</v>
      </c>
      <c r="B65" s="244" t="s">
        <v>384</v>
      </c>
      <c r="C65" s="132" t="s">
        <v>385</v>
      </c>
      <c r="D65" s="230" t="s">
        <v>34</v>
      </c>
      <c r="E65" s="135"/>
      <c r="F65" s="155"/>
      <c r="G65" s="155"/>
      <c r="H65" s="155"/>
      <c r="I65" s="155"/>
      <c r="J65" s="155"/>
      <c r="K65" s="155"/>
      <c r="L65" s="155"/>
      <c r="M65" s="155"/>
      <c r="N65" s="155"/>
      <c r="O65" s="155"/>
      <c r="P65" s="155"/>
      <c r="Q65" s="155"/>
      <c r="R65" s="155"/>
      <c r="S65" s="155"/>
      <c r="T65" s="155"/>
      <c r="U65" s="155"/>
      <c r="V65" s="145"/>
      <c r="W65" s="155"/>
      <c r="X65" s="155"/>
      <c r="Y65" s="155"/>
      <c r="Z65" s="155"/>
      <c r="AA65" s="155"/>
      <c r="AB65" s="155"/>
      <c r="AC65" s="155"/>
      <c r="AD65" s="155"/>
      <c r="AE65" s="155"/>
      <c r="AF65" s="155"/>
      <c r="AG65" s="155"/>
      <c r="AH65" s="155"/>
      <c r="AI65" s="155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56" customFormat="1" ht="30" customHeight="1">
      <c r="A66" s="3">
        <v>20</v>
      </c>
      <c r="B66" s="244" t="s">
        <v>303</v>
      </c>
      <c r="C66" s="132" t="s">
        <v>304</v>
      </c>
      <c r="D66" s="230" t="s">
        <v>102</v>
      </c>
      <c r="E66" s="135"/>
      <c r="F66" s="155"/>
      <c r="G66" s="155"/>
      <c r="H66" s="155"/>
      <c r="I66" s="155"/>
      <c r="J66" s="155"/>
      <c r="K66" s="155"/>
      <c r="L66" s="155"/>
      <c r="M66" s="155"/>
      <c r="N66" s="155"/>
      <c r="O66" s="155"/>
      <c r="P66" s="155"/>
      <c r="Q66" s="155"/>
      <c r="R66" s="155"/>
      <c r="S66" s="155"/>
      <c r="T66" s="155"/>
      <c r="U66" s="155"/>
      <c r="V66" s="145"/>
      <c r="W66" s="155"/>
      <c r="X66" s="155"/>
      <c r="Y66" s="155"/>
      <c r="Z66" s="155"/>
      <c r="AA66" s="155"/>
      <c r="AB66" s="155"/>
      <c r="AC66" s="145"/>
      <c r="AD66" s="155"/>
      <c r="AE66" s="155"/>
      <c r="AF66" s="155"/>
      <c r="AG66" s="155"/>
      <c r="AH66" s="155"/>
      <c r="AI66" s="155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s="56" customFormat="1" ht="30" customHeight="1">
      <c r="A67" s="3">
        <v>21</v>
      </c>
      <c r="B67" s="244" t="s">
        <v>305</v>
      </c>
      <c r="C67" s="132" t="s">
        <v>306</v>
      </c>
      <c r="D67" s="230" t="s">
        <v>307</v>
      </c>
      <c r="E67" s="135"/>
      <c r="F67" s="155"/>
      <c r="G67" s="155"/>
      <c r="H67" s="155"/>
      <c r="I67" s="155"/>
      <c r="J67" s="155"/>
      <c r="K67" s="155"/>
      <c r="L67" s="155"/>
      <c r="M67" s="155"/>
      <c r="N67" s="155"/>
      <c r="O67" s="155"/>
      <c r="P67" s="155"/>
      <c r="Q67" s="155"/>
      <c r="R67" s="155"/>
      <c r="S67" s="155"/>
      <c r="T67" s="155"/>
      <c r="U67" s="155"/>
      <c r="V67" s="155"/>
      <c r="W67" s="155"/>
      <c r="X67" s="155"/>
      <c r="Y67" s="155"/>
      <c r="Z67" s="155"/>
      <c r="AA67" s="155"/>
      <c r="AB67" s="155"/>
      <c r="AC67" s="145"/>
      <c r="AD67" s="155"/>
      <c r="AE67" s="155"/>
      <c r="AF67" s="155"/>
      <c r="AG67" s="155"/>
      <c r="AH67" s="155"/>
      <c r="AI67" s="155"/>
      <c r="AJ67" s="32">
        <f t="shared" si="3"/>
        <v>0</v>
      </c>
      <c r="AK67" s="32">
        <f t="shared" si="4"/>
        <v>0</v>
      </c>
      <c r="AL67" s="32">
        <f t="shared" si="5"/>
        <v>0</v>
      </c>
      <c r="AM67" s="32">
        <f t="shared" si="6"/>
        <v>0</v>
      </c>
      <c r="AN67" s="32">
        <f t="shared" si="7"/>
        <v>0</v>
      </c>
      <c r="AO67" s="32">
        <f t="shared" si="8"/>
        <v>0</v>
      </c>
    </row>
    <row r="68" spans="1:41" s="56" customFormat="1" ht="30" customHeight="1">
      <c r="A68" s="3">
        <v>22</v>
      </c>
      <c r="B68" s="244" t="s">
        <v>308</v>
      </c>
      <c r="C68" s="132" t="s">
        <v>104</v>
      </c>
      <c r="D68" s="230" t="s">
        <v>60</v>
      </c>
      <c r="E68" s="135"/>
      <c r="F68" s="155"/>
      <c r="G68" s="155"/>
      <c r="H68" s="155"/>
      <c r="I68" s="155"/>
      <c r="J68" s="155"/>
      <c r="K68" s="155"/>
      <c r="L68" s="155"/>
      <c r="M68" s="155"/>
      <c r="N68" s="155"/>
      <c r="O68" s="155"/>
      <c r="P68" s="155"/>
      <c r="Q68" s="155"/>
      <c r="R68" s="155"/>
      <c r="S68" s="155"/>
      <c r="T68" s="155"/>
      <c r="U68" s="155"/>
      <c r="V68" s="145"/>
      <c r="W68" s="155"/>
      <c r="X68" s="155"/>
      <c r="Y68" s="155"/>
      <c r="Z68" s="155"/>
      <c r="AA68" s="155"/>
      <c r="AB68" s="155"/>
      <c r="AC68" s="145"/>
      <c r="AD68" s="155"/>
      <c r="AE68" s="155"/>
      <c r="AF68" s="155"/>
      <c r="AG68" s="155"/>
      <c r="AH68" s="155"/>
      <c r="AI68" s="155"/>
      <c r="AJ68" s="32">
        <f t="shared" si="3"/>
        <v>0</v>
      </c>
      <c r="AK68" s="32">
        <f t="shared" si="4"/>
        <v>0</v>
      </c>
      <c r="AL68" s="32">
        <f t="shared" si="5"/>
        <v>0</v>
      </c>
      <c r="AM68" s="32">
        <f t="shared" si="6"/>
        <v>0</v>
      </c>
      <c r="AN68" s="32">
        <f t="shared" si="7"/>
        <v>0</v>
      </c>
      <c r="AO68" s="32">
        <f t="shared" si="8"/>
        <v>0</v>
      </c>
    </row>
    <row r="69" spans="1:41" s="56" customFormat="1" ht="30" customHeight="1">
      <c r="A69" s="3">
        <v>23</v>
      </c>
      <c r="B69" s="244" t="s">
        <v>309</v>
      </c>
      <c r="C69" s="132" t="s">
        <v>310</v>
      </c>
      <c r="D69" s="230" t="s">
        <v>11</v>
      </c>
      <c r="E69" s="135"/>
      <c r="F69" s="155"/>
      <c r="G69" s="155"/>
      <c r="H69" s="155"/>
      <c r="I69" s="155"/>
      <c r="J69" s="155"/>
      <c r="K69" s="155"/>
      <c r="L69" s="155"/>
      <c r="M69" s="155"/>
      <c r="N69" s="155"/>
      <c r="O69" s="155"/>
      <c r="P69" s="155"/>
      <c r="Q69" s="155"/>
      <c r="R69" s="155"/>
      <c r="S69" s="155"/>
      <c r="T69" s="155"/>
      <c r="U69" s="155"/>
      <c r="V69" s="145"/>
      <c r="W69" s="155"/>
      <c r="X69" s="155"/>
      <c r="Y69" s="155"/>
      <c r="Z69" s="155"/>
      <c r="AA69" s="155"/>
      <c r="AB69" s="155"/>
      <c r="AC69" s="145"/>
      <c r="AD69" s="155"/>
      <c r="AE69" s="155"/>
      <c r="AF69" s="155"/>
      <c r="AG69" s="155"/>
      <c r="AH69" s="155"/>
      <c r="AI69" s="155"/>
      <c r="AJ69" s="32">
        <f t="shared" si="3"/>
        <v>0</v>
      </c>
      <c r="AK69" s="32">
        <f t="shared" si="4"/>
        <v>0</v>
      </c>
      <c r="AL69" s="32">
        <f t="shared" si="5"/>
        <v>0</v>
      </c>
      <c r="AM69" s="32">
        <f t="shared" si="6"/>
        <v>0</v>
      </c>
      <c r="AN69" s="32">
        <f t="shared" si="7"/>
        <v>0</v>
      </c>
      <c r="AO69" s="32">
        <f t="shared" si="8"/>
        <v>0</v>
      </c>
    </row>
    <row r="70" spans="1:41" s="56" customFormat="1" ht="30" customHeight="1">
      <c r="A70" s="3">
        <v>24</v>
      </c>
      <c r="B70" s="244" t="s">
        <v>386</v>
      </c>
      <c r="C70" s="132" t="s">
        <v>387</v>
      </c>
      <c r="D70" s="230" t="s">
        <v>388</v>
      </c>
      <c r="E70" s="135"/>
      <c r="F70" s="155"/>
      <c r="G70" s="155"/>
      <c r="H70" s="155"/>
      <c r="I70" s="155"/>
      <c r="J70" s="155"/>
      <c r="K70" s="155"/>
      <c r="L70" s="155"/>
      <c r="M70" s="155"/>
      <c r="N70" s="155"/>
      <c r="O70" s="155"/>
      <c r="P70" s="155"/>
      <c r="Q70" s="155"/>
      <c r="R70" s="155"/>
      <c r="S70" s="155"/>
      <c r="T70" s="155"/>
      <c r="U70" s="155"/>
      <c r="V70" s="145"/>
      <c r="W70" s="155"/>
      <c r="X70" s="155"/>
      <c r="Y70" s="155"/>
      <c r="Z70" s="155"/>
      <c r="AA70" s="155"/>
      <c r="AB70" s="155"/>
      <c r="AC70" s="145"/>
      <c r="AD70" s="155"/>
      <c r="AE70" s="155"/>
      <c r="AF70" s="155"/>
      <c r="AG70" s="155"/>
      <c r="AH70" s="155"/>
      <c r="AI70" s="155"/>
      <c r="AJ70" s="32">
        <f t="shared" si="3"/>
        <v>0</v>
      </c>
      <c r="AK70" s="32">
        <f t="shared" si="4"/>
        <v>0</v>
      </c>
      <c r="AL70" s="32">
        <f t="shared" si="5"/>
        <v>0</v>
      </c>
      <c r="AM70" s="32">
        <f t="shared" si="6"/>
        <v>0</v>
      </c>
      <c r="AN70" s="32">
        <f t="shared" si="7"/>
        <v>0</v>
      </c>
      <c r="AO70" s="32">
        <f t="shared" si="8"/>
        <v>0</v>
      </c>
    </row>
    <row r="71" spans="1:41" s="56" customFormat="1" ht="30" customHeight="1">
      <c r="A71" s="3">
        <v>25</v>
      </c>
      <c r="B71" s="244" t="s">
        <v>389</v>
      </c>
      <c r="C71" s="132" t="s">
        <v>607</v>
      </c>
      <c r="D71" s="230" t="s">
        <v>110</v>
      </c>
      <c r="E71" s="135"/>
      <c r="F71" s="155"/>
      <c r="G71" s="155"/>
      <c r="H71" s="155"/>
      <c r="I71" s="155"/>
      <c r="J71" s="155"/>
      <c r="K71" s="155"/>
      <c r="L71" s="155"/>
      <c r="M71" s="155"/>
      <c r="N71" s="155"/>
      <c r="O71" s="155"/>
      <c r="P71" s="155"/>
      <c r="Q71" s="155"/>
      <c r="R71" s="155"/>
      <c r="S71" s="155"/>
      <c r="T71" s="155"/>
      <c r="U71" s="155"/>
      <c r="V71" s="145"/>
      <c r="W71" s="155"/>
      <c r="X71" s="155"/>
      <c r="Y71" s="155"/>
      <c r="Z71" s="155"/>
      <c r="AA71" s="155"/>
      <c r="AB71" s="155"/>
      <c r="AC71" s="145"/>
      <c r="AD71" s="155"/>
      <c r="AE71" s="155"/>
      <c r="AF71" s="155"/>
      <c r="AG71" s="155"/>
      <c r="AH71" s="155"/>
      <c r="AI71" s="155"/>
      <c r="AJ71" s="32">
        <f t="shared" si="3"/>
        <v>0</v>
      </c>
      <c r="AK71" s="32">
        <f t="shared" si="4"/>
        <v>0</v>
      </c>
      <c r="AL71" s="32">
        <f t="shared" si="5"/>
        <v>0</v>
      </c>
      <c r="AM71" s="32">
        <f t="shared" si="6"/>
        <v>0</v>
      </c>
      <c r="AN71" s="32">
        <f t="shared" si="7"/>
        <v>0</v>
      </c>
      <c r="AO71" s="32">
        <f t="shared" si="8"/>
        <v>0</v>
      </c>
    </row>
    <row r="72" spans="1:41" s="56" customFormat="1" ht="30" customHeight="1">
      <c r="A72" s="3">
        <v>26</v>
      </c>
      <c r="B72" s="244" t="s">
        <v>311</v>
      </c>
      <c r="C72" s="132" t="s">
        <v>312</v>
      </c>
      <c r="D72" s="230" t="s">
        <v>313</v>
      </c>
      <c r="E72" s="135"/>
      <c r="F72" s="155"/>
      <c r="G72" s="155"/>
      <c r="H72" s="155"/>
      <c r="I72" s="155"/>
      <c r="J72" s="155"/>
      <c r="K72" s="155"/>
      <c r="L72" s="155"/>
      <c r="M72" s="155"/>
      <c r="N72" s="155"/>
      <c r="O72" s="155"/>
      <c r="P72" s="155"/>
      <c r="Q72" s="155"/>
      <c r="R72" s="155"/>
      <c r="S72" s="155"/>
      <c r="T72" s="155"/>
      <c r="U72" s="155"/>
      <c r="V72" s="145"/>
      <c r="W72" s="155"/>
      <c r="X72" s="155"/>
      <c r="Y72" s="155"/>
      <c r="Z72" s="155"/>
      <c r="AA72" s="155"/>
      <c r="AB72" s="155"/>
      <c r="AC72" s="145"/>
      <c r="AD72" s="155"/>
      <c r="AE72" s="155"/>
      <c r="AF72" s="155"/>
      <c r="AG72" s="155"/>
      <c r="AH72" s="155"/>
      <c r="AI72" s="155"/>
      <c r="AJ72" s="32">
        <f t="shared" si="3"/>
        <v>0</v>
      </c>
      <c r="AK72" s="32">
        <f t="shared" si="4"/>
        <v>0</v>
      </c>
      <c r="AL72" s="32">
        <f t="shared" si="5"/>
        <v>0</v>
      </c>
      <c r="AM72" s="32">
        <f t="shared" si="6"/>
        <v>0</v>
      </c>
      <c r="AN72" s="32">
        <f t="shared" si="7"/>
        <v>0</v>
      </c>
      <c r="AO72" s="32">
        <f t="shared" si="8"/>
        <v>0</v>
      </c>
    </row>
    <row r="73" spans="1:41" s="56" customFormat="1" ht="30" customHeight="1">
      <c r="A73" s="3">
        <v>27</v>
      </c>
      <c r="B73" s="244" t="s">
        <v>390</v>
      </c>
      <c r="C73" s="132" t="s">
        <v>391</v>
      </c>
      <c r="D73" s="230" t="s">
        <v>88</v>
      </c>
      <c r="E73" s="135"/>
      <c r="F73" s="155"/>
      <c r="G73" s="155"/>
      <c r="H73" s="155"/>
      <c r="I73" s="155"/>
      <c r="J73" s="155"/>
      <c r="K73" s="155"/>
      <c r="L73" s="155"/>
      <c r="M73" s="155"/>
      <c r="N73" s="155"/>
      <c r="O73" s="155"/>
      <c r="P73" s="155"/>
      <c r="Q73" s="155"/>
      <c r="R73" s="155"/>
      <c r="S73" s="155"/>
      <c r="T73" s="155"/>
      <c r="U73" s="155"/>
      <c r="V73" s="145"/>
      <c r="W73" s="155"/>
      <c r="X73" s="155"/>
      <c r="Y73" s="155"/>
      <c r="Z73" s="155"/>
      <c r="AA73" s="155"/>
      <c r="AB73" s="155"/>
      <c r="AC73" s="145"/>
      <c r="AD73" s="155"/>
      <c r="AE73" s="155"/>
      <c r="AF73" s="155"/>
      <c r="AG73" s="155"/>
      <c r="AH73" s="155"/>
      <c r="AI73" s="155"/>
      <c r="AJ73" s="32">
        <f t="shared" si="3"/>
        <v>0</v>
      </c>
      <c r="AK73" s="32">
        <f t="shared" si="4"/>
        <v>0</v>
      </c>
      <c r="AL73" s="32">
        <f t="shared" si="5"/>
        <v>0</v>
      </c>
      <c r="AM73" s="32">
        <f t="shared" si="6"/>
        <v>0</v>
      </c>
      <c r="AN73" s="32">
        <f t="shared" si="7"/>
        <v>0</v>
      </c>
      <c r="AO73" s="32">
        <f t="shared" si="8"/>
        <v>0</v>
      </c>
    </row>
    <row r="74" spans="1:41" s="56" customFormat="1" ht="30" customHeight="1">
      <c r="A74" s="3">
        <v>28</v>
      </c>
      <c r="B74" s="244" t="s">
        <v>314</v>
      </c>
      <c r="C74" s="132" t="s">
        <v>315</v>
      </c>
      <c r="D74" s="230" t="s">
        <v>155</v>
      </c>
      <c r="E74" s="135"/>
      <c r="F74" s="155"/>
      <c r="G74" s="155"/>
      <c r="H74" s="155"/>
      <c r="I74" s="155"/>
      <c r="J74" s="155"/>
      <c r="K74" s="155"/>
      <c r="L74" s="155"/>
      <c r="M74" s="155"/>
      <c r="N74" s="155"/>
      <c r="O74" s="155"/>
      <c r="P74" s="155"/>
      <c r="Q74" s="155"/>
      <c r="R74" s="155"/>
      <c r="S74" s="155"/>
      <c r="T74" s="155"/>
      <c r="U74" s="155"/>
      <c r="V74" s="145"/>
      <c r="W74" s="155"/>
      <c r="X74" s="155"/>
      <c r="Y74" s="155"/>
      <c r="Z74" s="155"/>
      <c r="AA74" s="155"/>
      <c r="AB74" s="155"/>
      <c r="AC74" s="145"/>
      <c r="AD74" s="155"/>
      <c r="AE74" s="155"/>
      <c r="AF74" s="155"/>
      <c r="AG74" s="155"/>
      <c r="AH74" s="155"/>
      <c r="AI74" s="155"/>
      <c r="AJ74" s="32">
        <f t="shared" si="3"/>
        <v>0</v>
      </c>
      <c r="AK74" s="32">
        <f t="shared" si="4"/>
        <v>0</v>
      </c>
      <c r="AL74" s="32">
        <f t="shared" si="5"/>
        <v>0</v>
      </c>
      <c r="AM74" s="32">
        <f t="shared" si="6"/>
        <v>0</v>
      </c>
      <c r="AN74" s="32">
        <f t="shared" si="7"/>
        <v>0</v>
      </c>
      <c r="AO74" s="32">
        <f t="shared" si="8"/>
        <v>0</v>
      </c>
    </row>
    <row r="75" spans="1:41" s="56" customFormat="1" ht="30" customHeight="1">
      <c r="A75" s="3">
        <v>29</v>
      </c>
      <c r="B75" s="244" t="s">
        <v>316</v>
      </c>
      <c r="C75" s="132" t="s">
        <v>317</v>
      </c>
      <c r="D75" s="230" t="s">
        <v>36</v>
      </c>
      <c r="E75" s="135"/>
      <c r="F75" s="155"/>
      <c r="G75" s="155"/>
      <c r="H75" s="155"/>
      <c r="I75" s="155"/>
      <c r="J75" s="155"/>
      <c r="K75" s="155"/>
      <c r="L75" s="155"/>
      <c r="M75" s="155"/>
      <c r="N75" s="155"/>
      <c r="O75" s="155"/>
      <c r="P75" s="155"/>
      <c r="Q75" s="155"/>
      <c r="R75" s="155"/>
      <c r="S75" s="155"/>
      <c r="T75" s="155"/>
      <c r="U75" s="155"/>
      <c r="V75" s="145"/>
      <c r="W75" s="155"/>
      <c r="X75" s="155"/>
      <c r="Y75" s="155"/>
      <c r="Z75" s="155"/>
      <c r="AA75" s="155"/>
      <c r="AB75" s="155"/>
      <c r="AC75" s="145"/>
      <c r="AD75" s="155"/>
      <c r="AE75" s="155"/>
      <c r="AF75" s="155"/>
      <c r="AG75" s="155"/>
      <c r="AH75" s="155"/>
      <c r="AI75" s="155"/>
      <c r="AJ75" s="32">
        <f t="shared" si="3"/>
        <v>0</v>
      </c>
      <c r="AK75" s="32">
        <f t="shared" si="4"/>
        <v>0</v>
      </c>
      <c r="AL75" s="32">
        <f t="shared" si="5"/>
        <v>0</v>
      </c>
      <c r="AM75" s="32">
        <f t="shared" si="6"/>
        <v>0</v>
      </c>
      <c r="AN75" s="32">
        <f t="shared" si="7"/>
        <v>0</v>
      </c>
      <c r="AO75" s="32">
        <f t="shared" si="8"/>
        <v>0</v>
      </c>
    </row>
    <row r="76" spans="1:41" s="56" customFormat="1" ht="30" customHeight="1">
      <c r="A76" s="3">
        <v>30</v>
      </c>
      <c r="B76" s="244" t="s">
        <v>318</v>
      </c>
      <c r="C76" s="132" t="s">
        <v>71</v>
      </c>
      <c r="D76" s="230" t="s">
        <v>89</v>
      </c>
      <c r="E76" s="135"/>
      <c r="F76" s="155"/>
      <c r="G76" s="155"/>
      <c r="H76" s="155"/>
      <c r="I76" s="155"/>
      <c r="J76" s="155"/>
      <c r="K76" s="155"/>
      <c r="L76" s="155"/>
      <c r="M76" s="155"/>
      <c r="N76" s="155"/>
      <c r="O76" s="155"/>
      <c r="P76" s="155"/>
      <c r="Q76" s="155"/>
      <c r="R76" s="155"/>
      <c r="S76" s="155"/>
      <c r="T76" s="155"/>
      <c r="U76" s="155"/>
      <c r="V76" s="145"/>
      <c r="W76" s="155"/>
      <c r="X76" s="155"/>
      <c r="Y76" s="155"/>
      <c r="Z76" s="155"/>
      <c r="AA76" s="155"/>
      <c r="AB76" s="155"/>
      <c r="AC76" s="145"/>
      <c r="AD76" s="155"/>
      <c r="AE76" s="155"/>
      <c r="AF76" s="155"/>
      <c r="AG76" s="155"/>
      <c r="AH76" s="155"/>
      <c r="AI76" s="155"/>
      <c r="AJ76" s="32">
        <f t="shared" si="3"/>
        <v>0</v>
      </c>
      <c r="AK76" s="32">
        <f t="shared" si="4"/>
        <v>0</v>
      </c>
      <c r="AL76" s="32">
        <f t="shared" si="5"/>
        <v>0</v>
      </c>
      <c r="AM76" s="32">
        <f t="shared" si="6"/>
        <v>0</v>
      </c>
      <c r="AN76" s="32">
        <f t="shared" si="7"/>
        <v>0</v>
      </c>
      <c r="AO76" s="32">
        <f t="shared" si="8"/>
        <v>0</v>
      </c>
    </row>
    <row r="77" spans="1:41" s="56" customFormat="1" ht="30" customHeight="1">
      <c r="A77" s="3">
        <v>31</v>
      </c>
      <c r="B77" s="244" t="s">
        <v>524</v>
      </c>
      <c r="C77" s="132" t="s">
        <v>525</v>
      </c>
      <c r="D77" s="230" t="s">
        <v>89</v>
      </c>
      <c r="E77" s="135"/>
      <c r="F77" s="155"/>
      <c r="G77" s="155"/>
      <c r="H77" s="155"/>
      <c r="I77" s="155"/>
      <c r="J77" s="155"/>
      <c r="K77" s="155"/>
      <c r="L77" s="155"/>
      <c r="M77" s="155"/>
      <c r="N77" s="155"/>
      <c r="O77" s="155"/>
      <c r="P77" s="155"/>
      <c r="Q77" s="155"/>
      <c r="R77" s="155"/>
      <c r="S77" s="155"/>
      <c r="T77" s="155"/>
      <c r="U77" s="155"/>
      <c r="V77" s="145"/>
      <c r="W77" s="155"/>
      <c r="X77" s="155"/>
      <c r="Y77" s="155"/>
      <c r="Z77" s="155"/>
      <c r="AA77" s="155"/>
      <c r="AB77" s="155"/>
      <c r="AC77" s="145"/>
      <c r="AD77" s="155"/>
      <c r="AE77" s="155"/>
      <c r="AF77" s="155"/>
      <c r="AG77" s="155"/>
      <c r="AH77" s="155"/>
      <c r="AI77" s="155"/>
      <c r="AJ77" s="32">
        <f t="shared" si="3"/>
        <v>0</v>
      </c>
      <c r="AK77" s="32">
        <f t="shared" si="4"/>
        <v>0</v>
      </c>
      <c r="AL77" s="32">
        <f t="shared" si="5"/>
        <v>0</v>
      </c>
      <c r="AM77" s="32">
        <f t="shared" si="6"/>
        <v>0</v>
      </c>
      <c r="AN77" s="32">
        <f t="shared" si="7"/>
        <v>0</v>
      </c>
      <c r="AO77" s="32">
        <f t="shared" si="8"/>
        <v>0</v>
      </c>
    </row>
    <row r="78" spans="1:41" s="56" customFormat="1" ht="30" customHeight="1">
      <c r="A78" s="3">
        <v>32</v>
      </c>
      <c r="B78" s="244" t="s">
        <v>319</v>
      </c>
      <c r="C78" s="132" t="s">
        <v>320</v>
      </c>
      <c r="D78" s="230" t="s">
        <v>48</v>
      </c>
      <c r="E78" s="135"/>
      <c r="F78" s="155"/>
      <c r="G78" s="155"/>
      <c r="H78" s="155"/>
      <c r="I78" s="155"/>
      <c r="J78" s="155"/>
      <c r="K78" s="155"/>
      <c r="L78" s="155"/>
      <c r="M78" s="155"/>
      <c r="N78" s="155"/>
      <c r="O78" s="155"/>
      <c r="P78" s="155"/>
      <c r="Q78" s="155"/>
      <c r="R78" s="155"/>
      <c r="S78" s="155"/>
      <c r="T78" s="155"/>
      <c r="U78" s="155"/>
      <c r="V78" s="155"/>
      <c r="W78" s="155"/>
      <c r="X78" s="155"/>
      <c r="Y78" s="155"/>
      <c r="Z78" s="155"/>
      <c r="AA78" s="155"/>
      <c r="AB78" s="155"/>
      <c r="AC78" s="145"/>
      <c r="AD78" s="155"/>
      <c r="AE78" s="155"/>
      <c r="AF78" s="155"/>
      <c r="AG78" s="155"/>
      <c r="AH78" s="155"/>
      <c r="AI78" s="155"/>
      <c r="AJ78" s="32">
        <f t="shared" si="3"/>
        <v>0</v>
      </c>
      <c r="AK78" s="32">
        <f t="shared" si="4"/>
        <v>0</v>
      </c>
      <c r="AL78" s="32">
        <f t="shared" si="5"/>
        <v>0</v>
      </c>
      <c r="AM78" s="32">
        <f t="shared" si="6"/>
        <v>0</v>
      </c>
      <c r="AN78" s="32">
        <f t="shared" si="7"/>
        <v>0</v>
      </c>
      <c r="AO78" s="32">
        <f t="shared" si="8"/>
        <v>0</v>
      </c>
    </row>
    <row r="79" spans="1:41" s="56" customFormat="1" ht="30.75" customHeight="1">
      <c r="A79" s="3">
        <v>33</v>
      </c>
      <c r="B79" s="244" t="s">
        <v>321</v>
      </c>
      <c r="C79" s="132" t="s">
        <v>322</v>
      </c>
      <c r="D79" s="230" t="s">
        <v>141</v>
      </c>
      <c r="E79" s="135"/>
      <c r="F79" s="155"/>
      <c r="G79" s="155"/>
      <c r="H79" s="155"/>
      <c r="I79" s="155"/>
      <c r="J79" s="155"/>
      <c r="K79" s="155"/>
      <c r="L79" s="155"/>
      <c r="M79" s="155"/>
      <c r="N79" s="155"/>
      <c r="O79" s="155"/>
      <c r="P79" s="155"/>
      <c r="Q79" s="155"/>
      <c r="R79" s="155"/>
      <c r="S79" s="155"/>
      <c r="T79" s="155"/>
      <c r="U79" s="155"/>
      <c r="V79" s="145"/>
      <c r="W79" s="155"/>
      <c r="X79" s="155"/>
      <c r="Y79" s="155"/>
      <c r="Z79" s="155"/>
      <c r="AA79" s="155"/>
      <c r="AB79" s="155"/>
      <c r="AC79" s="145"/>
      <c r="AD79" s="155"/>
      <c r="AE79" s="155"/>
      <c r="AF79" s="155"/>
      <c r="AG79" s="155"/>
      <c r="AH79" s="155"/>
      <c r="AI79" s="155"/>
      <c r="AJ79" s="32">
        <f t="shared" si="3"/>
        <v>0</v>
      </c>
      <c r="AK79" s="32">
        <f t="shared" si="4"/>
        <v>0</v>
      </c>
      <c r="AL79" s="32">
        <f t="shared" si="5"/>
        <v>0</v>
      </c>
      <c r="AM79" s="32">
        <f t="shared" si="6"/>
        <v>0</v>
      </c>
      <c r="AN79" s="32">
        <f t="shared" si="7"/>
        <v>0</v>
      </c>
      <c r="AO79" s="32">
        <f t="shared" si="8"/>
        <v>0</v>
      </c>
    </row>
    <row r="80" spans="1:41" s="56" customFormat="1" ht="30.75" customHeight="1">
      <c r="A80" s="3">
        <v>34</v>
      </c>
      <c r="B80" s="152"/>
      <c r="C80" s="153"/>
      <c r="D80" s="154"/>
      <c r="E80" s="135"/>
      <c r="F80" s="155"/>
      <c r="G80" s="155"/>
      <c r="H80" s="155"/>
      <c r="I80" s="155"/>
      <c r="J80" s="155"/>
      <c r="K80" s="155"/>
      <c r="L80" s="155"/>
      <c r="M80" s="155"/>
      <c r="N80" s="155"/>
      <c r="O80" s="155"/>
      <c r="P80" s="155"/>
      <c r="Q80" s="155"/>
      <c r="R80" s="155"/>
      <c r="S80" s="155"/>
      <c r="T80" s="155"/>
      <c r="U80" s="155"/>
      <c r="V80" s="145"/>
      <c r="W80" s="155"/>
      <c r="X80" s="155"/>
      <c r="Y80" s="155"/>
      <c r="Z80" s="155"/>
      <c r="AA80" s="155"/>
      <c r="AB80" s="155"/>
      <c r="AC80" s="145"/>
      <c r="AD80" s="155"/>
      <c r="AE80" s="155"/>
      <c r="AF80" s="155"/>
      <c r="AG80" s="155"/>
      <c r="AH80" s="155"/>
      <c r="AI80" s="155"/>
      <c r="AJ80" s="32">
        <f t="shared" si="3"/>
        <v>0</v>
      </c>
      <c r="AK80" s="32">
        <f t="shared" si="4"/>
        <v>0</v>
      </c>
      <c r="AL80" s="32">
        <f t="shared" si="5"/>
        <v>0</v>
      </c>
      <c r="AM80" s="32">
        <f t="shared" si="6"/>
        <v>0</v>
      </c>
      <c r="AN80" s="32">
        <f t="shared" si="7"/>
        <v>0</v>
      </c>
      <c r="AO80" s="32">
        <f t="shared" si="8"/>
        <v>0</v>
      </c>
    </row>
    <row r="81" spans="1:41" ht="51" customHeight="1">
      <c r="A81" s="324" t="s">
        <v>12</v>
      </c>
      <c r="B81" s="324"/>
      <c r="C81" s="324"/>
      <c r="D81" s="324"/>
      <c r="E81" s="324"/>
      <c r="F81" s="324"/>
      <c r="G81" s="324"/>
      <c r="H81" s="324"/>
      <c r="I81" s="324"/>
      <c r="J81" s="324"/>
      <c r="K81" s="324"/>
      <c r="L81" s="324"/>
      <c r="M81" s="324"/>
      <c r="N81" s="324"/>
      <c r="O81" s="324"/>
      <c r="P81" s="324"/>
      <c r="Q81" s="324"/>
      <c r="R81" s="324"/>
      <c r="S81" s="324"/>
      <c r="T81" s="324"/>
      <c r="U81" s="324"/>
      <c r="V81" s="324"/>
      <c r="W81" s="324"/>
      <c r="X81" s="324"/>
      <c r="Y81" s="324"/>
      <c r="Z81" s="324"/>
      <c r="AA81" s="324"/>
      <c r="AB81" s="324"/>
      <c r="AC81" s="324"/>
      <c r="AD81" s="324"/>
      <c r="AE81" s="324"/>
      <c r="AF81" s="324"/>
      <c r="AG81" s="324"/>
      <c r="AH81" s="324"/>
      <c r="AI81" s="324"/>
      <c r="AJ81" s="3">
        <f t="shared" ref="AJ81:AO81" si="9">SUM(AJ47:AJ80)</f>
        <v>0</v>
      </c>
      <c r="AK81" s="3">
        <f t="shared" si="9"/>
        <v>0</v>
      </c>
      <c r="AL81" s="3">
        <f t="shared" si="9"/>
        <v>0</v>
      </c>
      <c r="AM81" s="3">
        <f t="shared" si="9"/>
        <v>0</v>
      </c>
      <c r="AN81" s="3">
        <f t="shared" si="9"/>
        <v>0</v>
      </c>
      <c r="AO81" s="3">
        <f t="shared" si="9"/>
        <v>0</v>
      </c>
    </row>
    <row r="82" spans="1:41" ht="15.75" customHeight="1">
      <c r="A82" s="26"/>
      <c r="B82" s="26"/>
      <c r="C82" s="325"/>
      <c r="D82" s="325"/>
      <c r="H82" s="64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</row>
    <row r="83" spans="1:41" ht="15.75" customHeight="1">
      <c r="C83" s="49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</row>
    <row r="84" spans="1:41" ht="15.75" customHeight="1">
      <c r="C84" s="49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</row>
    <row r="85" spans="1:41" ht="15.75" customHeight="1">
      <c r="C85" s="325"/>
      <c r="D85" s="32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</row>
    <row r="86" spans="1:41" ht="15.75" customHeight="1">
      <c r="C86" s="325"/>
      <c r="D86" s="325"/>
      <c r="E86" s="325"/>
      <c r="F86" s="325"/>
      <c r="G86" s="32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</row>
    <row r="87" spans="1:41" ht="15.75" customHeight="1">
      <c r="C87" s="325"/>
      <c r="D87" s="325"/>
      <c r="E87" s="32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</row>
    <row r="88" spans="1:41" ht="15.75" customHeight="1">
      <c r="C88" s="325"/>
      <c r="D88" s="32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C87:E87"/>
    <mergeCell ref="C88:D88"/>
    <mergeCell ref="C86:G86"/>
    <mergeCell ref="C46:D46"/>
    <mergeCell ref="C85:D85"/>
    <mergeCell ref="AP47:AQ47"/>
    <mergeCell ref="AP60:AQ60"/>
    <mergeCell ref="A81:AI81"/>
    <mergeCell ref="C82:D82"/>
    <mergeCell ref="AM23:AN23"/>
    <mergeCell ref="A43:AI43"/>
    <mergeCell ref="A45:AI45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8"/>
  <sheetViews>
    <sheetView topLeftCell="A13" zoomScale="55" zoomScaleNormal="55" workbookViewId="0">
      <selection activeCell="E32" sqref="E32"/>
    </sheetView>
  </sheetViews>
  <sheetFormatPr defaultColWidth="9.33203125" defaultRowHeight="18"/>
  <cols>
    <col min="1" max="1" width="8.6640625" style="52" customWidth="1"/>
    <col min="2" max="2" width="26.83203125" style="52" customWidth="1"/>
    <col min="3" max="3" width="29.6640625" style="52" customWidth="1"/>
    <col min="4" max="4" width="11.6640625" style="52" customWidth="1"/>
    <col min="5" max="35" width="7" style="52" customWidth="1"/>
    <col min="36" max="38" width="8.33203125" style="52" customWidth="1"/>
    <col min="39" max="39" width="10.83203125" style="52" customWidth="1"/>
    <col min="40" max="40" width="12.1640625" style="52" customWidth="1"/>
    <col min="41" max="41" width="10.83203125" style="52" customWidth="1"/>
    <col min="42" max="16384" width="9.33203125" style="52"/>
  </cols>
  <sheetData>
    <row r="1" spans="1:41" ht="24" customHeight="1">
      <c r="A1" s="332" t="s">
        <v>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0" t="s">
        <v>1</v>
      </c>
      <c r="R1" s="330"/>
      <c r="S1" s="330"/>
      <c r="T1" s="330"/>
      <c r="U1" s="330"/>
      <c r="V1" s="330"/>
      <c r="W1" s="330"/>
      <c r="X1" s="330"/>
      <c r="Y1" s="330"/>
      <c r="Z1" s="330"/>
      <c r="AA1" s="330"/>
      <c r="AB1" s="330"/>
      <c r="AC1" s="330"/>
      <c r="AD1" s="330"/>
      <c r="AE1" s="330"/>
      <c r="AF1" s="330"/>
      <c r="AG1" s="330"/>
      <c r="AH1" s="330"/>
      <c r="AI1" s="330"/>
      <c r="AJ1" s="330"/>
      <c r="AK1" s="330"/>
      <c r="AL1" s="330"/>
    </row>
    <row r="2" spans="1:41" ht="22.5" customHeight="1">
      <c r="A2" s="330" t="s">
        <v>2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 t="s">
        <v>3</v>
      </c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330"/>
      <c r="AG2" s="330"/>
      <c r="AH2" s="330"/>
      <c r="AI2" s="330"/>
      <c r="AJ2" s="330"/>
      <c r="AK2" s="330"/>
      <c r="AL2" s="330"/>
    </row>
    <row r="3" spans="1:4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</row>
    <row r="4" spans="1:41" ht="28.5" customHeight="1">
      <c r="A4" s="330" t="s">
        <v>4</v>
      </c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0"/>
      <c r="V4" s="330"/>
      <c r="W4" s="330"/>
      <c r="X4" s="330"/>
      <c r="Y4" s="330"/>
      <c r="Z4" s="330"/>
      <c r="AA4" s="330"/>
      <c r="AB4" s="330"/>
      <c r="AC4" s="330"/>
      <c r="AD4" s="330"/>
      <c r="AE4" s="330"/>
      <c r="AF4" s="330"/>
      <c r="AG4" s="330"/>
      <c r="AH4" s="330"/>
      <c r="AI4" s="330"/>
      <c r="AJ4" s="330"/>
      <c r="AK4" s="330"/>
      <c r="AL4" s="330"/>
    </row>
    <row r="5" spans="1:41">
      <c r="A5" s="330" t="s">
        <v>1059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  <c r="X5" s="330"/>
      <c r="Y5" s="330"/>
      <c r="Z5" s="330"/>
      <c r="AA5" s="330"/>
      <c r="AB5" s="330"/>
      <c r="AC5" s="330"/>
      <c r="AD5" s="330"/>
      <c r="AE5" s="330"/>
      <c r="AF5" s="330"/>
      <c r="AG5" s="330"/>
      <c r="AH5" s="330"/>
      <c r="AI5" s="330"/>
      <c r="AJ5" s="330"/>
      <c r="AK5" s="330"/>
      <c r="AL5" s="330"/>
    </row>
    <row r="6" spans="1:41" ht="33" customHeight="1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331" t="s">
        <v>323</v>
      </c>
      <c r="AG6" s="331"/>
      <c r="AH6" s="331"/>
      <c r="AI6" s="331"/>
      <c r="AJ6" s="331"/>
      <c r="AK6" s="331"/>
      <c r="AL6" s="53"/>
    </row>
    <row r="7" spans="1:41" ht="15.75" customHeight="1">
      <c r="AE7" s="20"/>
      <c r="AF7" s="20"/>
      <c r="AG7" s="20"/>
      <c r="AH7" s="20"/>
      <c r="AI7" s="55"/>
    </row>
    <row r="8" spans="1:41" s="56" customFormat="1" ht="33" customHeight="1">
      <c r="A8" s="3" t="s">
        <v>5</v>
      </c>
      <c r="B8" s="48" t="s">
        <v>6</v>
      </c>
      <c r="C8" s="328" t="s">
        <v>7</v>
      </c>
      <c r="D8" s="32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6" customFormat="1" ht="30" customHeight="1">
      <c r="A9" s="3">
        <v>1</v>
      </c>
      <c r="B9" s="244" t="s">
        <v>324</v>
      </c>
      <c r="C9" s="132" t="s">
        <v>325</v>
      </c>
      <c r="D9" s="230" t="s">
        <v>52</v>
      </c>
      <c r="E9" s="134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45"/>
      <c r="X9" s="155"/>
      <c r="Y9" s="155"/>
      <c r="Z9" s="155"/>
      <c r="AA9" s="155"/>
      <c r="AB9" s="155"/>
      <c r="AC9" s="145"/>
      <c r="AD9" s="155"/>
      <c r="AE9" s="155"/>
      <c r="AF9" s="155"/>
      <c r="AG9" s="155"/>
      <c r="AH9" s="155"/>
      <c r="AI9" s="155"/>
      <c r="AJ9" s="3">
        <f>COUNTIF(E9:AI9,"K")+2*COUNTIF(E9:AI9,"2K")+COUNTIF(E9:AI9,"TK")+COUNTIF(E9:AI9,"KT")</f>
        <v>0</v>
      </c>
      <c r="AK9" s="3">
        <f t="shared" ref="AK9:AK42" si="0">COUNTIF(E9:AI9,"P")+2*COUNTIF(F9:AJ9,"2P")</f>
        <v>0</v>
      </c>
      <c r="AL9" s="3">
        <f t="shared" ref="AL9:AL42" si="1">COUNTIF(E9:AI9,"T")+2*COUNTIF(E9:AI9,"2T")+COUNTIF(E9:AI9,"TK")+COUNTIF(E9:AI9,"KT")</f>
        <v>0</v>
      </c>
      <c r="AM9" s="57"/>
      <c r="AN9" s="58"/>
      <c r="AO9" s="59"/>
    </row>
    <row r="10" spans="1:41" s="56" customFormat="1" ht="30" customHeight="1">
      <c r="A10" s="3">
        <v>2</v>
      </c>
      <c r="B10" s="244" t="s">
        <v>326</v>
      </c>
      <c r="C10" s="132" t="s">
        <v>327</v>
      </c>
      <c r="D10" s="230" t="s">
        <v>82</v>
      </c>
      <c r="E10" s="134" t="s">
        <v>8</v>
      </c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45"/>
      <c r="X10" s="155"/>
      <c r="Y10" s="155"/>
      <c r="Z10" s="155"/>
      <c r="AA10" s="155"/>
      <c r="AB10" s="155"/>
      <c r="AC10" s="145"/>
      <c r="AD10" s="155"/>
      <c r="AE10" s="155"/>
      <c r="AF10" s="155"/>
      <c r="AG10" s="155"/>
      <c r="AH10" s="155"/>
      <c r="AI10" s="155"/>
      <c r="AJ10" s="3">
        <f t="shared" ref="AJ10:AJ42" si="2">COUNTIF(E10:AI10,"K")+2*COUNTIF(E10:AI10,"2K")+COUNTIF(E10:AI10,"TK")+COUNTIF(E10:AI10,"KT")</f>
        <v>1</v>
      </c>
      <c r="AK10" s="3">
        <f t="shared" si="0"/>
        <v>0</v>
      </c>
      <c r="AL10" s="3">
        <f t="shared" si="1"/>
        <v>0</v>
      </c>
      <c r="AM10" s="59"/>
      <c r="AN10" s="59"/>
      <c r="AO10" s="59"/>
    </row>
    <row r="11" spans="1:41" s="56" customFormat="1" ht="30" customHeight="1">
      <c r="A11" s="3">
        <v>3</v>
      </c>
      <c r="B11" s="244" t="s">
        <v>328</v>
      </c>
      <c r="C11" s="132" t="s">
        <v>329</v>
      </c>
      <c r="D11" s="230" t="s">
        <v>53</v>
      </c>
      <c r="E11" s="134" t="s">
        <v>8</v>
      </c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45"/>
      <c r="W11" s="145"/>
      <c r="X11" s="155"/>
      <c r="Y11" s="155"/>
      <c r="Z11" s="155"/>
      <c r="AA11" s="155"/>
      <c r="AB11" s="155"/>
      <c r="AC11" s="145"/>
      <c r="AD11" s="155"/>
      <c r="AE11" s="155"/>
      <c r="AF11" s="155"/>
      <c r="AG11" s="155"/>
      <c r="AH11" s="155"/>
      <c r="AI11" s="155"/>
      <c r="AJ11" s="3">
        <f t="shared" si="2"/>
        <v>1</v>
      </c>
      <c r="AK11" s="3">
        <f t="shared" si="0"/>
        <v>0</v>
      </c>
      <c r="AL11" s="3">
        <f t="shared" si="1"/>
        <v>0</v>
      </c>
      <c r="AM11" s="59"/>
      <c r="AN11" s="59"/>
      <c r="AO11" s="59"/>
    </row>
    <row r="12" spans="1:41" s="56" customFormat="1" ht="30" customHeight="1">
      <c r="A12" s="3">
        <v>4</v>
      </c>
      <c r="B12" s="244">
        <v>1810110050</v>
      </c>
      <c r="C12" s="132" t="s">
        <v>330</v>
      </c>
      <c r="D12" s="230" t="s">
        <v>56</v>
      </c>
      <c r="E12" s="13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45"/>
      <c r="W12" s="145"/>
      <c r="X12" s="155"/>
      <c r="Y12" s="155"/>
      <c r="Z12" s="155"/>
      <c r="AA12" s="155"/>
      <c r="AB12" s="155"/>
      <c r="AC12" s="145"/>
      <c r="AD12" s="155"/>
      <c r="AE12" s="155"/>
      <c r="AF12" s="155"/>
      <c r="AG12" s="155"/>
      <c r="AH12" s="155"/>
      <c r="AI12" s="155"/>
      <c r="AJ12" s="3">
        <f t="shared" si="2"/>
        <v>0</v>
      </c>
      <c r="AK12" s="3">
        <f t="shared" si="0"/>
        <v>0</v>
      </c>
      <c r="AL12" s="3">
        <f t="shared" si="1"/>
        <v>0</v>
      </c>
      <c r="AM12" s="59"/>
      <c r="AN12" s="59"/>
      <c r="AO12" s="59"/>
    </row>
    <row r="13" spans="1:41" s="56" customFormat="1" ht="30" customHeight="1">
      <c r="A13" s="3">
        <v>5</v>
      </c>
      <c r="B13" s="244" t="s">
        <v>331</v>
      </c>
      <c r="C13" s="132" t="s">
        <v>134</v>
      </c>
      <c r="D13" s="230" t="s">
        <v>43</v>
      </c>
      <c r="E13" s="135" t="s">
        <v>10</v>
      </c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45"/>
      <c r="X13" s="155"/>
      <c r="Y13" s="155"/>
      <c r="Z13" s="155"/>
      <c r="AA13" s="155"/>
      <c r="AB13" s="155"/>
      <c r="AC13" s="145"/>
      <c r="AD13" s="155"/>
      <c r="AE13" s="155"/>
      <c r="AF13" s="155"/>
      <c r="AG13" s="155"/>
      <c r="AH13" s="155"/>
      <c r="AI13" s="155"/>
      <c r="AJ13" s="3">
        <f t="shared" si="2"/>
        <v>0</v>
      </c>
      <c r="AK13" s="3">
        <f t="shared" si="0"/>
        <v>0</v>
      </c>
      <c r="AL13" s="3">
        <f t="shared" si="1"/>
        <v>1</v>
      </c>
      <c r="AM13" s="59"/>
      <c r="AN13" s="59"/>
      <c r="AO13" s="59"/>
    </row>
    <row r="14" spans="1:41" s="56" customFormat="1" ht="30" customHeight="1">
      <c r="A14" s="3">
        <v>6</v>
      </c>
      <c r="B14" s="244" t="s">
        <v>332</v>
      </c>
      <c r="C14" s="132" t="s">
        <v>333</v>
      </c>
      <c r="D14" s="230" t="s">
        <v>57</v>
      </c>
      <c r="E14" s="134" t="s">
        <v>8</v>
      </c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45"/>
      <c r="W14" s="14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3">
        <f t="shared" si="2"/>
        <v>1</v>
      </c>
      <c r="AK14" s="3">
        <f t="shared" si="0"/>
        <v>0</v>
      </c>
      <c r="AL14" s="3">
        <f t="shared" si="1"/>
        <v>0</v>
      </c>
      <c r="AM14" s="59"/>
      <c r="AN14" s="59"/>
      <c r="AO14" s="59"/>
    </row>
    <row r="15" spans="1:41" s="56" customFormat="1" ht="30" customHeight="1">
      <c r="A15" s="3">
        <v>7</v>
      </c>
      <c r="B15" s="244" t="s">
        <v>334</v>
      </c>
      <c r="C15" s="132" t="s">
        <v>608</v>
      </c>
      <c r="D15" s="230" t="s">
        <v>335</v>
      </c>
      <c r="E15" s="134" t="s">
        <v>8</v>
      </c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45"/>
      <c r="W15" s="14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3">
        <f t="shared" si="2"/>
        <v>1</v>
      </c>
      <c r="AK15" s="3">
        <f t="shared" si="0"/>
        <v>0</v>
      </c>
      <c r="AL15" s="3">
        <f t="shared" si="1"/>
        <v>0</v>
      </c>
      <c r="AM15" s="59"/>
      <c r="AN15" s="59"/>
      <c r="AO15" s="59"/>
    </row>
    <row r="16" spans="1:41" s="56" customFormat="1" ht="30" customHeight="1">
      <c r="A16" s="3">
        <v>8</v>
      </c>
      <c r="B16" s="244" t="s">
        <v>336</v>
      </c>
      <c r="C16" s="132" t="s">
        <v>337</v>
      </c>
      <c r="D16" s="230" t="s">
        <v>67</v>
      </c>
      <c r="E16" s="134" t="s">
        <v>1065</v>
      </c>
      <c r="F16" s="155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45"/>
      <c r="W16" s="145"/>
      <c r="X16" s="160"/>
      <c r="Y16" s="160"/>
      <c r="Z16" s="160"/>
      <c r="AA16" s="160"/>
      <c r="AB16" s="160"/>
      <c r="AC16" s="160"/>
      <c r="AD16" s="160"/>
      <c r="AE16" s="160"/>
      <c r="AF16" s="160"/>
      <c r="AG16" s="160"/>
      <c r="AH16" s="160"/>
      <c r="AI16" s="160"/>
      <c r="AJ16" s="3">
        <f t="shared" si="2"/>
        <v>2</v>
      </c>
      <c r="AK16" s="3">
        <f t="shared" si="0"/>
        <v>0</v>
      </c>
      <c r="AL16" s="3">
        <f t="shared" si="1"/>
        <v>0</v>
      </c>
      <c r="AM16" s="59"/>
      <c r="AN16" s="59"/>
      <c r="AO16" s="59"/>
    </row>
    <row r="17" spans="1:41" s="56" customFormat="1" ht="30" customHeight="1">
      <c r="A17" s="3">
        <v>9</v>
      </c>
      <c r="B17" s="244" t="s">
        <v>338</v>
      </c>
      <c r="C17" s="132" t="s">
        <v>134</v>
      </c>
      <c r="D17" s="230" t="s">
        <v>69</v>
      </c>
      <c r="E17" s="134" t="s">
        <v>8</v>
      </c>
      <c r="F17" s="155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45"/>
      <c r="W17" s="145"/>
      <c r="X17" s="160"/>
      <c r="Y17" s="160"/>
      <c r="Z17" s="160"/>
      <c r="AA17" s="160"/>
      <c r="AB17" s="160"/>
      <c r="AC17" s="160"/>
      <c r="AD17" s="160"/>
      <c r="AE17" s="160"/>
      <c r="AF17" s="160"/>
      <c r="AG17" s="160"/>
      <c r="AH17" s="160"/>
      <c r="AI17" s="160"/>
      <c r="AJ17" s="3">
        <f t="shared" si="2"/>
        <v>1</v>
      </c>
      <c r="AK17" s="3">
        <f t="shared" si="0"/>
        <v>0</v>
      </c>
      <c r="AL17" s="3">
        <f t="shared" si="1"/>
        <v>0</v>
      </c>
      <c r="AM17" s="59"/>
      <c r="AN17" s="59"/>
      <c r="AO17" s="59"/>
    </row>
    <row r="18" spans="1:41" s="56" customFormat="1" ht="30" customHeight="1">
      <c r="A18" s="3">
        <v>10</v>
      </c>
      <c r="B18" s="244" t="s">
        <v>339</v>
      </c>
      <c r="C18" s="132" t="s">
        <v>340</v>
      </c>
      <c r="D18" s="230" t="s">
        <v>341</v>
      </c>
      <c r="E18" s="134" t="s">
        <v>8</v>
      </c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45"/>
      <c r="W18" s="14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3">
        <f t="shared" si="2"/>
        <v>1</v>
      </c>
      <c r="AK18" s="3">
        <f t="shared" si="0"/>
        <v>0</v>
      </c>
      <c r="AL18" s="3">
        <f t="shared" si="1"/>
        <v>0</v>
      </c>
      <c r="AM18" s="59"/>
      <c r="AN18" s="59"/>
      <c r="AO18" s="59"/>
    </row>
    <row r="19" spans="1:41" s="56" customFormat="1" ht="30" customHeight="1">
      <c r="A19" s="3">
        <v>11</v>
      </c>
      <c r="B19" s="244" t="s">
        <v>342</v>
      </c>
      <c r="C19" s="132" t="s">
        <v>185</v>
      </c>
      <c r="D19" s="230" t="s">
        <v>30</v>
      </c>
      <c r="E19" s="134" t="s">
        <v>1065</v>
      </c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45"/>
      <c r="W19" s="14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3">
        <f t="shared" si="2"/>
        <v>2</v>
      </c>
      <c r="AK19" s="3">
        <f t="shared" si="0"/>
        <v>0</v>
      </c>
      <c r="AL19" s="3">
        <f t="shared" si="1"/>
        <v>0</v>
      </c>
      <c r="AM19" s="59"/>
      <c r="AN19" s="59"/>
      <c r="AO19" s="59"/>
    </row>
    <row r="20" spans="1:41" s="56" customFormat="1" ht="30" customHeight="1">
      <c r="A20" s="3">
        <v>12</v>
      </c>
      <c r="B20" s="244" t="s">
        <v>374</v>
      </c>
      <c r="C20" s="132" t="s">
        <v>375</v>
      </c>
      <c r="D20" s="230" t="s">
        <v>376</v>
      </c>
      <c r="E20" s="134" t="s">
        <v>1065</v>
      </c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45"/>
      <c r="W20" s="14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3">
        <f t="shared" si="2"/>
        <v>2</v>
      </c>
      <c r="AK20" s="3">
        <f t="shared" si="0"/>
        <v>0</v>
      </c>
      <c r="AL20" s="3">
        <f t="shared" si="1"/>
        <v>0</v>
      </c>
      <c r="AM20" s="59"/>
      <c r="AN20" s="59"/>
      <c r="AO20" s="59"/>
    </row>
    <row r="21" spans="1:41" s="56" customFormat="1" ht="30" customHeight="1">
      <c r="A21" s="3">
        <v>13</v>
      </c>
      <c r="B21" s="244" t="s">
        <v>343</v>
      </c>
      <c r="C21" s="132" t="s">
        <v>344</v>
      </c>
      <c r="D21" s="230" t="s">
        <v>111</v>
      </c>
      <c r="E21" s="156" t="s">
        <v>8</v>
      </c>
      <c r="F21" s="191"/>
      <c r="G21" s="157"/>
      <c r="H21" s="158"/>
      <c r="I21" s="158"/>
      <c r="J21" s="158"/>
      <c r="K21" s="158"/>
      <c r="L21" s="158"/>
      <c r="M21" s="158"/>
      <c r="N21" s="158"/>
      <c r="O21" s="158"/>
      <c r="P21" s="157"/>
      <c r="Q21" s="157"/>
      <c r="R21" s="204"/>
      <c r="S21" s="157"/>
      <c r="T21" s="157"/>
      <c r="U21" s="157"/>
      <c r="V21" s="145"/>
      <c r="W21" s="145"/>
      <c r="X21" s="204"/>
      <c r="Y21" s="157"/>
      <c r="Z21" s="157"/>
      <c r="AA21" s="157"/>
      <c r="AB21" s="157"/>
      <c r="AC21" s="157"/>
      <c r="AD21" s="157"/>
      <c r="AE21" s="157"/>
      <c r="AF21" s="157"/>
      <c r="AG21" s="157"/>
      <c r="AH21" s="157"/>
      <c r="AI21" s="157"/>
      <c r="AJ21" s="3">
        <f t="shared" si="2"/>
        <v>1</v>
      </c>
      <c r="AK21" s="3">
        <f t="shared" si="0"/>
        <v>0</v>
      </c>
      <c r="AL21" s="3">
        <f t="shared" si="1"/>
        <v>0</v>
      </c>
      <c r="AM21" s="59"/>
      <c r="AN21" s="59"/>
      <c r="AO21" s="59"/>
    </row>
    <row r="22" spans="1:41" s="56" customFormat="1" ht="30" customHeight="1">
      <c r="A22" s="3">
        <v>14</v>
      </c>
      <c r="B22" s="244" t="s">
        <v>345</v>
      </c>
      <c r="C22" s="132" t="s">
        <v>346</v>
      </c>
      <c r="D22" s="230" t="s">
        <v>153</v>
      </c>
      <c r="E22" s="135" t="s">
        <v>10</v>
      </c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45"/>
      <c r="W22" s="14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3">
        <f t="shared" si="2"/>
        <v>0</v>
      </c>
      <c r="AK22" s="3">
        <f t="shared" si="0"/>
        <v>0</v>
      </c>
      <c r="AL22" s="3">
        <f t="shared" si="1"/>
        <v>1</v>
      </c>
      <c r="AM22" s="322"/>
      <c r="AN22" s="323"/>
      <c r="AO22" s="59"/>
    </row>
    <row r="23" spans="1:41" s="56" customFormat="1" ht="30" customHeight="1">
      <c r="A23" s="3">
        <v>15</v>
      </c>
      <c r="B23" s="244" t="s">
        <v>381</v>
      </c>
      <c r="C23" s="132" t="s">
        <v>55</v>
      </c>
      <c r="D23" s="230" t="s">
        <v>42</v>
      </c>
      <c r="E23" s="134"/>
      <c r="F23" s="155"/>
      <c r="G23" s="155"/>
      <c r="H23" s="155"/>
      <c r="I23" s="155"/>
      <c r="J23" s="155"/>
      <c r="K23" s="155"/>
      <c r="L23" s="155"/>
      <c r="M23" s="155"/>
      <c r="N23" s="155"/>
      <c r="O23" s="183"/>
      <c r="P23" s="155"/>
      <c r="Q23" s="155"/>
      <c r="R23" s="155"/>
      <c r="S23" s="155"/>
      <c r="T23" s="155"/>
      <c r="U23" s="155"/>
      <c r="V23" s="145"/>
      <c r="W23" s="14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3">
        <f t="shared" si="2"/>
        <v>0</v>
      </c>
      <c r="AK23" s="3">
        <f t="shared" si="0"/>
        <v>0</v>
      </c>
      <c r="AL23" s="3">
        <f t="shared" si="1"/>
        <v>0</v>
      </c>
      <c r="AM23" s="59"/>
      <c r="AN23" s="59"/>
      <c r="AO23" s="59"/>
    </row>
    <row r="24" spans="1:41" s="56" customFormat="1" ht="30" customHeight="1">
      <c r="A24" s="3">
        <v>16</v>
      </c>
      <c r="B24" s="244" t="s">
        <v>347</v>
      </c>
      <c r="C24" s="132" t="s">
        <v>348</v>
      </c>
      <c r="D24" s="230" t="s">
        <v>114</v>
      </c>
      <c r="E24" s="135"/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45"/>
      <c r="W24" s="145"/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  <c r="AJ24" s="3">
        <f t="shared" si="2"/>
        <v>0</v>
      </c>
      <c r="AK24" s="3">
        <f t="shared" si="0"/>
        <v>0</v>
      </c>
      <c r="AL24" s="3">
        <f t="shared" si="1"/>
        <v>0</v>
      </c>
      <c r="AM24" s="59"/>
      <c r="AN24" s="59"/>
      <c r="AO24" s="59"/>
    </row>
    <row r="25" spans="1:41" s="56" customFormat="1" ht="30" customHeight="1">
      <c r="A25" s="3">
        <v>17</v>
      </c>
      <c r="B25" s="244" t="s">
        <v>382</v>
      </c>
      <c r="C25" s="132" t="s">
        <v>383</v>
      </c>
      <c r="D25" s="230" t="s">
        <v>76</v>
      </c>
      <c r="E25" s="13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45"/>
      <c r="W25" s="14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3">
        <f t="shared" si="2"/>
        <v>0</v>
      </c>
      <c r="AK25" s="3">
        <f t="shared" si="0"/>
        <v>0</v>
      </c>
      <c r="AL25" s="3">
        <f t="shared" si="1"/>
        <v>0</v>
      </c>
      <c r="AM25" s="59"/>
      <c r="AN25" s="59"/>
      <c r="AO25" s="59"/>
    </row>
    <row r="26" spans="1:41" s="56" customFormat="1" ht="30" customHeight="1">
      <c r="A26" s="3">
        <v>18</v>
      </c>
      <c r="B26" s="244" t="s">
        <v>349</v>
      </c>
      <c r="C26" s="132" t="s">
        <v>148</v>
      </c>
      <c r="D26" s="230" t="s">
        <v>149</v>
      </c>
      <c r="E26" s="135" t="s">
        <v>10</v>
      </c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45"/>
      <c r="W26" s="14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3">
        <f t="shared" si="2"/>
        <v>0</v>
      </c>
      <c r="AK26" s="3">
        <f t="shared" si="0"/>
        <v>0</v>
      </c>
      <c r="AL26" s="3">
        <f t="shared" si="1"/>
        <v>1</v>
      </c>
      <c r="AM26" s="59"/>
      <c r="AN26" s="59"/>
      <c r="AO26" s="59"/>
    </row>
    <row r="27" spans="1:41" s="56" customFormat="1" ht="30" customHeight="1">
      <c r="A27" s="3">
        <v>19</v>
      </c>
      <c r="B27" s="244" t="s">
        <v>350</v>
      </c>
      <c r="C27" s="132" t="s">
        <v>289</v>
      </c>
      <c r="D27" s="230" t="s">
        <v>63</v>
      </c>
      <c r="E27" s="135" t="s">
        <v>8</v>
      </c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45"/>
      <c r="W27" s="14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155"/>
      <c r="AI27" s="155"/>
      <c r="AJ27" s="3">
        <f t="shared" si="2"/>
        <v>1</v>
      </c>
      <c r="AK27" s="3">
        <f t="shared" si="0"/>
        <v>0</v>
      </c>
      <c r="AL27" s="3">
        <f t="shared" si="1"/>
        <v>0</v>
      </c>
      <c r="AM27" s="59"/>
      <c r="AN27" s="59"/>
      <c r="AO27" s="59"/>
    </row>
    <row r="28" spans="1:41" s="56" customFormat="1" ht="30" customHeight="1">
      <c r="A28" s="3">
        <v>20</v>
      </c>
      <c r="B28" s="244" t="s">
        <v>351</v>
      </c>
      <c r="C28" s="132" t="s">
        <v>352</v>
      </c>
      <c r="D28" s="230" t="s">
        <v>353</v>
      </c>
      <c r="E28" s="135" t="s">
        <v>8</v>
      </c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45"/>
      <c r="W28" s="145"/>
      <c r="X28" s="155"/>
      <c r="Y28" s="155"/>
      <c r="Z28" s="155"/>
      <c r="AA28" s="155"/>
      <c r="AB28" s="155"/>
      <c r="AC28" s="145"/>
      <c r="AD28" s="155"/>
      <c r="AE28" s="155"/>
      <c r="AF28" s="155"/>
      <c r="AG28" s="155"/>
      <c r="AH28" s="155"/>
      <c r="AI28" s="155"/>
      <c r="AJ28" s="3">
        <f t="shared" si="2"/>
        <v>1</v>
      </c>
      <c r="AK28" s="3">
        <f t="shared" si="0"/>
        <v>0</v>
      </c>
      <c r="AL28" s="3">
        <f t="shared" si="1"/>
        <v>0</v>
      </c>
      <c r="AM28" s="59"/>
      <c r="AN28" s="59"/>
      <c r="AO28" s="59"/>
    </row>
    <row r="29" spans="1:41" s="56" customFormat="1" ht="30" customHeight="1">
      <c r="A29" s="3">
        <v>21</v>
      </c>
      <c r="B29" s="244" t="s">
        <v>354</v>
      </c>
      <c r="C29" s="132" t="s">
        <v>1040</v>
      </c>
      <c r="D29" s="230" t="s">
        <v>29</v>
      </c>
      <c r="E29" s="13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45"/>
      <c r="X29" s="155"/>
      <c r="Y29" s="155"/>
      <c r="Z29" s="155"/>
      <c r="AA29" s="155"/>
      <c r="AB29" s="155"/>
      <c r="AC29" s="145"/>
      <c r="AD29" s="155"/>
      <c r="AE29" s="155"/>
      <c r="AF29" s="155"/>
      <c r="AG29" s="155"/>
      <c r="AH29" s="155"/>
      <c r="AI29" s="155"/>
      <c r="AJ29" s="3">
        <f t="shared" si="2"/>
        <v>0</v>
      </c>
      <c r="AK29" s="3">
        <f t="shared" si="0"/>
        <v>0</v>
      </c>
      <c r="AL29" s="3">
        <f t="shared" si="1"/>
        <v>0</v>
      </c>
      <c r="AM29" s="59"/>
      <c r="AN29" s="59"/>
      <c r="AO29" s="59"/>
    </row>
    <row r="30" spans="1:41" s="56" customFormat="1" ht="30" customHeight="1">
      <c r="A30" s="3">
        <v>22</v>
      </c>
      <c r="B30" s="244" t="s">
        <v>355</v>
      </c>
      <c r="C30" s="132" t="s">
        <v>356</v>
      </c>
      <c r="D30" s="230" t="s">
        <v>29</v>
      </c>
      <c r="E30" s="135" t="s">
        <v>10</v>
      </c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45"/>
      <c r="W30" s="145"/>
      <c r="X30" s="155"/>
      <c r="Y30" s="155"/>
      <c r="Z30" s="155"/>
      <c r="AA30" s="155"/>
      <c r="AB30" s="155"/>
      <c r="AC30" s="145"/>
      <c r="AD30" s="155"/>
      <c r="AE30" s="155"/>
      <c r="AF30" s="155"/>
      <c r="AG30" s="155"/>
      <c r="AH30" s="155"/>
      <c r="AI30" s="155"/>
      <c r="AJ30" s="3">
        <f>COUNTIF(E30:AI30,"K")+2*COUNTIF(E30:AI30,"2K")+COUNTIF(E30:AI30,"TK")+COUNTIF(E30:AI30,"KT")</f>
        <v>0</v>
      </c>
      <c r="AK30" s="3">
        <f>COUNTIF(E30:AI30,"P")+2*COUNTIF(F30:AJ30,"2P")</f>
        <v>0</v>
      </c>
      <c r="AL30" s="3">
        <f>COUNTIF(E30:AI30,"T")+2*COUNTIF(E30:AI30,"2T")+COUNTIF(E30:AI30,"TK")+COUNTIF(E30:AI30,"KT")</f>
        <v>1</v>
      </c>
      <c r="AM30" s="59"/>
      <c r="AN30" s="59"/>
      <c r="AO30" s="59"/>
    </row>
    <row r="31" spans="1:41" s="56" customFormat="1" ht="30" customHeight="1">
      <c r="A31" s="3">
        <v>23</v>
      </c>
      <c r="B31" s="244" t="s">
        <v>357</v>
      </c>
      <c r="C31" s="132" t="s">
        <v>104</v>
      </c>
      <c r="D31" s="230" t="s">
        <v>29</v>
      </c>
      <c r="E31" s="135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45"/>
      <c r="W31" s="145"/>
      <c r="X31" s="155"/>
      <c r="Y31" s="155"/>
      <c r="Z31" s="155"/>
      <c r="AA31" s="155"/>
      <c r="AB31" s="155"/>
      <c r="AC31" s="145"/>
      <c r="AD31" s="155"/>
      <c r="AE31" s="155"/>
      <c r="AF31" s="155"/>
      <c r="AG31" s="155"/>
      <c r="AH31" s="155"/>
      <c r="AI31" s="155"/>
      <c r="AJ31" s="3">
        <f t="shared" si="2"/>
        <v>0</v>
      </c>
      <c r="AK31" s="3">
        <f t="shared" si="0"/>
        <v>0</v>
      </c>
      <c r="AL31" s="3">
        <f t="shared" si="1"/>
        <v>0</v>
      </c>
      <c r="AM31" s="59"/>
      <c r="AN31" s="59"/>
      <c r="AO31" s="59"/>
    </row>
    <row r="32" spans="1:41" s="56" customFormat="1" ht="30" customHeight="1">
      <c r="A32" s="3">
        <v>24</v>
      </c>
      <c r="B32" s="244" t="s">
        <v>358</v>
      </c>
      <c r="C32" s="132" t="s">
        <v>127</v>
      </c>
      <c r="D32" s="230" t="s">
        <v>87</v>
      </c>
      <c r="E32" s="135" t="s">
        <v>10</v>
      </c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45"/>
      <c r="W32" s="145"/>
      <c r="X32" s="155"/>
      <c r="Y32" s="155"/>
      <c r="Z32" s="155"/>
      <c r="AA32" s="155"/>
      <c r="AB32" s="155"/>
      <c r="AC32" s="145"/>
      <c r="AD32" s="155"/>
      <c r="AE32" s="155"/>
      <c r="AF32" s="155"/>
      <c r="AG32" s="155"/>
      <c r="AH32" s="155"/>
      <c r="AI32" s="155"/>
      <c r="AJ32" s="3">
        <f t="shared" si="2"/>
        <v>0</v>
      </c>
      <c r="AK32" s="3">
        <f t="shared" si="0"/>
        <v>0</v>
      </c>
      <c r="AL32" s="3">
        <f t="shared" si="1"/>
        <v>1</v>
      </c>
      <c r="AM32" s="59"/>
      <c r="AN32" s="59"/>
      <c r="AO32" s="59"/>
    </row>
    <row r="33" spans="1:44" s="56" customFormat="1" ht="30" customHeight="1">
      <c r="A33" s="3">
        <v>25</v>
      </c>
      <c r="B33" s="244" t="s">
        <v>359</v>
      </c>
      <c r="C33" s="132" t="s">
        <v>129</v>
      </c>
      <c r="D33" s="230" t="s">
        <v>360</v>
      </c>
      <c r="E33" s="135" t="s">
        <v>1065</v>
      </c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45"/>
      <c r="W33" s="145"/>
      <c r="X33" s="155"/>
      <c r="Y33" s="155"/>
      <c r="Z33" s="155"/>
      <c r="AA33" s="155"/>
      <c r="AB33" s="155"/>
      <c r="AC33" s="145"/>
      <c r="AD33" s="155"/>
      <c r="AE33" s="155"/>
      <c r="AF33" s="155"/>
      <c r="AG33" s="155"/>
      <c r="AH33" s="155"/>
      <c r="AI33" s="155"/>
      <c r="AJ33" s="3">
        <f t="shared" si="2"/>
        <v>2</v>
      </c>
      <c r="AK33" s="3">
        <f t="shared" si="0"/>
        <v>0</v>
      </c>
      <c r="AL33" s="3">
        <f t="shared" si="1"/>
        <v>0</v>
      </c>
      <c r="AM33" s="59"/>
      <c r="AN33" s="59"/>
      <c r="AO33" s="59"/>
    </row>
    <row r="34" spans="1:44" s="56" customFormat="1" ht="30" customHeight="1">
      <c r="A34" s="3">
        <v>26</v>
      </c>
      <c r="B34" s="244" t="s">
        <v>392</v>
      </c>
      <c r="C34" s="132" t="s">
        <v>70</v>
      </c>
      <c r="D34" s="230" t="s">
        <v>360</v>
      </c>
      <c r="E34" s="135" t="s">
        <v>1065</v>
      </c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45"/>
      <c r="W34" s="145"/>
      <c r="X34" s="155"/>
      <c r="Y34" s="155"/>
      <c r="Z34" s="155"/>
      <c r="AA34" s="155"/>
      <c r="AB34" s="155"/>
      <c r="AC34" s="145"/>
      <c r="AD34" s="155"/>
      <c r="AE34" s="155"/>
      <c r="AF34" s="155"/>
      <c r="AG34" s="155"/>
      <c r="AH34" s="155"/>
      <c r="AI34" s="155"/>
      <c r="AJ34" s="3">
        <f t="shared" si="2"/>
        <v>2</v>
      </c>
      <c r="AK34" s="3">
        <f t="shared" si="0"/>
        <v>0</v>
      </c>
      <c r="AL34" s="3">
        <f t="shared" si="1"/>
        <v>0</v>
      </c>
      <c r="AM34" s="59"/>
      <c r="AN34" s="59"/>
      <c r="AO34" s="59"/>
    </row>
    <row r="35" spans="1:44" s="56" customFormat="1" ht="30" customHeight="1">
      <c r="A35" s="3">
        <v>27</v>
      </c>
      <c r="B35" s="244" t="s">
        <v>361</v>
      </c>
      <c r="C35" s="132" t="s">
        <v>362</v>
      </c>
      <c r="D35" s="230" t="s">
        <v>363</v>
      </c>
      <c r="E35" s="13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45"/>
      <c r="W35" s="145"/>
      <c r="X35" s="155"/>
      <c r="Y35" s="155"/>
      <c r="Z35" s="155"/>
      <c r="AA35" s="155"/>
      <c r="AB35" s="155"/>
      <c r="AC35" s="145"/>
      <c r="AD35" s="155"/>
      <c r="AE35" s="155"/>
      <c r="AF35" s="155"/>
      <c r="AG35" s="155"/>
      <c r="AH35" s="155"/>
      <c r="AI35" s="155"/>
      <c r="AJ35" s="3">
        <f t="shared" si="2"/>
        <v>0</v>
      </c>
      <c r="AK35" s="3">
        <f t="shared" si="0"/>
        <v>0</v>
      </c>
      <c r="AL35" s="3">
        <f t="shared" si="1"/>
        <v>0</v>
      </c>
      <c r="AM35" s="59"/>
      <c r="AN35" s="59"/>
      <c r="AO35" s="59"/>
    </row>
    <row r="36" spans="1:44" s="56" customFormat="1" ht="30" customHeight="1">
      <c r="A36" s="3">
        <v>28</v>
      </c>
      <c r="B36" s="244" t="s">
        <v>393</v>
      </c>
      <c r="C36" s="132" t="s">
        <v>144</v>
      </c>
      <c r="D36" s="230" t="s">
        <v>394</v>
      </c>
      <c r="E36" s="135"/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45"/>
      <c r="W36" s="145"/>
      <c r="X36" s="155"/>
      <c r="Y36" s="155"/>
      <c r="Z36" s="155"/>
      <c r="AA36" s="155"/>
      <c r="AB36" s="155"/>
      <c r="AC36" s="145"/>
      <c r="AD36" s="155"/>
      <c r="AE36" s="155"/>
      <c r="AF36" s="155"/>
      <c r="AG36" s="155"/>
      <c r="AH36" s="155"/>
      <c r="AI36" s="155"/>
      <c r="AJ36" s="3">
        <f t="shared" si="2"/>
        <v>0</v>
      </c>
      <c r="AK36" s="3">
        <f t="shared" si="0"/>
        <v>0</v>
      </c>
      <c r="AL36" s="3">
        <f t="shared" si="1"/>
        <v>0</v>
      </c>
      <c r="AM36" s="59"/>
      <c r="AN36" s="59"/>
      <c r="AO36" s="59"/>
    </row>
    <row r="37" spans="1:44" s="56" customFormat="1" ht="30" customHeight="1">
      <c r="A37" s="3">
        <v>29</v>
      </c>
      <c r="B37" s="244" t="s">
        <v>364</v>
      </c>
      <c r="C37" s="132" t="s">
        <v>365</v>
      </c>
      <c r="D37" s="230" t="s">
        <v>118</v>
      </c>
      <c r="E37" s="135"/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45"/>
      <c r="W37" s="145"/>
      <c r="X37" s="155"/>
      <c r="Y37" s="155"/>
      <c r="Z37" s="155"/>
      <c r="AA37" s="155"/>
      <c r="AB37" s="155"/>
      <c r="AC37" s="145"/>
      <c r="AD37" s="155"/>
      <c r="AE37" s="155"/>
      <c r="AF37" s="155"/>
      <c r="AG37" s="155"/>
      <c r="AH37" s="155"/>
      <c r="AI37" s="155"/>
      <c r="AJ37" s="3">
        <f t="shared" si="2"/>
        <v>0</v>
      </c>
      <c r="AK37" s="3">
        <f t="shared" si="0"/>
        <v>0</v>
      </c>
      <c r="AL37" s="3">
        <f t="shared" si="1"/>
        <v>0</v>
      </c>
      <c r="AM37" s="59"/>
      <c r="AN37" s="59"/>
      <c r="AO37" s="59"/>
    </row>
    <row r="38" spans="1:44" s="56" customFormat="1" ht="30" customHeight="1">
      <c r="A38" s="3">
        <v>30</v>
      </c>
      <c r="B38" s="244" t="s">
        <v>366</v>
      </c>
      <c r="C38" s="132" t="s">
        <v>1052</v>
      </c>
      <c r="D38" s="230" t="s">
        <v>367</v>
      </c>
      <c r="E38" s="135" t="s">
        <v>8</v>
      </c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45"/>
      <c r="W38" s="145"/>
      <c r="X38" s="155"/>
      <c r="Y38" s="155"/>
      <c r="Z38" s="155"/>
      <c r="AA38" s="155"/>
      <c r="AB38" s="155"/>
      <c r="AC38" s="145"/>
      <c r="AD38" s="155"/>
      <c r="AE38" s="155"/>
      <c r="AF38" s="155"/>
      <c r="AG38" s="155"/>
      <c r="AH38" s="155"/>
      <c r="AI38" s="155"/>
      <c r="AJ38" s="3">
        <f t="shared" si="2"/>
        <v>1</v>
      </c>
      <c r="AK38" s="3">
        <f t="shared" si="0"/>
        <v>0</v>
      </c>
      <c r="AL38" s="3">
        <f t="shared" si="1"/>
        <v>0</v>
      </c>
      <c r="AM38" s="59"/>
      <c r="AN38" s="59"/>
      <c r="AO38" s="59"/>
    </row>
    <row r="39" spans="1:44" s="56" customFormat="1" ht="30" customHeight="1">
      <c r="A39" s="3">
        <v>31</v>
      </c>
      <c r="B39" s="244" t="s">
        <v>395</v>
      </c>
      <c r="C39" s="132" t="s">
        <v>396</v>
      </c>
      <c r="D39" s="230" t="s">
        <v>367</v>
      </c>
      <c r="E39" s="135"/>
      <c r="F39" s="155"/>
      <c r="G39" s="155"/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45"/>
      <c r="W39" s="145"/>
      <c r="X39" s="155"/>
      <c r="Y39" s="155"/>
      <c r="Z39" s="155"/>
      <c r="AA39" s="155"/>
      <c r="AB39" s="155"/>
      <c r="AC39" s="145"/>
      <c r="AD39" s="155"/>
      <c r="AE39" s="155"/>
      <c r="AF39" s="155"/>
      <c r="AG39" s="155"/>
      <c r="AH39" s="155"/>
      <c r="AI39" s="155"/>
      <c r="AJ39" s="3">
        <f t="shared" si="2"/>
        <v>0</v>
      </c>
      <c r="AK39" s="3">
        <f t="shared" si="0"/>
        <v>0</v>
      </c>
      <c r="AL39" s="3">
        <f t="shared" si="1"/>
        <v>0</v>
      </c>
      <c r="AM39" s="59"/>
      <c r="AN39" s="59"/>
      <c r="AO39" s="59"/>
    </row>
    <row r="40" spans="1:44" s="56" customFormat="1" ht="30" customHeight="1">
      <c r="A40" s="3">
        <v>32</v>
      </c>
      <c r="B40" s="152">
        <v>1810110046</v>
      </c>
      <c r="C40" s="153" t="s">
        <v>78</v>
      </c>
      <c r="D40" s="154" t="s">
        <v>67</v>
      </c>
      <c r="E40" s="135" t="s">
        <v>8</v>
      </c>
      <c r="F40" s="155"/>
      <c r="G40" s="155"/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155"/>
      <c r="S40" s="155"/>
      <c r="T40" s="155"/>
      <c r="U40" s="155"/>
      <c r="V40" s="155"/>
      <c r="W40" s="145"/>
      <c r="X40" s="155"/>
      <c r="Y40" s="155"/>
      <c r="Z40" s="155"/>
      <c r="AA40" s="155"/>
      <c r="AB40" s="155"/>
      <c r="AC40" s="145"/>
      <c r="AD40" s="155"/>
      <c r="AE40" s="155"/>
      <c r="AF40" s="155"/>
      <c r="AG40" s="155"/>
      <c r="AH40" s="155"/>
      <c r="AI40" s="155"/>
      <c r="AJ40" s="3">
        <f t="shared" si="2"/>
        <v>1</v>
      </c>
      <c r="AK40" s="3">
        <f t="shared" si="0"/>
        <v>0</v>
      </c>
      <c r="AL40" s="3">
        <f t="shared" si="1"/>
        <v>0</v>
      </c>
      <c r="AM40" s="59"/>
      <c r="AN40" s="59"/>
      <c r="AO40" s="59"/>
    </row>
    <row r="41" spans="1:44" s="56" customFormat="1" ht="30" customHeight="1">
      <c r="A41" s="3">
        <v>33</v>
      </c>
      <c r="B41" s="152"/>
      <c r="C41" s="153"/>
      <c r="D41" s="154"/>
      <c r="E41" s="135"/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45"/>
      <c r="W41" s="145"/>
      <c r="X41" s="155"/>
      <c r="Y41" s="155"/>
      <c r="Z41" s="155"/>
      <c r="AA41" s="155"/>
      <c r="AB41" s="155"/>
      <c r="AC41" s="145"/>
      <c r="AD41" s="155"/>
      <c r="AE41" s="155"/>
      <c r="AF41" s="155"/>
      <c r="AG41" s="155"/>
      <c r="AH41" s="155"/>
      <c r="AI41" s="155"/>
      <c r="AJ41" s="3">
        <f t="shared" si="2"/>
        <v>0</v>
      </c>
      <c r="AK41" s="3">
        <f t="shared" si="0"/>
        <v>0</v>
      </c>
      <c r="AL41" s="3">
        <f t="shared" si="1"/>
        <v>0</v>
      </c>
      <c r="AM41" s="59"/>
      <c r="AN41" s="59"/>
      <c r="AO41" s="59"/>
    </row>
    <row r="42" spans="1:44" s="56" customFormat="1" ht="30" customHeight="1">
      <c r="A42" s="3">
        <v>34</v>
      </c>
      <c r="B42" s="152"/>
      <c r="C42" s="153"/>
      <c r="D42" s="154"/>
      <c r="E42" s="135"/>
      <c r="F42" s="155"/>
      <c r="G42" s="155"/>
      <c r="H42" s="155"/>
      <c r="I42" s="155"/>
      <c r="J42" s="155"/>
      <c r="K42" s="155"/>
      <c r="L42" s="155"/>
      <c r="M42" s="155"/>
      <c r="N42" s="155"/>
      <c r="O42" s="155"/>
      <c r="P42" s="155"/>
      <c r="Q42" s="155"/>
      <c r="R42" s="155"/>
      <c r="S42" s="155"/>
      <c r="T42" s="155"/>
      <c r="U42" s="155"/>
      <c r="V42" s="145"/>
      <c r="W42" s="155"/>
      <c r="X42" s="155"/>
      <c r="Y42" s="155"/>
      <c r="Z42" s="155"/>
      <c r="AA42" s="155"/>
      <c r="AB42" s="155"/>
      <c r="AC42" s="145"/>
      <c r="AD42" s="155"/>
      <c r="AE42" s="155"/>
      <c r="AF42" s="155"/>
      <c r="AG42" s="155"/>
      <c r="AH42" s="155"/>
      <c r="AI42" s="155"/>
      <c r="AJ42" s="3">
        <f t="shared" si="2"/>
        <v>0</v>
      </c>
      <c r="AK42" s="3">
        <f t="shared" si="0"/>
        <v>0</v>
      </c>
      <c r="AL42" s="3">
        <f t="shared" si="1"/>
        <v>0</v>
      </c>
      <c r="AM42" s="59"/>
      <c r="AN42" s="59"/>
      <c r="AO42" s="59"/>
    </row>
    <row r="43" spans="1:44" s="56" customFormat="1" ht="48" customHeight="1">
      <c r="A43" s="324" t="s">
        <v>12</v>
      </c>
      <c r="B43" s="324"/>
      <c r="C43" s="324"/>
      <c r="D43" s="324"/>
      <c r="E43" s="324"/>
      <c r="F43" s="324"/>
      <c r="G43" s="324"/>
      <c r="H43" s="324"/>
      <c r="I43" s="324"/>
      <c r="J43" s="324"/>
      <c r="K43" s="324"/>
      <c r="L43" s="324"/>
      <c r="M43" s="324"/>
      <c r="N43" s="324"/>
      <c r="O43" s="324"/>
      <c r="P43" s="324"/>
      <c r="Q43" s="324"/>
      <c r="R43" s="324"/>
      <c r="S43" s="324"/>
      <c r="T43" s="324"/>
      <c r="U43" s="324"/>
      <c r="V43" s="324"/>
      <c r="W43" s="324"/>
      <c r="X43" s="324"/>
      <c r="Y43" s="324"/>
      <c r="Z43" s="324"/>
      <c r="AA43" s="324"/>
      <c r="AB43" s="324"/>
      <c r="AC43" s="324"/>
      <c r="AD43" s="324"/>
      <c r="AE43" s="324"/>
      <c r="AF43" s="324"/>
      <c r="AG43" s="324"/>
      <c r="AH43" s="324"/>
      <c r="AI43" s="324"/>
      <c r="AJ43" s="3">
        <f>SUM(AJ9:AJ42)</f>
        <v>21</v>
      </c>
      <c r="AK43" s="3">
        <f>SUM(AK9:AK42)</f>
        <v>0</v>
      </c>
      <c r="AL43" s="3">
        <f>SUM(AL9:AL42)</f>
        <v>5</v>
      </c>
      <c r="AM43" s="59"/>
      <c r="AN43" s="26"/>
      <c r="AO43" s="26"/>
      <c r="AP43" s="52"/>
      <c r="AQ43" s="52"/>
      <c r="AR43" s="52"/>
    </row>
    <row r="44" spans="1:44" s="56" customFormat="1" ht="30" customHeight="1">
      <c r="A44" s="11"/>
      <c r="B44" s="11"/>
      <c r="C44" s="12"/>
      <c r="D44" s="12"/>
      <c r="E44" s="13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1"/>
      <c r="AK44" s="11"/>
      <c r="AL44" s="11"/>
      <c r="AM44" s="59"/>
      <c r="AN44" s="59"/>
      <c r="AO44" s="59"/>
    </row>
    <row r="45" spans="1:44" s="56" customFormat="1" ht="41.25" customHeight="1">
      <c r="A45" s="326" t="s">
        <v>13</v>
      </c>
      <c r="B45" s="326"/>
      <c r="C45" s="326"/>
      <c r="D45" s="326"/>
      <c r="E45" s="326"/>
      <c r="F45" s="326"/>
      <c r="G45" s="326"/>
      <c r="H45" s="326"/>
      <c r="I45" s="326"/>
      <c r="J45" s="326"/>
      <c r="K45" s="326"/>
      <c r="L45" s="326"/>
      <c r="M45" s="326"/>
      <c r="N45" s="326"/>
      <c r="O45" s="326"/>
      <c r="P45" s="326"/>
      <c r="Q45" s="326"/>
      <c r="R45" s="326"/>
      <c r="S45" s="326"/>
      <c r="T45" s="326"/>
      <c r="U45" s="326"/>
      <c r="V45" s="326"/>
      <c r="W45" s="326"/>
      <c r="X45" s="326"/>
      <c r="Y45" s="326"/>
      <c r="Z45" s="326"/>
      <c r="AA45" s="326"/>
      <c r="AB45" s="326"/>
      <c r="AC45" s="326"/>
      <c r="AD45" s="326"/>
      <c r="AE45" s="326"/>
      <c r="AF45" s="326"/>
      <c r="AG45" s="326"/>
      <c r="AH45" s="326"/>
      <c r="AI45" s="327"/>
      <c r="AJ45" s="41" t="s">
        <v>14</v>
      </c>
      <c r="AK45" s="41" t="s">
        <v>15</v>
      </c>
      <c r="AL45" s="41" t="s">
        <v>16</v>
      </c>
      <c r="AM45" s="62" t="s">
        <v>17</v>
      </c>
      <c r="AN45" s="62" t="s">
        <v>18</v>
      </c>
      <c r="AO45" s="62" t="s">
        <v>19</v>
      </c>
    </row>
    <row r="46" spans="1:44" s="56" customFormat="1" ht="30" customHeight="1">
      <c r="A46" s="3" t="s">
        <v>5</v>
      </c>
      <c r="B46" s="48"/>
      <c r="C46" s="328" t="s">
        <v>7</v>
      </c>
      <c r="D46" s="329"/>
      <c r="E46" s="4">
        <v>1</v>
      </c>
      <c r="F46" s="4">
        <v>2</v>
      </c>
      <c r="G46" s="4">
        <v>3</v>
      </c>
      <c r="H46" s="4">
        <v>4</v>
      </c>
      <c r="I46" s="4">
        <v>5</v>
      </c>
      <c r="J46" s="4">
        <v>6</v>
      </c>
      <c r="K46" s="4">
        <v>7</v>
      </c>
      <c r="L46" s="4">
        <v>8</v>
      </c>
      <c r="M46" s="4">
        <v>9</v>
      </c>
      <c r="N46" s="4">
        <v>10</v>
      </c>
      <c r="O46" s="4">
        <v>11</v>
      </c>
      <c r="P46" s="4">
        <v>12</v>
      </c>
      <c r="Q46" s="4">
        <v>13</v>
      </c>
      <c r="R46" s="4">
        <v>14</v>
      </c>
      <c r="S46" s="4">
        <v>15</v>
      </c>
      <c r="T46" s="4">
        <v>16</v>
      </c>
      <c r="U46" s="4">
        <v>17</v>
      </c>
      <c r="V46" s="4">
        <v>18</v>
      </c>
      <c r="W46" s="4">
        <v>19</v>
      </c>
      <c r="X46" s="4">
        <v>20</v>
      </c>
      <c r="Y46" s="4">
        <v>21</v>
      </c>
      <c r="Z46" s="4">
        <v>22</v>
      </c>
      <c r="AA46" s="4">
        <v>23</v>
      </c>
      <c r="AB46" s="4">
        <v>24</v>
      </c>
      <c r="AC46" s="4">
        <v>25</v>
      </c>
      <c r="AD46" s="4">
        <v>26</v>
      </c>
      <c r="AE46" s="4">
        <v>27</v>
      </c>
      <c r="AF46" s="4">
        <v>28</v>
      </c>
      <c r="AG46" s="4">
        <v>29</v>
      </c>
      <c r="AH46" s="4">
        <v>30</v>
      </c>
      <c r="AI46" s="4">
        <v>31</v>
      </c>
      <c r="AJ46" s="30" t="s">
        <v>20</v>
      </c>
      <c r="AK46" s="30" t="s">
        <v>21</v>
      </c>
      <c r="AL46" s="30" t="s">
        <v>22</v>
      </c>
      <c r="AM46" s="30" t="s">
        <v>23</v>
      </c>
      <c r="AN46" s="63" t="s">
        <v>24</v>
      </c>
      <c r="AO46" s="63" t="s">
        <v>25</v>
      </c>
    </row>
    <row r="47" spans="1:44" s="56" customFormat="1" ht="30" customHeight="1">
      <c r="A47" s="3">
        <v>1</v>
      </c>
      <c r="B47" s="244" t="s">
        <v>324</v>
      </c>
      <c r="C47" s="132" t="s">
        <v>325</v>
      </c>
      <c r="D47" s="230" t="s">
        <v>52</v>
      </c>
      <c r="E47" s="134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55"/>
      <c r="AA47" s="155"/>
      <c r="AB47" s="155"/>
      <c r="AC47" s="145"/>
      <c r="AD47" s="155"/>
      <c r="AE47" s="155"/>
      <c r="AF47" s="155"/>
      <c r="AG47" s="155"/>
      <c r="AH47" s="155"/>
      <c r="AI47" s="155"/>
      <c r="AJ47" s="32">
        <f>COUNTIF(E47:AI47,"BT")</f>
        <v>0</v>
      </c>
      <c r="AK47" s="32">
        <f>COUNTIF(F47:AJ47,"D")</f>
        <v>0</v>
      </c>
      <c r="AL47" s="32">
        <f>COUNTIF(G47:AK47,"ĐP")</f>
        <v>0</v>
      </c>
      <c r="AM47" s="32">
        <f>COUNTIF(H47:AL47,"CT")</f>
        <v>0</v>
      </c>
      <c r="AN47" s="32">
        <f>COUNTIF(I47:AM47,"HT")</f>
        <v>0</v>
      </c>
      <c r="AO47" s="32">
        <f>COUNTIF(J47:AN47,"VK")</f>
        <v>0</v>
      </c>
      <c r="AP47" s="322"/>
      <c r="AQ47" s="323"/>
    </row>
    <row r="48" spans="1:44" s="56" customFormat="1" ht="30" customHeight="1">
      <c r="A48" s="3">
        <v>2</v>
      </c>
      <c r="B48" s="244" t="s">
        <v>326</v>
      </c>
      <c r="C48" s="132" t="s">
        <v>327</v>
      </c>
      <c r="D48" s="230" t="s">
        <v>82</v>
      </c>
      <c r="E48" s="134"/>
      <c r="F48" s="155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45"/>
      <c r="AD48" s="155"/>
      <c r="AE48" s="155"/>
      <c r="AF48" s="155"/>
      <c r="AG48" s="155"/>
      <c r="AH48" s="155"/>
      <c r="AI48" s="155"/>
      <c r="AJ48" s="32">
        <f t="shared" ref="AJ48:AJ80" si="3">COUNTIF(E48:AI48,"BT")</f>
        <v>0</v>
      </c>
      <c r="AK48" s="32">
        <f t="shared" ref="AK48:AK80" si="4">COUNTIF(F48:AJ48,"D")</f>
        <v>0</v>
      </c>
      <c r="AL48" s="32">
        <f t="shared" ref="AL48:AL80" si="5">COUNTIF(G48:AK48,"ĐP")</f>
        <v>0</v>
      </c>
      <c r="AM48" s="32">
        <f t="shared" ref="AM48:AM80" si="6">COUNTIF(H48:AL48,"CT")</f>
        <v>0</v>
      </c>
      <c r="AN48" s="32">
        <f t="shared" ref="AN48:AN80" si="7">COUNTIF(I48:AM48,"HT")</f>
        <v>0</v>
      </c>
      <c r="AO48" s="32">
        <f t="shared" ref="AO48:AO80" si="8">COUNTIF(J48:AN48,"VK")</f>
        <v>0</v>
      </c>
      <c r="AP48" s="59"/>
      <c r="AQ48" s="59"/>
    </row>
    <row r="49" spans="1:43" s="56" customFormat="1" ht="30" customHeight="1">
      <c r="A49" s="3">
        <v>3</v>
      </c>
      <c r="B49" s="244" t="s">
        <v>328</v>
      </c>
      <c r="C49" s="132" t="s">
        <v>329</v>
      </c>
      <c r="D49" s="230" t="s">
        <v>53</v>
      </c>
      <c r="E49" s="134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45"/>
      <c r="W49" s="155"/>
      <c r="X49" s="155"/>
      <c r="Y49" s="155"/>
      <c r="Z49" s="155"/>
      <c r="AA49" s="155"/>
      <c r="AB49" s="155"/>
      <c r="AC49" s="145"/>
      <c r="AD49" s="155"/>
      <c r="AE49" s="155"/>
      <c r="AF49" s="155"/>
      <c r="AG49" s="155"/>
      <c r="AH49" s="155"/>
      <c r="AI49" s="155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  <c r="AP49" s="59"/>
      <c r="AQ49" s="59"/>
    </row>
    <row r="50" spans="1:43" s="56" customFormat="1" ht="30" customHeight="1">
      <c r="A50" s="3">
        <v>4</v>
      </c>
      <c r="B50" s="244">
        <v>1810110050</v>
      </c>
      <c r="C50" s="132" t="s">
        <v>330</v>
      </c>
      <c r="D50" s="230" t="s">
        <v>56</v>
      </c>
      <c r="E50" s="135"/>
      <c r="F50" s="155"/>
      <c r="G50" s="155"/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155"/>
      <c r="S50" s="155"/>
      <c r="T50" s="155"/>
      <c r="U50" s="155"/>
      <c r="V50" s="145"/>
      <c r="W50" s="155"/>
      <c r="X50" s="155"/>
      <c r="Y50" s="155"/>
      <c r="Z50" s="155"/>
      <c r="AA50" s="155"/>
      <c r="AB50" s="155"/>
      <c r="AC50" s="145"/>
      <c r="AD50" s="155"/>
      <c r="AE50" s="155"/>
      <c r="AF50" s="155"/>
      <c r="AG50" s="155"/>
      <c r="AH50" s="155"/>
      <c r="AI50" s="155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59"/>
      <c r="AQ50" s="59"/>
    </row>
    <row r="51" spans="1:43" s="56" customFormat="1" ht="30" customHeight="1">
      <c r="A51" s="3">
        <v>5</v>
      </c>
      <c r="B51" s="244" t="s">
        <v>331</v>
      </c>
      <c r="C51" s="132" t="s">
        <v>134</v>
      </c>
      <c r="D51" s="230" t="s">
        <v>43</v>
      </c>
      <c r="E51" s="135"/>
      <c r="F51" s="155"/>
      <c r="G51" s="155"/>
      <c r="H51" s="155"/>
      <c r="I51" s="155"/>
      <c r="J51" s="155"/>
      <c r="K51" s="155"/>
      <c r="L51" s="155"/>
      <c r="M51" s="155"/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5"/>
      <c r="Y51" s="155"/>
      <c r="Z51" s="155"/>
      <c r="AA51" s="155"/>
      <c r="AB51" s="155"/>
      <c r="AC51" s="145"/>
      <c r="AD51" s="155"/>
      <c r="AE51" s="155"/>
      <c r="AF51" s="155"/>
      <c r="AG51" s="155"/>
      <c r="AH51" s="155"/>
      <c r="AI51" s="155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59"/>
      <c r="AQ51" s="59"/>
    </row>
    <row r="52" spans="1:43" s="56" customFormat="1" ht="30" customHeight="1">
      <c r="A52" s="3">
        <v>6</v>
      </c>
      <c r="B52" s="244" t="s">
        <v>332</v>
      </c>
      <c r="C52" s="132" t="s">
        <v>333</v>
      </c>
      <c r="D52" s="230" t="s">
        <v>57</v>
      </c>
      <c r="E52" s="134"/>
      <c r="F52" s="155"/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155"/>
      <c r="S52" s="155"/>
      <c r="T52" s="155"/>
      <c r="U52" s="155"/>
      <c r="V52" s="145"/>
      <c r="W52" s="155"/>
      <c r="X52" s="155"/>
      <c r="Y52" s="155"/>
      <c r="Z52" s="155"/>
      <c r="AA52" s="155"/>
      <c r="AB52" s="155"/>
      <c r="AC52" s="155"/>
      <c r="AD52" s="155"/>
      <c r="AE52" s="155"/>
      <c r="AF52" s="155"/>
      <c r="AG52" s="155"/>
      <c r="AH52" s="155"/>
      <c r="AI52" s="155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59"/>
      <c r="AQ52" s="59"/>
    </row>
    <row r="53" spans="1:43" s="56" customFormat="1" ht="30" customHeight="1">
      <c r="A53" s="3">
        <v>7</v>
      </c>
      <c r="B53" s="244" t="s">
        <v>334</v>
      </c>
      <c r="C53" s="132" t="s">
        <v>608</v>
      </c>
      <c r="D53" s="230" t="s">
        <v>335</v>
      </c>
      <c r="E53" s="134"/>
      <c r="F53" s="155"/>
      <c r="G53" s="155"/>
      <c r="H53" s="155"/>
      <c r="I53" s="155"/>
      <c r="J53" s="155"/>
      <c r="K53" s="155"/>
      <c r="L53" s="155"/>
      <c r="M53" s="155"/>
      <c r="N53" s="155"/>
      <c r="O53" s="155"/>
      <c r="P53" s="155"/>
      <c r="Q53" s="155"/>
      <c r="R53" s="155"/>
      <c r="S53" s="155"/>
      <c r="T53" s="155"/>
      <c r="U53" s="155"/>
      <c r="V53" s="145"/>
      <c r="W53" s="155"/>
      <c r="X53" s="155"/>
      <c r="Y53" s="155"/>
      <c r="Z53" s="155"/>
      <c r="AA53" s="155"/>
      <c r="AB53" s="155"/>
      <c r="AC53" s="155"/>
      <c r="AD53" s="155"/>
      <c r="AE53" s="155"/>
      <c r="AF53" s="155"/>
      <c r="AG53" s="155"/>
      <c r="AH53" s="155"/>
      <c r="AI53" s="155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59"/>
      <c r="AQ53" s="59"/>
    </row>
    <row r="54" spans="1:43" s="56" customFormat="1" ht="30" customHeight="1">
      <c r="A54" s="3">
        <v>8</v>
      </c>
      <c r="B54" s="244" t="s">
        <v>336</v>
      </c>
      <c r="C54" s="132" t="s">
        <v>337</v>
      </c>
      <c r="D54" s="230" t="s">
        <v>67</v>
      </c>
      <c r="E54" s="134"/>
      <c r="F54" s="160"/>
      <c r="G54" s="160"/>
      <c r="H54" s="160"/>
      <c r="I54" s="160"/>
      <c r="J54" s="160"/>
      <c r="K54" s="160"/>
      <c r="L54" s="160"/>
      <c r="M54" s="160"/>
      <c r="N54" s="160"/>
      <c r="O54" s="160"/>
      <c r="P54" s="160"/>
      <c r="Q54" s="160"/>
      <c r="R54" s="160"/>
      <c r="S54" s="160"/>
      <c r="T54" s="160"/>
      <c r="U54" s="160"/>
      <c r="V54" s="145"/>
      <c r="W54" s="160"/>
      <c r="X54" s="160"/>
      <c r="Y54" s="160"/>
      <c r="Z54" s="160"/>
      <c r="AA54" s="160"/>
      <c r="AB54" s="160"/>
      <c r="AC54" s="160"/>
      <c r="AD54" s="160"/>
      <c r="AE54" s="160"/>
      <c r="AF54" s="160"/>
      <c r="AG54" s="160"/>
      <c r="AH54" s="160"/>
      <c r="AI54" s="160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  <c r="AP54" s="59"/>
      <c r="AQ54" s="59"/>
    </row>
    <row r="55" spans="1:43" s="56" customFormat="1" ht="30" customHeight="1">
      <c r="A55" s="3">
        <v>9</v>
      </c>
      <c r="B55" s="244" t="s">
        <v>338</v>
      </c>
      <c r="C55" s="132" t="s">
        <v>134</v>
      </c>
      <c r="D55" s="230" t="s">
        <v>69</v>
      </c>
      <c r="E55" s="134"/>
      <c r="F55" s="160"/>
      <c r="G55" s="160"/>
      <c r="H55" s="160"/>
      <c r="I55" s="160"/>
      <c r="J55" s="160"/>
      <c r="K55" s="160"/>
      <c r="L55" s="160"/>
      <c r="M55" s="160"/>
      <c r="N55" s="160"/>
      <c r="O55" s="160"/>
      <c r="P55" s="160"/>
      <c r="Q55" s="160"/>
      <c r="R55" s="160"/>
      <c r="S55" s="160"/>
      <c r="T55" s="160"/>
      <c r="U55" s="160"/>
      <c r="V55" s="145"/>
      <c r="W55" s="160"/>
      <c r="X55" s="160"/>
      <c r="Y55" s="160"/>
      <c r="Z55" s="160"/>
      <c r="AA55" s="160"/>
      <c r="AB55" s="160"/>
      <c r="AC55" s="160"/>
      <c r="AD55" s="160"/>
      <c r="AE55" s="160"/>
      <c r="AF55" s="160"/>
      <c r="AG55" s="160"/>
      <c r="AH55" s="160"/>
      <c r="AI55" s="160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  <c r="AP55" s="59"/>
      <c r="AQ55" s="59"/>
    </row>
    <row r="56" spans="1:43" s="56" customFormat="1" ht="30" customHeight="1">
      <c r="A56" s="3">
        <v>10</v>
      </c>
      <c r="B56" s="244" t="s">
        <v>339</v>
      </c>
      <c r="C56" s="132" t="s">
        <v>340</v>
      </c>
      <c r="D56" s="230" t="s">
        <v>341</v>
      </c>
      <c r="E56" s="134"/>
      <c r="F56" s="155"/>
      <c r="G56" s="155"/>
      <c r="H56" s="155"/>
      <c r="I56" s="155"/>
      <c r="J56" s="155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  <c r="V56" s="145"/>
      <c r="W56" s="155"/>
      <c r="X56" s="155"/>
      <c r="Y56" s="155"/>
      <c r="Z56" s="155"/>
      <c r="AA56" s="155"/>
      <c r="AB56" s="155"/>
      <c r="AC56" s="155"/>
      <c r="AD56" s="155"/>
      <c r="AE56" s="155"/>
      <c r="AF56" s="155"/>
      <c r="AG56" s="155"/>
      <c r="AH56" s="155"/>
      <c r="AI56" s="155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  <c r="AP56" s="59"/>
      <c r="AQ56" s="59"/>
    </row>
    <row r="57" spans="1:43" s="56" customFormat="1" ht="30" customHeight="1">
      <c r="A57" s="3">
        <v>11</v>
      </c>
      <c r="B57" s="244" t="s">
        <v>342</v>
      </c>
      <c r="C57" s="132" t="s">
        <v>185</v>
      </c>
      <c r="D57" s="230" t="s">
        <v>30</v>
      </c>
      <c r="E57" s="134"/>
      <c r="F57" s="155"/>
      <c r="G57" s="155"/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R57" s="155"/>
      <c r="S57" s="155"/>
      <c r="T57" s="155"/>
      <c r="U57" s="155"/>
      <c r="V57" s="145"/>
      <c r="W57" s="155"/>
      <c r="X57" s="155"/>
      <c r="Y57" s="155"/>
      <c r="Z57" s="155"/>
      <c r="AA57" s="155"/>
      <c r="AB57" s="155"/>
      <c r="AC57" s="155"/>
      <c r="AD57" s="155"/>
      <c r="AE57" s="155"/>
      <c r="AF57" s="155"/>
      <c r="AG57" s="155"/>
      <c r="AH57" s="155"/>
      <c r="AI57" s="155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  <c r="AP57" s="59"/>
      <c r="AQ57" s="59"/>
    </row>
    <row r="58" spans="1:43" s="56" customFormat="1" ht="30" customHeight="1">
      <c r="A58" s="3">
        <v>12</v>
      </c>
      <c r="B58" s="244" t="s">
        <v>374</v>
      </c>
      <c r="C58" s="132" t="s">
        <v>375</v>
      </c>
      <c r="D58" s="230" t="s">
        <v>376</v>
      </c>
      <c r="E58" s="134"/>
      <c r="F58" s="155"/>
      <c r="G58" s="155"/>
      <c r="H58" s="155"/>
      <c r="I58" s="155"/>
      <c r="J58" s="155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55"/>
      <c r="V58" s="145"/>
      <c r="W58" s="155"/>
      <c r="X58" s="155"/>
      <c r="Y58" s="155"/>
      <c r="Z58" s="155"/>
      <c r="AA58" s="155"/>
      <c r="AB58" s="155"/>
      <c r="AC58" s="155"/>
      <c r="AD58" s="155"/>
      <c r="AE58" s="155"/>
      <c r="AF58" s="155"/>
      <c r="AG58" s="155"/>
      <c r="AH58" s="155"/>
      <c r="AI58" s="155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  <c r="AP58" s="59"/>
      <c r="AQ58" s="59"/>
    </row>
    <row r="59" spans="1:43" s="56" customFormat="1" ht="30" customHeight="1">
      <c r="A59" s="3">
        <v>13</v>
      </c>
      <c r="B59" s="244" t="s">
        <v>343</v>
      </c>
      <c r="C59" s="132" t="s">
        <v>344</v>
      </c>
      <c r="D59" s="230" t="s">
        <v>111</v>
      </c>
      <c r="E59" s="156"/>
      <c r="F59" s="157"/>
      <c r="G59" s="157"/>
      <c r="H59" s="158"/>
      <c r="I59" s="158"/>
      <c r="J59" s="158"/>
      <c r="K59" s="158"/>
      <c r="L59" s="158"/>
      <c r="M59" s="158"/>
      <c r="N59" s="158"/>
      <c r="O59" s="158"/>
      <c r="P59" s="157"/>
      <c r="Q59" s="157"/>
      <c r="R59" s="157"/>
      <c r="S59" s="157"/>
      <c r="T59" s="157"/>
      <c r="U59" s="157"/>
      <c r="V59" s="145"/>
      <c r="W59" s="157"/>
      <c r="X59" s="157"/>
      <c r="Y59" s="157"/>
      <c r="Z59" s="157"/>
      <c r="AA59" s="157"/>
      <c r="AB59" s="157"/>
      <c r="AC59" s="157"/>
      <c r="AD59" s="157"/>
      <c r="AE59" s="157"/>
      <c r="AF59" s="157"/>
      <c r="AG59" s="157"/>
      <c r="AH59" s="157"/>
      <c r="AI59" s="157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  <c r="AP59" s="59"/>
      <c r="AQ59" s="59"/>
    </row>
    <row r="60" spans="1:43" s="56" customFormat="1" ht="30" customHeight="1">
      <c r="A60" s="3">
        <v>14</v>
      </c>
      <c r="B60" s="244" t="s">
        <v>345</v>
      </c>
      <c r="C60" s="132" t="s">
        <v>346</v>
      </c>
      <c r="D60" s="230" t="s">
        <v>153</v>
      </c>
      <c r="E60" s="135"/>
      <c r="F60" s="155"/>
      <c r="G60" s="155" t="s">
        <v>16</v>
      </c>
      <c r="H60" s="155"/>
      <c r="I60" s="155"/>
      <c r="J60" s="155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/>
      <c r="V60" s="145"/>
      <c r="W60" s="155"/>
      <c r="X60" s="155"/>
      <c r="Y60" s="155"/>
      <c r="Z60" s="155"/>
      <c r="AA60" s="155"/>
      <c r="AB60" s="155"/>
      <c r="AC60" s="155"/>
      <c r="AD60" s="155"/>
      <c r="AE60" s="155"/>
      <c r="AF60" s="155"/>
      <c r="AG60" s="155"/>
      <c r="AH60" s="155"/>
      <c r="AI60" s="155"/>
      <c r="AJ60" s="32">
        <f t="shared" si="3"/>
        <v>0</v>
      </c>
      <c r="AK60" s="32">
        <f t="shared" si="4"/>
        <v>0</v>
      </c>
      <c r="AL60" s="32">
        <f t="shared" si="5"/>
        <v>1</v>
      </c>
      <c r="AM60" s="32">
        <f t="shared" si="6"/>
        <v>0</v>
      </c>
      <c r="AN60" s="32">
        <f t="shared" si="7"/>
        <v>0</v>
      </c>
      <c r="AO60" s="32">
        <f t="shared" si="8"/>
        <v>0</v>
      </c>
      <c r="AP60" s="322"/>
      <c r="AQ60" s="323"/>
    </row>
    <row r="61" spans="1:43" s="56" customFormat="1" ht="30" customHeight="1">
      <c r="A61" s="3">
        <v>15</v>
      </c>
      <c r="B61" s="244" t="s">
        <v>381</v>
      </c>
      <c r="C61" s="132" t="s">
        <v>55</v>
      </c>
      <c r="D61" s="230" t="s">
        <v>42</v>
      </c>
      <c r="E61" s="134"/>
      <c r="F61" s="155"/>
      <c r="G61" s="155"/>
      <c r="H61" s="155"/>
      <c r="I61" s="155"/>
      <c r="J61" s="155"/>
      <c r="K61" s="155"/>
      <c r="L61" s="155"/>
      <c r="M61" s="155"/>
      <c r="N61" s="155"/>
      <c r="O61" s="183"/>
      <c r="P61" s="155"/>
      <c r="Q61" s="155"/>
      <c r="R61" s="155"/>
      <c r="S61" s="155"/>
      <c r="T61" s="155"/>
      <c r="U61" s="155"/>
      <c r="V61" s="145"/>
      <c r="W61" s="155"/>
      <c r="X61" s="155"/>
      <c r="Y61" s="155"/>
      <c r="Z61" s="155"/>
      <c r="AA61" s="155"/>
      <c r="AB61" s="155"/>
      <c r="AC61" s="155"/>
      <c r="AD61" s="155"/>
      <c r="AE61" s="155"/>
      <c r="AF61" s="155"/>
      <c r="AG61" s="155"/>
      <c r="AH61" s="155"/>
      <c r="AI61" s="155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</row>
    <row r="62" spans="1:43" s="56" customFormat="1" ht="30" customHeight="1">
      <c r="A62" s="3">
        <v>16</v>
      </c>
      <c r="B62" s="244" t="s">
        <v>347</v>
      </c>
      <c r="C62" s="132" t="s">
        <v>348</v>
      </c>
      <c r="D62" s="230" t="s">
        <v>114</v>
      </c>
      <c r="E62" s="135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145"/>
      <c r="W62" s="155"/>
      <c r="X62" s="155"/>
      <c r="Y62" s="155"/>
      <c r="Z62" s="155"/>
      <c r="AA62" s="155"/>
      <c r="AB62" s="155"/>
      <c r="AC62" s="155"/>
      <c r="AD62" s="155"/>
      <c r="AE62" s="155"/>
      <c r="AF62" s="155"/>
      <c r="AG62" s="155"/>
      <c r="AH62" s="155"/>
      <c r="AI62" s="155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s="56" customFormat="1" ht="30" customHeight="1">
      <c r="A63" s="3">
        <v>17</v>
      </c>
      <c r="B63" s="244" t="s">
        <v>382</v>
      </c>
      <c r="C63" s="132" t="s">
        <v>383</v>
      </c>
      <c r="D63" s="230" t="s">
        <v>76</v>
      </c>
      <c r="E63" s="135"/>
      <c r="F63" s="155"/>
      <c r="G63" s="155"/>
      <c r="H63" s="155"/>
      <c r="I63" s="155"/>
      <c r="J63" s="155"/>
      <c r="K63" s="155"/>
      <c r="L63" s="155"/>
      <c r="M63" s="155"/>
      <c r="N63" s="155"/>
      <c r="O63" s="155"/>
      <c r="P63" s="155"/>
      <c r="Q63" s="155"/>
      <c r="R63" s="155"/>
      <c r="S63" s="155"/>
      <c r="T63" s="155"/>
      <c r="U63" s="155"/>
      <c r="V63" s="145"/>
      <c r="W63" s="155"/>
      <c r="X63" s="155"/>
      <c r="Y63" s="155"/>
      <c r="Z63" s="155"/>
      <c r="AA63" s="155"/>
      <c r="AB63" s="155"/>
      <c r="AC63" s="155"/>
      <c r="AD63" s="155"/>
      <c r="AE63" s="155"/>
      <c r="AF63" s="155"/>
      <c r="AG63" s="155"/>
      <c r="AH63" s="155"/>
      <c r="AI63" s="155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56" customFormat="1" ht="30" customHeight="1">
      <c r="A64" s="3">
        <v>18</v>
      </c>
      <c r="B64" s="244" t="s">
        <v>349</v>
      </c>
      <c r="C64" s="132" t="s">
        <v>148</v>
      </c>
      <c r="D64" s="230" t="s">
        <v>149</v>
      </c>
      <c r="E64" s="135"/>
      <c r="F64" s="155"/>
      <c r="G64" s="155"/>
      <c r="H64" s="155"/>
      <c r="I64" s="155"/>
      <c r="J64" s="155"/>
      <c r="K64" s="155"/>
      <c r="L64" s="155"/>
      <c r="M64" s="155"/>
      <c r="N64" s="155"/>
      <c r="O64" s="155"/>
      <c r="P64" s="155"/>
      <c r="Q64" s="155"/>
      <c r="R64" s="155"/>
      <c r="S64" s="155"/>
      <c r="T64" s="155"/>
      <c r="U64" s="155"/>
      <c r="V64" s="145"/>
      <c r="W64" s="155"/>
      <c r="X64" s="155"/>
      <c r="Y64" s="155"/>
      <c r="Z64" s="155"/>
      <c r="AA64" s="155"/>
      <c r="AB64" s="155"/>
      <c r="AC64" s="155"/>
      <c r="AD64" s="155"/>
      <c r="AE64" s="155"/>
      <c r="AF64" s="155"/>
      <c r="AG64" s="155"/>
      <c r="AH64" s="155"/>
      <c r="AI64" s="155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56" customFormat="1" ht="30" customHeight="1">
      <c r="A65" s="3">
        <v>19</v>
      </c>
      <c r="B65" s="244" t="s">
        <v>350</v>
      </c>
      <c r="C65" s="132" t="s">
        <v>289</v>
      </c>
      <c r="D65" s="230" t="s">
        <v>63</v>
      </c>
      <c r="E65" s="135"/>
      <c r="F65" s="155"/>
      <c r="G65" s="155"/>
      <c r="H65" s="155"/>
      <c r="I65" s="155"/>
      <c r="J65" s="155"/>
      <c r="K65" s="155"/>
      <c r="L65" s="155"/>
      <c r="M65" s="155"/>
      <c r="N65" s="155"/>
      <c r="O65" s="155"/>
      <c r="P65" s="155"/>
      <c r="Q65" s="155"/>
      <c r="R65" s="155"/>
      <c r="S65" s="155"/>
      <c r="T65" s="155"/>
      <c r="U65" s="155"/>
      <c r="V65" s="145"/>
      <c r="W65" s="155"/>
      <c r="X65" s="155"/>
      <c r="Y65" s="155"/>
      <c r="Z65" s="155"/>
      <c r="AA65" s="155"/>
      <c r="AB65" s="155"/>
      <c r="AC65" s="155"/>
      <c r="AD65" s="155"/>
      <c r="AE65" s="155"/>
      <c r="AF65" s="155"/>
      <c r="AG65" s="155"/>
      <c r="AH65" s="155"/>
      <c r="AI65" s="155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56" customFormat="1" ht="30" customHeight="1">
      <c r="A66" s="3">
        <v>20</v>
      </c>
      <c r="B66" s="244" t="s">
        <v>351</v>
      </c>
      <c r="C66" s="132" t="s">
        <v>352</v>
      </c>
      <c r="D66" s="230" t="s">
        <v>353</v>
      </c>
      <c r="E66" s="135"/>
      <c r="F66" s="155"/>
      <c r="G66" s="155"/>
      <c r="H66" s="155"/>
      <c r="I66" s="155"/>
      <c r="J66" s="155"/>
      <c r="K66" s="155"/>
      <c r="L66" s="155"/>
      <c r="M66" s="155"/>
      <c r="N66" s="155"/>
      <c r="O66" s="155"/>
      <c r="P66" s="155"/>
      <c r="Q66" s="155"/>
      <c r="R66" s="155"/>
      <c r="S66" s="155"/>
      <c r="T66" s="155"/>
      <c r="U66" s="155"/>
      <c r="V66" s="145"/>
      <c r="W66" s="155"/>
      <c r="X66" s="155"/>
      <c r="Y66" s="155"/>
      <c r="Z66" s="155"/>
      <c r="AA66" s="155"/>
      <c r="AB66" s="155"/>
      <c r="AC66" s="145"/>
      <c r="AD66" s="155"/>
      <c r="AE66" s="155"/>
      <c r="AF66" s="155"/>
      <c r="AG66" s="155"/>
      <c r="AH66" s="155"/>
      <c r="AI66" s="155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s="56" customFormat="1" ht="30" customHeight="1">
      <c r="A67" s="3">
        <v>21</v>
      </c>
      <c r="B67" s="244" t="s">
        <v>354</v>
      </c>
      <c r="C67" s="132" t="s">
        <v>1040</v>
      </c>
      <c r="D67" s="230" t="s">
        <v>29</v>
      </c>
      <c r="E67" s="135"/>
      <c r="F67" s="155"/>
      <c r="G67" s="155"/>
      <c r="H67" s="155"/>
      <c r="I67" s="155"/>
      <c r="J67" s="155"/>
      <c r="K67" s="155"/>
      <c r="L67" s="155"/>
      <c r="M67" s="155"/>
      <c r="N67" s="155"/>
      <c r="O67" s="155"/>
      <c r="P67" s="155"/>
      <c r="Q67" s="155"/>
      <c r="R67" s="155"/>
      <c r="S67" s="155"/>
      <c r="T67" s="155"/>
      <c r="U67" s="155"/>
      <c r="V67" s="155"/>
      <c r="W67" s="155"/>
      <c r="X67" s="155"/>
      <c r="Y67" s="155"/>
      <c r="Z67" s="155"/>
      <c r="AA67" s="155"/>
      <c r="AB67" s="155"/>
      <c r="AC67" s="145"/>
      <c r="AD67" s="155"/>
      <c r="AE67" s="155"/>
      <c r="AF67" s="155"/>
      <c r="AG67" s="155"/>
      <c r="AH67" s="155"/>
      <c r="AI67" s="155"/>
      <c r="AJ67" s="32">
        <f t="shared" si="3"/>
        <v>0</v>
      </c>
      <c r="AK67" s="32">
        <f t="shared" si="4"/>
        <v>0</v>
      </c>
      <c r="AL67" s="32">
        <f t="shared" si="5"/>
        <v>0</v>
      </c>
      <c r="AM67" s="32">
        <f t="shared" si="6"/>
        <v>0</v>
      </c>
      <c r="AN67" s="32">
        <f t="shared" si="7"/>
        <v>0</v>
      </c>
      <c r="AO67" s="32">
        <f t="shared" si="8"/>
        <v>0</v>
      </c>
    </row>
    <row r="68" spans="1:41" s="56" customFormat="1" ht="30" customHeight="1">
      <c r="A68" s="3">
        <v>22</v>
      </c>
      <c r="B68" s="244" t="s">
        <v>355</v>
      </c>
      <c r="C68" s="132" t="s">
        <v>356</v>
      </c>
      <c r="D68" s="230" t="s">
        <v>29</v>
      </c>
      <c r="E68" s="135"/>
      <c r="F68" s="155"/>
      <c r="G68" s="155"/>
      <c r="H68" s="155"/>
      <c r="I68" s="155"/>
      <c r="J68" s="155"/>
      <c r="K68" s="155"/>
      <c r="L68" s="155"/>
      <c r="M68" s="155"/>
      <c r="N68" s="155"/>
      <c r="O68" s="155"/>
      <c r="P68" s="155"/>
      <c r="Q68" s="155"/>
      <c r="R68" s="155"/>
      <c r="S68" s="155"/>
      <c r="T68" s="155"/>
      <c r="U68" s="155"/>
      <c r="V68" s="145"/>
      <c r="W68" s="155"/>
      <c r="X68" s="155"/>
      <c r="Y68" s="155"/>
      <c r="Z68" s="155"/>
      <c r="AA68" s="155"/>
      <c r="AB68" s="155"/>
      <c r="AC68" s="145"/>
      <c r="AD68" s="155"/>
      <c r="AE68" s="155"/>
      <c r="AF68" s="155"/>
      <c r="AG68" s="155"/>
      <c r="AH68" s="155"/>
      <c r="AI68" s="155"/>
      <c r="AJ68" s="32">
        <f t="shared" si="3"/>
        <v>0</v>
      </c>
      <c r="AK68" s="32">
        <f t="shared" si="4"/>
        <v>0</v>
      </c>
      <c r="AL68" s="32">
        <f t="shared" si="5"/>
        <v>0</v>
      </c>
      <c r="AM68" s="32">
        <f t="shared" si="6"/>
        <v>0</v>
      </c>
      <c r="AN68" s="32">
        <f t="shared" si="7"/>
        <v>0</v>
      </c>
      <c r="AO68" s="32">
        <f t="shared" si="8"/>
        <v>0</v>
      </c>
    </row>
    <row r="69" spans="1:41" s="56" customFormat="1" ht="30" customHeight="1">
      <c r="A69" s="3">
        <v>23</v>
      </c>
      <c r="B69" s="244" t="s">
        <v>357</v>
      </c>
      <c r="C69" s="132" t="s">
        <v>104</v>
      </c>
      <c r="D69" s="230" t="s">
        <v>29</v>
      </c>
      <c r="E69" s="135"/>
      <c r="F69" s="155"/>
      <c r="G69" s="155"/>
      <c r="H69" s="155"/>
      <c r="I69" s="155"/>
      <c r="J69" s="155"/>
      <c r="K69" s="155"/>
      <c r="L69" s="155"/>
      <c r="M69" s="155"/>
      <c r="N69" s="155"/>
      <c r="O69" s="155"/>
      <c r="P69" s="155"/>
      <c r="Q69" s="155"/>
      <c r="R69" s="155"/>
      <c r="S69" s="155"/>
      <c r="T69" s="155"/>
      <c r="U69" s="155"/>
      <c r="V69" s="145"/>
      <c r="W69" s="155"/>
      <c r="X69" s="155"/>
      <c r="Y69" s="155"/>
      <c r="Z69" s="155"/>
      <c r="AA69" s="155"/>
      <c r="AB69" s="155"/>
      <c r="AC69" s="145"/>
      <c r="AD69" s="155"/>
      <c r="AE69" s="155"/>
      <c r="AF69" s="155"/>
      <c r="AG69" s="155"/>
      <c r="AH69" s="155"/>
      <c r="AI69" s="155"/>
      <c r="AJ69" s="32">
        <f t="shared" si="3"/>
        <v>0</v>
      </c>
      <c r="AK69" s="32">
        <f t="shared" si="4"/>
        <v>0</v>
      </c>
      <c r="AL69" s="32">
        <f t="shared" si="5"/>
        <v>0</v>
      </c>
      <c r="AM69" s="32">
        <f t="shared" si="6"/>
        <v>0</v>
      </c>
      <c r="AN69" s="32">
        <f t="shared" si="7"/>
        <v>0</v>
      </c>
      <c r="AO69" s="32">
        <f t="shared" si="8"/>
        <v>0</v>
      </c>
    </row>
    <row r="70" spans="1:41" s="56" customFormat="1" ht="30" customHeight="1">
      <c r="A70" s="3">
        <v>24</v>
      </c>
      <c r="B70" s="244" t="s">
        <v>358</v>
      </c>
      <c r="C70" s="132" t="s">
        <v>127</v>
      </c>
      <c r="D70" s="230" t="s">
        <v>87</v>
      </c>
      <c r="E70" s="135"/>
      <c r="F70" s="155"/>
      <c r="G70" s="155"/>
      <c r="H70" s="155"/>
      <c r="I70" s="155"/>
      <c r="J70" s="155"/>
      <c r="K70" s="155"/>
      <c r="L70" s="155"/>
      <c r="M70" s="155"/>
      <c r="N70" s="155"/>
      <c r="O70" s="155"/>
      <c r="P70" s="155"/>
      <c r="Q70" s="155"/>
      <c r="R70" s="155"/>
      <c r="S70" s="155"/>
      <c r="T70" s="155"/>
      <c r="U70" s="155"/>
      <c r="V70" s="145"/>
      <c r="W70" s="155"/>
      <c r="X70" s="155"/>
      <c r="Y70" s="155"/>
      <c r="Z70" s="155"/>
      <c r="AA70" s="155"/>
      <c r="AB70" s="155"/>
      <c r="AC70" s="145"/>
      <c r="AD70" s="155"/>
      <c r="AE70" s="155"/>
      <c r="AF70" s="155"/>
      <c r="AG70" s="155"/>
      <c r="AH70" s="155"/>
      <c r="AI70" s="155"/>
      <c r="AJ70" s="32">
        <f t="shared" si="3"/>
        <v>0</v>
      </c>
      <c r="AK70" s="32">
        <f t="shared" si="4"/>
        <v>0</v>
      </c>
      <c r="AL70" s="32">
        <f t="shared" si="5"/>
        <v>0</v>
      </c>
      <c r="AM70" s="32">
        <f t="shared" si="6"/>
        <v>0</v>
      </c>
      <c r="AN70" s="32">
        <f t="shared" si="7"/>
        <v>0</v>
      </c>
      <c r="AO70" s="32">
        <f t="shared" si="8"/>
        <v>0</v>
      </c>
    </row>
    <row r="71" spans="1:41" s="56" customFormat="1" ht="30" customHeight="1">
      <c r="A71" s="3">
        <v>25</v>
      </c>
      <c r="B71" s="244" t="s">
        <v>359</v>
      </c>
      <c r="C71" s="132" t="s">
        <v>129</v>
      </c>
      <c r="D71" s="230" t="s">
        <v>360</v>
      </c>
      <c r="E71" s="135"/>
      <c r="F71" s="155"/>
      <c r="G71" s="155"/>
      <c r="H71" s="155"/>
      <c r="I71" s="155"/>
      <c r="J71" s="155"/>
      <c r="K71" s="155"/>
      <c r="L71" s="155"/>
      <c r="M71" s="155"/>
      <c r="N71" s="155"/>
      <c r="O71" s="155"/>
      <c r="P71" s="155"/>
      <c r="Q71" s="155"/>
      <c r="R71" s="155"/>
      <c r="S71" s="155"/>
      <c r="T71" s="155"/>
      <c r="U71" s="155"/>
      <c r="V71" s="145"/>
      <c r="W71" s="155"/>
      <c r="X71" s="155"/>
      <c r="Y71" s="155"/>
      <c r="Z71" s="155"/>
      <c r="AA71" s="155"/>
      <c r="AB71" s="155"/>
      <c r="AC71" s="145"/>
      <c r="AD71" s="155"/>
      <c r="AE71" s="155"/>
      <c r="AF71" s="155"/>
      <c r="AG71" s="155"/>
      <c r="AH71" s="155"/>
      <c r="AI71" s="155"/>
      <c r="AJ71" s="32">
        <f t="shared" si="3"/>
        <v>0</v>
      </c>
      <c r="AK71" s="32">
        <f t="shared" si="4"/>
        <v>0</v>
      </c>
      <c r="AL71" s="32">
        <f t="shared" si="5"/>
        <v>0</v>
      </c>
      <c r="AM71" s="32">
        <f t="shared" si="6"/>
        <v>0</v>
      </c>
      <c r="AN71" s="32">
        <f t="shared" si="7"/>
        <v>0</v>
      </c>
      <c r="AO71" s="32">
        <f t="shared" si="8"/>
        <v>0</v>
      </c>
    </row>
    <row r="72" spans="1:41" s="56" customFormat="1" ht="30" customHeight="1">
      <c r="A72" s="3">
        <v>26</v>
      </c>
      <c r="B72" s="244" t="s">
        <v>392</v>
      </c>
      <c r="C72" s="132" t="s">
        <v>70</v>
      </c>
      <c r="D72" s="230" t="s">
        <v>360</v>
      </c>
      <c r="E72" s="135"/>
      <c r="F72" s="155"/>
      <c r="G72" s="155"/>
      <c r="H72" s="155"/>
      <c r="I72" s="155"/>
      <c r="J72" s="155"/>
      <c r="K72" s="155"/>
      <c r="L72" s="155"/>
      <c r="M72" s="155"/>
      <c r="N72" s="155"/>
      <c r="O72" s="155"/>
      <c r="P72" s="155"/>
      <c r="Q72" s="155"/>
      <c r="R72" s="155"/>
      <c r="S72" s="155"/>
      <c r="T72" s="155"/>
      <c r="U72" s="155"/>
      <c r="V72" s="145"/>
      <c r="W72" s="155"/>
      <c r="X72" s="155"/>
      <c r="Y72" s="155"/>
      <c r="Z72" s="155"/>
      <c r="AA72" s="155"/>
      <c r="AB72" s="155"/>
      <c r="AC72" s="145"/>
      <c r="AD72" s="155"/>
      <c r="AE72" s="155"/>
      <c r="AF72" s="155"/>
      <c r="AG72" s="155"/>
      <c r="AH72" s="155"/>
      <c r="AI72" s="155"/>
      <c r="AJ72" s="32">
        <f t="shared" si="3"/>
        <v>0</v>
      </c>
      <c r="AK72" s="32">
        <f t="shared" si="4"/>
        <v>0</v>
      </c>
      <c r="AL72" s="32">
        <f t="shared" si="5"/>
        <v>0</v>
      </c>
      <c r="AM72" s="32">
        <f t="shared" si="6"/>
        <v>0</v>
      </c>
      <c r="AN72" s="32">
        <f t="shared" si="7"/>
        <v>0</v>
      </c>
      <c r="AO72" s="32">
        <f t="shared" si="8"/>
        <v>0</v>
      </c>
    </row>
    <row r="73" spans="1:41" s="56" customFormat="1" ht="30" customHeight="1">
      <c r="A73" s="3">
        <v>27</v>
      </c>
      <c r="B73" s="244" t="s">
        <v>361</v>
      </c>
      <c r="C73" s="132" t="s">
        <v>362</v>
      </c>
      <c r="D73" s="230" t="s">
        <v>363</v>
      </c>
      <c r="E73" s="135"/>
      <c r="F73" s="155"/>
      <c r="G73" s="155"/>
      <c r="H73" s="155"/>
      <c r="I73" s="155"/>
      <c r="J73" s="155"/>
      <c r="K73" s="155"/>
      <c r="L73" s="155"/>
      <c r="M73" s="155"/>
      <c r="N73" s="155"/>
      <c r="O73" s="155"/>
      <c r="P73" s="155"/>
      <c r="Q73" s="155"/>
      <c r="R73" s="155"/>
      <c r="S73" s="155"/>
      <c r="T73" s="155"/>
      <c r="U73" s="155"/>
      <c r="V73" s="145"/>
      <c r="W73" s="155"/>
      <c r="X73" s="155"/>
      <c r="Y73" s="155"/>
      <c r="Z73" s="155"/>
      <c r="AA73" s="155"/>
      <c r="AB73" s="155"/>
      <c r="AC73" s="145"/>
      <c r="AD73" s="155"/>
      <c r="AE73" s="155"/>
      <c r="AF73" s="155"/>
      <c r="AG73" s="155"/>
      <c r="AH73" s="155"/>
      <c r="AI73" s="155"/>
      <c r="AJ73" s="32">
        <f t="shared" si="3"/>
        <v>0</v>
      </c>
      <c r="AK73" s="32">
        <f t="shared" si="4"/>
        <v>0</v>
      </c>
      <c r="AL73" s="32">
        <f t="shared" si="5"/>
        <v>0</v>
      </c>
      <c r="AM73" s="32">
        <f t="shared" si="6"/>
        <v>0</v>
      </c>
      <c r="AN73" s="32">
        <f t="shared" si="7"/>
        <v>0</v>
      </c>
      <c r="AO73" s="32">
        <f t="shared" si="8"/>
        <v>0</v>
      </c>
    </row>
    <row r="74" spans="1:41" s="56" customFormat="1" ht="30" customHeight="1">
      <c r="A74" s="3">
        <v>28</v>
      </c>
      <c r="B74" s="244" t="s">
        <v>393</v>
      </c>
      <c r="C74" s="132" t="s">
        <v>144</v>
      </c>
      <c r="D74" s="230" t="s">
        <v>394</v>
      </c>
      <c r="E74" s="135"/>
      <c r="F74" s="155"/>
      <c r="G74" s="155"/>
      <c r="H74" s="155"/>
      <c r="I74" s="155"/>
      <c r="J74" s="155"/>
      <c r="K74" s="155"/>
      <c r="L74" s="155"/>
      <c r="M74" s="155"/>
      <c r="N74" s="155"/>
      <c r="O74" s="155"/>
      <c r="P74" s="155"/>
      <c r="Q74" s="155"/>
      <c r="R74" s="155"/>
      <c r="S74" s="155"/>
      <c r="T74" s="155"/>
      <c r="U74" s="155"/>
      <c r="V74" s="145"/>
      <c r="W74" s="155"/>
      <c r="X74" s="155"/>
      <c r="Y74" s="155"/>
      <c r="Z74" s="155"/>
      <c r="AA74" s="155"/>
      <c r="AB74" s="155"/>
      <c r="AC74" s="145"/>
      <c r="AD74" s="155"/>
      <c r="AE74" s="155"/>
      <c r="AF74" s="155"/>
      <c r="AG74" s="155"/>
      <c r="AH74" s="155"/>
      <c r="AI74" s="155"/>
      <c r="AJ74" s="32">
        <f t="shared" si="3"/>
        <v>0</v>
      </c>
      <c r="AK74" s="32">
        <f t="shared" si="4"/>
        <v>0</v>
      </c>
      <c r="AL74" s="32">
        <f t="shared" si="5"/>
        <v>0</v>
      </c>
      <c r="AM74" s="32">
        <f t="shared" si="6"/>
        <v>0</v>
      </c>
      <c r="AN74" s="32">
        <f t="shared" si="7"/>
        <v>0</v>
      </c>
      <c r="AO74" s="32">
        <f t="shared" si="8"/>
        <v>0</v>
      </c>
    </row>
    <row r="75" spans="1:41" s="56" customFormat="1" ht="30" customHeight="1">
      <c r="A75" s="3">
        <v>29</v>
      </c>
      <c r="B75" s="244" t="s">
        <v>364</v>
      </c>
      <c r="C75" s="132" t="s">
        <v>365</v>
      </c>
      <c r="D75" s="230" t="s">
        <v>118</v>
      </c>
      <c r="E75" s="135"/>
      <c r="F75" s="155"/>
      <c r="G75" s="155"/>
      <c r="H75" s="155"/>
      <c r="I75" s="155"/>
      <c r="J75" s="155"/>
      <c r="K75" s="155"/>
      <c r="L75" s="155"/>
      <c r="M75" s="155"/>
      <c r="N75" s="155"/>
      <c r="O75" s="155"/>
      <c r="P75" s="155"/>
      <c r="Q75" s="155"/>
      <c r="R75" s="155"/>
      <c r="S75" s="155"/>
      <c r="T75" s="155"/>
      <c r="U75" s="155"/>
      <c r="V75" s="145"/>
      <c r="W75" s="155"/>
      <c r="X75" s="155"/>
      <c r="Y75" s="155"/>
      <c r="Z75" s="155"/>
      <c r="AA75" s="155"/>
      <c r="AB75" s="155"/>
      <c r="AC75" s="145"/>
      <c r="AD75" s="155"/>
      <c r="AE75" s="155"/>
      <c r="AF75" s="155"/>
      <c r="AG75" s="155"/>
      <c r="AH75" s="155"/>
      <c r="AI75" s="155"/>
      <c r="AJ75" s="32">
        <f t="shared" si="3"/>
        <v>0</v>
      </c>
      <c r="AK75" s="32">
        <f t="shared" si="4"/>
        <v>0</v>
      </c>
      <c r="AL75" s="32">
        <f t="shared" si="5"/>
        <v>0</v>
      </c>
      <c r="AM75" s="32">
        <f t="shared" si="6"/>
        <v>0</v>
      </c>
      <c r="AN75" s="32">
        <f t="shared" si="7"/>
        <v>0</v>
      </c>
      <c r="AO75" s="32">
        <f t="shared" si="8"/>
        <v>0</v>
      </c>
    </row>
    <row r="76" spans="1:41" s="56" customFormat="1" ht="30" customHeight="1">
      <c r="A76" s="3">
        <v>30</v>
      </c>
      <c r="B76" s="244" t="s">
        <v>366</v>
      </c>
      <c r="C76" s="132" t="s">
        <v>1052</v>
      </c>
      <c r="D76" s="230" t="s">
        <v>367</v>
      </c>
      <c r="E76" s="135"/>
      <c r="F76" s="155"/>
      <c r="G76" s="155"/>
      <c r="H76" s="155"/>
      <c r="I76" s="155"/>
      <c r="J76" s="155"/>
      <c r="K76" s="155"/>
      <c r="L76" s="155"/>
      <c r="M76" s="155"/>
      <c r="N76" s="155"/>
      <c r="O76" s="155"/>
      <c r="P76" s="155"/>
      <c r="Q76" s="155"/>
      <c r="R76" s="155"/>
      <c r="S76" s="155"/>
      <c r="T76" s="155"/>
      <c r="U76" s="155"/>
      <c r="V76" s="145"/>
      <c r="W76" s="155"/>
      <c r="X76" s="155"/>
      <c r="Y76" s="155"/>
      <c r="Z76" s="155"/>
      <c r="AA76" s="155"/>
      <c r="AB76" s="155"/>
      <c r="AC76" s="145"/>
      <c r="AD76" s="155"/>
      <c r="AE76" s="155"/>
      <c r="AF76" s="155"/>
      <c r="AG76" s="155"/>
      <c r="AH76" s="155"/>
      <c r="AI76" s="155"/>
      <c r="AJ76" s="32">
        <f t="shared" si="3"/>
        <v>0</v>
      </c>
      <c r="AK76" s="32">
        <f t="shared" si="4"/>
        <v>0</v>
      </c>
      <c r="AL76" s="32">
        <f t="shared" si="5"/>
        <v>0</v>
      </c>
      <c r="AM76" s="32">
        <f t="shared" si="6"/>
        <v>0</v>
      </c>
      <c r="AN76" s="32">
        <f t="shared" si="7"/>
        <v>0</v>
      </c>
      <c r="AO76" s="32">
        <f t="shared" si="8"/>
        <v>0</v>
      </c>
    </row>
    <row r="77" spans="1:41" s="56" customFormat="1" ht="30" customHeight="1">
      <c r="A77" s="3">
        <v>31</v>
      </c>
      <c r="B77" s="244" t="s">
        <v>395</v>
      </c>
      <c r="C77" s="132" t="s">
        <v>396</v>
      </c>
      <c r="D77" s="230" t="s">
        <v>367</v>
      </c>
      <c r="E77" s="135"/>
      <c r="F77" s="155"/>
      <c r="G77" s="155"/>
      <c r="H77" s="155"/>
      <c r="I77" s="155"/>
      <c r="J77" s="155"/>
      <c r="K77" s="155"/>
      <c r="L77" s="155"/>
      <c r="M77" s="155"/>
      <c r="N77" s="155"/>
      <c r="O77" s="155"/>
      <c r="P77" s="155"/>
      <c r="Q77" s="155"/>
      <c r="R77" s="155"/>
      <c r="S77" s="155"/>
      <c r="T77" s="155"/>
      <c r="U77" s="155"/>
      <c r="V77" s="145"/>
      <c r="W77" s="155"/>
      <c r="X77" s="155"/>
      <c r="Y77" s="155"/>
      <c r="Z77" s="155"/>
      <c r="AA77" s="155"/>
      <c r="AB77" s="155"/>
      <c r="AC77" s="145"/>
      <c r="AD77" s="155"/>
      <c r="AE77" s="155"/>
      <c r="AF77" s="155"/>
      <c r="AG77" s="155"/>
      <c r="AH77" s="155"/>
      <c r="AI77" s="155"/>
      <c r="AJ77" s="32">
        <f t="shared" si="3"/>
        <v>0</v>
      </c>
      <c r="AK77" s="32">
        <f t="shared" si="4"/>
        <v>0</v>
      </c>
      <c r="AL77" s="32">
        <f t="shared" si="5"/>
        <v>0</v>
      </c>
      <c r="AM77" s="32">
        <f t="shared" si="6"/>
        <v>0</v>
      </c>
      <c r="AN77" s="32">
        <f t="shared" si="7"/>
        <v>0</v>
      </c>
      <c r="AO77" s="32">
        <f t="shared" si="8"/>
        <v>0</v>
      </c>
    </row>
    <row r="78" spans="1:41" s="56" customFormat="1" ht="30" customHeight="1">
      <c r="A78" s="3">
        <v>32</v>
      </c>
      <c r="B78" s="152"/>
      <c r="C78" s="153"/>
      <c r="D78" s="154"/>
      <c r="E78" s="135"/>
      <c r="F78" s="155"/>
      <c r="G78" s="155"/>
      <c r="H78" s="155"/>
      <c r="I78" s="155"/>
      <c r="J78" s="155"/>
      <c r="K78" s="155"/>
      <c r="L78" s="155"/>
      <c r="M78" s="155"/>
      <c r="N78" s="155"/>
      <c r="O78" s="155"/>
      <c r="P78" s="155"/>
      <c r="Q78" s="155"/>
      <c r="R78" s="155"/>
      <c r="S78" s="155"/>
      <c r="T78" s="155"/>
      <c r="U78" s="155"/>
      <c r="V78" s="155"/>
      <c r="W78" s="155"/>
      <c r="X78" s="155"/>
      <c r="Y78" s="155"/>
      <c r="Z78" s="155"/>
      <c r="AA78" s="155"/>
      <c r="AB78" s="155"/>
      <c r="AC78" s="145"/>
      <c r="AD78" s="155"/>
      <c r="AE78" s="155"/>
      <c r="AF78" s="155"/>
      <c r="AG78" s="155"/>
      <c r="AH78" s="155"/>
      <c r="AI78" s="155"/>
      <c r="AJ78" s="32">
        <f t="shared" si="3"/>
        <v>0</v>
      </c>
      <c r="AK78" s="32">
        <f t="shared" si="4"/>
        <v>0</v>
      </c>
      <c r="AL78" s="32">
        <f t="shared" si="5"/>
        <v>0</v>
      </c>
      <c r="AM78" s="32">
        <f t="shared" si="6"/>
        <v>0</v>
      </c>
      <c r="AN78" s="32">
        <f t="shared" si="7"/>
        <v>0</v>
      </c>
      <c r="AO78" s="32">
        <f t="shared" si="8"/>
        <v>0</v>
      </c>
    </row>
    <row r="79" spans="1:41" s="56" customFormat="1" ht="30.75" customHeight="1">
      <c r="A79" s="3">
        <v>33</v>
      </c>
      <c r="B79" s="152"/>
      <c r="C79" s="153"/>
      <c r="D79" s="154"/>
      <c r="E79" s="135"/>
      <c r="F79" s="155"/>
      <c r="G79" s="155"/>
      <c r="H79" s="155"/>
      <c r="I79" s="155"/>
      <c r="J79" s="155"/>
      <c r="K79" s="155"/>
      <c r="L79" s="155"/>
      <c r="M79" s="155"/>
      <c r="N79" s="155"/>
      <c r="O79" s="155"/>
      <c r="P79" s="155"/>
      <c r="Q79" s="155"/>
      <c r="R79" s="155"/>
      <c r="S79" s="155"/>
      <c r="T79" s="155"/>
      <c r="U79" s="155"/>
      <c r="V79" s="145"/>
      <c r="W79" s="155"/>
      <c r="X79" s="155"/>
      <c r="Y79" s="155"/>
      <c r="Z79" s="155"/>
      <c r="AA79" s="155"/>
      <c r="AB79" s="155"/>
      <c r="AC79" s="145"/>
      <c r="AD79" s="155"/>
      <c r="AE79" s="155"/>
      <c r="AF79" s="155"/>
      <c r="AG79" s="155"/>
      <c r="AH79" s="155"/>
      <c r="AI79" s="155"/>
      <c r="AJ79" s="32">
        <f t="shared" si="3"/>
        <v>0</v>
      </c>
      <c r="AK79" s="32">
        <f t="shared" si="4"/>
        <v>0</v>
      </c>
      <c r="AL79" s="32">
        <f t="shared" si="5"/>
        <v>0</v>
      </c>
      <c r="AM79" s="32">
        <f t="shared" si="6"/>
        <v>0</v>
      </c>
      <c r="AN79" s="32">
        <f t="shared" si="7"/>
        <v>0</v>
      </c>
      <c r="AO79" s="32">
        <f t="shared" si="8"/>
        <v>0</v>
      </c>
    </row>
    <row r="80" spans="1:41" s="56" customFormat="1" ht="30.75" customHeight="1">
      <c r="A80" s="3">
        <v>34</v>
      </c>
      <c r="B80" s="152"/>
      <c r="C80" s="153"/>
      <c r="D80" s="154"/>
      <c r="E80" s="135"/>
      <c r="F80" s="155"/>
      <c r="G80" s="155"/>
      <c r="H80" s="155"/>
      <c r="I80" s="155"/>
      <c r="J80" s="155"/>
      <c r="K80" s="155"/>
      <c r="L80" s="155"/>
      <c r="M80" s="155"/>
      <c r="N80" s="155"/>
      <c r="O80" s="155"/>
      <c r="P80" s="155"/>
      <c r="Q80" s="155"/>
      <c r="R80" s="155"/>
      <c r="S80" s="155"/>
      <c r="T80" s="155"/>
      <c r="U80" s="155"/>
      <c r="V80" s="145"/>
      <c r="W80" s="155"/>
      <c r="X80" s="155"/>
      <c r="Y80" s="155"/>
      <c r="Z80" s="155"/>
      <c r="AA80" s="155"/>
      <c r="AB80" s="155"/>
      <c r="AC80" s="145"/>
      <c r="AD80" s="155"/>
      <c r="AE80" s="155"/>
      <c r="AF80" s="155"/>
      <c r="AG80" s="155"/>
      <c r="AH80" s="155"/>
      <c r="AI80" s="155"/>
      <c r="AJ80" s="32">
        <f t="shared" si="3"/>
        <v>0</v>
      </c>
      <c r="AK80" s="32">
        <f t="shared" si="4"/>
        <v>0</v>
      </c>
      <c r="AL80" s="32">
        <f t="shared" si="5"/>
        <v>0</v>
      </c>
      <c r="AM80" s="32">
        <f t="shared" si="6"/>
        <v>0</v>
      </c>
      <c r="AN80" s="32">
        <f t="shared" si="7"/>
        <v>0</v>
      </c>
      <c r="AO80" s="32">
        <f t="shared" si="8"/>
        <v>0</v>
      </c>
    </row>
    <row r="81" spans="1:41" ht="51" customHeight="1">
      <c r="A81" s="324" t="s">
        <v>12</v>
      </c>
      <c r="B81" s="324"/>
      <c r="C81" s="324"/>
      <c r="D81" s="324"/>
      <c r="E81" s="324"/>
      <c r="F81" s="324"/>
      <c r="G81" s="324"/>
      <c r="H81" s="324"/>
      <c r="I81" s="324"/>
      <c r="J81" s="324"/>
      <c r="K81" s="324"/>
      <c r="L81" s="324"/>
      <c r="M81" s="324"/>
      <c r="N81" s="324"/>
      <c r="O81" s="324"/>
      <c r="P81" s="324"/>
      <c r="Q81" s="324"/>
      <c r="R81" s="324"/>
      <c r="S81" s="324"/>
      <c r="T81" s="324"/>
      <c r="U81" s="324"/>
      <c r="V81" s="324"/>
      <c r="W81" s="324"/>
      <c r="X81" s="324"/>
      <c r="Y81" s="324"/>
      <c r="Z81" s="324"/>
      <c r="AA81" s="324"/>
      <c r="AB81" s="324"/>
      <c r="AC81" s="324"/>
      <c r="AD81" s="324"/>
      <c r="AE81" s="324"/>
      <c r="AF81" s="324"/>
      <c r="AG81" s="324"/>
      <c r="AH81" s="324"/>
      <c r="AI81" s="324"/>
      <c r="AJ81" s="3">
        <f t="shared" ref="AJ81:AO81" si="9">SUM(AJ47:AJ80)</f>
        <v>0</v>
      </c>
      <c r="AK81" s="3">
        <f t="shared" si="9"/>
        <v>0</v>
      </c>
      <c r="AL81" s="3">
        <f t="shared" si="9"/>
        <v>1</v>
      </c>
      <c r="AM81" s="3">
        <f t="shared" si="9"/>
        <v>0</v>
      </c>
      <c r="AN81" s="3">
        <f t="shared" si="9"/>
        <v>0</v>
      </c>
      <c r="AO81" s="3">
        <f t="shared" si="9"/>
        <v>0</v>
      </c>
    </row>
    <row r="82" spans="1:41" ht="15.75" customHeight="1">
      <c r="A82" s="26"/>
      <c r="B82" s="26"/>
      <c r="C82" s="325"/>
      <c r="D82" s="325"/>
      <c r="H82" s="64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</row>
    <row r="83" spans="1:41" ht="15.75" customHeight="1">
      <c r="C83" s="49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</row>
    <row r="84" spans="1:41" ht="15.75" customHeight="1">
      <c r="C84" s="49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</row>
    <row r="85" spans="1:41" ht="15.75" customHeight="1">
      <c r="C85" s="325"/>
      <c r="D85" s="32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</row>
    <row r="86" spans="1:41" ht="15.75" customHeight="1">
      <c r="C86" s="325"/>
      <c r="D86" s="325"/>
      <c r="E86" s="325"/>
      <c r="F86" s="325"/>
      <c r="G86" s="32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</row>
    <row r="87" spans="1:41" ht="15.75" customHeight="1">
      <c r="C87" s="325"/>
      <c r="D87" s="325"/>
      <c r="E87" s="32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</row>
    <row r="88" spans="1:41" ht="15.75" customHeight="1">
      <c r="C88" s="325"/>
      <c r="D88" s="32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43:AI43"/>
    <mergeCell ref="A45:AI45"/>
    <mergeCell ref="C87:E87"/>
    <mergeCell ref="C88:D88"/>
    <mergeCell ref="C86:G86"/>
    <mergeCell ref="C46:D46"/>
    <mergeCell ref="AP47:AQ47"/>
    <mergeCell ref="AP60:AQ60"/>
    <mergeCell ref="A81:AI81"/>
    <mergeCell ref="C82:D82"/>
    <mergeCell ref="C85:D85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8"/>
  <sheetViews>
    <sheetView topLeftCell="A7" zoomScale="55" zoomScaleNormal="55" workbookViewId="0">
      <selection activeCell="E28" sqref="E28"/>
    </sheetView>
  </sheetViews>
  <sheetFormatPr defaultColWidth="9"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345" t="s">
        <v>0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6" t="s">
        <v>1</v>
      </c>
      <c r="R1" s="346"/>
      <c r="S1" s="346"/>
      <c r="T1" s="346"/>
      <c r="U1" s="346"/>
      <c r="V1" s="346"/>
      <c r="W1" s="346"/>
      <c r="X1" s="346"/>
      <c r="Y1" s="346"/>
      <c r="Z1" s="346"/>
      <c r="AA1" s="346"/>
      <c r="AB1" s="346"/>
      <c r="AC1" s="346"/>
      <c r="AD1" s="346"/>
      <c r="AE1" s="346"/>
      <c r="AF1" s="346"/>
      <c r="AG1" s="346"/>
      <c r="AH1" s="346"/>
      <c r="AI1" s="346"/>
      <c r="AJ1" s="346"/>
      <c r="AK1" s="346"/>
      <c r="AL1" s="346"/>
    </row>
    <row r="2" spans="1:41" ht="22.5" customHeight="1">
      <c r="A2" s="346" t="s">
        <v>2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 t="s">
        <v>3</v>
      </c>
      <c r="R2" s="346"/>
      <c r="S2" s="346"/>
      <c r="T2" s="346"/>
      <c r="U2" s="346"/>
      <c r="V2" s="346"/>
      <c r="W2" s="346"/>
      <c r="X2" s="346"/>
      <c r="Y2" s="346"/>
      <c r="Z2" s="346"/>
      <c r="AA2" s="346"/>
      <c r="AB2" s="346"/>
      <c r="AC2" s="346"/>
      <c r="AD2" s="346"/>
      <c r="AE2" s="346"/>
      <c r="AF2" s="346"/>
      <c r="AG2" s="346"/>
      <c r="AH2" s="346"/>
      <c r="AI2" s="346"/>
      <c r="AJ2" s="346"/>
      <c r="AK2" s="346"/>
      <c r="AL2" s="346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354" t="s">
        <v>4</v>
      </c>
      <c r="B4" s="354"/>
      <c r="C4" s="354"/>
      <c r="D4" s="354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354"/>
      <c r="Q4" s="354"/>
      <c r="R4" s="354"/>
      <c r="S4" s="354"/>
      <c r="T4" s="354"/>
      <c r="U4" s="354"/>
      <c r="V4" s="354"/>
      <c r="W4" s="354"/>
      <c r="X4" s="354"/>
      <c r="Y4" s="354"/>
      <c r="Z4" s="354"/>
      <c r="AA4" s="354"/>
      <c r="AB4" s="354"/>
      <c r="AC4" s="354"/>
      <c r="AD4" s="354"/>
      <c r="AE4" s="354"/>
      <c r="AF4" s="354"/>
      <c r="AG4" s="354"/>
      <c r="AH4" s="354"/>
      <c r="AI4" s="354"/>
      <c r="AJ4" s="354"/>
      <c r="AK4" s="354"/>
      <c r="AL4" s="354"/>
    </row>
    <row r="5" spans="1:41">
      <c r="A5" s="330" t="s">
        <v>1060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  <c r="X5" s="330"/>
      <c r="Y5" s="330"/>
      <c r="Z5" s="330"/>
      <c r="AA5" s="330"/>
      <c r="AB5" s="330"/>
      <c r="AC5" s="330"/>
      <c r="AD5" s="330"/>
      <c r="AE5" s="330"/>
      <c r="AF5" s="330"/>
      <c r="AG5" s="330"/>
      <c r="AH5" s="330"/>
      <c r="AI5" s="330"/>
      <c r="AJ5" s="330"/>
      <c r="AK5" s="330"/>
      <c r="AL5" s="330"/>
    </row>
    <row r="6" spans="1:41" ht="33" customHeight="1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353" t="s">
        <v>397</v>
      </c>
      <c r="AG6" s="353"/>
      <c r="AH6" s="353"/>
      <c r="AI6" s="353"/>
      <c r="AJ6" s="353"/>
      <c r="AK6" s="353"/>
      <c r="AL6" s="46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3" t="s">
        <v>5</v>
      </c>
      <c r="B8" s="44" t="s">
        <v>6</v>
      </c>
      <c r="C8" s="328" t="s">
        <v>7</v>
      </c>
      <c r="D8" s="32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3">
        <v>1</v>
      </c>
      <c r="B9" s="245" t="s">
        <v>398</v>
      </c>
      <c r="C9" s="153" t="s">
        <v>45</v>
      </c>
      <c r="D9" s="154" t="s">
        <v>57</v>
      </c>
      <c r="E9" s="221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22"/>
      <c r="Q9" s="222"/>
      <c r="R9" s="222"/>
      <c r="S9" s="222"/>
      <c r="T9" s="222"/>
      <c r="U9" s="222"/>
      <c r="V9" s="222"/>
      <c r="W9" s="222"/>
      <c r="X9" s="222"/>
      <c r="Y9" s="222"/>
      <c r="Z9" s="222"/>
      <c r="AA9" s="222"/>
      <c r="AB9" s="222"/>
      <c r="AC9" s="222"/>
      <c r="AD9" s="222"/>
      <c r="AE9" s="222"/>
      <c r="AF9" s="222"/>
      <c r="AG9" s="222"/>
      <c r="AH9" s="222"/>
      <c r="AI9" s="222"/>
      <c r="AJ9" s="3">
        <f>COUNTIF(E9:AI9,"K")+2*COUNTIF(E9:AI9,"2K")+COUNTIF(E9:AI9,"TK")+COUNTIF(E9:AI9,"KT")</f>
        <v>0</v>
      </c>
      <c r="AK9" s="3">
        <f t="shared" ref="AK9:AK37" si="0">COUNTIF(E9:AI9,"P")+2*COUNTIF(F9:AJ9,"2P")</f>
        <v>0</v>
      </c>
      <c r="AL9" s="3">
        <f t="shared" ref="AL9:AL37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3">
        <v>2</v>
      </c>
      <c r="B10" s="245" t="s">
        <v>612</v>
      </c>
      <c r="C10" s="153" t="s">
        <v>477</v>
      </c>
      <c r="D10" s="154" t="s">
        <v>69</v>
      </c>
      <c r="E10" s="221" t="s">
        <v>8</v>
      </c>
      <c r="F10" s="222"/>
      <c r="G10" s="222"/>
      <c r="H10" s="222"/>
      <c r="I10" s="222"/>
      <c r="J10" s="222"/>
      <c r="K10" s="222"/>
      <c r="L10" s="222"/>
      <c r="M10" s="222"/>
      <c r="N10" s="222"/>
      <c r="O10" s="222"/>
      <c r="P10" s="222"/>
      <c r="Q10" s="222"/>
      <c r="R10" s="222"/>
      <c r="S10" s="222"/>
      <c r="T10" s="222"/>
      <c r="U10" s="222"/>
      <c r="V10" s="222"/>
      <c r="W10" s="222"/>
      <c r="X10" s="222"/>
      <c r="Y10" s="222"/>
      <c r="Z10" s="222"/>
      <c r="AA10" s="222"/>
      <c r="AB10" s="222"/>
      <c r="AC10" s="222"/>
      <c r="AD10" s="222"/>
      <c r="AE10" s="222"/>
      <c r="AF10" s="222"/>
      <c r="AG10" s="222"/>
      <c r="AH10" s="222"/>
      <c r="AI10" s="222"/>
      <c r="AJ10" s="3">
        <f t="shared" ref="AJ10:AJ37" si="2">COUNTIF(E10:AI10,"K")+2*COUNTIF(E10:AI10,"2K")+COUNTIF(E10:AI10,"TK")+COUNTIF(E10:AI10,"KT")</f>
        <v>1</v>
      </c>
      <c r="AK10" s="3">
        <f t="shared" si="0"/>
        <v>0</v>
      </c>
      <c r="AL10" s="3">
        <f t="shared" si="1"/>
        <v>0</v>
      </c>
      <c r="AM10" s="25"/>
      <c r="AN10" s="25"/>
      <c r="AO10" s="25"/>
    </row>
    <row r="11" spans="1:41" s="1" customFormat="1" ht="30" customHeight="1">
      <c r="A11" s="3">
        <v>3</v>
      </c>
      <c r="B11" s="245" t="s">
        <v>399</v>
      </c>
      <c r="C11" s="153" t="s">
        <v>400</v>
      </c>
      <c r="D11" s="154" t="s">
        <v>44</v>
      </c>
      <c r="E11" s="221"/>
      <c r="F11" s="222"/>
      <c r="G11" s="222"/>
      <c r="H11" s="222"/>
      <c r="I11" s="222"/>
      <c r="J11" s="222"/>
      <c r="K11" s="222"/>
      <c r="L11" s="222"/>
      <c r="M11" s="222"/>
      <c r="N11" s="222"/>
      <c r="O11" s="222"/>
      <c r="P11" s="222"/>
      <c r="Q11" s="222"/>
      <c r="R11" s="222"/>
      <c r="S11" s="222"/>
      <c r="T11" s="222"/>
      <c r="U11" s="222"/>
      <c r="V11" s="222"/>
      <c r="W11" s="222"/>
      <c r="X11" s="222"/>
      <c r="Y11" s="222"/>
      <c r="Z11" s="222"/>
      <c r="AA11" s="222"/>
      <c r="AB11" s="222"/>
      <c r="AC11" s="222"/>
      <c r="AD11" s="222"/>
      <c r="AE11" s="222"/>
      <c r="AF11" s="222"/>
      <c r="AG11" s="222"/>
      <c r="AH11" s="222"/>
      <c r="AI11" s="222"/>
      <c r="AJ11" s="3">
        <f t="shared" si="2"/>
        <v>0</v>
      </c>
      <c r="AK11" s="3">
        <f t="shared" si="0"/>
        <v>0</v>
      </c>
      <c r="AL11" s="3">
        <f t="shared" si="1"/>
        <v>0</v>
      </c>
      <c r="AM11" s="25"/>
      <c r="AN11" s="25"/>
      <c r="AO11" s="25"/>
    </row>
    <row r="12" spans="1:41" s="1" customFormat="1" ht="30" customHeight="1">
      <c r="A12" s="3">
        <v>4</v>
      </c>
      <c r="B12" s="245" t="s">
        <v>403</v>
      </c>
      <c r="C12" s="153" t="s">
        <v>404</v>
      </c>
      <c r="D12" s="154" t="s">
        <v>26</v>
      </c>
      <c r="E12" s="221"/>
      <c r="F12" s="222"/>
      <c r="G12" s="222"/>
      <c r="H12" s="222"/>
      <c r="I12" s="222"/>
      <c r="J12" s="222"/>
      <c r="K12" s="222"/>
      <c r="L12" s="222"/>
      <c r="M12" s="222"/>
      <c r="N12" s="222"/>
      <c r="O12" s="222"/>
      <c r="P12" s="222"/>
      <c r="Q12" s="222"/>
      <c r="R12" s="222"/>
      <c r="S12" s="222"/>
      <c r="T12" s="222"/>
      <c r="U12" s="222"/>
      <c r="V12" s="222"/>
      <c r="W12" s="222"/>
      <c r="X12" s="222"/>
      <c r="Y12" s="222"/>
      <c r="Z12" s="222"/>
      <c r="AA12" s="222"/>
      <c r="AB12" s="222"/>
      <c r="AC12" s="222"/>
      <c r="AD12" s="222"/>
      <c r="AE12" s="222"/>
      <c r="AF12" s="222"/>
      <c r="AG12" s="222"/>
      <c r="AH12" s="222"/>
      <c r="AI12" s="222"/>
      <c r="AJ12" s="3">
        <f t="shared" si="2"/>
        <v>0</v>
      </c>
      <c r="AK12" s="3">
        <f t="shared" si="0"/>
        <v>0</v>
      </c>
      <c r="AL12" s="3">
        <f t="shared" si="1"/>
        <v>0</v>
      </c>
      <c r="AM12" s="25"/>
      <c r="AN12" s="25"/>
      <c r="AO12" s="25"/>
    </row>
    <row r="13" spans="1:41" s="1" customFormat="1" ht="30" customHeight="1">
      <c r="A13" s="3">
        <v>5</v>
      </c>
      <c r="B13" s="245" t="s">
        <v>405</v>
      </c>
      <c r="C13" s="153" t="s">
        <v>406</v>
      </c>
      <c r="D13" s="154" t="s">
        <v>26</v>
      </c>
      <c r="E13" s="221"/>
      <c r="F13" s="222"/>
      <c r="G13" s="222"/>
      <c r="H13" s="222"/>
      <c r="I13" s="222"/>
      <c r="J13" s="222"/>
      <c r="K13" s="222"/>
      <c r="L13" s="222"/>
      <c r="M13" s="222"/>
      <c r="N13" s="222"/>
      <c r="O13" s="222"/>
      <c r="P13" s="222"/>
      <c r="Q13" s="222"/>
      <c r="R13" s="222"/>
      <c r="S13" s="222"/>
      <c r="T13" s="222"/>
      <c r="U13" s="222"/>
      <c r="V13" s="222"/>
      <c r="W13" s="222"/>
      <c r="X13" s="222"/>
      <c r="Y13" s="222"/>
      <c r="Z13" s="222"/>
      <c r="AA13" s="222"/>
      <c r="AB13" s="222"/>
      <c r="AC13" s="222"/>
      <c r="AD13" s="222"/>
      <c r="AE13" s="222"/>
      <c r="AF13" s="222"/>
      <c r="AG13" s="222"/>
      <c r="AH13" s="222"/>
      <c r="AI13" s="222"/>
      <c r="AJ13" s="3">
        <f t="shared" si="2"/>
        <v>0</v>
      </c>
      <c r="AK13" s="3">
        <f t="shared" si="0"/>
        <v>0</v>
      </c>
      <c r="AL13" s="3">
        <f t="shared" si="1"/>
        <v>0</v>
      </c>
      <c r="AM13" s="25"/>
      <c r="AN13" s="25"/>
      <c r="AO13" s="25"/>
    </row>
    <row r="14" spans="1:41" s="1" customFormat="1" ht="30" customHeight="1">
      <c r="A14" s="3">
        <v>6</v>
      </c>
      <c r="B14" s="245" t="s">
        <v>407</v>
      </c>
      <c r="C14" s="153" t="s">
        <v>137</v>
      </c>
      <c r="D14" s="154" t="s">
        <v>58</v>
      </c>
      <c r="E14" s="221"/>
      <c r="F14" s="222"/>
      <c r="G14" s="222"/>
      <c r="H14" s="222"/>
      <c r="I14" s="222"/>
      <c r="J14" s="222"/>
      <c r="K14" s="222"/>
      <c r="L14" s="222"/>
      <c r="M14" s="222"/>
      <c r="N14" s="222"/>
      <c r="O14" s="222"/>
      <c r="P14" s="222"/>
      <c r="Q14" s="222"/>
      <c r="R14" s="222"/>
      <c r="S14" s="222"/>
      <c r="T14" s="222"/>
      <c r="U14" s="222"/>
      <c r="V14" s="222"/>
      <c r="W14" s="222"/>
      <c r="X14" s="222"/>
      <c r="Y14" s="222"/>
      <c r="Z14" s="222"/>
      <c r="AA14" s="222"/>
      <c r="AB14" s="222"/>
      <c r="AC14" s="222"/>
      <c r="AD14" s="222"/>
      <c r="AE14" s="222"/>
      <c r="AF14" s="222"/>
      <c r="AG14" s="222"/>
      <c r="AH14" s="222"/>
      <c r="AI14" s="222"/>
      <c r="AJ14" s="3">
        <f t="shared" si="2"/>
        <v>0</v>
      </c>
      <c r="AK14" s="3">
        <f t="shared" si="0"/>
        <v>0</v>
      </c>
      <c r="AL14" s="3">
        <f t="shared" si="1"/>
        <v>0</v>
      </c>
      <c r="AM14" s="25"/>
      <c r="AN14" s="25"/>
      <c r="AO14" s="25"/>
    </row>
    <row r="15" spans="1:41" s="1" customFormat="1" ht="30" customHeight="1">
      <c r="A15" s="3">
        <v>7</v>
      </c>
      <c r="B15" s="245" t="s">
        <v>410</v>
      </c>
      <c r="C15" s="153" t="s">
        <v>411</v>
      </c>
      <c r="D15" s="154" t="s">
        <v>74</v>
      </c>
      <c r="E15" s="221"/>
      <c r="F15" s="222"/>
      <c r="G15" s="222"/>
      <c r="H15" s="222"/>
      <c r="I15" s="222"/>
      <c r="J15" s="222"/>
      <c r="K15" s="222"/>
      <c r="L15" s="222"/>
      <c r="M15" s="222"/>
      <c r="N15" s="222"/>
      <c r="O15" s="222"/>
      <c r="P15" s="222"/>
      <c r="Q15" s="222"/>
      <c r="R15" s="222"/>
      <c r="S15" s="222"/>
      <c r="T15" s="222"/>
      <c r="U15" s="222"/>
      <c r="V15" s="222"/>
      <c r="W15" s="222"/>
      <c r="X15" s="222"/>
      <c r="Y15" s="222"/>
      <c r="Z15" s="222"/>
      <c r="AA15" s="222"/>
      <c r="AB15" s="222"/>
      <c r="AC15" s="222"/>
      <c r="AD15" s="222"/>
      <c r="AE15" s="222"/>
      <c r="AF15" s="222"/>
      <c r="AG15" s="222"/>
      <c r="AH15" s="222"/>
      <c r="AI15" s="222"/>
      <c r="AJ15" s="3">
        <f t="shared" si="2"/>
        <v>0</v>
      </c>
      <c r="AK15" s="3">
        <f t="shared" si="0"/>
        <v>0</v>
      </c>
      <c r="AL15" s="3">
        <f t="shared" si="1"/>
        <v>0</v>
      </c>
      <c r="AM15" s="25"/>
      <c r="AN15" s="25"/>
      <c r="AO15" s="25"/>
    </row>
    <row r="16" spans="1:41" s="1" customFormat="1" ht="30" customHeight="1">
      <c r="A16" s="3">
        <v>8</v>
      </c>
      <c r="B16" s="245" t="s">
        <v>413</v>
      </c>
      <c r="C16" s="153" t="s">
        <v>86</v>
      </c>
      <c r="D16" s="154" t="s">
        <v>39</v>
      </c>
      <c r="E16" s="194" t="s">
        <v>8</v>
      </c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95"/>
      <c r="R16" s="195"/>
      <c r="S16" s="195"/>
      <c r="T16" s="195"/>
      <c r="U16" s="195"/>
      <c r="V16" s="195"/>
      <c r="W16" s="195"/>
      <c r="X16" s="195"/>
      <c r="Y16" s="195"/>
      <c r="Z16" s="195"/>
      <c r="AA16" s="195"/>
      <c r="AB16" s="195"/>
      <c r="AC16" s="195"/>
      <c r="AD16" s="195"/>
      <c r="AE16" s="195"/>
      <c r="AF16" s="195"/>
      <c r="AG16" s="195"/>
      <c r="AH16" s="195"/>
      <c r="AI16" s="195"/>
      <c r="AJ16" s="3">
        <f t="shared" si="2"/>
        <v>1</v>
      </c>
      <c r="AK16" s="3">
        <f t="shared" si="0"/>
        <v>0</v>
      </c>
      <c r="AL16" s="3">
        <f t="shared" si="1"/>
        <v>0</v>
      </c>
      <c r="AM16" s="25"/>
      <c r="AN16" s="25"/>
      <c r="AO16" s="25"/>
    </row>
    <row r="17" spans="1:41" s="1" customFormat="1" ht="30" customHeight="1">
      <c r="A17" s="3">
        <v>9</v>
      </c>
      <c r="B17" s="245" t="s">
        <v>416</v>
      </c>
      <c r="C17" s="153" t="s">
        <v>417</v>
      </c>
      <c r="D17" s="154" t="s">
        <v>77</v>
      </c>
      <c r="E17" s="194"/>
      <c r="F17" s="195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95"/>
      <c r="R17" s="195"/>
      <c r="S17" s="195"/>
      <c r="T17" s="195"/>
      <c r="U17" s="195"/>
      <c r="V17" s="195"/>
      <c r="W17" s="195"/>
      <c r="X17" s="195"/>
      <c r="Y17" s="195"/>
      <c r="Z17" s="195"/>
      <c r="AA17" s="195"/>
      <c r="AB17" s="195"/>
      <c r="AC17" s="195"/>
      <c r="AD17" s="195"/>
      <c r="AE17" s="195"/>
      <c r="AF17" s="195"/>
      <c r="AG17" s="195"/>
      <c r="AH17" s="195"/>
      <c r="AI17" s="195"/>
      <c r="AJ17" s="3">
        <f t="shared" si="2"/>
        <v>0</v>
      </c>
      <c r="AK17" s="3">
        <f t="shared" si="0"/>
        <v>0</v>
      </c>
      <c r="AL17" s="3">
        <f t="shared" si="1"/>
        <v>0</v>
      </c>
      <c r="AM17" s="25"/>
      <c r="AN17" s="25"/>
      <c r="AO17" s="25"/>
    </row>
    <row r="18" spans="1:41" s="1" customFormat="1" ht="30" customHeight="1">
      <c r="A18" s="3">
        <v>10</v>
      </c>
      <c r="B18" s="245" t="s">
        <v>617</v>
      </c>
      <c r="C18" s="153" t="s">
        <v>356</v>
      </c>
      <c r="D18" s="154" t="s">
        <v>34</v>
      </c>
      <c r="E18" s="221"/>
      <c r="F18" s="222"/>
      <c r="G18" s="222"/>
      <c r="H18" s="222"/>
      <c r="I18" s="222"/>
      <c r="J18" s="222"/>
      <c r="K18" s="222"/>
      <c r="L18" s="222"/>
      <c r="M18" s="222"/>
      <c r="N18" s="222"/>
      <c r="O18" s="222"/>
      <c r="P18" s="222"/>
      <c r="Q18" s="222"/>
      <c r="R18" s="222"/>
      <c r="S18" s="222"/>
      <c r="T18" s="222"/>
      <c r="U18" s="222"/>
      <c r="V18" s="222"/>
      <c r="W18" s="222"/>
      <c r="X18" s="222"/>
      <c r="Y18" s="222"/>
      <c r="Z18" s="222"/>
      <c r="AA18" s="222"/>
      <c r="AB18" s="222"/>
      <c r="AC18" s="222"/>
      <c r="AD18" s="222"/>
      <c r="AE18" s="222"/>
      <c r="AF18" s="222"/>
      <c r="AG18" s="222"/>
      <c r="AH18" s="222"/>
      <c r="AI18" s="222"/>
      <c r="AJ18" s="3">
        <f t="shared" si="2"/>
        <v>0</v>
      </c>
      <c r="AK18" s="3">
        <f t="shared" si="0"/>
        <v>0</v>
      </c>
      <c r="AL18" s="3">
        <f t="shared" si="1"/>
        <v>0</v>
      </c>
      <c r="AM18" s="25"/>
      <c r="AN18" s="25"/>
      <c r="AO18" s="25"/>
    </row>
    <row r="19" spans="1:41" s="1" customFormat="1" ht="30" customHeight="1">
      <c r="A19" s="3">
        <v>11</v>
      </c>
      <c r="B19" s="245" t="s">
        <v>418</v>
      </c>
      <c r="C19" s="153" t="s">
        <v>154</v>
      </c>
      <c r="D19" s="154" t="s">
        <v>102</v>
      </c>
      <c r="E19" s="221"/>
      <c r="F19" s="222"/>
      <c r="G19" s="222"/>
      <c r="H19" s="222"/>
      <c r="I19" s="222"/>
      <c r="J19" s="222"/>
      <c r="K19" s="222"/>
      <c r="L19" s="222"/>
      <c r="M19" s="222"/>
      <c r="N19" s="222"/>
      <c r="O19" s="222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  <c r="AF19" s="222"/>
      <c r="AG19" s="222"/>
      <c r="AH19" s="222"/>
      <c r="AI19" s="222"/>
      <c r="AJ19" s="3">
        <f t="shared" si="2"/>
        <v>0</v>
      </c>
      <c r="AK19" s="3">
        <f t="shared" si="0"/>
        <v>0</v>
      </c>
      <c r="AL19" s="3">
        <f t="shared" si="1"/>
        <v>0</v>
      </c>
      <c r="AM19" s="25"/>
      <c r="AN19" s="25"/>
      <c r="AO19" s="25"/>
    </row>
    <row r="20" spans="1:41" s="1" customFormat="1" ht="30" customHeight="1">
      <c r="A20" s="3">
        <v>12</v>
      </c>
      <c r="B20" s="245" t="s">
        <v>419</v>
      </c>
      <c r="C20" s="153" t="s">
        <v>420</v>
      </c>
      <c r="D20" s="154" t="s">
        <v>102</v>
      </c>
      <c r="E20" s="221" t="s">
        <v>8</v>
      </c>
      <c r="F20" s="222"/>
      <c r="G20" s="222"/>
      <c r="H20" s="222"/>
      <c r="I20" s="222"/>
      <c r="J20" s="222"/>
      <c r="K20" s="222"/>
      <c r="L20" s="222"/>
      <c r="M20" s="222"/>
      <c r="N20" s="222"/>
      <c r="O20" s="222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  <c r="AF20" s="222"/>
      <c r="AG20" s="222"/>
      <c r="AH20" s="222"/>
      <c r="AI20" s="222"/>
      <c r="AJ20" s="3">
        <f t="shared" si="2"/>
        <v>1</v>
      </c>
      <c r="AK20" s="3">
        <f t="shared" si="0"/>
        <v>0</v>
      </c>
      <c r="AL20" s="3">
        <f t="shared" si="1"/>
        <v>0</v>
      </c>
      <c r="AM20" s="25"/>
      <c r="AN20" s="25"/>
      <c r="AO20" s="25"/>
    </row>
    <row r="21" spans="1:41" s="1" customFormat="1" ht="30" customHeight="1">
      <c r="A21" s="3">
        <v>13</v>
      </c>
      <c r="B21" s="245" t="s">
        <v>421</v>
      </c>
      <c r="C21" s="153" t="s">
        <v>422</v>
      </c>
      <c r="D21" s="154" t="s">
        <v>60</v>
      </c>
      <c r="E21" s="223"/>
      <c r="F21" s="223"/>
      <c r="G21" s="223"/>
      <c r="H21" s="223"/>
      <c r="I21" s="223"/>
      <c r="J21" s="223"/>
      <c r="K21" s="223"/>
      <c r="L21" s="223"/>
      <c r="M21" s="223"/>
      <c r="N21" s="223"/>
      <c r="O21" s="223"/>
      <c r="P21" s="223"/>
      <c r="Q21" s="223"/>
      <c r="R21" s="223"/>
      <c r="S21" s="223"/>
      <c r="T21" s="223"/>
      <c r="U21" s="223"/>
      <c r="V21" s="223"/>
      <c r="W21" s="223"/>
      <c r="X21" s="223"/>
      <c r="Y21" s="223"/>
      <c r="Z21" s="223"/>
      <c r="AA21" s="223"/>
      <c r="AB21" s="223"/>
      <c r="AC21" s="223"/>
      <c r="AD21" s="223"/>
      <c r="AE21" s="223"/>
      <c r="AF21" s="223"/>
      <c r="AG21" s="223"/>
      <c r="AH21" s="223"/>
      <c r="AI21" s="223"/>
      <c r="AJ21" s="3">
        <f t="shared" si="2"/>
        <v>0</v>
      </c>
      <c r="AK21" s="3">
        <f t="shared" si="0"/>
        <v>0</v>
      </c>
      <c r="AL21" s="3">
        <f t="shared" si="1"/>
        <v>0</v>
      </c>
      <c r="AM21" s="25"/>
      <c r="AN21" s="25"/>
      <c r="AO21" s="25"/>
    </row>
    <row r="22" spans="1:41" s="1" customFormat="1" ht="30" customHeight="1">
      <c r="A22" s="3">
        <v>14</v>
      </c>
      <c r="B22" s="245" t="s">
        <v>473</v>
      </c>
      <c r="C22" s="153" t="s">
        <v>134</v>
      </c>
      <c r="D22" s="154" t="s">
        <v>62</v>
      </c>
      <c r="E22" s="221"/>
      <c r="F22" s="222"/>
      <c r="G22" s="222"/>
      <c r="H22" s="222"/>
      <c r="I22" s="222"/>
      <c r="J22" s="222"/>
      <c r="K22" s="222"/>
      <c r="L22" s="222"/>
      <c r="M22" s="222"/>
      <c r="N22" s="222"/>
      <c r="O22" s="222"/>
      <c r="P22" s="222"/>
      <c r="Q22" s="222"/>
      <c r="R22" s="222"/>
      <c r="S22" s="222"/>
      <c r="T22" s="222"/>
      <c r="U22" s="222"/>
      <c r="V22" s="222"/>
      <c r="W22" s="222"/>
      <c r="X22" s="222"/>
      <c r="Y22" s="222"/>
      <c r="Z22" s="222"/>
      <c r="AA22" s="222"/>
      <c r="AB22" s="222"/>
      <c r="AC22" s="222"/>
      <c r="AD22" s="222"/>
      <c r="AE22" s="222"/>
      <c r="AF22" s="222"/>
      <c r="AG22" s="222"/>
      <c r="AH22" s="222"/>
      <c r="AI22" s="222"/>
      <c r="AJ22" s="3">
        <f t="shared" si="2"/>
        <v>0</v>
      </c>
      <c r="AK22" s="3">
        <f t="shared" si="0"/>
        <v>0</v>
      </c>
      <c r="AL22" s="3">
        <f t="shared" si="1"/>
        <v>0</v>
      </c>
      <c r="AM22" s="347"/>
      <c r="AN22" s="348"/>
      <c r="AO22" s="25"/>
    </row>
    <row r="23" spans="1:41" s="1" customFormat="1" ht="30" customHeight="1">
      <c r="A23" s="3">
        <v>15</v>
      </c>
      <c r="B23" s="245" t="s">
        <v>423</v>
      </c>
      <c r="C23" s="153" t="s">
        <v>78</v>
      </c>
      <c r="D23" s="154" t="s">
        <v>62</v>
      </c>
      <c r="E23" s="221"/>
      <c r="F23" s="222"/>
      <c r="G23" s="222"/>
      <c r="H23" s="222"/>
      <c r="I23" s="222"/>
      <c r="J23" s="222"/>
      <c r="K23" s="222"/>
      <c r="L23" s="222"/>
      <c r="M23" s="222"/>
      <c r="N23" s="222"/>
      <c r="O23" s="222"/>
      <c r="P23" s="222"/>
      <c r="Q23" s="222"/>
      <c r="R23" s="222"/>
      <c r="S23" s="222"/>
      <c r="T23" s="222"/>
      <c r="U23" s="222"/>
      <c r="V23" s="222"/>
      <c r="W23" s="222"/>
      <c r="X23" s="222"/>
      <c r="Y23" s="222"/>
      <c r="Z23" s="222"/>
      <c r="AA23" s="222"/>
      <c r="AB23" s="222"/>
      <c r="AC23" s="222"/>
      <c r="AD23" s="222"/>
      <c r="AE23" s="222"/>
      <c r="AF23" s="222"/>
      <c r="AG23" s="222"/>
      <c r="AH23" s="222"/>
      <c r="AI23" s="222"/>
      <c r="AJ23" s="3">
        <f t="shared" si="2"/>
        <v>0</v>
      </c>
      <c r="AK23" s="3">
        <f t="shared" si="0"/>
        <v>0</v>
      </c>
      <c r="AL23" s="3">
        <f t="shared" si="1"/>
        <v>0</v>
      </c>
      <c r="AM23" s="25"/>
      <c r="AN23" s="25"/>
      <c r="AO23" s="25"/>
    </row>
    <row r="24" spans="1:41" s="1" customFormat="1" ht="30" customHeight="1">
      <c r="A24" s="3">
        <v>16</v>
      </c>
      <c r="B24" s="245" t="s">
        <v>424</v>
      </c>
      <c r="C24" s="153" t="s">
        <v>136</v>
      </c>
      <c r="D24" s="154" t="s">
        <v>388</v>
      </c>
      <c r="E24" s="221"/>
      <c r="F24" s="222"/>
      <c r="G24" s="222"/>
      <c r="H24" s="222"/>
      <c r="I24" s="222"/>
      <c r="J24" s="222"/>
      <c r="K24" s="222"/>
      <c r="L24" s="222"/>
      <c r="M24" s="222"/>
      <c r="N24" s="222"/>
      <c r="O24" s="222"/>
      <c r="P24" s="222"/>
      <c r="Q24" s="222"/>
      <c r="R24" s="222"/>
      <c r="S24" s="222"/>
      <c r="T24" s="222"/>
      <c r="U24" s="222"/>
      <c r="V24" s="222"/>
      <c r="W24" s="222"/>
      <c r="X24" s="222"/>
      <c r="Y24" s="222"/>
      <c r="Z24" s="222"/>
      <c r="AA24" s="222"/>
      <c r="AB24" s="222"/>
      <c r="AC24" s="222"/>
      <c r="AD24" s="222"/>
      <c r="AE24" s="222"/>
      <c r="AF24" s="222"/>
      <c r="AG24" s="222"/>
      <c r="AH24" s="222"/>
      <c r="AI24" s="222"/>
      <c r="AJ24" s="3">
        <f t="shared" si="2"/>
        <v>0</v>
      </c>
      <c r="AK24" s="3">
        <f t="shared" si="0"/>
        <v>0</v>
      </c>
      <c r="AL24" s="3">
        <f t="shared" si="1"/>
        <v>0</v>
      </c>
      <c r="AM24" s="25"/>
      <c r="AN24" s="25"/>
      <c r="AO24" s="25"/>
    </row>
    <row r="25" spans="1:41" s="1" customFormat="1" ht="30" customHeight="1">
      <c r="A25" s="3">
        <v>17</v>
      </c>
      <c r="B25" s="245" t="s">
        <v>426</v>
      </c>
      <c r="C25" s="153" t="s">
        <v>427</v>
      </c>
      <c r="D25" s="154" t="s">
        <v>79</v>
      </c>
      <c r="E25" s="221"/>
      <c r="F25" s="222"/>
      <c r="G25" s="222"/>
      <c r="H25" s="222"/>
      <c r="I25" s="222"/>
      <c r="J25" s="222"/>
      <c r="K25" s="222"/>
      <c r="L25" s="222"/>
      <c r="M25" s="222"/>
      <c r="N25" s="222"/>
      <c r="O25" s="222"/>
      <c r="P25" s="222"/>
      <c r="Q25" s="222"/>
      <c r="R25" s="222"/>
      <c r="S25" s="222"/>
      <c r="T25" s="222"/>
      <c r="U25" s="222"/>
      <c r="V25" s="222"/>
      <c r="W25" s="222"/>
      <c r="X25" s="222"/>
      <c r="Y25" s="222"/>
      <c r="Z25" s="222"/>
      <c r="AA25" s="222"/>
      <c r="AB25" s="222"/>
      <c r="AC25" s="222"/>
      <c r="AD25" s="222"/>
      <c r="AE25" s="222"/>
      <c r="AF25" s="222"/>
      <c r="AG25" s="222"/>
      <c r="AH25" s="222"/>
      <c r="AI25" s="222"/>
      <c r="AJ25" s="3">
        <f t="shared" si="2"/>
        <v>0</v>
      </c>
      <c r="AK25" s="3">
        <f t="shared" si="0"/>
        <v>0</v>
      </c>
      <c r="AL25" s="3">
        <f t="shared" si="1"/>
        <v>0</v>
      </c>
      <c r="AM25" s="25"/>
      <c r="AN25" s="25"/>
      <c r="AO25" s="25"/>
    </row>
    <row r="26" spans="1:41" s="1" customFormat="1" ht="30" customHeight="1">
      <c r="A26" s="3">
        <v>18</v>
      </c>
      <c r="B26" s="245" t="s">
        <v>428</v>
      </c>
      <c r="C26" s="153" t="s">
        <v>429</v>
      </c>
      <c r="D26" s="154" t="s">
        <v>430</v>
      </c>
      <c r="E26" s="221"/>
      <c r="F26" s="222"/>
      <c r="G26" s="222"/>
      <c r="H26" s="222"/>
      <c r="I26" s="222"/>
      <c r="J26" s="222"/>
      <c r="K26" s="222"/>
      <c r="L26" s="222"/>
      <c r="M26" s="222"/>
      <c r="N26" s="222"/>
      <c r="O26" s="222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22"/>
      <c r="AD26" s="222"/>
      <c r="AE26" s="222"/>
      <c r="AF26" s="222"/>
      <c r="AG26" s="222"/>
      <c r="AH26" s="222"/>
      <c r="AI26" s="222"/>
      <c r="AJ26" s="3">
        <f t="shared" si="2"/>
        <v>0</v>
      </c>
      <c r="AK26" s="3">
        <f t="shared" si="0"/>
        <v>0</v>
      </c>
      <c r="AL26" s="3">
        <f t="shared" si="1"/>
        <v>0</v>
      </c>
      <c r="AM26" s="25"/>
      <c r="AN26" s="25"/>
      <c r="AO26" s="25"/>
    </row>
    <row r="27" spans="1:41" s="1" customFormat="1" ht="30" customHeight="1">
      <c r="A27" s="3">
        <v>19</v>
      </c>
      <c r="B27" s="245" t="s">
        <v>431</v>
      </c>
      <c r="C27" s="153" t="s">
        <v>432</v>
      </c>
      <c r="D27" s="154" t="s">
        <v>433</v>
      </c>
      <c r="E27" s="221"/>
      <c r="F27" s="222"/>
      <c r="G27" s="222"/>
      <c r="H27" s="222"/>
      <c r="I27" s="222"/>
      <c r="J27" s="222"/>
      <c r="K27" s="222"/>
      <c r="L27" s="222"/>
      <c r="M27" s="222"/>
      <c r="N27" s="222"/>
      <c r="O27" s="222"/>
      <c r="P27" s="222"/>
      <c r="Q27" s="222"/>
      <c r="R27" s="222"/>
      <c r="S27" s="222"/>
      <c r="T27" s="222"/>
      <c r="U27" s="222"/>
      <c r="V27" s="222"/>
      <c r="W27" s="222"/>
      <c r="X27" s="222"/>
      <c r="Y27" s="222"/>
      <c r="Z27" s="222"/>
      <c r="AA27" s="222"/>
      <c r="AB27" s="222"/>
      <c r="AC27" s="222"/>
      <c r="AD27" s="222"/>
      <c r="AE27" s="222"/>
      <c r="AF27" s="222"/>
      <c r="AG27" s="222"/>
      <c r="AH27" s="222"/>
      <c r="AI27" s="222"/>
      <c r="AJ27" s="3">
        <f t="shared" si="2"/>
        <v>0</v>
      </c>
      <c r="AK27" s="3">
        <f t="shared" si="0"/>
        <v>0</v>
      </c>
      <c r="AL27" s="3">
        <f t="shared" si="1"/>
        <v>0</v>
      </c>
      <c r="AM27" s="25"/>
      <c r="AN27" s="25"/>
      <c r="AO27" s="25"/>
    </row>
    <row r="28" spans="1:41" s="1" customFormat="1" ht="30" customHeight="1">
      <c r="A28" s="3">
        <v>20</v>
      </c>
      <c r="B28" s="245" t="s">
        <v>434</v>
      </c>
      <c r="C28" s="153" t="s">
        <v>435</v>
      </c>
      <c r="D28" s="154" t="s">
        <v>105</v>
      </c>
      <c r="E28" s="221" t="s">
        <v>8</v>
      </c>
      <c r="F28" s="222"/>
      <c r="G28" s="222"/>
      <c r="H28" s="222"/>
      <c r="I28" s="222"/>
      <c r="J28" s="222"/>
      <c r="K28" s="222"/>
      <c r="L28" s="222"/>
      <c r="M28" s="222"/>
      <c r="N28" s="222"/>
      <c r="O28" s="222"/>
      <c r="P28" s="222"/>
      <c r="Q28" s="222"/>
      <c r="R28" s="222"/>
      <c r="S28" s="222"/>
      <c r="T28" s="222"/>
      <c r="U28" s="222"/>
      <c r="V28" s="222"/>
      <c r="W28" s="222"/>
      <c r="X28" s="222"/>
      <c r="Y28" s="222"/>
      <c r="Z28" s="222"/>
      <c r="AA28" s="222"/>
      <c r="AB28" s="222"/>
      <c r="AC28" s="222"/>
      <c r="AD28" s="222"/>
      <c r="AE28" s="222"/>
      <c r="AF28" s="222"/>
      <c r="AG28" s="222"/>
      <c r="AH28" s="222"/>
      <c r="AI28" s="222"/>
      <c r="AJ28" s="3">
        <f t="shared" si="2"/>
        <v>1</v>
      </c>
      <c r="AK28" s="3">
        <f t="shared" si="0"/>
        <v>0</v>
      </c>
      <c r="AL28" s="3">
        <f t="shared" si="1"/>
        <v>0</v>
      </c>
      <c r="AM28" s="25"/>
      <c r="AN28" s="25"/>
      <c r="AO28" s="25"/>
    </row>
    <row r="29" spans="1:41" s="1" customFormat="1" ht="30" customHeight="1">
      <c r="A29" s="3">
        <v>21</v>
      </c>
      <c r="B29" s="245" t="s">
        <v>436</v>
      </c>
      <c r="C29" s="153" t="s">
        <v>68</v>
      </c>
      <c r="D29" s="154" t="s">
        <v>105</v>
      </c>
      <c r="E29" s="221"/>
      <c r="F29" s="222"/>
      <c r="G29" s="222"/>
      <c r="H29" s="222"/>
      <c r="I29" s="222"/>
      <c r="J29" s="222"/>
      <c r="K29" s="222"/>
      <c r="L29" s="222"/>
      <c r="M29" s="222"/>
      <c r="N29" s="222"/>
      <c r="O29" s="222"/>
      <c r="P29" s="222"/>
      <c r="Q29" s="222"/>
      <c r="R29" s="222"/>
      <c r="S29" s="222"/>
      <c r="T29" s="222"/>
      <c r="U29" s="222"/>
      <c r="V29" s="222"/>
      <c r="W29" s="222"/>
      <c r="X29" s="222"/>
      <c r="Y29" s="222"/>
      <c r="Z29" s="222"/>
      <c r="AA29" s="222"/>
      <c r="AB29" s="222"/>
      <c r="AC29" s="222"/>
      <c r="AD29" s="222"/>
      <c r="AE29" s="222"/>
      <c r="AF29" s="222"/>
      <c r="AG29" s="222"/>
      <c r="AH29" s="222"/>
      <c r="AI29" s="222"/>
      <c r="AJ29" s="3">
        <f t="shared" si="2"/>
        <v>0</v>
      </c>
      <c r="AK29" s="3">
        <f t="shared" si="0"/>
        <v>0</v>
      </c>
      <c r="AL29" s="3">
        <f t="shared" si="1"/>
        <v>0</v>
      </c>
      <c r="AM29" s="25"/>
      <c r="AN29" s="25"/>
      <c r="AO29" s="25"/>
    </row>
    <row r="30" spans="1:41" s="1" customFormat="1" ht="30" customHeight="1">
      <c r="A30" s="3">
        <v>22</v>
      </c>
      <c r="B30" s="245" t="s">
        <v>437</v>
      </c>
      <c r="C30" s="153" t="s">
        <v>438</v>
      </c>
      <c r="D30" s="154" t="s">
        <v>155</v>
      </c>
      <c r="E30" s="221"/>
      <c r="F30" s="222"/>
      <c r="G30" s="222"/>
      <c r="H30" s="222"/>
      <c r="I30" s="222"/>
      <c r="J30" s="222"/>
      <c r="K30" s="222"/>
      <c r="L30" s="222"/>
      <c r="M30" s="222"/>
      <c r="N30" s="222"/>
      <c r="O30" s="222"/>
      <c r="P30" s="222"/>
      <c r="Q30" s="222"/>
      <c r="R30" s="222"/>
      <c r="S30" s="222"/>
      <c r="T30" s="222"/>
      <c r="U30" s="222"/>
      <c r="V30" s="222"/>
      <c r="W30" s="222"/>
      <c r="X30" s="222"/>
      <c r="Y30" s="222"/>
      <c r="Z30" s="222"/>
      <c r="AA30" s="222"/>
      <c r="AB30" s="222"/>
      <c r="AC30" s="222"/>
      <c r="AD30" s="222"/>
      <c r="AE30" s="222"/>
      <c r="AF30" s="222"/>
      <c r="AG30" s="222"/>
      <c r="AH30" s="222"/>
      <c r="AI30" s="222"/>
      <c r="AJ30" s="3">
        <f t="shared" si="2"/>
        <v>0</v>
      </c>
      <c r="AK30" s="3">
        <f t="shared" si="0"/>
        <v>0</v>
      </c>
      <c r="AL30" s="3">
        <f t="shared" si="1"/>
        <v>0</v>
      </c>
      <c r="AM30" s="25"/>
      <c r="AN30" s="25"/>
      <c r="AO30" s="25"/>
    </row>
    <row r="31" spans="1:41" s="1" customFormat="1" ht="30" customHeight="1">
      <c r="A31" s="3">
        <v>23</v>
      </c>
      <c r="B31" s="245" t="s">
        <v>439</v>
      </c>
      <c r="C31" s="153" t="s">
        <v>55</v>
      </c>
      <c r="D31" s="154" t="s">
        <v>93</v>
      </c>
      <c r="E31" s="221"/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222"/>
      <c r="Q31" s="222"/>
      <c r="R31" s="222"/>
      <c r="S31" s="222"/>
      <c r="T31" s="222"/>
      <c r="U31" s="222"/>
      <c r="V31" s="222"/>
      <c r="W31" s="222"/>
      <c r="X31" s="222"/>
      <c r="Y31" s="222"/>
      <c r="Z31" s="222"/>
      <c r="AA31" s="222"/>
      <c r="AB31" s="222"/>
      <c r="AC31" s="222"/>
      <c r="AD31" s="222"/>
      <c r="AE31" s="222"/>
      <c r="AF31" s="222"/>
      <c r="AG31" s="222"/>
      <c r="AH31" s="222"/>
      <c r="AI31" s="222"/>
      <c r="AJ31" s="3">
        <f t="shared" si="2"/>
        <v>0</v>
      </c>
      <c r="AK31" s="3">
        <f t="shared" si="0"/>
        <v>0</v>
      </c>
      <c r="AL31" s="3">
        <f t="shared" si="1"/>
        <v>0</v>
      </c>
      <c r="AM31" s="25"/>
      <c r="AN31" s="25"/>
      <c r="AO31" s="25"/>
    </row>
    <row r="32" spans="1:41" s="1" customFormat="1" ht="30" customHeight="1">
      <c r="A32" s="3">
        <v>24</v>
      </c>
      <c r="B32" s="245" t="s">
        <v>442</v>
      </c>
      <c r="C32" s="153" t="s">
        <v>443</v>
      </c>
      <c r="D32" s="154" t="s">
        <v>89</v>
      </c>
      <c r="E32" s="221"/>
      <c r="F32" s="222"/>
      <c r="G32" s="222"/>
      <c r="H32" s="222"/>
      <c r="I32" s="222"/>
      <c r="J32" s="222"/>
      <c r="K32" s="222"/>
      <c r="L32" s="222"/>
      <c r="M32" s="222"/>
      <c r="N32" s="222"/>
      <c r="O32" s="222"/>
      <c r="P32" s="222"/>
      <c r="Q32" s="222"/>
      <c r="R32" s="222"/>
      <c r="S32" s="222"/>
      <c r="T32" s="222"/>
      <c r="U32" s="222"/>
      <c r="V32" s="222"/>
      <c r="W32" s="222"/>
      <c r="X32" s="222"/>
      <c r="Y32" s="222"/>
      <c r="Z32" s="222"/>
      <c r="AA32" s="222"/>
      <c r="AB32" s="222"/>
      <c r="AC32" s="222"/>
      <c r="AD32" s="222"/>
      <c r="AE32" s="222"/>
      <c r="AF32" s="222"/>
      <c r="AG32" s="222"/>
      <c r="AH32" s="222"/>
      <c r="AI32" s="222"/>
      <c r="AJ32" s="3">
        <f t="shared" si="2"/>
        <v>0</v>
      </c>
      <c r="AK32" s="3">
        <f t="shared" si="0"/>
        <v>0</v>
      </c>
      <c r="AL32" s="3">
        <f t="shared" si="1"/>
        <v>0</v>
      </c>
      <c r="AM32" s="25"/>
      <c r="AN32" s="25"/>
      <c r="AO32" s="25"/>
    </row>
    <row r="33" spans="1:44" s="1" customFormat="1" ht="30" customHeight="1">
      <c r="A33" s="3">
        <v>25</v>
      </c>
      <c r="B33" s="245" t="s">
        <v>445</v>
      </c>
      <c r="C33" s="153" t="s">
        <v>446</v>
      </c>
      <c r="D33" s="154" t="s">
        <v>152</v>
      </c>
      <c r="E33" s="221"/>
      <c r="F33" s="222"/>
      <c r="G33" s="222"/>
      <c r="H33" s="222"/>
      <c r="I33" s="222"/>
      <c r="J33" s="222"/>
      <c r="K33" s="222"/>
      <c r="L33" s="222"/>
      <c r="M33" s="222"/>
      <c r="N33" s="222"/>
      <c r="O33" s="222"/>
      <c r="P33" s="222"/>
      <c r="Q33" s="222"/>
      <c r="R33" s="222"/>
      <c r="S33" s="222"/>
      <c r="T33" s="222"/>
      <c r="U33" s="222"/>
      <c r="V33" s="222"/>
      <c r="W33" s="222"/>
      <c r="X33" s="222"/>
      <c r="Y33" s="222"/>
      <c r="Z33" s="222"/>
      <c r="AA33" s="222"/>
      <c r="AB33" s="222"/>
      <c r="AC33" s="222"/>
      <c r="AD33" s="222"/>
      <c r="AE33" s="222"/>
      <c r="AF33" s="222"/>
      <c r="AG33" s="222"/>
      <c r="AH33" s="222"/>
      <c r="AI33" s="222"/>
      <c r="AJ33" s="3">
        <f t="shared" si="2"/>
        <v>0</v>
      </c>
      <c r="AK33" s="3">
        <f t="shared" si="0"/>
        <v>0</v>
      </c>
      <c r="AL33" s="3">
        <f t="shared" si="1"/>
        <v>0</v>
      </c>
      <c r="AM33" s="25"/>
      <c r="AN33" s="25"/>
      <c r="AO33" s="25"/>
    </row>
    <row r="34" spans="1:44" s="1" customFormat="1" ht="30" customHeight="1">
      <c r="A34" s="3">
        <v>26</v>
      </c>
      <c r="B34" s="245" t="s">
        <v>447</v>
      </c>
      <c r="C34" s="153" t="s">
        <v>115</v>
      </c>
      <c r="D34" s="154" t="s">
        <v>119</v>
      </c>
      <c r="E34" s="221"/>
      <c r="F34" s="222"/>
      <c r="G34" s="222"/>
      <c r="H34" s="222"/>
      <c r="I34" s="222"/>
      <c r="J34" s="222"/>
      <c r="K34" s="222"/>
      <c r="L34" s="222"/>
      <c r="M34" s="222"/>
      <c r="N34" s="222"/>
      <c r="O34" s="222"/>
      <c r="P34" s="222"/>
      <c r="Q34" s="222"/>
      <c r="R34" s="222"/>
      <c r="S34" s="222"/>
      <c r="T34" s="222"/>
      <c r="U34" s="222"/>
      <c r="V34" s="222"/>
      <c r="W34" s="222"/>
      <c r="X34" s="222"/>
      <c r="Y34" s="222"/>
      <c r="Z34" s="222"/>
      <c r="AA34" s="222"/>
      <c r="AB34" s="222"/>
      <c r="AC34" s="222"/>
      <c r="AD34" s="222"/>
      <c r="AE34" s="222"/>
      <c r="AF34" s="222"/>
      <c r="AG34" s="222"/>
      <c r="AH34" s="222"/>
      <c r="AI34" s="222"/>
      <c r="AJ34" s="3">
        <f t="shared" si="2"/>
        <v>0</v>
      </c>
      <c r="AK34" s="3">
        <f t="shared" si="0"/>
        <v>0</v>
      </c>
      <c r="AL34" s="3">
        <f t="shared" si="1"/>
        <v>0</v>
      </c>
      <c r="AM34" s="25"/>
      <c r="AN34" s="25"/>
      <c r="AO34" s="25"/>
    </row>
    <row r="35" spans="1:44" s="1" customFormat="1" ht="30" customHeight="1">
      <c r="A35" s="3">
        <v>27</v>
      </c>
      <c r="B35" s="109"/>
      <c r="C35" s="110"/>
      <c r="D35" s="111"/>
      <c r="E35" s="221"/>
      <c r="F35" s="222"/>
      <c r="G35" s="222"/>
      <c r="H35" s="222"/>
      <c r="I35" s="222"/>
      <c r="J35" s="222"/>
      <c r="K35" s="222"/>
      <c r="L35" s="222"/>
      <c r="M35" s="222"/>
      <c r="N35" s="222"/>
      <c r="O35" s="222"/>
      <c r="P35" s="222"/>
      <c r="Q35" s="222"/>
      <c r="R35" s="222"/>
      <c r="S35" s="222"/>
      <c r="T35" s="222"/>
      <c r="U35" s="222"/>
      <c r="V35" s="222"/>
      <c r="W35" s="222"/>
      <c r="X35" s="222"/>
      <c r="Y35" s="222"/>
      <c r="Z35" s="222"/>
      <c r="AA35" s="222"/>
      <c r="AB35" s="222"/>
      <c r="AC35" s="222"/>
      <c r="AD35" s="222"/>
      <c r="AE35" s="222"/>
      <c r="AF35" s="222"/>
      <c r="AG35" s="222"/>
      <c r="AH35" s="222"/>
      <c r="AI35" s="222"/>
      <c r="AJ35" s="3">
        <f t="shared" si="2"/>
        <v>0</v>
      </c>
      <c r="AK35" s="3">
        <f t="shared" si="0"/>
        <v>0</v>
      </c>
      <c r="AL35" s="3">
        <f t="shared" si="1"/>
        <v>0</v>
      </c>
      <c r="AM35" s="25"/>
      <c r="AN35" s="25"/>
      <c r="AO35" s="25"/>
    </row>
    <row r="36" spans="1:44" s="1" customFormat="1" ht="30" customHeight="1">
      <c r="A36" s="3">
        <v>28</v>
      </c>
      <c r="B36" s="109"/>
      <c r="C36" s="110"/>
      <c r="D36" s="111"/>
      <c r="E36" s="221"/>
      <c r="F36" s="222"/>
      <c r="G36" s="222"/>
      <c r="H36" s="222"/>
      <c r="I36" s="222"/>
      <c r="J36" s="222"/>
      <c r="K36" s="222"/>
      <c r="L36" s="222"/>
      <c r="M36" s="222"/>
      <c r="N36" s="222"/>
      <c r="O36" s="222"/>
      <c r="P36" s="222"/>
      <c r="Q36" s="222"/>
      <c r="R36" s="222"/>
      <c r="S36" s="222"/>
      <c r="T36" s="222"/>
      <c r="U36" s="222"/>
      <c r="V36" s="222"/>
      <c r="W36" s="222"/>
      <c r="X36" s="222"/>
      <c r="Y36" s="222"/>
      <c r="Z36" s="222"/>
      <c r="AA36" s="222"/>
      <c r="AB36" s="222"/>
      <c r="AC36" s="222"/>
      <c r="AD36" s="222"/>
      <c r="AE36" s="222"/>
      <c r="AF36" s="222"/>
      <c r="AG36" s="222"/>
      <c r="AH36" s="222"/>
      <c r="AI36" s="222"/>
      <c r="AJ36" s="3">
        <f t="shared" si="2"/>
        <v>0</v>
      </c>
      <c r="AK36" s="3">
        <f t="shared" si="0"/>
        <v>0</v>
      </c>
      <c r="AL36" s="3">
        <f t="shared" si="1"/>
        <v>0</v>
      </c>
      <c r="AM36" s="25"/>
      <c r="AN36" s="25"/>
      <c r="AO36" s="25"/>
    </row>
    <row r="37" spans="1:44" s="1" customFormat="1" ht="30" customHeight="1">
      <c r="A37" s="3">
        <v>29</v>
      </c>
      <c r="B37" s="109"/>
      <c r="C37" s="110"/>
      <c r="D37" s="111"/>
      <c r="E37" s="221"/>
      <c r="F37" s="222"/>
      <c r="G37" s="222"/>
      <c r="H37" s="222"/>
      <c r="I37" s="222"/>
      <c r="J37" s="222"/>
      <c r="K37" s="222"/>
      <c r="L37" s="222"/>
      <c r="M37" s="222"/>
      <c r="N37" s="222"/>
      <c r="O37" s="222"/>
      <c r="P37" s="222"/>
      <c r="Q37" s="222"/>
      <c r="R37" s="222"/>
      <c r="S37" s="222"/>
      <c r="T37" s="222"/>
      <c r="U37" s="222"/>
      <c r="V37" s="222"/>
      <c r="W37" s="222"/>
      <c r="X37" s="222"/>
      <c r="Y37" s="222"/>
      <c r="Z37" s="222"/>
      <c r="AA37" s="222"/>
      <c r="AB37" s="222"/>
      <c r="AC37" s="222"/>
      <c r="AD37" s="222"/>
      <c r="AE37" s="222"/>
      <c r="AF37" s="222"/>
      <c r="AG37" s="222"/>
      <c r="AH37" s="222"/>
      <c r="AI37" s="222"/>
      <c r="AJ37" s="3">
        <f t="shared" si="2"/>
        <v>0</v>
      </c>
      <c r="AK37" s="3">
        <f t="shared" si="0"/>
        <v>0</v>
      </c>
      <c r="AL37" s="3">
        <f t="shared" si="1"/>
        <v>0</v>
      </c>
      <c r="AM37" s="25"/>
      <c r="AN37" s="25"/>
      <c r="AO37" s="25"/>
    </row>
    <row r="38" spans="1:44" s="1" customFormat="1" ht="48" customHeight="1">
      <c r="A38" s="349" t="s">
        <v>12</v>
      </c>
      <c r="B38" s="349"/>
      <c r="C38" s="349"/>
      <c r="D38" s="349"/>
      <c r="E38" s="349"/>
      <c r="F38" s="349"/>
      <c r="G38" s="349"/>
      <c r="H38" s="349"/>
      <c r="I38" s="349"/>
      <c r="J38" s="349"/>
      <c r="K38" s="349"/>
      <c r="L38" s="349"/>
      <c r="M38" s="349"/>
      <c r="N38" s="349"/>
      <c r="O38" s="349"/>
      <c r="P38" s="349"/>
      <c r="Q38" s="349"/>
      <c r="R38" s="349"/>
      <c r="S38" s="349"/>
      <c r="T38" s="349"/>
      <c r="U38" s="349"/>
      <c r="V38" s="349"/>
      <c r="W38" s="349"/>
      <c r="X38" s="349"/>
      <c r="Y38" s="349"/>
      <c r="Z38" s="349"/>
      <c r="AA38" s="349"/>
      <c r="AB38" s="349"/>
      <c r="AC38" s="349"/>
      <c r="AD38" s="349"/>
      <c r="AE38" s="349"/>
      <c r="AF38" s="349"/>
      <c r="AG38" s="349"/>
      <c r="AH38" s="349"/>
      <c r="AI38" s="349"/>
      <c r="AJ38" s="45">
        <f>SUM(AJ9:AJ37)</f>
        <v>4</v>
      </c>
      <c r="AK38" s="45">
        <f>SUM(AK9:AK37)</f>
        <v>0</v>
      </c>
      <c r="AL38" s="45">
        <f>SUM(AL9:AL37)</f>
        <v>0</v>
      </c>
      <c r="AM38" s="27"/>
      <c r="AN38" s="26"/>
      <c r="AO38" s="26"/>
      <c r="AP38" s="33"/>
      <c r="AQ38"/>
      <c r="AR38"/>
    </row>
    <row r="39" spans="1:44" s="1" customFormat="1" ht="30" customHeight="1">
      <c r="A39" s="11"/>
      <c r="B39" s="11"/>
      <c r="C39" s="12"/>
      <c r="D39" s="12"/>
      <c r="E39" s="13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1"/>
      <c r="AK39" s="11"/>
      <c r="AL39" s="11"/>
      <c r="AM39" s="27"/>
      <c r="AN39" s="25"/>
      <c r="AO39" s="25"/>
    </row>
    <row r="40" spans="1:44" s="1" customFormat="1" ht="41.25" customHeight="1">
      <c r="A40" s="350" t="s">
        <v>13</v>
      </c>
      <c r="B40" s="350"/>
      <c r="C40" s="351"/>
      <c r="D40" s="351"/>
      <c r="E40" s="351"/>
      <c r="F40" s="351"/>
      <c r="G40" s="351"/>
      <c r="H40" s="351"/>
      <c r="I40" s="351"/>
      <c r="J40" s="351"/>
      <c r="K40" s="351"/>
      <c r="L40" s="351"/>
      <c r="M40" s="351"/>
      <c r="N40" s="351"/>
      <c r="O40" s="351"/>
      <c r="P40" s="351"/>
      <c r="Q40" s="351"/>
      <c r="R40" s="351"/>
      <c r="S40" s="351"/>
      <c r="T40" s="351"/>
      <c r="U40" s="351"/>
      <c r="V40" s="351"/>
      <c r="W40" s="351"/>
      <c r="X40" s="351"/>
      <c r="Y40" s="351"/>
      <c r="Z40" s="351"/>
      <c r="AA40" s="351"/>
      <c r="AB40" s="351"/>
      <c r="AC40" s="351"/>
      <c r="AD40" s="351"/>
      <c r="AE40" s="351"/>
      <c r="AF40" s="351"/>
      <c r="AG40" s="351"/>
      <c r="AH40" s="351"/>
      <c r="AI40" s="352"/>
      <c r="AJ40" s="28" t="s">
        <v>14</v>
      </c>
      <c r="AK40" s="28" t="s">
        <v>15</v>
      </c>
      <c r="AL40" s="28" t="s">
        <v>16</v>
      </c>
      <c r="AM40" s="29" t="s">
        <v>17</v>
      </c>
      <c r="AN40" s="29" t="s">
        <v>18</v>
      </c>
      <c r="AO40" s="29" t="s">
        <v>19</v>
      </c>
    </row>
    <row r="41" spans="1:44" s="1" customFormat="1" ht="30" customHeight="1">
      <c r="A41" s="3" t="s">
        <v>5</v>
      </c>
      <c r="B41" s="44"/>
      <c r="C41" s="328" t="s">
        <v>7</v>
      </c>
      <c r="D41" s="329"/>
      <c r="E41" s="4">
        <v>1</v>
      </c>
      <c r="F41" s="4">
        <v>2</v>
      </c>
      <c r="G41" s="4">
        <v>3</v>
      </c>
      <c r="H41" s="4">
        <v>4</v>
      </c>
      <c r="I41" s="4">
        <v>5</v>
      </c>
      <c r="J41" s="4">
        <v>6</v>
      </c>
      <c r="K41" s="4">
        <v>7</v>
      </c>
      <c r="L41" s="4">
        <v>8</v>
      </c>
      <c r="M41" s="4">
        <v>9</v>
      </c>
      <c r="N41" s="4">
        <v>10</v>
      </c>
      <c r="O41" s="4">
        <v>11</v>
      </c>
      <c r="P41" s="4">
        <v>12</v>
      </c>
      <c r="Q41" s="4">
        <v>13</v>
      </c>
      <c r="R41" s="4">
        <v>14</v>
      </c>
      <c r="S41" s="4">
        <v>15</v>
      </c>
      <c r="T41" s="4">
        <v>16</v>
      </c>
      <c r="U41" s="4">
        <v>17</v>
      </c>
      <c r="V41" s="4">
        <v>18</v>
      </c>
      <c r="W41" s="4">
        <v>19</v>
      </c>
      <c r="X41" s="4">
        <v>20</v>
      </c>
      <c r="Y41" s="4">
        <v>21</v>
      </c>
      <c r="Z41" s="4">
        <v>22</v>
      </c>
      <c r="AA41" s="4">
        <v>23</v>
      </c>
      <c r="AB41" s="4">
        <v>24</v>
      </c>
      <c r="AC41" s="4">
        <v>25</v>
      </c>
      <c r="AD41" s="4">
        <v>26</v>
      </c>
      <c r="AE41" s="4">
        <v>27</v>
      </c>
      <c r="AF41" s="4">
        <v>28</v>
      </c>
      <c r="AG41" s="4">
        <v>29</v>
      </c>
      <c r="AH41" s="4">
        <v>30</v>
      </c>
      <c r="AI41" s="4">
        <v>31</v>
      </c>
      <c r="AJ41" s="30" t="s">
        <v>20</v>
      </c>
      <c r="AK41" s="30" t="s">
        <v>21</v>
      </c>
      <c r="AL41" s="30" t="s">
        <v>22</v>
      </c>
      <c r="AM41" s="30" t="s">
        <v>23</v>
      </c>
      <c r="AN41" s="31" t="s">
        <v>24</v>
      </c>
      <c r="AO41" s="31" t="s">
        <v>25</v>
      </c>
    </row>
    <row r="42" spans="1:44" s="1" customFormat="1" ht="30" customHeight="1">
      <c r="A42" s="3">
        <v>1</v>
      </c>
      <c r="B42" s="245" t="s">
        <v>398</v>
      </c>
      <c r="C42" s="153" t="s">
        <v>45</v>
      </c>
      <c r="D42" s="154" t="s">
        <v>57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32">
        <f>COUNTIF(E42:AI42,"BT")</f>
        <v>0</v>
      </c>
      <c r="AK42" s="32">
        <f>COUNTIF(F42:AJ42,"D")</f>
        <v>0</v>
      </c>
      <c r="AL42" s="32">
        <f>COUNTIF(G42:AK42,"ĐP")</f>
        <v>0</v>
      </c>
      <c r="AM42" s="32">
        <f>COUNTIF(H42:AL42,"CT")</f>
        <v>0</v>
      </c>
      <c r="AN42" s="32">
        <f>COUNTIF(I42:AM42,"HT")</f>
        <v>0</v>
      </c>
      <c r="AO42" s="32">
        <f>COUNTIF(J42:AN42,"VK")</f>
        <v>0</v>
      </c>
      <c r="AP42" s="347"/>
      <c r="AQ42" s="348"/>
    </row>
    <row r="43" spans="1:44" s="1" customFormat="1" ht="30" customHeight="1">
      <c r="A43" s="3">
        <v>2</v>
      </c>
      <c r="B43" s="245" t="s">
        <v>612</v>
      </c>
      <c r="C43" s="153" t="s">
        <v>477</v>
      </c>
      <c r="D43" s="154" t="s">
        <v>69</v>
      </c>
      <c r="E43" s="15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32">
        <f t="shared" ref="AJ43:AJ70" si="3">COUNTIF(E43:AI43,"BT")</f>
        <v>0</v>
      </c>
      <c r="AK43" s="32">
        <f t="shared" ref="AK43:AK70" si="4">COUNTIF(F43:AJ43,"D")</f>
        <v>0</v>
      </c>
      <c r="AL43" s="32">
        <f t="shared" ref="AL43:AL70" si="5">COUNTIF(G43:AK43,"ĐP")</f>
        <v>0</v>
      </c>
      <c r="AM43" s="32">
        <f t="shared" ref="AM43:AM70" si="6">COUNTIF(H43:AL43,"CT")</f>
        <v>0</v>
      </c>
      <c r="AN43" s="32">
        <f t="shared" ref="AN43:AN70" si="7">COUNTIF(I43:AM43,"HT")</f>
        <v>0</v>
      </c>
      <c r="AO43" s="32">
        <f t="shared" ref="AO43:AO70" si="8">COUNTIF(J43:AN43,"VK")</f>
        <v>0</v>
      </c>
      <c r="AP43" s="25"/>
      <c r="AQ43" s="25"/>
    </row>
    <row r="44" spans="1:44" s="1" customFormat="1" ht="30" customHeight="1">
      <c r="A44" s="3">
        <v>3</v>
      </c>
      <c r="B44" s="245" t="s">
        <v>399</v>
      </c>
      <c r="C44" s="153" t="s">
        <v>400</v>
      </c>
      <c r="D44" s="154" t="s">
        <v>44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2">
        <f t="shared" si="3"/>
        <v>0</v>
      </c>
      <c r="AK44" s="32">
        <f t="shared" si="4"/>
        <v>0</v>
      </c>
      <c r="AL44" s="32">
        <f t="shared" si="5"/>
        <v>0</v>
      </c>
      <c r="AM44" s="32">
        <f t="shared" si="6"/>
        <v>0</v>
      </c>
      <c r="AN44" s="32">
        <f t="shared" si="7"/>
        <v>0</v>
      </c>
      <c r="AO44" s="32">
        <f t="shared" si="8"/>
        <v>0</v>
      </c>
      <c r="AP44" s="25"/>
      <c r="AQ44" s="25"/>
    </row>
    <row r="45" spans="1:44" s="1" customFormat="1" ht="30" customHeight="1">
      <c r="A45" s="3">
        <v>4</v>
      </c>
      <c r="B45" s="245" t="s">
        <v>403</v>
      </c>
      <c r="C45" s="153" t="s">
        <v>404</v>
      </c>
      <c r="D45" s="154" t="s">
        <v>26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2">
        <f t="shared" si="3"/>
        <v>0</v>
      </c>
      <c r="AK45" s="32">
        <f t="shared" si="4"/>
        <v>0</v>
      </c>
      <c r="AL45" s="32">
        <f t="shared" si="5"/>
        <v>0</v>
      </c>
      <c r="AM45" s="32">
        <f t="shared" si="6"/>
        <v>0</v>
      </c>
      <c r="AN45" s="32">
        <f t="shared" si="7"/>
        <v>0</v>
      </c>
      <c r="AO45" s="32">
        <f t="shared" si="8"/>
        <v>0</v>
      </c>
      <c r="AP45" s="25"/>
      <c r="AQ45" s="25"/>
    </row>
    <row r="46" spans="1:44" s="1" customFormat="1" ht="30" customHeight="1">
      <c r="A46" s="3">
        <v>5</v>
      </c>
      <c r="B46" s="245" t="s">
        <v>405</v>
      </c>
      <c r="C46" s="153" t="s">
        <v>406</v>
      </c>
      <c r="D46" s="154" t="s">
        <v>26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 t="shared" si="3"/>
        <v>0</v>
      </c>
      <c r="AK46" s="32">
        <f t="shared" si="4"/>
        <v>0</v>
      </c>
      <c r="AL46" s="32">
        <f t="shared" si="5"/>
        <v>0</v>
      </c>
      <c r="AM46" s="32">
        <f t="shared" si="6"/>
        <v>0</v>
      </c>
      <c r="AN46" s="32">
        <f t="shared" si="7"/>
        <v>0</v>
      </c>
      <c r="AO46" s="32">
        <f t="shared" si="8"/>
        <v>0</v>
      </c>
      <c r="AP46" s="25"/>
      <c r="AQ46" s="25"/>
    </row>
    <row r="47" spans="1:44" s="1" customFormat="1" ht="30" customHeight="1">
      <c r="A47" s="3">
        <v>6</v>
      </c>
      <c r="B47" s="245" t="s">
        <v>407</v>
      </c>
      <c r="C47" s="153" t="s">
        <v>137</v>
      </c>
      <c r="D47" s="154" t="s">
        <v>58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2">
        <f t="shared" si="3"/>
        <v>0</v>
      </c>
      <c r="AK47" s="32">
        <f t="shared" si="4"/>
        <v>0</v>
      </c>
      <c r="AL47" s="32">
        <f t="shared" si="5"/>
        <v>0</v>
      </c>
      <c r="AM47" s="32">
        <f t="shared" si="6"/>
        <v>0</v>
      </c>
      <c r="AN47" s="32">
        <f t="shared" si="7"/>
        <v>0</v>
      </c>
      <c r="AO47" s="32">
        <f t="shared" si="8"/>
        <v>0</v>
      </c>
      <c r="AP47" s="25"/>
      <c r="AQ47" s="25"/>
    </row>
    <row r="48" spans="1:44" s="1" customFormat="1" ht="30" customHeight="1">
      <c r="A48" s="3">
        <v>7</v>
      </c>
      <c r="B48" s="245" t="s">
        <v>410</v>
      </c>
      <c r="C48" s="153" t="s">
        <v>411</v>
      </c>
      <c r="D48" s="154" t="s">
        <v>74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3"/>
        <v>0</v>
      </c>
      <c r="AK48" s="32">
        <f t="shared" si="4"/>
        <v>0</v>
      </c>
      <c r="AL48" s="32">
        <f t="shared" si="5"/>
        <v>0</v>
      </c>
      <c r="AM48" s="32">
        <f t="shared" si="6"/>
        <v>0</v>
      </c>
      <c r="AN48" s="32">
        <f t="shared" si="7"/>
        <v>0</v>
      </c>
      <c r="AO48" s="32">
        <f t="shared" si="8"/>
        <v>0</v>
      </c>
      <c r="AP48" s="25"/>
      <c r="AQ48" s="25"/>
    </row>
    <row r="49" spans="1:43" s="1" customFormat="1" ht="30" customHeight="1">
      <c r="A49" s="3">
        <v>8</v>
      </c>
      <c r="B49" s="245" t="s">
        <v>413</v>
      </c>
      <c r="C49" s="153" t="s">
        <v>86</v>
      </c>
      <c r="D49" s="154" t="s">
        <v>39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  <c r="AP49" s="25"/>
      <c r="AQ49" s="25"/>
    </row>
    <row r="50" spans="1:43" s="1" customFormat="1" ht="30" customHeight="1">
      <c r="A50" s="3">
        <v>9</v>
      </c>
      <c r="B50" s="245" t="s">
        <v>416</v>
      </c>
      <c r="C50" s="153" t="s">
        <v>417</v>
      </c>
      <c r="D50" s="154" t="s">
        <v>77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25"/>
      <c r="AQ50" s="25"/>
    </row>
    <row r="51" spans="1:43" s="1" customFormat="1" ht="30" customHeight="1">
      <c r="A51" s="3">
        <v>10</v>
      </c>
      <c r="B51" s="245" t="s">
        <v>617</v>
      </c>
      <c r="C51" s="153" t="s">
        <v>356</v>
      </c>
      <c r="D51" s="154" t="s">
        <v>34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25"/>
      <c r="AQ51" s="25"/>
    </row>
    <row r="52" spans="1:43" s="1" customFormat="1" ht="30" customHeight="1">
      <c r="A52" s="3">
        <v>11</v>
      </c>
      <c r="B52" s="245" t="s">
        <v>418</v>
      </c>
      <c r="C52" s="153" t="s">
        <v>154</v>
      </c>
      <c r="D52" s="154" t="s">
        <v>102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25"/>
      <c r="AQ52" s="25"/>
    </row>
    <row r="53" spans="1:43" s="1" customFormat="1" ht="30" customHeight="1">
      <c r="A53" s="3">
        <v>12</v>
      </c>
      <c r="B53" s="245" t="s">
        <v>419</v>
      </c>
      <c r="C53" s="153" t="s">
        <v>420</v>
      </c>
      <c r="D53" s="154" t="s">
        <v>102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25"/>
      <c r="AQ53" s="25"/>
    </row>
    <row r="54" spans="1:43" s="1" customFormat="1" ht="30" customHeight="1">
      <c r="A54" s="3">
        <v>13</v>
      </c>
      <c r="B54" s="245" t="s">
        <v>421</v>
      </c>
      <c r="C54" s="153" t="s">
        <v>422</v>
      </c>
      <c r="D54" s="154" t="s">
        <v>60</v>
      </c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  <c r="AP54" s="25"/>
      <c r="AQ54" s="25"/>
    </row>
    <row r="55" spans="1:43" s="1" customFormat="1" ht="30" customHeight="1">
      <c r="A55" s="3">
        <v>14</v>
      </c>
      <c r="B55" s="245" t="s">
        <v>473</v>
      </c>
      <c r="C55" s="153" t="s">
        <v>134</v>
      </c>
      <c r="D55" s="154" t="s">
        <v>62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  <c r="AP55" s="347"/>
      <c r="AQ55" s="348"/>
    </row>
    <row r="56" spans="1:43" s="1" customFormat="1" ht="30" customHeight="1">
      <c r="A56" s="3">
        <v>15</v>
      </c>
      <c r="B56" s="245" t="s">
        <v>423</v>
      </c>
      <c r="C56" s="153" t="s">
        <v>78</v>
      </c>
      <c r="D56" s="154" t="s">
        <v>62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</row>
    <row r="57" spans="1:43" s="1" customFormat="1" ht="30" customHeight="1">
      <c r="A57" s="3">
        <v>16</v>
      </c>
      <c r="B57" s="245" t="s">
        <v>424</v>
      </c>
      <c r="C57" s="153" t="s">
        <v>136</v>
      </c>
      <c r="D57" s="154" t="s">
        <v>388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</row>
    <row r="58" spans="1:43" s="1" customFormat="1" ht="30" customHeight="1">
      <c r="A58" s="3">
        <v>17</v>
      </c>
      <c r="B58" s="245" t="s">
        <v>426</v>
      </c>
      <c r="C58" s="153" t="s">
        <v>427</v>
      </c>
      <c r="D58" s="154" t="s">
        <v>79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</row>
    <row r="59" spans="1:43" s="1" customFormat="1" ht="30" customHeight="1">
      <c r="A59" s="3">
        <v>18</v>
      </c>
      <c r="B59" s="245" t="s">
        <v>428</v>
      </c>
      <c r="C59" s="153" t="s">
        <v>429</v>
      </c>
      <c r="D59" s="154" t="s">
        <v>430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</row>
    <row r="60" spans="1:43" s="1" customFormat="1" ht="30" customHeight="1">
      <c r="A60" s="3">
        <v>19</v>
      </c>
      <c r="B60" s="245" t="s">
        <v>431</v>
      </c>
      <c r="C60" s="153" t="s">
        <v>432</v>
      </c>
      <c r="D60" s="154" t="s">
        <v>433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</row>
    <row r="61" spans="1:43" s="1" customFormat="1" ht="30" customHeight="1">
      <c r="A61" s="3">
        <v>20</v>
      </c>
      <c r="B61" s="245" t="s">
        <v>434</v>
      </c>
      <c r="C61" s="153" t="s">
        <v>435</v>
      </c>
      <c r="D61" s="154" t="s">
        <v>105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</row>
    <row r="62" spans="1:43" s="1" customFormat="1" ht="30" customHeight="1">
      <c r="A62" s="3">
        <v>21</v>
      </c>
      <c r="B62" s="245" t="s">
        <v>436</v>
      </c>
      <c r="C62" s="153" t="s">
        <v>68</v>
      </c>
      <c r="D62" s="154" t="s">
        <v>105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s="1" customFormat="1" ht="30" customHeight="1">
      <c r="A63" s="3">
        <v>22</v>
      </c>
      <c r="B63" s="245" t="s">
        <v>437</v>
      </c>
      <c r="C63" s="153" t="s">
        <v>438</v>
      </c>
      <c r="D63" s="154" t="s">
        <v>155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1" customFormat="1" ht="30" customHeight="1">
      <c r="A64" s="3">
        <v>23</v>
      </c>
      <c r="B64" s="245" t="s">
        <v>439</v>
      </c>
      <c r="C64" s="153" t="s">
        <v>55</v>
      </c>
      <c r="D64" s="154" t="s">
        <v>93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1" customFormat="1" ht="30" customHeight="1">
      <c r="A65" s="3">
        <v>24</v>
      </c>
      <c r="B65" s="245" t="s">
        <v>442</v>
      </c>
      <c r="C65" s="153" t="s">
        <v>443</v>
      </c>
      <c r="D65" s="154" t="s">
        <v>89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1" customFormat="1" ht="30" customHeight="1">
      <c r="A66" s="3">
        <v>25</v>
      </c>
      <c r="B66" s="245" t="s">
        <v>445</v>
      </c>
      <c r="C66" s="153" t="s">
        <v>446</v>
      </c>
      <c r="D66" s="154" t="s">
        <v>152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s="1" customFormat="1" ht="30" customHeight="1">
      <c r="A67" s="3">
        <v>26</v>
      </c>
      <c r="B67" s="245" t="s">
        <v>447</v>
      </c>
      <c r="C67" s="153" t="s">
        <v>115</v>
      </c>
      <c r="D67" s="154" t="s">
        <v>119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2">
        <f t="shared" si="3"/>
        <v>0</v>
      </c>
      <c r="AK67" s="32">
        <f t="shared" si="4"/>
        <v>0</v>
      </c>
      <c r="AL67" s="32">
        <f t="shared" si="5"/>
        <v>0</v>
      </c>
      <c r="AM67" s="32">
        <f t="shared" si="6"/>
        <v>0</v>
      </c>
      <c r="AN67" s="32">
        <f t="shared" si="7"/>
        <v>0</v>
      </c>
      <c r="AO67" s="32">
        <f t="shared" si="8"/>
        <v>0</v>
      </c>
    </row>
    <row r="68" spans="1:41" s="1" customFormat="1" ht="30" customHeight="1">
      <c r="A68" s="3">
        <v>27</v>
      </c>
      <c r="B68" s="109"/>
      <c r="C68" s="110"/>
      <c r="D68" s="111"/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2">
        <f t="shared" si="3"/>
        <v>0</v>
      </c>
      <c r="AK68" s="32">
        <f t="shared" si="4"/>
        <v>0</v>
      </c>
      <c r="AL68" s="32">
        <f t="shared" si="5"/>
        <v>0</v>
      </c>
      <c r="AM68" s="32">
        <f t="shared" si="6"/>
        <v>0</v>
      </c>
      <c r="AN68" s="32">
        <f t="shared" si="7"/>
        <v>0</v>
      </c>
      <c r="AO68" s="32">
        <f t="shared" si="8"/>
        <v>0</v>
      </c>
    </row>
    <row r="69" spans="1:41" s="1" customFormat="1" ht="30" customHeight="1">
      <c r="A69" s="3">
        <v>28</v>
      </c>
      <c r="B69" s="109"/>
      <c r="C69" s="110"/>
      <c r="D69" s="111"/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2">
        <f t="shared" si="3"/>
        <v>0</v>
      </c>
      <c r="AK69" s="32">
        <f t="shared" si="4"/>
        <v>0</v>
      </c>
      <c r="AL69" s="32">
        <f t="shared" si="5"/>
        <v>0</v>
      </c>
      <c r="AM69" s="32">
        <f t="shared" si="6"/>
        <v>0</v>
      </c>
      <c r="AN69" s="32">
        <f t="shared" si="7"/>
        <v>0</v>
      </c>
      <c r="AO69" s="32">
        <f t="shared" si="8"/>
        <v>0</v>
      </c>
    </row>
    <row r="70" spans="1:41" s="1" customFormat="1" ht="30" customHeight="1">
      <c r="A70" s="3">
        <v>29</v>
      </c>
      <c r="B70" s="109"/>
      <c r="C70" s="110"/>
      <c r="D70" s="111"/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2">
        <f t="shared" si="3"/>
        <v>0</v>
      </c>
      <c r="AK70" s="32">
        <f t="shared" si="4"/>
        <v>0</v>
      </c>
      <c r="AL70" s="32">
        <f t="shared" si="5"/>
        <v>0</v>
      </c>
      <c r="AM70" s="32">
        <f t="shared" si="6"/>
        <v>0</v>
      </c>
      <c r="AN70" s="32">
        <f t="shared" si="7"/>
        <v>0</v>
      </c>
      <c r="AO70" s="32">
        <f t="shared" si="8"/>
        <v>0</v>
      </c>
    </row>
    <row r="71" spans="1:41" ht="51" customHeight="1">
      <c r="A71" s="349" t="s">
        <v>12</v>
      </c>
      <c r="B71" s="349"/>
      <c r="C71" s="349"/>
      <c r="D71" s="349"/>
      <c r="E71" s="349"/>
      <c r="F71" s="349"/>
      <c r="G71" s="349"/>
      <c r="H71" s="349"/>
      <c r="I71" s="349"/>
      <c r="J71" s="349"/>
      <c r="K71" s="349"/>
      <c r="L71" s="349"/>
      <c r="M71" s="349"/>
      <c r="N71" s="349"/>
      <c r="O71" s="349"/>
      <c r="P71" s="349"/>
      <c r="Q71" s="349"/>
      <c r="R71" s="349"/>
      <c r="S71" s="349"/>
      <c r="T71" s="349"/>
      <c r="U71" s="349"/>
      <c r="V71" s="349"/>
      <c r="W71" s="349"/>
      <c r="X71" s="349"/>
      <c r="Y71" s="349"/>
      <c r="Z71" s="349"/>
      <c r="AA71" s="349"/>
      <c r="AB71" s="349"/>
      <c r="AC71" s="349"/>
      <c r="AD71" s="349"/>
      <c r="AE71" s="349"/>
      <c r="AF71" s="349"/>
      <c r="AG71" s="349"/>
      <c r="AH71" s="349"/>
      <c r="AI71" s="349"/>
      <c r="AJ71" s="45">
        <f t="shared" ref="AJ71:AO71" si="9">SUM(AJ42:AJ70)</f>
        <v>0</v>
      </c>
      <c r="AK71" s="45">
        <f t="shared" si="9"/>
        <v>0</v>
      </c>
      <c r="AL71" s="45">
        <f t="shared" si="9"/>
        <v>0</v>
      </c>
      <c r="AM71" s="45">
        <f t="shared" si="9"/>
        <v>0</v>
      </c>
      <c r="AN71" s="45">
        <f t="shared" si="9"/>
        <v>0</v>
      </c>
      <c r="AO71" s="45">
        <f t="shared" si="9"/>
        <v>0</v>
      </c>
    </row>
    <row r="72" spans="1:41" ht="15.75" customHeight="1">
      <c r="A72" s="26"/>
      <c r="B72" s="26"/>
      <c r="C72" s="325"/>
      <c r="D72" s="325"/>
      <c r="E72" s="33"/>
      <c r="H72" s="35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</row>
    <row r="73" spans="1:41" ht="15.75" customHeight="1">
      <c r="C73" s="43"/>
      <c r="D73" s="33"/>
      <c r="E73" s="33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</row>
    <row r="74" spans="1:41" ht="15.75" customHeight="1">
      <c r="C74" s="43"/>
      <c r="D74" s="33"/>
      <c r="E74" s="33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</row>
    <row r="75" spans="1:41" ht="15.75" customHeight="1">
      <c r="C75" s="325"/>
      <c r="D75" s="325"/>
      <c r="E75" s="33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</row>
    <row r="76" spans="1:41" ht="15.75" customHeight="1">
      <c r="C76" s="325"/>
      <c r="D76" s="325"/>
      <c r="E76" s="325"/>
      <c r="F76" s="325"/>
      <c r="G76" s="325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</row>
    <row r="77" spans="1:41" ht="15.75" customHeight="1">
      <c r="C77" s="325"/>
      <c r="D77" s="325"/>
      <c r="E77" s="325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</row>
    <row r="78" spans="1:41" ht="15.75" customHeight="1">
      <c r="C78" s="325"/>
      <c r="D78" s="325"/>
      <c r="E78" s="33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38:AI38"/>
    <mergeCell ref="A40:AI40"/>
    <mergeCell ref="C77:E77"/>
    <mergeCell ref="C78:D78"/>
    <mergeCell ref="C76:G76"/>
    <mergeCell ref="C41:D41"/>
    <mergeCell ref="AP42:AQ42"/>
    <mergeCell ref="AP55:AQ55"/>
    <mergeCell ref="A71:AI71"/>
    <mergeCell ref="C72:D72"/>
    <mergeCell ref="C75:D75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0"/>
  <sheetViews>
    <sheetView topLeftCell="A19" zoomScale="55" zoomScaleNormal="55" workbookViewId="0">
      <selection activeCell="H35" sqref="H35"/>
    </sheetView>
  </sheetViews>
  <sheetFormatPr defaultColWidth="9.33203125" defaultRowHeight="18"/>
  <cols>
    <col min="1" max="1" width="8.6640625" style="52" customWidth="1"/>
    <col min="2" max="2" width="26.83203125" style="52" customWidth="1"/>
    <col min="3" max="3" width="29.6640625" style="52" customWidth="1"/>
    <col min="4" max="4" width="13.83203125" style="52" customWidth="1"/>
    <col min="5" max="35" width="7" style="52" customWidth="1"/>
    <col min="36" max="38" width="8.33203125" style="52" customWidth="1"/>
    <col min="39" max="39" width="10.83203125" style="52" customWidth="1"/>
    <col min="40" max="40" width="12.1640625" style="52" customWidth="1"/>
    <col min="41" max="41" width="10.83203125" style="52" customWidth="1"/>
    <col min="42" max="16384" width="9.33203125" style="52"/>
  </cols>
  <sheetData>
    <row r="1" spans="1:41" ht="24" customHeight="1">
      <c r="A1" s="332" t="s">
        <v>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0" t="s">
        <v>1</v>
      </c>
      <c r="R1" s="330"/>
      <c r="S1" s="330"/>
      <c r="T1" s="330"/>
      <c r="U1" s="330"/>
      <c r="V1" s="330"/>
      <c r="W1" s="330"/>
      <c r="X1" s="330"/>
      <c r="Y1" s="330"/>
      <c r="Z1" s="330"/>
      <c r="AA1" s="330"/>
      <c r="AB1" s="330"/>
      <c r="AC1" s="330"/>
      <c r="AD1" s="330"/>
      <c r="AE1" s="330"/>
      <c r="AF1" s="330"/>
      <c r="AG1" s="330"/>
      <c r="AH1" s="330"/>
      <c r="AI1" s="330"/>
      <c r="AJ1" s="330"/>
      <c r="AK1" s="330"/>
      <c r="AL1" s="330"/>
    </row>
    <row r="2" spans="1:41" ht="22.5" customHeight="1">
      <c r="A2" s="330" t="s">
        <v>2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 t="s">
        <v>3</v>
      </c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330"/>
      <c r="AG2" s="330"/>
      <c r="AH2" s="330"/>
      <c r="AI2" s="330"/>
      <c r="AJ2" s="330"/>
      <c r="AK2" s="330"/>
      <c r="AL2" s="330"/>
    </row>
    <row r="3" spans="1:4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</row>
    <row r="4" spans="1:41" ht="28.5" customHeight="1">
      <c r="A4" s="330" t="s">
        <v>4</v>
      </c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0"/>
      <c r="V4" s="330"/>
      <c r="W4" s="330"/>
      <c r="X4" s="330"/>
      <c r="Y4" s="330"/>
      <c r="Z4" s="330"/>
      <c r="AA4" s="330"/>
      <c r="AB4" s="330"/>
      <c r="AC4" s="330"/>
      <c r="AD4" s="330"/>
      <c r="AE4" s="330"/>
      <c r="AF4" s="330"/>
      <c r="AG4" s="330"/>
      <c r="AH4" s="330"/>
      <c r="AI4" s="330"/>
      <c r="AJ4" s="330"/>
      <c r="AK4" s="330"/>
      <c r="AL4" s="330"/>
    </row>
    <row r="5" spans="1:41">
      <c r="A5" s="330" t="s">
        <v>1059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  <c r="X5" s="330"/>
      <c r="Y5" s="330"/>
      <c r="Z5" s="330"/>
      <c r="AA5" s="330"/>
      <c r="AB5" s="330"/>
      <c r="AC5" s="330"/>
      <c r="AD5" s="330"/>
      <c r="AE5" s="330"/>
      <c r="AF5" s="330"/>
      <c r="AG5" s="330"/>
      <c r="AH5" s="330"/>
      <c r="AI5" s="330"/>
      <c r="AJ5" s="330"/>
      <c r="AK5" s="330"/>
      <c r="AL5" s="330"/>
    </row>
    <row r="6" spans="1:41" ht="33" customHeight="1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331" t="s">
        <v>448</v>
      </c>
      <c r="AG6" s="331"/>
      <c r="AH6" s="331"/>
      <c r="AI6" s="331"/>
      <c r="AJ6" s="331"/>
      <c r="AK6" s="331"/>
      <c r="AL6" s="53"/>
    </row>
    <row r="7" spans="1:41" ht="15.75" customHeight="1">
      <c r="AE7" s="20"/>
      <c r="AF7" s="20"/>
      <c r="AG7" s="20"/>
      <c r="AH7" s="20"/>
      <c r="AI7" s="55"/>
    </row>
    <row r="8" spans="1:41" s="56" customFormat="1" ht="33" customHeight="1">
      <c r="A8" s="3" t="s">
        <v>5</v>
      </c>
      <c r="B8" s="48" t="s">
        <v>6</v>
      </c>
      <c r="C8" s="328" t="s">
        <v>7</v>
      </c>
      <c r="D8" s="32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6" customFormat="1" ht="30" customHeight="1">
      <c r="A9" s="3">
        <v>1</v>
      </c>
      <c r="B9" s="109" t="s">
        <v>450</v>
      </c>
      <c r="C9" s="110" t="s">
        <v>78</v>
      </c>
      <c r="D9" s="111" t="s">
        <v>52</v>
      </c>
      <c r="E9" s="221" t="s">
        <v>8</v>
      </c>
      <c r="F9" s="209"/>
      <c r="G9" s="222"/>
      <c r="H9" s="222"/>
      <c r="I9" s="222"/>
      <c r="J9" s="222"/>
      <c r="K9" s="222"/>
      <c r="L9" s="222"/>
      <c r="M9" s="222"/>
      <c r="N9" s="222"/>
      <c r="O9" s="222"/>
      <c r="P9" s="222"/>
      <c r="Q9" s="222"/>
      <c r="R9" s="222"/>
      <c r="S9" s="222"/>
      <c r="T9" s="222"/>
      <c r="U9" s="222"/>
      <c r="V9" s="222"/>
      <c r="W9" s="222"/>
      <c r="X9" s="222"/>
      <c r="Y9" s="222"/>
      <c r="Z9" s="222"/>
      <c r="AA9" s="222"/>
      <c r="AB9" s="222"/>
      <c r="AC9" s="222"/>
      <c r="AD9" s="222"/>
      <c r="AE9" s="222"/>
      <c r="AF9" s="222"/>
      <c r="AG9" s="222"/>
      <c r="AH9" s="222"/>
      <c r="AI9" s="222"/>
      <c r="AJ9" s="3">
        <f>COUNTIF(E9:AI9,"K")+2*COUNTIF(E9:AI9,"2K")+COUNTIF(E9:AI9,"TK")+COUNTIF(E9:AI9,"KT")</f>
        <v>1</v>
      </c>
      <c r="AK9" s="3">
        <f t="shared" ref="AK9:AK43" si="0">COUNTIF(E9:AI9,"P")+2*COUNTIF(F9:AJ9,"2P")</f>
        <v>0</v>
      </c>
      <c r="AL9" s="3">
        <f t="shared" ref="AL9:AL43" si="1">COUNTIF(E9:AI9,"T")+2*COUNTIF(E9:AI9,"2T")+COUNTIF(E9:AI9,"TK")+COUNTIF(E9:AI9,"KT")</f>
        <v>0</v>
      </c>
      <c r="AM9" s="57"/>
      <c r="AN9" s="58"/>
      <c r="AO9" s="59"/>
    </row>
    <row r="10" spans="1:41" s="56" customFormat="1" ht="30" customHeight="1">
      <c r="A10" s="3">
        <v>2</v>
      </c>
      <c r="B10" s="109" t="s">
        <v>451</v>
      </c>
      <c r="C10" s="110" t="s">
        <v>37</v>
      </c>
      <c r="D10" s="111" t="s">
        <v>82</v>
      </c>
      <c r="E10" s="221"/>
      <c r="F10" s="209"/>
      <c r="G10" s="222"/>
      <c r="H10" s="222"/>
      <c r="I10" s="222"/>
      <c r="J10" s="222"/>
      <c r="K10" s="222"/>
      <c r="L10" s="222"/>
      <c r="M10" s="222"/>
      <c r="N10" s="222"/>
      <c r="O10" s="222"/>
      <c r="P10" s="222"/>
      <c r="Q10" s="222"/>
      <c r="R10" s="222"/>
      <c r="S10" s="222"/>
      <c r="T10" s="222"/>
      <c r="U10" s="222"/>
      <c r="V10" s="222"/>
      <c r="W10" s="222"/>
      <c r="X10" s="222"/>
      <c r="Y10" s="222"/>
      <c r="Z10" s="222"/>
      <c r="AA10" s="222"/>
      <c r="AB10" s="222"/>
      <c r="AC10" s="222"/>
      <c r="AD10" s="222"/>
      <c r="AE10" s="222"/>
      <c r="AF10" s="222"/>
      <c r="AG10" s="222"/>
      <c r="AH10" s="222"/>
      <c r="AI10" s="222"/>
      <c r="AJ10" s="3">
        <f t="shared" ref="AJ10:AJ43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59"/>
      <c r="AN10" s="59"/>
      <c r="AO10" s="59"/>
    </row>
    <row r="11" spans="1:41" s="314" customFormat="1" ht="30" customHeight="1">
      <c r="A11" s="306">
        <v>3</v>
      </c>
      <c r="B11" s="307" t="s">
        <v>449</v>
      </c>
      <c r="C11" s="308" t="s">
        <v>37</v>
      </c>
      <c r="D11" s="309" t="s">
        <v>1056</v>
      </c>
      <c r="E11" s="310" t="s">
        <v>1067</v>
      </c>
      <c r="F11" s="311"/>
      <c r="G11" s="312" t="s">
        <v>8</v>
      </c>
      <c r="H11" s="312" t="s">
        <v>8</v>
      </c>
      <c r="I11" s="312"/>
      <c r="J11" s="312"/>
      <c r="K11" s="312"/>
      <c r="L11" s="312"/>
      <c r="M11" s="312"/>
      <c r="N11" s="312"/>
      <c r="O11" s="312"/>
      <c r="P11" s="312"/>
      <c r="Q11" s="312"/>
      <c r="R11" s="312"/>
      <c r="S11" s="312"/>
      <c r="T11" s="312"/>
      <c r="U11" s="312"/>
      <c r="V11" s="312"/>
      <c r="W11" s="312"/>
      <c r="X11" s="312"/>
      <c r="Y11" s="312"/>
      <c r="Z11" s="312"/>
      <c r="AA11" s="312"/>
      <c r="AB11" s="312"/>
      <c r="AC11" s="312"/>
      <c r="AD11" s="312"/>
      <c r="AE11" s="312"/>
      <c r="AF11" s="312"/>
      <c r="AG11" s="312"/>
      <c r="AH11" s="312"/>
      <c r="AI11" s="312"/>
      <c r="AJ11" s="306">
        <f t="shared" si="2"/>
        <v>2</v>
      </c>
      <c r="AK11" s="306">
        <f t="shared" si="0"/>
        <v>0</v>
      </c>
      <c r="AL11" s="306">
        <f t="shared" si="1"/>
        <v>0</v>
      </c>
      <c r="AM11" s="313"/>
      <c r="AN11" s="313"/>
      <c r="AO11" s="313"/>
    </row>
    <row r="12" spans="1:41" s="56" customFormat="1" ht="30" customHeight="1">
      <c r="A12" s="3">
        <v>4</v>
      </c>
      <c r="B12" s="109" t="s">
        <v>609</v>
      </c>
      <c r="C12" s="110" t="s">
        <v>610</v>
      </c>
      <c r="D12" s="111" t="s">
        <v>611</v>
      </c>
      <c r="E12" s="221"/>
      <c r="F12" s="209"/>
      <c r="G12" s="222"/>
      <c r="H12" s="222"/>
      <c r="I12" s="222"/>
      <c r="J12" s="222"/>
      <c r="K12" s="222"/>
      <c r="L12" s="222"/>
      <c r="M12" s="222"/>
      <c r="N12" s="222"/>
      <c r="O12" s="222"/>
      <c r="P12" s="222"/>
      <c r="Q12" s="222"/>
      <c r="R12" s="222"/>
      <c r="S12" s="222"/>
      <c r="T12" s="222"/>
      <c r="U12" s="222"/>
      <c r="V12" s="222"/>
      <c r="W12" s="222"/>
      <c r="X12" s="222"/>
      <c r="Y12" s="222"/>
      <c r="Z12" s="222"/>
      <c r="AA12" s="222"/>
      <c r="AB12" s="222"/>
      <c r="AC12" s="222"/>
      <c r="AD12" s="222"/>
      <c r="AE12" s="222"/>
      <c r="AF12" s="222"/>
      <c r="AG12" s="222"/>
      <c r="AH12" s="222"/>
      <c r="AI12" s="222"/>
      <c r="AJ12" s="3">
        <f t="shared" si="2"/>
        <v>0</v>
      </c>
      <c r="AK12" s="3">
        <f t="shared" si="0"/>
        <v>0</v>
      </c>
      <c r="AL12" s="3">
        <f t="shared" si="1"/>
        <v>0</v>
      </c>
      <c r="AM12" s="59"/>
      <c r="AN12" s="59"/>
      <c r="AO12" s="59"/>
    </row>
    <row r="13" spans="1:41" s="321" customFormat="1" ht="30" customHeight="1">
      <c r="A13" s="30">
        <v>5</v>
      </c>
      <c r="B13" s="315" t="s">
        <v>452</v>
      </c>
      <c r="C13" s="316" t="s">
        <v>78</v>
      </c>
      <c r="D13" s="317" t="s">
        <v>91</v>
      </c>
      <c r="E13" s="318" t="s">
        <v>1066</v>
      </c>
      <c r="F13" s="319"/>
      <c r="G13" s="63" t="s">
        <v>9</v>
      </c>
      <c r="H13" s="63" t="s">
        <v>9</v>
      </c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30">
        <f t="shared" si="2"/>
        <v>0</v>
      </c>
      <c r="AK13" s="30">
        <f t="shared" si="0"/>
        <v>2</v>
      </c>
      <c r="AL13" s="30">
        <f t="shared" si="1"/>
        <v>0</v>
      </c>
      <c r="AM13" s="320"/>
      <c r="AN13" s="320"/>
      <c r="AO13" s="320"/>
    </row>
    <row r="14" spans="1:41" s="56" customFormat="1" ht="30" customHeight="1">
      <c r="A14" s="3">
        <v>6</v>
      </c>
      <c r="B14" s="109" t="s">
        <v>454</v>
      </c>
      <c r="C14" s="110" t="s">
        <v>406</v>
      </c>
      <c r="D14" s="111" t="s">
        <v>26</v>
      </c>
      <c r="E14" s="221" t="s">
        <v>10</v>
      </c>
      <c r="F14" s="209"/>
      <c r="G14" s="222" t="s">
        <v>8</v>
      </c>
      <c r="H14" s="222"/>
      <c r="I14" s="222"/>
      <c r="J14" s="222"/>
      <c r="K14" s="222"/>
      <c r="L14" s="222"/>
      <c r="M14" s="222"/>
      <c r="N14" s="222"/>
      <c r="O14" s="222"/>
      <c r="P14" s="222"/>
      <c r="Q14" s="222"/>
      <c r="R14" s="222"/>
      <c r="S14" s="222"/>
      <c r="T14" s="222"/>
      <c r="U14" s="222"/>
      <c r="V14" s="222"/>
      <c r="W14" s="222"/>
      <c r="X14" s="222"/>
      <c r="Y14" s="222"/>
      <c r="Z14" s="222"/>
      <c r="AA14" s="222"/>
      <c r="AB14" s="222"/>
      <c r="AC14" s="222"/>
      <c r="AD14" s="222"/>
      <c r="AE14" s="222"/>
      <c r="AF14" s="222"/>
      <c r="AG14" s="222"/>
      <c r="AH14" s="222"/>
      <c r="AI14" s="222"/>
      <c r="AJ14" s="3">
        <f t="shared" si="2"/>
        <v>1</v>
      </c>
      <c r="AK14" s="3">
        <f t="shared" si="0"/>
        <v>0</v>
      </c>
      <c r="AL14" s="3">
        <f t="shared" si="1"/>
        <v>1</v>
      </c>
      <c r="AM14" s="59"/>
      <c r="AN14" s="59"/>
      <c r="AO14" s="59"/>
    </row>
    <row r="15" spans="1:41" s="321" customFormat="1" ht="30" customHeight="1">
      <c r="A15" s="30">
        <v>7</v>
      </c>
      <c r="B15" s="315" t="s">
        <v>455</v>
      </c>
      <c r="C15" s="316" t="s">
        <v>45</v>
      </c>
      <c r="D15" s="317" t="s">
        <v>26</v>
      </c>
      <c r="E15" s="318" t="s">
        <v>1065</v>
      </c>
      <c r="F15" s="319"/>
      <c r="G15" s="63" t="s">
        <v>8</v>
      </c>
      <c r="H15" s="63" t="s">
        <v>8</v>
      </c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30">
        <f t="shared" si="2"/>
        <v>4</v>
      </c>
      <c r="AK15" s="30">
        <f t="shared" si="0"/>
        <v>0</v>
      </c>
      <c r="AL15" s="30">
        <f t="shared" si="1"/>
        <v>0</v>
      </c>
      <c r="AM15" s="320"/>
      <c r="AN15" s="320"/>
      <c r="AO15" s="320"/>
    </row>
    <row r="16" spans="1:41" s="56" customFormat="1" ht="30" customHeight="1">
      <c r="A16" s="3">
        <v>8</v>
      </c>
      <c r="B16" s="109" t="s">
        <v>401</v>
      </c>
      <c r="C16" s="110" t="s">
        <v>402</v>
      </c>
      <c r="D16" s="111" t="s">
        <v>26</v>
      </c>
      <c r="E16" s="194"/>
      <c r="F16" s="209"/>
      <c r="G16" s="195"/>
      <c r="H16" s="195" t="s">
        <v>8</v>
      </c>
      <c r="I16" s="195"/>
      <c r="J16" s="195"/>
      <c r="K16" s="195"/>
      <c r="L16" s="195"/>
      <c r="M16" s="195"/>
      <c r="N16" s="195"/>
      <c r="O16" s="195"/>
      <c r="P16" s="195"/>
      <c r="Q16" s="195"/>
      <c r="R16" s="195"/>
      <c r="S16" s="195"/>
      <c r="T16" s="195"/>
      <c r="U16" s="195"/>
      <c r="V16" s="195"/>
      <c r="W16" s="195"/>
      <c r="X16" s="195"/>
      <c r="Y16" s="195"/>
      <c r="Z16" s="195"/>
      <c r="AA16" s="195"/>
      <c r="AB16" s="195"/>
      <c r="AC16" s="195"/>
      <c r="AD16" s="195"/>
      <c r="AE16" s="195"/>
      <c r="AF16" s="195"/>
      <c r="AG16" s="195"/>
      <c r="AH16" s="195"/>
      <c r="AI16" s="195"/>
      <c r="AJ16" s="3">
        <f t="shared" si="2"/>
        <v>1</v>
      </c>
      <c r="AK16" s="3">
        <f t="shared" si="0"/>
        <v>0</v>
      </c>
      <c r="AL16" s="3">
        <f t="shared" si="1"/>
        <v>0</v>
      </c>
      <c r="AM16" s="59"/>
      <c r="AN16" s="59"/>
      <c r="AO16" s="59"/>
    </row>
    <row r="17" spans="1:41" s="56" customFormat="1" ht="30" customHeight="1">
      <c r="A17" s="3">
        <v>9</v>
      </c>
      <c r="B17" s="109" t="s">
        <v>456</v>
      </c>
      <c r="C17" s="110" t="s">
        <v>90</v>
      </c>
      <c r="D17" s="111" t="s">
        <v>457</v>
      </c>
      <c r="E17" s="194"/>
      <c r="F17" s="209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95"/>
      <c r="R17" s="195"/>
      <c r="S17" s="195"/>
      <c r="T17" s="195"/>
      <c r="U17" s="195"/>
      <c r="V17" s="195"/>
      <c r="W17" s="195"/>
      <c r="X17" s="195"/>
      <c r="Y17" s="195"/>
      <c r="Z17" s="195"/>
      <c r="AA17" s="195"/>
      <c r="AB17" s="195"/>
      <c r="AC17" s="195"/>
      <c r="AD17" s="195"/>
      <c r="AE17" s="195"/>
      <c r="AF17" s="195"/>
      <c r="AG17" s="195"/>
      <c r="AH17" s="195"/>
      <c r="AI17" s="195"/>
      <c r="AJ17" s="3">
        <f t="shared" si="2"/>
        <v>0</v>
      </c>
      <c r="AK17" s="3">
        <f t="shared" si="0"/>
        <v>0</v>
      </c>
      <c r="AL17" s="3">
        <f t="shared" si="1"/>
        <v>0</v>
      </c>
      <c r="AM17" s="59"/>
      <c r="AN17" s="59"/>
      <c r="AO17" s="59"/>
    </row>
    <row r="18" spans="1:41" s="321" customFormat="1" ht="30" customHeight="1">
      <c r="A18" s="30">
        <v>10</v>
      </c>
      <c r="B18" s="315" t="s">
        <v>458</v>
      </c>
      <c r="C18" s="316" t="s">
        <v>459</v>
      </c>
      <c r="D18" s="317" t="s">
        <v>126</v>
      </c>
      <c r="E18" s="318" t="s">
        <v>1065</v>
      </c>
      <c r="F18" s="319"/>
      <c r="G18" s="63" t="s">
        <v>8</v>
      </c>
      <c r="H18" s="63" t="s">
        <v>8</v>
      </c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30">
        <f t="shared" si="2"/>
        <v>4</v>
      </c>
      <c r="AK18" s="30">
        <f t="shared" si="0"/>
        <v>0</v>
      </c>
      <c r="AL18" s="30">
        <f t="shared" si="1"/>
        <v>0</v>
      </c>
      <c r="AM18" s="320"/>
      <c r="AN18" s="320"/>
      <c r="AO18" s="320"/>
    </row>
    <row r="19" spans="1:41" s="56" customFormat="1" ht="30" customHeight="1">
      <c r="A19" s="3">
        <v>11</v>
      </c>
      <c r="B19" s="109" t="s">
        <v>613</v>
      </c>
      <c r="C19" s="110" t="s">
        <v>614</v>
      </c>
      <c r="D19" s="111" t="s">
        <v>126</v>
      </c>
      <c r="E19" s="221"/>
      <c r="F19" s="209"/>
      <c r="G19" s="222"/>
      <c r="H19" s="222"/>
      <c r="I19" s="222"/>
      <c r="J19" s="222"/>
      <c r="K19" s="222"/>
      <c r="L19" s="222"/>
      <c r="M19" s="222"/>
      <c r="N19" s="222"/>
      <c r="O19" s="222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  <c r="AF19" s="222"/>
      <c r="AG19" s="222"/>
      <c r="AH19" s="222"/>
      <c r="AI19" s="222"/>
      <c r="AJ19" s="3">
        <f t="shared" si="2"/>
        <v>0</v>
      </c>
      <c r="AK19" s="3">
        <f t="shared" si="0"/>
        <v>0</v>
      </c>
      <c r="AL19" s="3">
        <f t="shared" si="1"/>
        <v>0</v>
      </c>
      <c r="AM19" s="59"/>
      <c r="AN19" s="59"/>
      <c r="AO19" s="59"/>
    </row>
    <row r="20" spans="1:41" s="56" customFormat="1" ht="30" customHeight="1">
      <c r="A20" s="3">
        <v>12</v>
      </c>
      <c r="B20" s="109" t="s">
        <v>460</v>
      </c>
      <c r="C20" s="110" t="s">
        <v>461</v>
      </c>
      <c r="D20" s="111" t="s">
        <v>126</v>
      </c>
      <c r="E20" s="221"/>
      <c r="F20" s="209"/>
      <c r="G20" s="222"/>
      <c r="H20" s="222"/>
      <c r="I20" s="222"/>
      <c r="J20" s="222"/>
      <c r="K20" s="222"/>
      <c r="L20" s="222"/>
      <c r="M20" s="222"/>
      <c r="N20" s="222"/>
      <c r="O20" s="222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  <c r="AF20" s="222"/>
      <c r="AG20" s="222"/>
      <c r="AH20" s="222"/>
      <c r="AI20" s="222"/>
      <c r="AJ20" s="3">
        <f t="shared" si="2"/>
        <v>0</v>
      </c>
      <c r="AK20" s="3">
        <f t="shared" si="0"/>
        <v>0</v>
      </c>
      <c r="AL20" s="3">
        <f t="shared" si="1"/>
        <v>0</v>
      </c>
      <c r="AM20" s="59"/>
      <c r="AN20" s="59"/>
      <c r="AO20" s="59"/>
    </row>
    <row r="21" spans="1:41" s="56" customFormat="1" ht="30" customHeight="1">
      <c r="A21" s="3">
        <v>13</v>
      </c>
      <c r="B21" s="109" t="s">
        <v>408</v>
      </c>
      <c r="C21" s="110" t="s">
        <v>122</v>
      </c>
      <c r="D21" s="111" t="s">
        <v>101</v>
      </c>
      <c r="E21" s="223"/>
      <c r="F21" s="209"/>
      <c r="G21" s="223"/>
      <c r="H21" s="223"/>
      <c r="I21" s="223"/>
      <c r="J21" s="223"/>
      <c r="K21" s="223"/>
      <c r="L21" s="223"/>
      <c r="M21" s="223"/>
      <c r="N21" s="223"/>
      <c r="O21" s="223"/>
      <c r="P21" s="223"/>
      <c r="Q21" s="223"/>
      <c r="R21" s="223"/>
      <c r="S21" s="223"/>
      <c r="T21" s="223"/>
      <c r="U21" s="223"/>
      <c r="V21" s="223"/>
      <c r="W21" s="223"/>
      <c r="X21" s="223"/>
      <c r="Y21" s="223"/>
      <c r="Z21" s="223"/>
      <c r="AA21" s="223"/>
      <c r="AB21" s="223"/>
      <c r="AC21" s="223"/>
      <c r="AD21" s="223"/>
      <c r="AE21" s="223"/>
      <c r="AF21" s="223"/>
      <c r="AG21" s="223"/>
      <c r="AH21" s="223"/>
      <c r="AI21" s="223"/>
      <c r="AJ21" s="3">
        <f t="shared" si="2"/>
        <v>0</v>
      </c>
      <c r="AK21" s="3">
        <f t="shared" si="0"/>
        <v>0</v>
      </c>
      <c r="AL21" s="3">
        <f t="shared" si="1"/>
        <v>0</v>
      </c>
      <c r="AM21" s="59"/>
      <c r="AN21" s="59"/>
      <c r="AO21" s="59"/>
    </row>
    <row r="22" spans="1:41" s="321" customFormat="1" ht="30" customHeight="1">
      <c r="A22" s="30">
        <v>14</v>
      </c>
      <c r="B22" s="307" t="s">
        <v>462</v>
      </c>
      <c r="C22" s="308" t="s">
        <v>463</v>
      </c>
      <c r="D22" s="309" t="s">
        <v>464</v>
      </c>
      <c r="E22" s="318" t="s">
        <v>1065</v>
      </c>
      <c r="F22" s="319"/>
      <c r="G22" s="63" t="s">
        <v>8</v>
      </c>
      <c r="H22" s="63" t="s">
        <v>8</v>
      </c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30">
        <f t="shared" si="2"/>
        <v>4</v>
      </c>
      <c r="AK22" s="30">
        <f t="shared" si="0"/>
        <v>0</v>
      </c>
      <c r="AL22" s="30">
        <f t="shared" si="1"/>
        <v>0</v>
      </c>
      <c r="AM22" s="355"/>
      <c r="AN22" s="356"/>
      <c r="AO22" s="320"/>
    </row>
    <row r="23" spans="1:41" s="321" customFormat="1" ht="30" customHeight="1">
      <c r="A23" s="30">
        <v>15</v>
      </c>
      <c r="B23" s="315" t="s">
        <v>615</v>
      </c>
      <c r="C23" s="316" t="s">
        <v>616</v>
      </c>
      <c r="D23" s="317" t="s">
        <v>132</v>
      </c>
      <c r="E23" s="318" t="s">
        <v>1065</v>
      </c>
      <c r="F23" s="319"/>
      <c r="G23" s="63" t="s">
        <v>8</v>
      </c>
      <c r="H23" s="63" t="s">
        <v>8</v>
      </c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30">
        <f t="shared" si="2"/>
        <v>4</v>
      </c>
      <c r="AK23" s="30">
        <f t="shared" si="0"/>
        <v>0</v>
      </c>
      <c r="AL23" s="30">
        <f t="shared" si="1"/>
        <v>0</v>
      </c>
      <c r="AM23" s="320"/>
      <c r="AN23" s="320"/>
      <c r="AO23" s="320"/>
    </row>
    <row r="24" spans="1:41" s="56" customFormat="1" ht="30" customHeight="1">
      <c r="A24" s="3">
        <v>16</v>
      </c>
      <c r="B24" s="109" t="s">
        <v>465</v>
      </c>
      <c r="C24" s="110" t="s">
        <v>466</v>
      </c>
      <c r="D24" s="111" t="s">
        <v>111</v>
      </c>
      <c r="E24" s="221"/>
      <c r="F24" s="209"/>
      <c r="G24" s="222"/>
      <c r="H24" s="222"/>
      <c r="I24" s="222"/>
      <c r="J24" s="222"/>
      <c r="K24" s="222"/>
      <c r="L24" s="222"/>
      <c r="M24" s="222"/>
      <c r="N24" s="222"/>
      <c r="O24" s="222"/>
      <c r="P24" s="222"/>
      <c r="Q24" s="222"/>
      <c r="R24" s="222"/>
      <c r="S24" s="222"/>
      <c r="T24" s="222"/>
      <c r="U24" s="222"/>
      <c r="V24" s="222"/>
      <c r="W24" s="222"/>
      <c r="X24" s="222"/>
      <c r="Y24" s="222"/>
      <c r="Z24" s="222"/>
      <c r="AA24" s="222"/>
      <c r="AB24" s="222"/>
      <c r="AC24" s="222"/>
      <c r="AD24" s="222"/>
      <c r="AE24" s="222"/>
      <c r="AF24" s="222"/>
      <c r="AG24" s="222"/>
      <c r="AH24" s="222"/>
      <c r="AI24" s="222"/>
      <c r="AJ24" s="3">
        <f t="shared" si="2"/>
        <v>0</v>
      </c>
      <c r="AK24" s="3">
        <f t="shared" si="0"/>
        <v>0</v>
      </c>
      <c r="AL24" s="3">
        <f t="shared" si="1"/>
        <v>0</v>
      </c>
      <c r="AM24" s="59"/>
      <c r="AN24" s="59"/>
      <c r="AO24" s="59"/>
    </row>
    <row r="25" spans="1:41" s="321" customFormat="1" ht="30" customHeight="1">
      <c r="A25" s="30">
        <v>17</v>
      </c>
      <c r="B25" s="315" t="s">
        <v>412</v>
      </c>
      <c r="C25" s="316" t="s">
        <v>85</v>
      </c>
      <c r="D25" s="317" t="s">
        <v>59</v>
      </c>
      <c r="E25" s="318" t="s">
        <v>1065</v>
      </c>
      <c r="F25" s="319"/>
      <c r="G25" s="63" t="s">
        <v>8</v>
      </c>
      <c r="H25" s="63" t="s">
        <v>8</v>
      </c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30">
        <f t="shared" si="2"/>
        <v>4</v>
      </c>
      <c r="AK25" s="30">
        <f t="shared" si="0"/>
        <v>0</v>
      </c>
      <c r="AL25" s="30">
        <f t="shared" si="1"/>
        <v>0</v>
      </c>
      <c r="AM25" s="320"/>
      <c r="AN25" s="320"/>
      <c r="AO25" s="320"/>
    </row>
    <row r="26" spans="1:41" s="56" customFormat="1" ht="30" customHeight="1">
      <c r="A26" s="3">
        <v>18</v>
      </c>
      <c r="B26" s="109" t="s">
        <v>414</v>
      </c>
      <c r="C26" s="110" t="s">
        <v>415</v>
      </c>
      <c r="D26" s="111" t="s">
        <v>114</v>
      </c>
      <c r="E26" s="221"/>
      <c r="F26" s="209"/>
      <c r="G26" s="222"/>
      <c r="H26" s="222"/>
      <c r="I26" s="222"/>
      <c r="J26" s="222"/>
      <c r="K26" s="222"/>
      <c r="L26" s="222"/>
      <c r="M26" s="222"/>
      <c r="N26" s="222"/>
      <c r="O26" s="222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22"/>
      <c r="AD26" s="222"/>
      <c r="AE26" s="222"/>
      <c r="AF26" s="222"/>
      <c r="AG26" s="222"/>
      <c r="AH26" s="222"/>
      <c r="AI26" s="222"/>
      <c r="AJ26" s="3">
        <f t="shared" si="2"/>
        <v>0</v>
      </c>
      <c r="AK26" s="3">
        <f t="shared" si="0"/>
        <v>0</v>
      </c>
      <c r="AL26" s="3">
        <f t="shared" si="1"/>
        <v>0</v>
      </c>
      <c r="AM26" s="59"/>
      <c r="AN26" s="59"/>
      <c r="AO26" s="59"/>
    </row>
    <row r="27" spans="1:41" s="56" customFormat="1" ht="30" customHeight="1">
      <c r="A27" s="3">
        <v>19</v>
      </c>
      <c r="B27" s="135">
        <v>1810120080</v>
      </c>
      <c r="C27" s="136" t="s">
        <v>626</v>
      </c>
      <c r="D27" s="159" t="s">
        <v>102</v>
      </c>
      <c r="E27" s="221"/>
      <c r="F27" s="209"/>
      <c r="G27" s="222"/>
      <c r="H27" s="222"/>
      <c r="I27" s="222"/>
      <c r="J27" s="222"/>
      <c r="K27" s="222"/>
      <c r="L27" s="222"/>
      <c r="M27" s="222"/>
      <c r="N27" s="222"/>
      <c r="O27" s="222"/>
      <c r="P27" s="222"/>
      <c r="Q27" s="222"/>
      <c r="R27" s="222"/>
      <c r="S27" s="222"/>
      <c r="T27" s="222"/>
      <c r="U27" s="222"/>
      <c r="V27" s="222"/>
      <c r="W27" s="222"/>
      <c r="X27" s="222"/>
      <c r="Y27" s="222"/>
      <c r="Z27" s="222"/>
      <c r="AA27" s="222"/>
      <c r="AB27" s="222"/>
      <c r="AC27" s="222"/>
      <c r="AD27" s="222"/>
      <c r="AE27" s="222"/>
      <c r="AF27" s="222"/>
      <c r="AG27" s="222"/>
      <c r="AH27" s="222"/>
      <c r="AI27" s="222"/>
      <c r="AJ27" s="3">
        <f t="shared" si="2"/>
        <v>0</v>
      </c>
      <c r="AK27" s="3">
        <f t="shared" si="0"/>
        <v>0</v>
      </c>
      <c r="AL27" s="3">
        <f t="shared" si="1"/>
        <v>0</v>
      </c>
      <c r="AM27" s="59"/>
      <c r="AN27" s="59"/>
      <c r="AO27" s="59"/>
    </row>
    <row r="28" spans="1:41" s="321" customFormat="1" ht="30" customHeight="1">
      <c r="A28" s="30">
        <v>20</v>
      </c>
      <c r="B28" s="315" t="s">
        <v>618</v>
      </c>
      <c r="C28" s="316" t="s">
        <v>115</v>
      </c>
      <c r="D28" s="317" t="s">
        <v>102</v>
      </c>
      <c r="E28" s="318" t="s">
        <v>1065</v>
      </c>
      <c r="F28" s="319"/>
      <c r="G28" s="63" t="s">
        <v>8</v>
      </c>
      <c r="H28" s="63" t="s">
        <v>8</v>
      </c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30">
        <f t="shared" si="2"/>
        <v>4</v>
      </c>
      <c r="AK28" s="30">
        <f t="shared" si="0"/>
        <v>0</v>
      </c>
      <c r="AL28" s="30">
        <f t="shared" si="1"/>
        <v>0</v>
      </c>
      <c r="AM28" s="320"/>
      <c r="AN28" s="320"/>
      <c r="AO28" s="320"/>
    </row>
    <row r="29" spans="1:41" s="56" customFormat="1" ht="30" customHeight="1">
      <c r="A29" s="3">
        <v>21</v>
      </c>
      <c r="B29" s="109" t="s">
        <v>467</v>
      </c>
      <c r="C29" s="110" t="s">
        <v>468</v>
      </c>
      <c r="D29" s="111" t="s">
        <v>103</v>
      </c>
      <c r="E29" s="221"/>
      <c r="F29" s="209"/>
      <c r="G29" s="222"/>
      <c r="H29" s="222"/>
      <c r="I29" s="222"/>
      <c r="J29" s="222"/>
      <c r="K29" s="222"/>
      <c r="L29" s="222"/>
      <c r="M29" s="222"/>
      <c r="N29" s="222"/>
      <c r="O29" s="222"/>
      <c r="P29" s="222"/>
      <c r="Q29" s="222"/>
      <c r="R29" s="222"/>
      <c r="S29" s="222"/>
      <c r="T29" s="222"/>
      <c r="U29" s="222"/>
      <c r="V29" s="222"/>
      <c r="W29" s="222"/>
      <c r="X29" s="222"/>
      <c r="Y29" s="222"/>
      <c r="Z29" s="222"/>
      <c r="AA29" s="222"/>
      <c r="AB29" s="222"/>
      <c r="AC29" s="222"/>
      <c r="AD29" s="222"/>
      <c r="AE29" s="222"/>
      <c r="AF29" s="222"/>
      <c r="AG29" s="222"/>
      <c r="AH29" s="222"/>
      <c r="AI29" s="222"/>
      <c r="AJ29" s="3">
        <f t="shared" si="2"/>
        <v>0</v>
      </c>
      <c r="AK29" s="3">
        <f t="shared" si="0"/>
        <v>0</v>
      </c>
      <c r="AL29" s="3">
        <f t="shared" si="1"/>
        <v>0</v>
      </c>
      <c r="AM29" s="59"/>
      <c r="AN29" s="59"/>
      <c r="AO29" s="59"/>
    </row>
    <row r="30" spans="1:41" s="321" customFormat="1" ht="30" customHeight="1">
      <c r="A30" s="30">
        <v>22</v>
      </c>
      <c r="B30" s="315" t="s">
        <v>469</v>
      </c>
      <c r="C30" s="316" t="s">
        <v>470</v>
      </c>
      <c r="D30" s="317" t="s">
        <v>471</v>
      </c>
      <c r="E30" s="318" t="s">
        <v>1065</v>
      </c>
      <c r="F30" s="319"/>
      <c r="G30" s="63" t="s">
        <v>8</v>
      </c>
      <c r="H30" s="63" t="s">
        <v>8</v>
      </c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30">
        <f t="shared" si="2"/>
        <v>4</v>
      </c>
      <c r="AK30" s="30">
        <f t="shared" si="0"/>
        <v>0</v>
      </c>
      <c r="AL30" s="30">
        <f t="shared" si="1"/>
        <v>0</v>
      </c>
      <c r="AM30" s="320"/>
      <c r="AN30" s="320"/>
      <c r="AO30" s="320"/>
    </row>
    <row r="31" spans="1:41" s="56" customFormat="1" ht="30" customHeight="1">
      <c r="A31" s="3">
        <v>23</v>
      </c>
      <c r="B31" s="109" t="s">
        <v>472</v>
      </c>
      <c r="C31" s="110" t="s">
        <v>68</v>
      </c>
      <c r="D31" s="111" t="s">
        <v>138</v>
      </c>
      <c r="E31" s="221" t="s">
        <v>8</v>
      </c>
      <c r="F31" s="209"/>
      <c r="G31" s="222" t="s">
        <v>8</v>
      </c>
      <c r="H31" s="222" t="s">
        <v>8</v>
      </c>
      <c r="I31" s="222"/>
      <c r="J31" s="222"/>
      <c r="K31" s="222"/>
      <c r="L31" s="222"/>
      <c r="M31" s="222"/>
      <c r="N31" s="222"/>
      <c r="O31" s="222"/>
      <c r="P31" s="222"/>
      <c r="Q31" s="222"/>
      <c r="R31" s="222"/>
      <c r="S31" s="222"/>
      <c r="T31" s="222"/>
      <c r="U31" s="222"/>
      <c r="V31" s="222"/>
      <c r="W31" s="222"/>
      <c r="X31" s="222"/>
      <c r="Y31" s="222"/>
      <c r="Z31" s="222"/>
      <c r="AA31" s="222"/>
      <c r="AB31" s="222"/>
      <c r="AC31" s="222"/>
      <c r="AD31" s="222"/>
      <c r="AE31" s="222"/>
      <c r="AF31" s="222"/>
      <c r="AG31" s="222"/>
      <c r="AH31" s="222"/>
      <c r="AI31" s="222"/>
      <c r="AJ31" s="3">
        <f t="shared" si="2"/>
        <v>3</v>
      </c>
      <c r="AK31" s="3">
        <f t="shared" si="0"/>
        <v>0</v>
      </c>
      <c r="AL31" s="3">
        <f t="shared" si="1"/>
        <v>0</v>
      </c>
      <c r="AM31" s="59"/>
      <c r="AN31" s="59"/>
      <c r="AO31" s="59"/>
    </row>
    <row r="32" spans="1:41" s="56" customFormat="1" ht="30" customHeight="1">
      <c r="A32" s="3">
        <v>24</v>
      </c>
      <c r="B32" s="109" t="s">
        <v>425</v>
      </c>
      <c r="C32" s="110" t="s">
        <v>296</v>
      </c>
      <c r="D32" s="111" t="s">
        <v>79</v>
      </c>
      <c r="E32" s="221" t="s">
        <v>8</v>
      </c>
      <c r="F32" s="209"/>
      <c r="G32" s="222"/>
      <c r="H32" s="222"/>
      <c r="I32" s="222"/>
      <c r="J32" s="222"/>
      <c r="K32" s="222"/>
      <c r="L32" s="222"/>
      <c r="M32" s="222"/>
      <c r="N32" s="222"/>
      <c r="O32" s="222"/>
      <c r="P32" s="222"/>
      <c r="Q32" s="222"/>
      <c r="R32" s="222"/>
      <c r="S32" s="222"/>
      <c r="T32" s="222"/>
      <c r="U32" s="222"/>
      <c r="V32" s="222"/>
      <c r="W32" s="222"/>
      <c r="X32" s="222"/>
      <c r="Y32" s="222"/>
      <c r="Z32" s="222"/>
      <c r="AA32" s="222"/>
      <c r="AB32" s="222"/>
      <c r="AC32" s="222"/>
      <c r="AD32" s="222"/>
      <c r="AE32" s="222"/>
      <c r="AF32" s="222"/>
      <c r="AG32" s="222"/>
      <c r="AH32" s="222"/>
      <c r="AI32" s="222"/>
      <c r="AJ32" s="3">
        <f t="shared" si="2"/>
        <v>1</v>
      </c>
      <c r="AK32" s="3">
        <f t="shared" si="0"/>
        <v>0</v>
      </c>
      <c r="AL32" s="3">
        <f t="shared" si="1"/>
        <v>0</v>
      </c>
      <c r="AM32" s="59"/>
      <c r="AN32" s="59"/>
      <c r="AO32" s="59"/>
    </row>
    <row r="33" spans="1:44" s="56" customFormat="1" ht="30" customHeight="1">
      <c r="A33" s="3">
        <v>25</v>
      </c>
      <c r="B33" s="109" t="s">
        <v>474</v>
      </c>
      <c r="C33" s="110" t="s">
        <v>475</v>
      </c>
      <c r="D33" s="111" t="s">
        <v>116</v>
      </c>
      <c r="E33" s="221"/>
      <c r="F33" s="209"/>
      <c r="G33" s="222"/>
      <c r="H33" s="222"/>
      <c r="I33" s="222"/>
      <c r="J33" s="222"/>
      <c r="K33" s="222"/>
      <c r="L33" s="222"/>
      <c r="M33" s="222"/>
      <c r="N33" s="222"/>
      <c r="O33" s="222"/>
      <c r="P33" s="222"/>
      <c r="Q33" s="222"/>
      <c r="R33" s="222"/>
      <c r="S33" s="222"/>
      <c r="T33" s="222"/>
      <c r="U33" s="222"/>
      <c r="V33" s="222"/>
      <c r="W33" s="222"/>
      <c r="X33" s="222"/>
      <c r="Y33" s="222"/>
      <c r="Z33" s="222"/>
      <c r="AA33" s="222"/>
      <c r="AB33" s="222"/>
      <c r="AC33" s="222"/>
      <c r="AD33" s="222"/>
      <c r="AE33" s="222"/>
      <c r="AF33" s="222"/>
      <c r="AG33" s="222"/>
      <c r="AH33" s="222"/>
      <c r="AI33" s="222"/>
      <c r="AJ33" s="3">
        <f t="shared" si="2"/>
        <v>0</v>
      </c>
      <c r="AK33" s="3">
        <f t="shared" si="0"/>
        <v>0</v>
      </c>
      <c r="AL33" s="3">
        <f t="shared" si="1"/>
        <v>0</v>
      </c>
      <c r="AM33" s="59"/>
      <c r="AN33" s="59"/>
      <c r="AO33" s="59"/>
    </row>
    <row r="34" spans="1:44" s="321" customFormat="1" ht="30" customHeight="1">
      <c r="A34" s="30">
        <v>26</v>
      </c>
      <c r="B34" s="307" t="s">
        <v>478</v>
      </c>
      <c r="C34" s="308" t="s">
        <v>479</v>
      </c>
      <c r="D34" s="309" t="s">
        <v>117</v>
      </c>
      <c r="E34" s="318" t="s">
        <v>1065</v>
      </c>
      <c r="F34" s="319"/>
      <c r="G34" s="63" t="s">
        <v>8</v>
      </c>
      <c r="H34" s="63" t="s">
        <v>8</v>
      </c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30">
        <f t="shared" si="2"/>
        <v>4</v>
      </c>
      <c r="AK34" s="30">
        <f t="shared" si="0"/>
        <v>0</v>
      </c>
      <c r="AL34" s="30">
        <f t="shared" si="1"/>
        <v>0</v>
      </c>
      <c r="AM34" s="320"/>
      <c r="AN34" s="320"/>
      <c r="AO34" s="320"/>
    </row>
    <row r="35" spans="1:44" s="56" customFormat="1" ht="30" customHeight="1">
      <c r="A35" s="3">
        <v>27</v>
      </c>
      <c r="B35" s="109" t="s">
        <v>480</v>
      </c>
      <c r="C35" s="110" t="s">
        <v>145</v>
      </c>
      <c r="D35" s="111" t="s">
        <v>155</v>
      </c>
      <c r="E35" s="221"/>
      <c r="F35" s="209"/>
      <c r="G35" s="222"/>
      <c r="H35" s="222" t="s">
        <v>8</v>
      </c>
      <c r="I35" s="222"/>
      <c r="J35" s="222"/>
      <c r="K35" s="222"/>
      <c r="L35" s="222"/>
      <c r="M35" s="222"/>
      <c r="N35" s="222"/>
      <c r="O35" s="222"/>
      <c r="P35" s="222"/>
      <c r="Q35" s="222"/>
      <c r="R35" s="222"/>
      <c r="S35" s="222"/>
      <c r="T35" s="222"/>
      <c r="U35" s="222"/>
      <c r="V35" s="222"/>
      <c r="W35" s="222"/>
      <c r="X35" s="222"/>
      <c r="Y35" s="222"/>
      <c r="Z35" s="222"/>
      <c r="AA35" s="222"/>
      <c r="AB35" s="222"/>
      <c r="AC35" s="222"/>
      <c r="AD35" s="222"/>
      <c r="AE35" s="222"/>
      <c r="AF35" s="222"/>
      <c r="AG35" s="222"/>
      <c r="AH35" s="222"/>
      <c r="AI35" s="222"/>
      <c r="AJ35" s="3">
        <f t="shared" si="2"/>
        <v>1</v>
      </c>
      <c r="AK35" s="3">
        <f t="shared" si="0"/>
        <v>0</v>
      </c>
      <c r="AL35" s="3">
        <f t="shared" si="1"/>
        <v>0</v>
      </c>
      <c r="AM35" s="59"/>
      <c r="AN35" s="59"/>
      <c r="AO35" s="59"/>
    </row>
    <row r="36" spans="1:44" s="321" customFormat="1" ht="30" customHeight="1">
      <c r="A36" s="30">
        <v>28</v>
      </c>
      <c r="B36" s="315" t="s">
        <v>440</v>
      </c>
      <c r="C36" s="316" t="s">
        <v>441</v>
      </c>
      <c r="D36" s="317" t="s">
        <v>93</v>
      </c>
      <c r="E36" s="318" t="s">
        <v>1065</v>
      </c>
      <c r="F36" s="319"/>
      <c r="G36" s="63" t="s">
        <v>8</v>
      </c>
      <c r="H36" s="63" t="s">
        <v>8</v>
      </c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30">
        <f t="shared" si="2"/>
        <v>4</v>
      </c>
      <c r="AK36" s="30">
        <f t="shared" si="0"/>
        <v>0</v>
      </c>
      <c r="AL36" s="30">
        <f t="shared" si="1"/>
        <v>0</v>
      </c>
      <c r="AM36" s="320"/>
      <c r="AN36" s="320"/>
      <c r="AO36" s="320"/>
    </row>
    <row r="37" spans="1:44" s="56" customFormat="1" ht="30" customHeight="1">
      <c r="A37" s="3">
        <v>29</v>
      </c>
      <c r="B37" s="109" t="s">
        <v>481</v>
      </c>
      <c r="C37" s="110" t="s">
        <v>619</v>
      </c>
      <c r="D37" s="111" t="s">
        <v>151</v>
      </c>
      <c r="E37" s="221"/>
      <c r="F37" s="209"/>
      <c r="G37" s="222"/>
      <c r="H37" s="222"/>
      <c r="I37" s="222"/>
      <c r="J37" s="222"/>
      <c r="K37" s="222"/>
      <c r="L37" s="222"/>
      <c r="M37" s="222"/>
      <c r="N37" s="222"/>
      <c r="O37" s="222"/>
      <c r="P37" s="222"/>
      <c r="Q37" s="222"/>
      <c r="R37" s="222"/>
      <c r="S37" s="222"/>
      <c r="T37" s="222"/>
      <c r="U37" s="222"/>
      <c r="V37" s="222"/>
      <c r="W37" s="222"/>
      <c r="X37" s="222"/>
      <c r="Y37" s="222"/>
      <c r="Z37" s="222"/>
      <c r="AA37" s="222"/>
      <c r="AB37" s="222"/>
      <c r="AC37" s="222"/>
      <c r="AD37" s="222"/>
      <c r="AE37" s="222"/>
      <c r="AF37" s="222"/>
      <c r="AG37" s="222"/>
      <c r="AH37" s="222"/>
      <c r="AI37" s="222"/>
      <c r="AJ37" s="3">
        <f t="shared" si="2"/>
        <v>0</v>
      </c>
      <c r="AK37" s="3">
        <f t="shared" si="0"/>
        <v>0</v>
      </c>
      <c r="AL37" s="3">
        <f t="shared" si="1"/>
        <v>0</v>
      </c>
      <c r="AM37" s="59"/>
      <c r="AN37" s="59"/>
      <c r="AO37" s="59"/>
    </row>
    <row r="38" spans="1:44" s="56" customFormat="1" ht="30" customHeight="1">
      <c r="A38" s="3">
        <v>30</v>
      </c>
      <c r="B38" s="109" t="s">
        <v>444</v>
      </c>
      <c r="C38" s="110" t="s">
        <v>96</v>
      </c>
      <c r="D38" s="111" t="s">
        <v>94</v>
      </c>
      <c r="E38" s="221"/>
      <c r="F38" s="209"/>
      <c r="G38" s="222"/>
      <c r="H38" s="222"/>
      <c r="I38" s="222"/>
      <c r="J38" s="222"/>
      <c r="K38" s="222"/>
      <c r="L38" s="222"/>
      <c r="M38" s="222"/>
      <c r="N38" s="222"/>
      <c r="O38" s="222"/>
      <c r="P38" s="222"/>
      <c r="Q38" s="222"/>
      <c r="R38" s="222"/>
      <c r="S38" s="222"/>
      <c r="T38" s="222"/>
      <c r="U38" s="222"/>
      <c r="V38" s="222"/>
      <c r="W38" s="222"/>
      <c r="X38" s="222"/>
      <c r="Y38" s="209"/>
      <c r="Z38" s="222"/>
      <c r="AA38" s="222"/>
      <c r="AB38" s="222"/>
      <c r="AC38" s="222"/>
      <c r="AD38" s="222"/>
      <c r="AE38" s="222"/>
      <c r="AF38" s="222"/>
      <c r="AG38" s="222"/>
      <c r="AH38" s="222"/>
      <c r="AI38" s="222"/>
      <c r="AJ38" s="3">
        <f t="shared" si="2"/>
        <v>0</v>
      </c>
      <c r="AK38" s="3">
        <f t="shared" si="0"/>
        <v>0</v>
      </c>
      <c r="AL38" s="3">
        <f t="shared" si="1"/>
        <v>0</v>
      </c>
      <c r="AM38" s="59"/>
      <c r="AN38" s="59"/>
      <c r="AO38" s="59"/>
    </row>
    <row r="39" spans="1:44" s="56" customFormat="1" ht="30" customHeight="1">
      <c r="A39" s="3">
        <v>31</v>
      </c>
      <c r="B39" s="192" t="s">
        <v>482</v>
      </c>
      <c r="C39" s="168" t="s">
        <v>483</v>
      </c>
      <c r="D39" s="193" t="s">
        <v>48</v>
      </c>
      <c r="E39" s="221"/>
      <c r="F39" s="209"/>
      <c r="G39" s="222"/>
      <c r="H39" s="222"/>
      <c r="I39" s="222"/>
      <c r="J39" s="222"/>
      <c r="K39" s="222"/>
      <c r="L39" s="222"/>
      <c r="M39" s="222"/>
      <c r="N39" s="222"/>
      <c r="O39" s="222"/>
      <c r="P39" s="222"/>
      <c r="Q39" s="222"/>
      <c r="R39" s="222"/>
      <c r="S39" s="222"/>
      <c r="T39" s="222"/>
      <c r="U39" s="222"/>
      <c r="V39" s="222"/>
      <c r="W39" s="222"/>
      <c r="X39" s="222"/>
      <c r="Y39" s="209"/>
      <c r="Z39" s="222"/>
      <c r="AA39" s="222"/>
      <c r="AB39" s="222"/>
      <c r="AC39" s="222"/>
      <c r="AD39" s="222"/>
      <c r="AE39" s="222"/>
      <c r="AF39" s="222"/>
      <c r="AG39" s="222"/>
      <c r="AH39" s="222"/>
      <c r="AI39" s="222"/>
      <c r="AJ39" s="3">
        <f t="shared" si="2"/>
        <v>0</v>
      </c>
      <c r="AK39" s="3">
        <f t="shared" si="0"/>
        <v>0</v>
      </c>
      <c r="AL39" s="3">
        <f t="shared" si="1"/>
        <v>0</v>
      </c>
      <c r="AM39" s="59"/>
      <c r="AN39" s="59"/>
      <c r="AO39" s="59"/>
    </row>
    <row r="40" spans="1:44" s="56" customFormat="1" ht="30" customHeight="1">
      <c r="A40" s="3">
        <v>32</v>
      </c>
      <c r="B40" s="109" t="s">
        <v>485</v>
      </c>
      <c r="C40" s="110" t="s">
        <v>620</v>
      </c>
      <c r="D40" s="111" t="s">
        <v>141</v>
      </c>
      <c r="E40" s="221"/>
      <c r="F40" s="209"/>
      <c r="G40" s="222" t="s">
        <v>8</v>
      </c>
      <c r="H40" s="222" t="s">
        <v>8</v>
      </c>
      <c r="I40" s="222"/>
      <c r="J40" s="222"/>
      <c r="K40" s="222"/>
      <c r="L40" s="222"/>
      <c r="M40" s="222"/>
      <c r="N40" s="222"/>
      <c r="O40" s="222"/>
      <c r="P40" s="222"/>
      <c r="Q40" s="222"/>
      <c r="R40" s="222"/>
      <c r="S40" s="222"/>
      <c r="T40" s="222"/>
      <c r="U40" s="222"/>
      <c r="V40" s="222"/>
      <c r="W40" s="222"/>
      <c r="X40" s="222"/>
      <c r="Y40" s="209"/>
      <c r="Z40" s="222"/>
      <c r="AA40" s="222"/>
      <c r="AB40" s="222"/>
      <c r="AC40" s="222"/>
      <c r="AD40" s="222"/>
      <c r="AE40" s="222"/>
      <c r="AF40" s="222"/>
      <c r="AG40" s="222"/>
      <c r="AH40" s="222"/>
      <c r="AI40" s="222"/>
      <c r="AJ40" s="3">
        <f t="shared" si="2"/>
        <v>2</v>
      </c>
      <c r="AK40" s="3">
        <f t="shared" si="0"/>
        <v>0</v>
      </c>
      <c r="AL40" s="3">
        <f t="shared" si="1"/>
        <v>0</v>
      </c>
      <c r="AM40" s="59"/>
      <c r="AN40" s="59"/>
      <c r="AO40" s="59"/>
    </row>
    <row r="41" spans="1:44" s="56" customFormat="1" ht="30" customHeight="1">
      <c r="A41" s="3">
        <v>33</v>
      </c>
      <c r="B41" s="109"/>
      <c r="C41" s="110"/>
      <c r="D41" s="111"/>
      <c r="E41" s="221"/>
      <c r="F41" s="222"/>
      <c r="G41" s="222"/>
      <c r="H41" s="222"/>
      <c r="I41" s="222"/>
      <c r="J41" s="222"/>
      <c r="K41" s="222"/>
      <c r="L41" s="222"/>
      <c r="M41" s="222"/>
      <c r="N41" s="222"/>
      <c r="O41" s="222"/>
      <c r="P41" s="222"/>
      <c r="Q41" s="222"/>
      <c r="R41" s="222"/>
      <c r="S41" s="222"/>
      <c r="T41" s="222"/>
      <c r="U41" s="222"/>
      <c r="V41" s="222"/>
      <c r="W41" s="222"/>
      <c r="X41" s="222"/>
      <c r="Y41" s="209"/>
      <c r="Z41" s="222"/>
      <c r="AA41" s="222"/>
      <c r="AB41" s="222"/>
      <c r="AC41" s="222"/>
      <c r="AD41" s="222"/>
      <c r="AE41" s="222"/>
      <c r="AF41" s="222"/>
      <c r="AG41" s="222"/>
      <c r="AH41" s="222"/>
      <c r="AI41" s="222"/>
      <c r="AJ41" s="3">
        <f t="shared" si="2"/>
        <v>0</v>
      </c>
      <c r="AK41" s="3">
        <f t="shared" si="0"/>
        <v>0</v>
      </c>
      <c r="AL41" s="3">
        <f t="shared" si="1"/>
        <v>0</v>
      </c>
      <c r="AM41" s="59"/>
      <c r="AN41" s="59"/>
      <c r="AO41" s="59"/>
    </row>
    <row r="42" spans="1:44" s="56" customFormat="1" ht="30" customHeight="1">
      <c r="A42" s="3">
        <v>34</v>
      </c>
      <c r="B42" s="109"/>
      <c r="C42" s="110"/>
      <c r="D42" s="111"/>
      <c r="E42" s="221"/>
      <c r="F42" s="222"/>
      <c r="G42" s="222"/>
      <c r="H42" s="222"/>
      <c r="I42" s="222"/>
      <c r="J42" s="222"/>
      <c r="K42" s="222"/>
      <c r="L42" s="222"/>
      <c r="M42" s="222"/>
      <c r="N42" s="222"/>
      <c r="O42" s="222"/>
      <c r="P42" s="222"/>
      <c r="Q42" s="222"/>
      <c r="R42" s="222"/>
      <c r="S42" s="222"/>
      <c r="T42" s="222"/>
      <c r="U42" s="222"/>
      <c r="V42" s="222"/>
      <c r="W42" s="222"/>
      <c r="X42" s="222"/>
      <c r="Y42" s="209"/>
      <c r="Z42" s="222"/>
      <c r="AA42" s="222"/>
      <c r="AB42" s="222"/>
      <c r="AC42" s="222"/>
      <c r="AD42" s="222"/>
      <c r="AE42" s="222"/>
      <c r="AF42" s="222"/>
      <c r="AG42" s="222"/>
      <c r="AH42" s="222"/>
      <c r="AI42" s="222"/>
      <c r="AJ42" s="3">
        <f t="shared" si="2"/>
        <v>0</v>
      </c>
      <c r="AK42" s="3">
        <f t="shared" si="0"/>
        <v>0</v>
      </c>
      <c r="AL42" s="3">
        <f t="shared" si="1"/>
        <v>0</v>
      </c>
      <c r="AM42" s="59"/>
      <c r="AN42" s="59"/>
      <c r="AO42" s="59"/>
    </row>
    <row r="43" spans="1:44" s="56" customFormat="1" ht="30" customHeight="1">
      <c r="A43" s="3">
        <v>35</v>
      </c>
      <c r="B43" s="109"/>
      <c r="C43" s="110"/>
      <c r="D43" s="111"/>
      <c r="E43" s="221"/>
      <c r="F43" s="222"/>
      <c r="G43" s="222"/>
      <c r="H43" s="222"/>
      <c r="I43" s="222"/>
      <c r="J43" s="222"/>
      <c r="K43" s="222"/>
      <c r="L43" s="222"/>
      <c r="M43" s="222"/>
      <c r="N43" s="222"/>
      <c r="O43" s="222"/>
      <c r="P43" s="222"/>
      <c r="Q43" s="222"/>
      <c r="R43" s="222"/>
      <c r="S43" s="222"/>
      <c r="T43" s="222"/>
      <c r="U43" s="222"/>
      <c r="V43" s="222"/>
      <c r="W43" s="222"/>
      <c r="X43" s="222"/>
      <c r="Y43" s="209"/>
      <c r="Z43" s="222"/>
      <c r="AA43" s="222"/>
      <c r="AB43" s="222"/>
      <c r="AC43" s="222"/>
      <c r="AD43" s="222"/>
      <c r="AE43" s="222"/>
      <c r="AF43" s="222"/>
      <c r="AG43" s="222"/>
      <c r="AH43" s="222"/>
      <c r="AI43" s="222"/>
      <c r="AJ43" s="3">
        <f t="shared" si="2"/>
        <v>0</v>
      </c>
      <c r="AK43" s="3">
        <f t="shared" si="0"/>
        <v>0</v>
      </c>
      <c r="AL43" s="3">
        <f t="shared" si="1"/>
        <v>0</v>
      </c>
      <c r="AM43" s="59"/>
      <c r="AN43" s="59"/>
      <c r="AO43" s="59"/>
    </row>
    <row r="44" spans="1:44" s="56" customFormat="1" ht="48" customHeight="1">
      <c r="A44" s="324" t="s">
        <v>12</v>
      </c>
      <c r="B44" s="324"/>
      <c r="C44" s="324"/>
      <c r="D44" s="324"/>
      <c r="E44" s="324"/>
      <c r="F44" s="324"/>
      <c r="G44" s="324"/>
      <c r="H44" s="324"/>
      <c r="I44" s="324"/>
      <c r="J44" s="324"/>
      <c r="K44" s="324"/>
      <c r="L44" s="324"/>
      <c r="M44" s="324"/>
      <c r="N44" s="324"/>
      <c r="O44" s="324"/>
      <c r="P44" s="324"/>
      <c r="Q44" s="324"/>
      <c r="R44" s="324"/>
      <c r="S44" s="324"/>
      <c r="T44" s="324"/>
      <c r="U44" s="324"/>
      <c r="V44" s="324"/>
      <c r="W44" s="324"/>
      <c r="X44" s="324"/>
      <c r="Y44" s="324"/>
      <c r="Z44" s="324"/>
      <c r="AA44" s="324"/>
      <c r="AB44" s="324"/>
      <c r="AC44" s="324"/>
      <c r="AD44" s="324"/>
      <c r="AE44" s="324"/>
      <c r="AF44" s="324"/>
      <c r="AG44" s="324"/>
      <c r="AH44" s="324"/>
      <c r="AI44" s="324"/>
      <c r="AJ44" s="3">
        <f>SUM(AJ9:AJ43)</f>
        <v>48</v>
      </c>
      <c r="AK44" s="3">
        <f>SUM(AK9:AK43)</f>
        <v>2</v>
      </c>
      <c r="AL44" s="3">
        <f>SUM(AL9:AL43)</f>
        <v>1</v>
      </c>
      <c r="AM44" s="59"/>
      <c r="AN44" s="26"/>
      <c r="AO44" s="26"/>
      <c r="AP44" s="52"/>
      <c r="AQ44" s="52"/>
      <c r="AR44" s="52"/>
    </row>
    <row r="45" spans="1:44" s="56" customFormat="1" ht="30" customHeight="1">
      <c r="A45" s="11"/>
      <c r="B45" s="11"/>
      <c r="C45" s="12"/>
      <c r="D45" s="12"/>
      <c r="E45" s="13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1"/>
      <c r="AK45" s="11"/>
      <c r="AL45" s="11"/>
      <c r="AM45" s="59"/>
      <c r="AN45" s="59"/>
      <c r="AO45" s="59"/>
    </row>
    <row r="46" spans="1:44" s="56" customFormat="1" ht="41.25" customHeight="1">
      <c r="A46" s="326" t="s">
        <v>13</v>
      </c>
      <c r="B46" s="326"/>
      <c r="C46" s="326"/>
      <c r="D46" s="326"/>
      <c r="E46" s="326"/>
      <c r="F46" s="326"/>
      <c r="G46" s="326"/>
      <c r="H46" s="326"/>
      <c r="I46" s="326"/>
      <c r="J46" s="326"/>
      <c r="K46" s="326"/>
      <c r="L46" s="326"/>
      <c r="M46" s="326"/>
      <c r="N46" s="326"/>
      <c r="O46" s="326"/>
      <c r="P46" s="326"/>
      <c r="Q46" s="326"/>
      <c r="R46" s="326"/>
      <c r="S46" s="326"/>
      <c r="T46" s="326"/>
      <c r="U46" s="326"/>
      <c r="V46" s="326"/>
      <c r="W46" s="326"/>
      <c r="X46" s="326"/>
      <c r="Y46" s="326"/>
      <c r="Z46" s="326"/>
      <c r="AA46" s="326"/>
      <c r="AB46" s="326"/>
      <c r="AC46" s="326"/>
      <c r="AD46" s="326"/>
      <c r="AE46" s="326"/>
      <c r="AF46" s="326"/>
      <c r="AG46" s="326"/>
      <c r="AH46" s="326"/>
      <c r="AI46" s="327"/>
      <c r="AJ46" s="41" t="s">
        <v>14</v>
      </c>
      <c r="AK46" s="41" t="s">
        <v>15</v>
      </c>
      <c r="AL46" s="41" t="s">
        <v>16</v>
      </c>
      <c r="AM46" s="62" t="s">
        <v>17</v>
      </c>
      <c r="AN46" s="62" t="s">
        <v>18</v>
      </c>
      <c r="AO46" s="62" t="s">
        <v>19</v>
      </c>
    </row>
    <row r="47" spans="1:44" s="56" customFormat="1" ht="30" customHeight="1">
      <c r="A47" s="3" t="s">
        <v>5</v>
      </c>
      <c r="B47" s="48"/>
      <c r="C47" s="328" t="s">
        <v>7</v>
      </c>
      <c r="D47" s="329"/>
      <c r="E47" s="4">
        <v>1</v>
      </c>
      <c r="F47" s="4">
        <v>2</v>
      </c>
      <c r="G47" s="4">
        <v>3</v>
      </c>
      <c r="H47" s="4">
        <v>4</v>
      </c>
      <c r="I47" s="4">
        <v>5</v>
      </c>
      <c r="J47" s="4">
        <v>6</v>
      </c>
      <c r="K47" s="4">
        <v>7</v>
      </c>
      <c r="L47" s="4">
        <v>8</v>
      </c>
      <c r="M47" s="4">
        <v>9</v>
      </c>
      <c r="N47" s="4">
        <v>10</v>
      </c>
      <c r="O47" s="4">
        <v>11</v>
      </c>
      <c r="P47" s="4">
        <v>12</v>
      </c>
      <c r="Q47" s="4">
        <v>13</v>
      </c>
      <c r="R47" s="4">
        <v>14</v>
      </c>
      <c r="S47" s="4">
        <v>15</v>
      </c>
      <c r="T47" s="4">
        <v>16</v>
      </c>
      <c r="U47" s="4">
        <v>17</v>
      </c>
      <c r="V47" s="4">
        <v>18</v>
      </c>
      <c r="W47" s="4">
        <v>19</v>
      </c>
      <c r="X47" s="4">
        <v>20</v>
      </c>
      <c r="Y47" s="4">
        <v>21</v>
      </c>
      <c r="Z47" s="4">
        <v>22</v>
      </c>
      <c r="AA47" s="4">
        <v>23</v>
      </c>
      <c r="AB47" s="4">
        <v>24</v>
      </c>
      <c r="AC47" s="4">
        <v>25</v>
      </c>
      <c r="AD47" s="4">
        <v>26</v>
      </c>
      <c r="AE47" s="4">
        <v>27</v>
      </c>
      <c r="AF47" s="4">
        <v>28</v>
      </c>
      <c r="AG47" s="4">
        <v>29</v>
      </c>
      <c r="AH47" s="4">
        <v>30</v>
      </c>
      <c r="AI47" s="4">
        <v>31</v>
      </c>
      <c r="AJ47" s="30" t="s">
        <v>20</v>
      </c>
      <c r="AK47" s="30" t="s">
        <v>21</v>
      </c>
      <c r="AL47" s="30" t="s">
        <v>22</v>
      </c>
      <c r="AM47" s="30" t="s">
        <v>23</v>
      </c>
      <c r="AN47" s="63" t="s">
        <v>24</v>
      </c>
      <c r="AO47" s="63" t="s">
        <v>25</v>
      </c>
    </row>
    <row r="48" spans="1:44" s="56" customFormat="1" ht="30" customHeight="1">
      <c r="A48" s="3">
        <v>1</v>
      </c>
      <c r="B48" s="109" t="s">
        <v>450</v>
      </c>
      <c r="C48" s="110" t="s">
        <v>78</v>
      </c>
      <c r="D48" s="111" t="s">
        <v>52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2">
        <f>COUNTIF(E48:AI48,"BT")</f>
        <v>0</v>
      </c>
      <c r="AK48" s="32">
        <f>COUNTIF(F48:AJ48,"D")</f>
        <v>0</v>
      </c>
      <c r="AL48" s="32">
        <f>COUNTIF(G48:AK48,"ĐP")</f>
        <v>0</v>
      </c>
      <c r="AM48" s="32">
        <f>COUNTIF(H48:AL48,"CT")</f>
        <v>0</v>
      </c>
      <c r="AN48" s="32">
        <f>COUNTIF(I48:AM48,"HT")</f>
        <v>0</v>
      </c>
      <c r="AO48" s="32">
        <f>COUNTIF(J48:AN48,"VK")</f>
        <v>0</v>
      </c>
      <c r="AP48" s="322"/>
      <c r="AQ48" s="323"/>
    </row>
    <row r="49" spans="1:43" s="56" customFormat="1" ht="30" customHeight="1">
      <c r="A49" s="3">
        <v>2</v>
      </c>
      <c r="B49" s="109" t="s">
        <v>451</v>
      </c>
      <c r="C49" s="110" t="s">
        <v>37</v>
      </c>
      <c r="D49" s="111" t="s">
        <v>82</v>
      </c>
      <c r="E49" s="15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32">
        <f t="shared" ref="AJ49:AJ82" si="3">COUNTIF(E49:AI49,"BT")</f>
        <v>0</v>
      </c>
      <c r="AK49" s="32">
        <f t="shared" ref="AK49:AK82" si="4">COUNTIF(F49:AJ49,"D")</f>
        <v>0</v>
      </c>
      <c r="AL49" s="32">
        <f t="shared" ref="AL49:AL82" si="5">COUNTIF(G49:AK49,"ĐP")</f>
        <v>0</v>
      </c>
      <c r="AM49" s="32">
        <f t="shared" ref="AM49:AM82" si="6">COUNTIF(H49:AL49,"CT")</f>
        <v>0</v>
      </c>
      <c r="AN49" s="32">
        <f t="shared" ref="AN49:AN82" si="7">COUNTIF(I49:AM49,"HT")</f>
        <v>0</v>
      </c>
      <c r="AO49" s="32">
        <f t="shared" ref="AO49:AO82" si="8">COUNTIF(J49:AN49,"VK")</f>
        <v>0</v>
      </c>
      <c r="AP49" s="59"/>
      <c r="AQ49" s="59"/>
    </row>
    <row r="50" spans="1:43" s="56" customFormat="1" ht="30" customHeight="1">
      <c r="A50" s="3">
        <v>3</v>
      </c>
      <c r="B50" s="109" t="s">
        <v>449</v>
      </c>
      <c r="C50" s="110" t="s">
        <v>37</v>
      </c>
      <c r="D50" s="111" t="s">
        <v>82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59"/>
      <c r="AQ50" s="59"/>
    </row>
    <row r="51" spans="1:43" s="56" customFormat="1" ht="30" customHeight="1">
      <c r="A51" s="3">
        <v>4</v>
      </c>
      <c r="B51" s="109" t="s">
        <v>609</v>
      </c>
      <c r="C51" s="110" t="s">
        <v>610</v>
      </c>
      <c r="D51" s="111" t="s">
        <v>611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59"/>
      <c r="AQ51" s="59"/>
    </row>
    <row r="52" spans="1:43" s="56" customFormat="1" ht="30" customHeight="1">
      <c r="A52" s="3">
        <v>5</v>
      </c>
      <c r="B52" s="109" t="s">
        <v>452</v>
      </c>
      <c r="C52" s="110" t="s">
        <v>78</v>
      </c>
      <c r="D52" s="111" t="s">
        <v>91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59"/>
      <c r="AQ52" s="59"/>
    </row>
    <row r="53" spans="1:43" s="56" customFormat="1" ht="30" customHeight="1">
      <c r="A53" s="3">
        <v>6</v>
      </c>
      <c r="B53" s="109" t="s">
        <v>454</v>
      </c>
      <c r="C53" s="110" t="s">
        <v>406</v>
      </c>
      <c r="D53" s="111" t="s">
        <v>26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59"/>
      <c r="AQ53" s="59"/>
    </row>
    <row r="54" spans="1:43" s="56" customFormat="1" ht="30" customHeight="1">
      <c r="A54" s="3">
        <v>7</v>
      </c>
      <c r="B54" s="109" t="s">
        <v>455</v>
      </c>
      <c r="C54" s="110" t="s">
        <v>45</v>
      </c>
      <c r="D54" s="111" t="s">
        <v>26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  <c r="AP54" s="59"/>
      <c r="AQ54" s="59"/>
    </row>
    <row r="55" spans="1:43" s="56" customFormat="1" ht="30" customHeight="1">
      <c r="A55" s="3">
        <v>8</v>
      </c>
      <c r="B55" s="109" t="s">
        <v>401</v>
      </c>
      <c r="C55" s="110" t="s">
        <v>402</v>
      </c>
      <c r="D55" s="111" t="s">
        <v>26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  <c r="AP55" s="59"/>
      <c r="AQ55" s="59"/>
    </row>
    <row r="56" spans="1:43" s="56" customFormat="1" ht="30" customHeight="1">
      <c r="A56" s="3">
        <v>9</v>
      </c>
      <c r="B56" s="109" t="s">
        <v>456</v>
      </c>
      <c r="C56" s="110" t="s">
        <v>90</v>
      </c>
      <c r="D56" s="111" t="s">
        <v>457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  <c r="AP56" s="59"/>
      <c r="AQ56" s="59"/>
    </row>
    <row r="57" spans="1:43" s="56" customFormat="1" ht="30" customHeight="1">
      <c r="A57" s="3">
        <v>10</v>
      </c>
      <c r="B57" s="109" t="s">
        <v>458</v>
      </c>
      <c r="C57" s="110" t="s">
        <v>459</v>
      </c>
      <c r="D57" s="111" t="s">
        <v>126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  <c r="AP57" s="59"/>
      <c r="AQ57" s="59"/>
    </row>
    <row r="58" spans="1:43" s="56" customFormat="1" ht="30" customHeight="1">
      <c r="A58" s="3">
        <v>11</v>
      </c>
      <c r="B58" s="109" t="s">
        <v>613</v>
      </c>
      <c r="C58" s="110" t="s">
        <v>614</v>
      </c>
      <c r="D58" s="111" t="s">
        <v>126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  <c r="AP58" s="59"/>
      <c r="AQ58" s="59"/>
    </row>
    <row r="59" spans="1:43" s="56" customFormat="1" ht="30" customHeight="1">
      <c r="A59" s="3">
        <v>12</v>
      </c>
      <c r="B59" s="109" t="s">
        <v>460</v>
      </c>
      <c r="C59" s="110" t="s">
        <v>461</v>
      </c>
      <c r="D59" s="111" t="s">
        <v>126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  <c r="AP59" s="59"/>
      <c r="AQ59" s="59"/>
    </row>
    <row r="60" spans="1:43" s="56" customFormat="1" ht="30" customHeight="1">
      <c r="A60" s="3">
        <v>13</v>
      </c>
      <c r="B60" s="109" t="s">
        <v>408</v>
      </c>
      <c r="C60" s="110" t="s">
        <v>122</v>
      </c>
      <c r="D60" s="111" t="s">
        <v>101</v>
      </c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  <c r="AP60" s="59"/>
      <c r="AQ60" s="59"/>
    </row>
    <row r="61" spans="1:43" s="56" customFormat="1" ht="30" customHeight="1">
      <c r="A61" s="3">
        <v>14</v>
      </c>
      <c r="B61" s="192" t="s">
        <v>462</v>
      </c>
      <c r="C61" s="168" t="s">
        <v>463</v>
      </c>
      <c r="D61" s="193" t="s">
        <v>464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  <c r="AP61" s="322"/>
      <c r="AQ61" s="323"/>
    </row>
    <row r="62" spans="1:43" s="56" customFormat="1" ht="30" customHeight="1">
      <c r="A62" s="3">
        <v>15</v>
      </c>
      <c r="B62" s="109" t="s">
        <v>615</v>
      </c>
      <c r="C62" s="110" t="s">
        <v>616</v>
      </c>
      <c r="D62" s="111" t="s">
        <v>132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s="56" customFormat="1" ht="30" customHeight="1">
      <c r="A63" s="3">
        <v>16</v>
      </c>
      <c r="B63" s="109" t="s">
        <v>465</v>
      </c>
      <c r="C63" s="110" t="s">
        <v>466</v>
      </c>
      <c r="D63" s="111" t="s">
        <v>111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56" customFormat="1" ht="30" customHeight="1">
      <c r="A64" s="3">
        <v>17</v>
      </c>
      <c r="B64" s="109" t="s">
        <v>412</v>
      </c>
      <c r="C64" s="110" t="s">
        <v>85</v>
      </c>
      <c r="D64" s="111" t="s">
        <v>59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56" customFormat="1" ht="30" customHeight="1">
      <c r="A65" s="3">
        <v>18</v>
      </c>
      <c r="B65" s="109" t="s">
        <v>414</v>
      </c>
      <c r="C65" s="110" t="s">
        <v>415</v>
      </c>
      <c r="D65" s="111" t="s">
        <v>114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56" customFormat="1" ht="30" customHeight="1">
      <c r="A66" s="3">
        <v>19</v>
      </c>
      <c r="B66" s="135">
        <v>1810120080</v>
      </c>
      <c r="C66" s="136" t="s">
        <v>626</v>
      </c>
      <c r="D66" s="159" t="s">
        <v>102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s="56" customFormat="1" ht="30" customHeight="1">
      <c r="A67" s="3">
        <v>20</v>
      </c>
      <c r="B67" s="109" t="s">
        <v>618</v>
      </c>
      <c r="C67" s="110" t="s">
        <v>115</v>
      </c>
      <c r="D67" s="111" t="s">
        <v>102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32">
        <f t="shared" si="3"/>
        <v>0</v>
      </c>
      <c r="AK67" s="32">
        <f t="shared" si="4"/>
        <v>0</v>
      </c>
      <c r="AL67" s="32">
        <f t="shared" si="5"/>
        <v>0</v>
      </c>
      <c r="AM67" s="32">
        <f t="shared" si="6"/>
        <v>0</v>
      </c>
      <c r="AN67" s="32">
        <f t="shared" si="7"/>
        <v>0</v>
      </c>
      <c r="AO67" s="32">
        <f t="shared" si="8"/>
        <v>0</v>
      </c>
    </row>
    <row r="68" spans="1:41" s="56" customFormat="1" ht="30" customHeight="1">
      <c r="A68" s="3">
        <v>21</v>
      </c>
      <c r="B68" s="109" t="s">
        <v>467</v>
      </c>
      <c r="C68" s="110" t="s">
        <v>468</v>
      </c>
      <c r="D68" s="111" t="s">
        <v>103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32">
        <f t="shared" si="3"/>
        <v>0</v>
      </c>
      <c r="AK68" s="32">
        <f t="shared" si="4"/>
        <v>0</v>
      </c>
      <c r="AL68" s="32">
        <f t="shared" si="5"/>
        <v>0</v>
      </c>
      <c r="AM68" s="32">
        <f t="shared" si="6"/>
        <v>0</v>
      </c>
      <c r="AN68" s="32">
        <f t="shared" si="7"/>
        <v>0</v>
      </c>
      <c r="AO68" s="32">
        <f t="shared" si="8"/>
        <v>0</v>
      </c>
    </row>
    <row r="69" spans="1:41" s="56" customFormat="1" ht="30" customHeight="1">
      <c r="A69" s="3">
        <v>22</v>
      </c>
      <c r="B69" s="109" t="s">
        <v>469</v>
      </c>
      <c r="C69" s="110" t="s">
        <v>470</v>
      </c>
      <c r="D69" s="111" t="s">
        <v>471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32">
        <f t="shared" si="3"/>
        <v>0</v>
      </c>
      <c r="AK69" s="32">
        <f t="shared" si="4"/>
        <v>0</v>
      </c>
      <c r="AL69" s="32">
        <f t="shared" si="5"/>
        <v>0</v>
      </c>
      <c r="AM69" s="32">
        <f t="shared" si="6"/>
        <v>0</v>
      </c>
      <c r="AN69" s="32">
        <f t="shared" si="7"/>
        <v>0</v>
      </c>
      <c r="AO69" s="32">
        <f t="shared" si="8"/>
        <v>0</v>
      </c>
    </row>
    <row r="70" spans="1:41" s="56" customFormat="1" ht="30" customHeight="1">
      <c r="A70" s="3">
        <v>23</v>
      </c>
      <c r="B70" s="109" t="s">
        <v>472</v>
      </c>
      <c r="C70" s="110" t="s">
        <v>68</v>
      </c>
      <c r="D70" s="111" t="s">
        <v>138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32">
        <f t="shared" si="3"/>
        <v>0</v>
      </c>
      <c r="AK70" s="32">
        <f t="shared" si="4"/>
        <v>0</v>
      </c>
      <c r="AL70" s="32">
        <f t="shared" si="5"/>
        <v>0</v>
      </c>
      <c r="AM70" s="32">
        <f t="shared" si="6"/>
        <v>0</v>
      </c>
      <c r="AN70" s="32">
        <f t="shared" si="7"/>
        <v>0</v>
      </c>
      <c r="AO70" s="32">
        <f t="shared" si="8"/>
        <v>0</v>
      </c>
    </row>
    <row r="71" spans="1:41" s="56" customFormat="1" ht="30" customHeight="1">
      <c r="A71" s="3">
        <v>24</v>
      </c>
      <c r="B71" s="109" t="s">
        <v>425</v>
      </c>
      <c r="C71" s="110" t="s">
        <v>296</v>
      </c>
      <c r="D71" s="111" t="s">
        <v>79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32">
        <f t="shared" si="3"/>
        <v>0</v>
      </c>
      <c r="AK71" s="32">
        <f t="shared" si="4"/>
        <v>0</v>
      </c>
      <c r="AL71" s="32">
        <f t="shared" si="5"/>
        <v>0</v>
      </c>
      <c r="AM71" s="32">
        <f t="shared" si="6"/>
        <v>0</v>
      </c>
      <c r="AN71" s="32">
        <f t="shared" si="7"/>
        <v>0</v>
      </c>
      <c r="AO71" s="32">
        <f t="shared" si="8"/>
        <v>0</v>
      </c>
    </row>
    <row r="72" spans="1:41" s="56" customFormat="1" ht="30" customHeight="1">
      <c r="A72" s="3">
        <v>25</v>
      </c>
      <c r="B72" s="109" t="s">
        <v>474</v>
      </c>
      <c r="C72" s="110" t="s">
        <v>475</v>
      </c>
      <c r="D72" s="111" t="s">
        <v>116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32">
        <f t="shared" si="3"/>
        <v>0</v>
      </c>
      <c r="AK72" s="32">
        <f t="shared" si="4"/>
        <v>0</v>
      </c>
      <c r="AL72" s="32">
        <f t="shared" si="5"/>
        <v>0</v>
      </c>
      <c r="AM72" s="32">
        <f t="shared" si="6"/>
        <v>0</v>
      </c>
      <c r="AN72" s="32">
        <f t="shared" si="7"/>
        <v>0</v>
      </c>
      <c r="AO72" s="32">
        <f t="shared" si="8"/>
        <v>0</v>
      </c>
    </row>
    <row r="73" spans="1:41" s="56" customFormat="1" ht="30" customHeight="1">
      <c r="A73" s="3">
        <v>26</v>
      </c>
      <c r="B73" s="192" t="s">
        <v>478</v>
      </c>
      <c r="C73" s="168" t="s">
        <v>479</v>
      </c>
      <c r="D73" s="193" t="s">
        <v>117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32">
        <f t="shared" si="3"/>
        <v>0</v>
      </c>
      <c r="AK73" s="32">
        <f t="shared" si="4"/>
        <v>0</v>
      </c>
      <c r="AL73" s="32">
        <f t="shared" si="5"/>
        <v>0</v>
      </c>
      <c r="AM73" s="32">
        <f t="shared" si="6"/>
        <v>0</v>
      </c>
      <c r="AN73" s="32">
        <f t="shared" si="7"/>
        <v>0</v>
      </c>
      <c r="AO73" s="32">
        <f t="shared" si="8"/>
        <v>0</v>
      </c>
    </row>
    <row r="74" spans="1:41" s="56" customFormat="1" ht="30" customHeight="1">
      <c r="A74" s="170">
        <v>27</v>
      </c>
      <c r="B74" s="109" t="s">
        <v>480</v>
      </c>
      <c r="C74" s="110" t="s">
        <v>145</v>
      </c>
      <c r="D74" s="111" t="s">
        <v>155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32"/>
      <c r="AK74" s="32"/>
      <c r="AL74" s="32"/>
      <c r="AM74" s="32"/>
      <c r="AN74" s="32"/>
      <c r="AO74" s="32"/>
    </row>
    <row r="75" spans="1:41" s="56" customFormat="1" ht="30" customHeight="1">
      <c r="A75" s="170">
        <v>28</v>
      </c>
      <c r="B75" s="109" t="s">
        <v>440</v>
      </c>
      <c r="C75" s="110" t="s">
        <v>441</v>
      </c>
      <c r="D75" s="111" t="s">
        <v>93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32"/>
      <c r="AK75" s="32"/>
      <c r="AL75" s="32"/>
      <c r="AM75" s="32"/>
      <c r="AN75" s="32"/>
      <c r="AO75" s="32"/>
    </row>
    <row r="76" spans="1:41" s="56" customFormat="1" ht="30" customHeight="1">
      <c r="A76" s="170">
        <v>29</v>
      </c>
      <c r="B76" s="109" t="s">
        <v>481</v>
      </c>
      <c r="C76" s="110" t="s">
        <v>619</v>
      </c>
      <c r="D76" s="111" t="s">
        <v>151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32"/>
      <c r="AK76" s="32"/>
      <c r="AL76" s="32"/>
      <c r="AM76" s="32"/>
      <c r="AN76" s="32"/>
      <c r="AO76" s="32"/>
    </row>
    <row r="77" spans="1:41" s="56" customFormat="1" ht="30" customHeight="1">
      <c r="A77" s="170">
        <v>30</v>
      </c>
      <c r="B77" s="109" t="s">
        <v>444</v>
      </c>
      <c r="C77" s="110" t="s">
        <v>96</v>
      </c>
      <c r="D77" s="111" t="s">
        <v>94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32"/>
      <c r="AK77" s="32"/>
      <c r="AL77" s="32"/>
      <c r="AM77" s="32"/>
      <c r="AN77" s="32"/>
      <c r="AO77" s="32"/>
    </row>
    <row r="78" spans="1:41" s="56" customFormat="1" ht="30" customHeight="1">
      <c r="A78" s="170">
        <v>31</v>
      </c>
      <c r="B78" s="192" t="s">
        <v>482</v>
      </c>
      <c r="C78" s="168" t="s">
        <v>483</v>
      </c>
      <c r="D78" s="193" t="s">
        <v>48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32"/>
      <c r="AK78" s="32"/>
      <c r="AL78" s="32"/>
      <c r="AM78" s="32"/>
      <c r="AN78" s="32"/>
      <c r="AO78" s="32"/>
    </row>
    <row r="79" spans="1:41" s="56" customFormat="1" ht="30" customHeight="1">
      <c r="A79" s="170">
        <v>32</v>
      </c>
      <c r="B79" s="109" t="s">
        <v>485</v>
      </c>
      <c r="C79" s="110" t="s">
        <v>620</v>
      </c>
      <c r="D79" s="111" t="s">
        <v>141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32"/>
      <c r="AK79" s="32"/>
      <c r="AL79" s="32"/>
      <c r="AM79" s="32"/>
      <c r="AN79" s="32"/>
      <c r="AO79" s="32"/>
    </row>
    <row r="80" spans="1:41" s="56" customFormat="1" ht="30" customHeight="1">
      <c r="A80" s="170">
        <v>33</v>
      </c>
      <c r="B80" s="109"/>
      <c r="C80" s="110"/>
      <c r="D80" s="111"/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32"/>
      <c r="AK80" s="32"/>
      <c r="AL80" s="32"/>
      <c r="AM80" s="32"/>
      <c r="AN80" s="32"/>
      <c r="AO80" s="32"/>
    </row>
    <row r="81" spans="1:41" s="56" customFormat="1" ht="30" customHeight="1">
      <c r="A81" s="170">
        <v>34</v>
      </c>
      <c r="B81" s="109"/>
      <c r="C81" s="110"/>
      <c r="D81" s="111"/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32"/>
      <c r="AK81" s="32"/>
      <c r="AL81" s="32"/>
      <c r="AM81" s="32"/>
      <c r="AN81" s="32"/>
      <c r="AO81" s="32"/>
    </row>
    <row r="82" spans="1:41" s="56" customFormat="1" ht="30" customHeight="1">
      <c r="A82" s="170">
        <v>35</v>
      </c>
      <c r="B82" s="109"/>
      <c r="C82" s="110"/>
      <c r="D82" s="111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32">
        <f t="shared" si="3"/>
        <v>0</v>
      </c>
      <c r="AK82" s="32">
        <f t="shared" si="4"/>
        <v>0</v>
      </c>
      <c r="AL82" s="32">
        <f t="shared" si="5"/>
        <v>0</v>
      </c>
      <c r="AM82" s="32">
        <f t="shared" si="6"/>
        <v>0</v>
      </c>
      <c r="AN82" s="32">
        <f t="shared" si="7"/>
        <v>0</v>
      </c>
      <c r="AO82" s="32">
        <f t="shared" si="8"/>
        <v>0</v>
      </c>
    </row>
    <row r="83" spans="1:41" ht="51" customHeight="1">
      <c r="A83" s="324" t="s">
        <v>12</v>
      </c>
      <c r="B83" s="324"/>
      <c r="C83" s="324"/>
      <c r="D83" s="324"/>
      <c r="E83" s="324"/>
      <c r="F83" s="324"/>
      <c r="G83" s="324"/>
      <c r="H83" s="324"/>
      <c r="I83" s="324"/>
      <c r="J83" s="324"/>
      <c r="K83" s="324"/>
      <c r="L83" s="324"/>
      <c r="M83" s="324"/>
      <c r="N83" s="324"/>
      <c r="O83" s="324"/>
      <c r="P83" s="324"/>
      <c r="Q83" s="324"/>
      <c r="R83" s="324"/>
      <c r="S83" s="324"/>
      <c r="T83" s="324"/>
      <c r="U83" s="324"/>
      <c r="V83" s="324"/>
      <c r="W83" s="324"/>
      <c r="X83" s="324"/>
      <c r="Y83" s="324"/>
      <c r="Z83" s="324"/>
      <c r="AA83" s="324"/>
      <c r="AB83" s="324"/>
      <c r="AC83" s="324"/>
      <c r="AD83" s="324"/>
      <c r="AE83" s="324"/>
      <c r="AF83" s="324"/>
      <c r="AG83" s="324"/>
      <c r="AH83" s="324"/>
      <c r="AI83" s="324"/>
      <c r="AJ83" s="3">
        <f t="shared" ref="AJ83:AO83" si="9">SUM(AJ48:AJ82)</f>
        <v>0</v>
      </c>
      <c r="AK83" s="3">
        <f t="shared" si="9"/>
        <v>0</v>
      </c>
      <c r="AL83" s="3">
        <f t="shared" si="9"/>
        <v>0</v>
      </c>
      <c r="AM83" s="3">
        <f t="shared" si="9"/>
        <v>0</v>
      </c>
      <c r="AN83" s="3">
        <f t="shared" si="9"/>
        <v>0</v>
      </c>
      <c r="AO83" s="3">
        <f t="shared" si="9"/>
        <v>0</v>
      </c>
    </row>
    <row r="84" spans="1:41" ht="15.75" customHeight="1">
      <c r="A84" s="26"/>
      <c r="B84" s="26"/>
      <c r="C84" s="325"/>
      <c r="D84" s="325"/>
      <c r="H84" s="64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</row>
    <row r="85" spans="1:41" ht="15.75" customHeight="1">
      <c r="C85" s="49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</row>
    <row r="86" spans="1:41" ht="15.75" customHeight="1">
      <c r="C86" s="49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</row>
    <row r="87" spans="1:41" ht="15.75" customHeight="1">
      <c r="C87" s="325"/>
      <c r="D87" s="32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</row>
    <row r="88" spans="1:41" ht="15.75" customHeight="1">
      <c r="C88" s="325"/>
      <c r="D88" s="325"/>
      <c r="E88" s="325"/>
      <c r="F88" s="325"/>
      <c r="G88" s="32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</row>
    <row r="89" spans="1:41" ht="15.75" customHeight="1">
      <c r="C89" s="325"/>
      <c r="D89" s="325"/>
      <c r="E89" s="32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5"/>
      <c r="AL89" s="65"/>
    </row>
    <row r="90" spans="1:41" ht="15.75" customHeight="1">
      <c r="C90" s="325"/>
      <c r="D90" s="32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5"/>
      <c r="AL90" s="65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44:AI44"/>
    <mergeCell ref="A46:AI46"/>
    <mergeCell ref="C89:E89"/>
    <mergeCell ref="C90:D90"/>
    <mergeCell ref="C88:G88"/>
    <mergeCell ref="C47:D47"/>
    <mergeCell ref="AP48:AQ48"/>
    <mergeCell ref="AP61:AQ61"/>
    <mergeCell ref="A83:AI83"/>
    <mergeCell ref="C84:D84"/>
    <mergeCell ref="C87:D87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21</vt:i4>
      </vt:variant>
    </vt:vector>
  </HeadingPairs>
  <TitlesOfParts>
    <vt:vector size="44" baseType="lpstr">
      <vt:lpstr>TH16B</vt:lpstr>
      <vt:lpstr>THS16B</vt:lpstr>
      <vt:lpstr>THPC16B</vt:lpstr>
      <vt:lpstr>TĐT16B</vt:lpstr>
      <vt:lpstr>TCĐS16B</vt:lpstr>
      <vt:lpstr>THUD18.1</vt:lpstr>
      <vt:lpstr>THUD18.2</vt:lpstr>
      <vt:lpstr>TQW18.1</vt:lpstr>
      <vt:lpstr>TQW18.2</vt:lpstr>
      <vt:lpstr>PCMT18</vt:lpstr>
      <vt:lpstr>CĐT18</vt:lpstr>
      <vt:lpstr>ĐKTĐ 18</vt:lpstr>
      <vt:lpstr>ĐTCN18</vt:lpstr>
      <vt:lpstr>THUD19.1</vt:lpstr>
      <vt:lpstr>THUD19.2</vt:lpstr>
      <vt:lpstr>THUD19.3</vt:lpstr>
      <vt:lpstr>TQW19.1</vt:lpstr>
      <vt:lpstr>TQW19.2</vt:lpstr>
      <vt:lpstr>PCMT19</vt:lpstr>
      <vt:lpstr>ĐTCN 19</vt:lpstr>
      <vt:lpstr>CĐT19</vt:lpstr>
      <vt:lpstr>Sheet13</vt:lpstr>
      <vt:lpstr>Sheet1</vt:lpstr>
      <vt:lpstr>CĐT18!Print_Titles</vt:lpstr>
      <vt:lpstr>CĐT19!Print_Titles</vt:lpstr>
      <vt:lpstr>'ĐKTĐ 18'!Print_Titles</vt:lpstr>
      <vt:lpstr>'ĐTCN 19'!Print_Titles</vt:lpstr>
      <vt:lpstr>ĐTCN18!Print_Titles</vt:lpstr>
      <vt:lpstr>PCMT18!Print_Titles</vt:lpstr>
      <vt:lpstr>PCMT19!Print_Titles</vt:lpstr>
      <vt:lpstr>TCĐS16B!Print_Titles</vt:lpstr>
      <vt:lpstr>TĐT16B!Print_Titles</vt:lpstr>
      <vt:lpstr>TH16B!Print_Titles</vt:lpstr>
      <vt:lpstr>THPC16B!Print_Titles</vt:lpstr>
      <vt:lpstr>THS16B!Print_Titles</vt:lpstr>
      <vt:lpstr>THUD18.1!Print_Titles</vt:lpstr>
      <vt:lpstr>THUD18.2!Print_Titles</vt:lpstr>
      <vt:lpstr>THUD19.1!Print_Titles</vt:lpstr>
      <vt:lpstr>THUD19.2!Print_Titles</vt:lpstr>
      <vt:lpstr>THUD19.3!Print_Titles</vt:lpstr>
      <vt:lpstr>TQW18.1!Print_Titles</vt:lpstr>
      <vt:lpstr>TQW18.2!Print_Titles</vt:lpstr>
      <vt:lpstr>TQW19.1!Print_Titles</vt:lpstr>
      <vt:lpstr>TQW19.2!Print_Titles</vt:lpstr>
    </vt:vector>
  </TitlesOfParts>
  <Company>nhc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qlhsnhc</dc:creator>
  <cp:lastModifiedBy>t</cp:lastModifiedBy>
  <cp:lastPrinted>2020-07-15T04:07:47Z</cp:lastPrinted>
  <dcterms:created xsi:type="dcterms:W3CDTF">2001-09-21T17:17:00Z</dcterms:created>
  <dcterms:modified xsi:type="dcterms:W3CDTF">2020-08-04T08:11:07Z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1033-10.2.0.6020</vt:lpwstr>
  </property>
</Properties>
</file>