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L17" i="225" l="1"/>
  <c r="AJ17" i="225"/>
  <c r="AK17" i="225" s="1"/>
  <c r="AJ33" i="241" l="1"/>
  <c r="AK33" i="241" s="1"/>
  <c r="AL33" i="241"/>
  <c r="AJ34" i="241"/>
  <c r="AK34" i="241"/>
  <c r="AL34" i="241"/>
  <c r="AJ35" i="241"/>
  <c r="AK35" i="241" s="1"/>
  <c r="AL35" i="241"/>
  <c r="AJ36" i="241"/>
  <c r="AK36" i="24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/>
  <c r="AL40" i="241"/>
  <c r="AJ41" i="241"/>
  <c r="AK41" i="241" s="1"/>
  <c r="AL41" i="241"/>
  <c r="AJ42" i="241"/>
  <c r="AK42" i="241"/>
  <c r="AL42" i="241"/>
  <c r="AJ43" i="241"/>
  <c r="AK43" i="241" s="1"/>
  <c r="AL43" i="241"/>
  <c r="AJ44" i="241"/>
  <c r="AK44" i="24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/>
  <c r="AL48" i="241"/>
  <c r="AJ49" i="241"/>
  <c r="AK49" i="241" s="1"/>
  <c r="AL49" i="241"/>
  <c r="AJ50" i="241"/>
  <c r="AK50" i="24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92" i="232" s="1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K63" i="231" s="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2" i="231"/>
  <c r="AM62" i="231" s="1"/>
  <c r="AL61" i="231"/>
  <c r="AL60" i="231"/>
  <c r="AM60" i="231" s="1"/>
  <c r="AL59" i="231"/>
  <c r="AM59" i="231" s="1"/>
  <c r="AL58" i="231"/>
  <c r="AL60" i="232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M58" i="231"/>
  <c r="AN59" i="231"/>
  <c r="AO59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92" i="231" l="1"/>
  <c r="AL63" i="231"/>
  <c r="AK92" i="232"/>
  <c r="AL92" i="232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M73" i="241" s="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M63" i="231" l="1"/>
  <c r="AL92" i="231"/>
  <c r="AN66" i="240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O73" i="231"/>
  <c r="AO69" i="231"/>
  <c r="AO65" i="23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M92" i="231" l="1"/>
  <c r="AN63" i="231"/>
  <c r="AN62" i="237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3" i="231" l="1"/>
  <c r="AO92" i="231" s="1"/>
  <c r="AN92" i="231"/>
  <c r="AN92" i="237"/>
  <c r="AO68" i="24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  <comment ref="U16" authorId="0">
      <text>
        <r>
          <rPr>
            <b/>
            <sz val="9"/>
            <color indexed="81"/>
            <rFont val="Tahoma"/>
            <family val="2"/>
          </rPr>
          <t>t:4-6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S63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Không mặc áo BHLĐ</t>
        </r>
      </text>
    </comment>
  </commentList>
</comments>
</file>

<file path=xl/comments3.xml><?xml version="1.0" encoding="utf-8"?>
<comments xmlns="http://schemas.openxmlformats.org/spreadsheetml/2006/main">
  <authors>
    <author>t</author>
    <author>LSTC</author>
  </authors>
  <commentList>
    <comment ref="AH9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CHIỀU</t>
        </r>
      </text>
    </comment>
    <comment ref="U24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4.xml><?xml version="1.0" encoding="utf-8"?>
<comments xmlns="http://schemas.openxmlformats.org/spreadsheetml/2006/main">
  <authors>
    <author>t</author>
    <author>LSTC</author>
  </authors>
  <commentList>
    <comment ref="AH9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CHIỀU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5.xml><?xml version="1.0" encoding="utf-8"?>
<comments xmlns="http://schemas.openxmlformats.org/spreadsheetml/2006/main">
  <authors>
    <author>t</author>
  </authors>
  <commentList>
    <comment ref="Q9" authorId="0">
      <text>
        <r>
          <rPr>
            <b/>
            <sz val="9"/>
            <color indexed="81"/>
            <rFont val="Tahoma"/>
            <family val="2"/>
          </rPr>
          <t>t:CHIỀU</t>
        </r>
      </text>
    </comment>
  </commentList>
</comments>
</file>

<file path=xl/comments6.xml><?xml version="1.0" encoding="utf-8"?>
<comments xmlns="http://schemas.openxmlformats.org/spreadsheetml/2006/main">
  <authors>
    <author>t</author>
    <author>anhtuan</author>
    <author>Tri</author>
  </authors>
  <commentList>
    <comment ref="AE1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 V;0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S21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G64" authorId="2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  <comment ref="G68" authorId="2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</commentList>
</comments>
</file>

<file path=xl/comments7.xml><?xml version="1.0" encoding="utf-8"?>
<comments xmlns="http://schemas.openxmlformats.org/spreadsheetml/2006/main">
  <authors>
    <author>t</author>
    <author>LSTC</author>
  </authors>
  <commentLis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  <comment ref="AG9" authorId="1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Chiều</t>
        </r>
      </text>
    </comment>
    <comment ref="AH9" authorId="1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Chiều</t>
        </r>
      </text>
    </comment>
  </commentList>
</comments>
</file>

<file path=xl/sharedStrings.xml><?xml version="1.0" encoding="utf-8"?>
<sst xmlns="http://schemas.openxmlformats.org/spreadsheetml/2006/main" count="2983" uniqueCount="753">
  <si>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</si>
  <si>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</si>
  <si>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</si>
  <si>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</si>
  <si>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</si>
  <si>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</si>
  <si>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</si>
  <si>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</si>
  <si>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</si>
  <si>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</si>
  <si>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</si>
  <si>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</si>
  <si>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</si>
  <si>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</si>
  <si>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</si>
  <si>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</si>
  <si>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</si>
  <si>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</si>
  <si>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</si>
  <si>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</si>
  <si>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</si>
  <si>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</si>
  <si>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</si>
  <si>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</si>
  <si>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</si>
  <si>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</si>
  <si>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</si>
  <si>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</si>
  <si>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</si>
  <si>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</si>
  <si>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</si>
  <si>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</si>
  <si>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</si>
  <si>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</si>
  <si>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</si>
  <si>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</si>
  <si>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</si>
  <si>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</si>
  <si>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</si>
  <si>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</si>
  <si>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</si>
  <si>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</si>
  <si>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</si>
  <si>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</si>
  <si>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</si>
  <si>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</si>
  <si>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</si>
  <si>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</si>
  <si>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</si>
  <si>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</si>
  <si>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</si>
  <si>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</si>
  <si>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</si>
  <si>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</si>
  <si>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</si>
  <si>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</si>
  <si>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</si>
  <si>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</si>
  <si>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</si>
  <si>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</si>
  <si>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</si>
  <si>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</si>
  <si>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</si>
  <si>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</si>
  <si>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</si>
  <si>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</si>
  <si>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</si>
  <si>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</si>
  <si>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</si>
  <si>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</si>
  <si>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</si>
  <si>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</si>
  <si>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</si>
  <si>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</si>
  <si>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</si>
  <si>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</si>
  <si>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</si>
  <si>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</si>
  <si>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</si>
  <si>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</si>
  <si>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</si>
  <si>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</si>
  <si>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</si>
  <si>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</si>
  <si>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</si>
  <si>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</si>
  <si>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</si>
  <si>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</si>
  <si>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</si>
  <si>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</si>
  <si>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</si>
  <si>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</si>
  <si>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</si>
  <si>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</si>
  <si>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</si>
  <si>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</si>
  <si>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</si>
  <si>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</si>
  <si>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</si>
  <si>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</si>
  <si>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</si>
  <si>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</si>
  <si>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</si>
  <si>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</si>
  <si>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</si>
  <si>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</si>
  <si>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</si>
  <si>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</si>
  <si>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</si>
  <si>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</si>
  <si>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</si>
  <si>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</si>
  <si>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</si>
  <si>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</si>
  <si>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</si>
  <si>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</si>
  <si>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</si>
  <si>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</si>
  <si>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</si>
  <si>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</si>
  <si>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</si>
  <si>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</si>
  <si>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</si>
  <si>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</si>
  <si>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</si>
  <si>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</si>
  <si>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</si>
  <si>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</si>
  <si>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</si>
  <si>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</si>
  <si>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</si>
  <si>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</si>
  <si>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</si>
  <si>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</si>
  <si>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</si>
  <si>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</si>
  <si>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</si>
  <si>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</si>
  <si>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</si>
  <si>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</si>
  <si>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</si>
  <si>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</si>
  <si>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</si>
  <si>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</si>
  <si>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</si>
  <si>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</si>
  <si>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</si>
  <si>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</si>
  <si>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</si>
  <si>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</si>
  <si>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</si>
  <si>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</si>
  <si>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</si>
  <si>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</si>
  <si>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</si>
  <si>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</si>
  <si>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</si>
  <si>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</si>
  <si>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</si>
  <si>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</si>
  <si>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</si>
  <si>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</si>
  <si>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</si>
  <si>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</si>
  <si>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</si>
  <si>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</si>
  <si>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</si>
  <si>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</si>
  <si>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</si>
  <si>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</si>
  <si>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</si>
  <si>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</si>
  <si>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</si>
  <si>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</si>
  <si>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</si>
  <si>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</si>
  <si>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</si>
  <si>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</si>
  <si>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</si>
  <si>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</si>
  <si>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</si>
  <si>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</si>
  <si>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</si>
  <si>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</si>
  <si>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</si>
  <si>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</si>
  <si>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</si>
  <si>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</si>
  <si>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</si>
  <si>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</si>
  <si>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</si>
  <si>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</si>
  <si>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</si>
  <si>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</si>
  <si>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</si>
  <si>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</si>
  <si>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</si>
  <si>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</si>
  <si>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</si>
  <si>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</si>
  <si>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</si>
  <si>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</si>
  <si>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</si>
  <si>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</si>
  <si>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</si>
  <si>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</si>
  <si>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</si>
  <si>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</si>
  <si>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</si>
  <si>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</si>
  <si>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</si>
  <si>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</si>
  <si>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</si>
  <si>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</si>
  <si>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</si>
  <si>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</si>
  <si>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</si>
  <si>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</si>
  <si>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</si>
  <si>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</si>
  <si>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</si>
  <si>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</si>
  <si>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</si>
  <si>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</si>
  <si>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</si>
  <si>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</si>
  <si>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</si>
  <si>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</si>
  <si>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</si>
  <si>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</si>
  <si>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</si>
  <si>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</si>
  <si>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</si>
  <si>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</si>
  <si>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</si>
  <si>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</si>
  <si>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</si>
  <si>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</si>
  <si>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</si>
  <si>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</si>
  <si>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</si>
  <si>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</si>
  <si>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</si>
  <si>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</si>
  <si>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</si>
  <si>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</si>
  <si>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</si>
  <si>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</si>
  <si>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</si>
  <si>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</si>
  <si>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</si>
  <si>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</si>
  <si>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</si>
  <si>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</si>
  <si>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</si>
  <si>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</si>
  <si>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</si>
  <si>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</si>
  <si>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</si>
  <si>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</si>
  <si>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</si>
  <si>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</si>
  <si>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</si>
  <si>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</si>
  <si>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</si>
  <si>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</si>
  <si>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</si>
  <si>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</si>
  <si>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</si>
  <si>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</si>
  <si>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</si>
  <si>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</si>
  <si>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</si>
  <si>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</si>
  <si>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</si>
  <si>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</si>
  <si>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</si>
  <si>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</si>
  <si>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</si>
  <si>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</si>
  <si>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</si>
  <si>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</si>
  <si>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</si>
  <si>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</si>
  <si>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</si>
  <si>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</si>
  <si>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</si>
  <si>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</si>
  <si>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</si>
  <si>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</si>
  <si>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</si>
  <si>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</si>
  <si>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</si>
  <si>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</si>
  <si>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</si>
  <si>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</si>
  <si>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</si>
  <si>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</si>
  <si>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</si>
  <si>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</si>
  <si>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</si>
  <si>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</si>
  <si>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</si>
  <si>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</si>
  <si>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</si>
  <si>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</si>
  <si>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</si>
  <si>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</si>
  <si>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</si>
  <si>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</si>
  <si>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</si>
  <si>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</si>
  <si>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</si>
  <si>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</si>
  <si>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</si>
  <si>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</si>
  <si>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</si>
  <si>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</si>
  <si>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</si>
  <si>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</si>
  <si>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</si>
  <si>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</si>
  <si>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</si>
  <si>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</si>
  <si>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</si>
  <si>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</si>
  <si>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</si>
  <si>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</si>
  <si>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</si>
  <si>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</si>
  <si>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</si>
  <si>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</si>
  <si>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</si>
  <si>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</si>
  <si>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</si>
  <si>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</si>
  <si>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</si>
  <si>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</si>
  <si>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</si>
  <si>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</si>
  <si>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</si>
  <si>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</si>
  <si>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</si>
  <si>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</si>
  <si>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</si>
  <si>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</si>
  <si>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</si>
  <si>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</si>
  <si>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</si>
  <si>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</si>
  <si>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</si>
  <si>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</si>
  <si>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</si>
  <si>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</si>
  <si>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</si>
  <si>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</si>
  <si>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</si>
  <si>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</si>
  <si>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</si>
  <si>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</si>
  <si>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</si>
  <si>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</si>
  <si>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</si>
  <si>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</si>
  <si>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</si>
  <si>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</si>
  <si>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</si>
  <si>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</si>
  <si>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</si>
  <si>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</si>
  <si>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</si>
  <si>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</si>
  <si>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</si>
  <si>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</si>
  <si>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</si>
  <si>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</si>
  <si>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</si>
  <si>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</si>
  <si>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</si>
  <si>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</si>
  <si>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</si>
  <si>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</si>
  <si>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</si>
  <si>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</si>
  <si>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</si>
  <si>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</si>
  <si>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</si>
  <si>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</si>
  <si>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</si>
  <si>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</si>
  <si>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</si>
  <si>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</si>
  <si>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</si>
  <si>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</si>
  <si>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</si>
  <si>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</si>
  <si>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</si>
  <si>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</si>
  <si>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</si>
  <si>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</si>
  <si>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</si>
  <si>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</si>
  <si>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</si>
  <si>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</si>
  <si>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</si>
  <si>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</si>
  <si>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</si>
  <si>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</si>
  <si>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</si>
  <si>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</si>
  <si>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</si>
  <si>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</si>
  <si>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</si>
  <si>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</si>
  <si>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</si>
  <si>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</si>
  <si>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</si>
  <si>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</si>
  <si>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</si>
  <si>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</si>
  <si>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</si>
  <si>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</si>
  <si>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</si>
  <si>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</si>
  <si>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</si>
  <si>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</si>
  <si>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</si>
  <si>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</si>
  <si>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</si>
  <si>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</si>
  <si>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</si>
  <si>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</si>
  <si>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</si>
  <si>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</si>
  <si>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</si>
  <si>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</si>
  <si>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</si>
  <si>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</si>
  <si>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</si>
  <si>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</si>
  <si>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</si>
  <si>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</si>
  <si>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</si>
  <si>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</si>
  <si>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</si>
  <si>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</si>
  <si>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</si>
  <si>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</si>
  <si>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</si>
  <si>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</si>
  <si>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</si>
  <si>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</si>
  <si>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</si>
  <si>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</si>
  <si>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</si>
  <si>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</si>
  <si>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</si>
  <si>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</si>
  <si>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</si>
  <si>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</si>
  <si>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</si>
  <si>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</si>
  <si>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</si>
  <si>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</si>
  <si>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</si>
  <si>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</si>
  <si>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</si>
  <si>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</si>
  <si>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</si>
  <si>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</si>
  <si>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</si>
  <si>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</si>
  <si>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</si>
  <si>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</si>
  <si>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</si>
  <si>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</si>
  <si>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</si>
  <si>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</si>
  <si>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</si>
  <si>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</si>
  <si>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</si>
  <si>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</si>
  <si>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</si>
  <si>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</si>
  <si>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</si>
  <si>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</si>
  <si>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</si>
  <si>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</si>
  <si>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</si>
  <si>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</si>
  <si>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</si>
  <si>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</si>
  <si>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</si>
  <si>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</si>
  <si>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</si>
  <si>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</si>
  <si>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</si>
  <si>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</si>
  <si>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</si>
  <si>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</si>
  <si>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</si>
  <si>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</si>
  <si>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</si>
  <si>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</si>
  <si>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</si>
  <si>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</si>
  <si>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</si>
  <si>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</si>
  <si>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</si>
  <si>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</si>
  <si>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</si>
  <si>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</si>
  <si>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</si>
  <si>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</si>
  <si>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</si>
  <si>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</si>
  <si>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</si>
  <si>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</si>
  <si>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</si>
  <si>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</si>
  <si>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</si>
  <si>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</si>
  <si>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</si>
  <si>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</si>
  <si>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</si>
  <si>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</si>
  <si>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</si>
  <si>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</si>
  <si>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</si>
  <si>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</si>
  <si>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</si>
  <si>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</si>
  <si>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</si>
  <si>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</si>
  <si>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</si>
  <si>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</si>
  <si>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</si>
  <si>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</si>
  <si>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</si>
  <si>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</si>
  <si>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</si>
  <si>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</si>
  <si>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</si>
  <si>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</si>
  <si>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</si>
  <si>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</si>
  <si>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</si>
  <si>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</si>
  <si>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</si>
  <si>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</si>
  <si>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</si>
  <si>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</si>
  <si>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</si>
  <si>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</si>
  <si>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</si>
  <si>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</si>
  <si>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</si>
  <si>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</si>
  <si>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</si>
  <si>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</si>
  <si>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</si>
  <si>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</si>
  <si>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</si>
  <si>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</si>
  <si>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</si>
  <si>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</si>
  <si>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</si>
  <si>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</si>
  <si>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</si>
  <si>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</si>
  <si>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</si>
  <si>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</si>
  <si>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</si>
  <si>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</si>
  <si>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</si>
  <si>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</si>
  <si>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</si>
  <si>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</si>
  <si>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</si>
  <si>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</si>
  <si>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</si>
  <si>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</si>
  <si>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</si>
  <si>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</si>
  <si>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</si>
  <si>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</si>
  <si>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</si>
  <si>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</si>
  <si>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</si>
  <si>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</si>
  <si>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</si>
  <si>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</si>
  <si>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</si>
  <si>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</si>
  <si>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</si>
  <si>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</si>
  <si>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</si>
  <si>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</si>
  <si>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</si>
  <si>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</si>
  <si>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</si>
  <si>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</si>
  <si>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</si>
  <si>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</si>
  <si>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</si>
  <si>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</si>
  <si>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</si>
  <si>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</si>
  <si>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</si>
  <si>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</si>
  <si>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</si>
  <si>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</si>
  <si>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</si>
  <si>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</si>
  <si>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</si>
  <si>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</si>
  <si>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</si>
  <si>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</si>
  <si>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</si>
  <si>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</si>
  <si>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</si>
  <si>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</si>
  <si>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</si>
  <si>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</si>
  <si>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</si>
  <si>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</si>
  <si>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</si>
  <si>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</si>
  <si>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</si>
  <si>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</si>
  <si>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</si>
  <si>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</si>
  <si>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</si>
  <si>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</si>
  <si>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</si>
  <si>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</si>
  <si>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</si>
  <si>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</si>
  <si>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</si>
  <si>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</si>
  <si>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</si>
  <si>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</si>
  <si>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</si>
  <si>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</si>
  <si>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</si>
  <si>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</si>
  <si>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</si>
  <si>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</si>
  <si>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</si>
  <si>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</si>
  <si>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</si>
  <si>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</si>
  <si>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</si>
  <si>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</si>
  <si>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</si>
  <si>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</si>
  <si>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</si>
  <si>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</si>
  <si>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</si>
  <si>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</si>
  <si>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</si>
  <si>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</si>
  <si>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</si>
  <si>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</si>
  <si>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</si>
  <si>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</si>
  <si>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</si>
  <si>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</si>
  <si>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</si>
  <si>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</si>
  <si>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</si>
  <si>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</si>
  <si>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</si>
  <si>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</si>
  <si>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</si>
  <si>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</si>
  <si>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</si>
  <si>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</si>
  <si>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</si>
  <si>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</si>
  <si>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</si>
  <si>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</si>
  <si>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</si>
  <si>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</si>
  <si>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</si>
  <si>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</si>
  <si>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</si>
  <si>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</si>
  <si>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</si>
  <si>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</si>
  <si>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</si>
  <si>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</si>
  <si>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</si>
  <si>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</si>
  <si>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</si>
  <si>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</si>
  <si>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</si>
  <si>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</si>
  <si>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</si>
  <si>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</si>
  <si>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</si>
  <si>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</si>
  <si>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</si>
  <si>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</si>
  <si>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</si>
  <si>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</si>
  <si>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</si>
  <si>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</si>
  <si>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</si>
  <si>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</si>
  <si>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</si>
  <si>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</si>
  <si>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</si>
  <si>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</si>
  <si>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</si>
  <si>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</si>
  <si>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</si>
  <si>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</si>
  <si>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</si>
  <si>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</si>
  <si>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</si>
  <si>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</si>
  <si>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</si>
  <si>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</si>
  <si>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</si>
  <si>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</si>
  <si>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</si>
  <si>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</si>
  <si>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</si>
  <si>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</si>
  <si>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Huỳnh Tấn </t>
  </si>
  <si>
    <t>Lê Văn</t>
  </si>
  <si>
    <t>Tạo</t>
  </si>
  <si>
    <t>2K</t>
  </si>
  <si>
    <t>V:0</t>
  </si>
  <si>
    <t>2P</t>
  </si>
  <si>
    <t xml:space="preserve">Nguyễn Chánh </t>
  </si>
  <si>
    <t xml:space="preserve">Hiệp </t>
  </si>
  <si>
    <t>k</t>
  </si>
  <si>
    <t>1T1P</t>
  </si>
  <si>
    <t>1K1P</t>
  </si>
  <si>
    <t>Tháng  7 Năm học 2019  -  2020</t>
  </si>
  <si>
    <t>Tháng  7   Năm học 2019  -  2020</t>
  </si>
  <si>
    <t>Tháng  7  Năm học 2019  -  2020</t>
  </si>
  <si>
    <t>K.P</t>
  </si>
  <si>
    <t>1K1T</t>
  </si>
  <si>
    <t>2T</t>
  </si>
  <si>
    <t xml:space="preserve">  </t>
  </si>
  <si>
    <t>V;0</t>
  </si>
  <si>
    <t>TK</t>
  </si>
  <si>
    <t>1P1K</t>
  </si>
  <si>
    <t>t</t>
  </si>
  <si>
    <t>K,P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</si>
</sst>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72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0" fillId="0" borderId="0"/>
  </cellStyleXfs>
  <cellXfs count="26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8" fillId="26" borderId="5" xfId="0" applyFont="1" applyFill="1" applyBorder="1" applyAlignment="1">
      <alignment horizontal="center" vertical="center"/>
    </xf>
    <xf numFmtId="0" fontId="8" fillId="26" borderId="0" xfId="0" applyFont="1" applyFill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7" fillId="0" borderId="34" xfId="0" applyNumberFormat="1" applyFont="1" applyFill="1" applyBorder="1" applyAlignment="1" applyProtection="1">
      <alignment horizontal="left" vertical="center" wrapText="1"/>
    </xf>
    <xf numFmtId="0" fontId="63" fillId="0" borderId="27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63" fillId="0" borderId="26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6" borderId="36" xfId="0" applyFont="1" applyFill="1" applyBorder="1" applyAlignment="1">
      <alignment horizontal="center" vertical="center"/>
    </xf>
    <xf numFmtId="0" fontId="5" fillId="26" borderId="37" xfId="0" applyFont="1" applyFill="1" applyBorder="1" applyAlignment="1">
      <alignment horizontal="center" vertical="center"/>
    </xf>
    <xf numFmtId="0" fontId="5" fillId="26" borderId="5" xfId="0" applyFont="1" applyFill="1" applyBorder="1" applyAlignment="1">
      <alignment horizontal="center" vertical="center"/>
    </xf>
    <xf numFmtId="0" fontId="8" fillId="26" borderId="36" xfId="0" applyFont="1" applyFill="1" applyBorder="1" applyAlignment="1">
      <alignment horizontal="center" vertical="center"/>
    </xf>
    <xf numFmtId="0" fontId="8" fillId="26" borderId="37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AI16" sqref="AH16:AI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47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 t="s">
        <v>734</v>
      </c>
      <c r="G9" s="155"/>
      <c r="H9" s="133"/>
      <c r="I9" s="133"/>
      <c r="J9" s="155" t="s">
        <v>734</v>
      </c>
      <c r="K9" s="155"/>
      <c r="L9" s="155"/>
      <c r="M9" s="155"/>
      <c r="N9" s="155"/>
      <c r="O9" s="155"/>
      <c r="P9" s="155"/>
      <c r="Q9" s="155"/>
      <c r="R9" s="155" t="s">
        <v>10</v>
      </c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 t="s">
        <v>8</v>
      </c>
      <c r="AG9" s="133"/>
      <c r="AH9" s="155"/>
      <c r="AI9" s="161"/>
      <c r="AJ9" s="87">
        <f>COUNTIF(E9:AI9,"K")+2*COUNTIF(E9:AI9,"2K")+COUNTIF(E9:AI9,"TK")+COUNTIF(E9:AI9,"KT")</f>
        <v>1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1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33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33"/>
      <c r="AH10" s="155"/>
      <c r="AI10" s="161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33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33"/>
      <c r="AH11" s="155"/>
      <c r="AI11" s="161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33"/>
      <c r="J12" s="155"/>
      <c r="K12" s="155" t="s">
        <v>10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33"/>
      <c r="AH12" s="155"/>
      <c r="AI12" s="161"/>
      <c r="AJ12" s="87">
        <f t="shared" si="2"/>
        <v>0</v>
      </c>
      <c r="AK12" s="87">
        <f t="shared" si="0"/>
        <v>0</v>
      </c>
      <c r="AL12" s="87">
        <f t="shared" si="1"/>
        <v>1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/>
      <c r="G13" s="155"/>
      <c r="H13" s="133"/>
      <c r="I13" s="133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 t="s">
        <v>10</v>
      </c>
      <c r="AF13" s="155"/>
      <c r="AG13" s="133" t="s">
        <v>8</v>
      </c>
      <c r="AH13" s="155" t="s">
        <v>8</v>
      </c>
      <c r="AI13" s="161"/>
      <c r="AJ13" s="87">
        <f t="shared" si="2"/>
        <v>2</v>
      </c>
      <c r="AK13" s="87">
        <f t="shared" si="0"/>
        <v>0</v>
      </c>
      <c r="AL13" s="87">
        <f t="shared" si="1"/>
        <v>1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 t="s">
        <v>8</v>
      </c>
      <c r="H14" s="133"/>
      <c r="I14" s="133"/>
      <c r="J14" s="155" t="s">
        <v>8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33"/>
      <c r="AH14" s="155"/>
      <c r="AI14" s="161"/>
      <c r="AJ14" s="87">
        <f t="shared" si="2"/>
        <v>2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 t="s">
        <v>10</v>
      </c>
      <c r="F15" s="157"/>
      <c r="G15" s="157"/>
      <c r="H15" s="133"/>
      <c r="I15" s="133"/>
      <c r="J15" s="157"/>
      <c r="K15" s="157" t="s">
        <v>10</v>
      </c>
      <c r="L15" s="157" t="s">
        <v>10</v>
      </c>
      <c r="M15" s="157"/>
      <c r="N15" s="157"/>
      <c r="O15" s="157"/>
      <c r="P15" s="157"/>
      <c r="Q15" s="157" t="s">
        <v>8</v>
      </c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33" t="s">
        <v>10</v>
      </c>
      <c r="AH15" s="155"/>
      <c r="AI15" s="171"/>
      <c r="AJ15" s="87">
        <f t="shared" si="2"/>
        <v>1</v>
      </c>
      <c r="AK15" s="87">
        <f t="shared" si="0"/>
        <v>0</v>
      </c>
      <c r="AL15" s="87">
        <f t="shared" si="1"/>
        <v>4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 t="s">
        <v>10</v>
      </c>
      <c r="F16" s="155"/>
      <c r="G16" s="155"/>
      <c r="H16" s="133"/>
      <c r="I16" s="133"/>
      <c r="J16" s="155"/>
      <c r="K16" s="155" t="s">
        <v>10</v>
      </c>
      <c r="L16" s="155"/>
      <c r="M16" s="155" t="s">
        <v>10</v>
      </c>
      <c r="N16" s="155"/>
      <c r="O16" s="155"/>
      <c r="P16" s="155"/>
      <c r="Q16" s="155"/>
      <c r="R16" s="155"/>
      <c r="S16" s="155" t="s">
        <v>10</v>
      </c>
      <c r="T16" s="155"/>
      <c r="U16" s="155" t="s">
        <v>9</v>
      </c>
      <c r="V16" s="155"/>
      <c r="W16" s="155"/>
      <c r="X16" s="155"/>
      <c r="Y16" s="155"/>
      <c r="Z16" s="155"/>
      <c r="AA16" s="155"/>
      <c r="AB16" s="155"/>
      <c r="AC16" s="155"/>
      <c r="AD16" s="155"/>
      <c r="AE16" s="155" t="s">
        <v>10</v>
      </c>
      <c r="AF16" s="155" t="s">
        <v>10</v>
      </c>
      <c r="AG16" s="133" t="s">
        <v>8</v>
      </c>
      <c r="AH16" s="155" t="s">
        <v>10</v>
      </c>
      <c r="AI16" s="161"/>
      <c r="AJ16" s="87">
        <f t="shared" si="2"/>
        <v>1</v>
      </c>
      <c r="AK16" s="87">
        <f t="shared" si="0"/>
        <v>1</v>
      </c>
      <c r="AL16" s="87">
        <f t="shared" si="1"/>
        <v>7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/>
      <c r="I17" s="133"/>
      <c r="J17" s="155"/>
      <c r="K17" s="155" t="s">
        <v>10</v>
      </c>
      <c r="L17" s="155" t="s">
        <v>10</v>
      </c>
      <c r="M17" s="155" t="s">
        <v>8</v>
      </c>
      <c r="N17" s="155"/>
      <c r="O17" s="155"/>
      <c r="P17" s="155"/>
      <c r="Q17" s="155"/>
      <c r="R17" s="155" t="s">
        <v>9</v>
      </c>
      <c r="S17" s="155" t="s">
        <v>10</v>
      </c>
      <c r="T17" s="155"/>
      <c r="U17" s="155" t="s">
        <v>10</v>
      </c>
      <c r="V17" s="155"/>
      <c r="W17" s="155"/>
      <c r="X17" s="155"/>
      <c r="Y17" s="155" t="s">
        <v>747</v>
      </c>
      <c r="Z17" s="155"/>
      <c r="AA17" s="155"/>
      <c r="AB17" s="155"/>
      <c r="AC17" s="155"/>
      <c r="AD17" s="155"/>
      <c r="AE17" s="155" t="s">
        <v>10</v>
      </c>
      <c r="AF17" s="155"/>
      <c r="AG17" s="133" t="s">
        <v>10</v>
      </c>
      <c r="AH17" s="155" t="s">
        <v>10</v>
      </c>
      <c r="AI17" s="161"/>
      <c r="AJ17" s="87">
        <f t="shared" si="2"/>
        <v>1</v>
      </c>
      <c r="AK17" s="87">
        <f t="shared" si="0"/>
        <v>1</v>
      </c>
      <c r="AL17" s="87">
        <f t="shared" si="1"/>
        <v>7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/>
      <c r="I18" s="133"/>
      <c r="J18" s="155" t="s">
        <v>10</v>
      </c>
      <c r="K18" s="155" t="s">
        <v>10</v>
      </c>
      <c r="L18" s="155" t="s">
        <v>10</v>
      </c>
      <c r="M18" s="155"/>
      <c r="N18" s="155"/>
      <c r="O18" s="155"/>
      <c r="P18" s="155"/>
      <c r="Q18" s="155"/>
      <c r="R18" s="155" t="s">
        <v>10</v>
      </c>
      <c r="S18" s="155" t="s">
        <v>10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 t="s">
        <v>10</v>
      </c>
      <c r="AF18" s="155" t="s">
        <v>10</v>
      </c>
      <c r="AG18" s="133"/>
      <c r="AH18" s="155"/>
      <c r="AI18" s="161"/>
      <c r="AJ18" s="87">
        <f t="shared" si="2"/>
        <v>0</v>
      </c>
      <c r="AK18" s="87">
        <f t="shared" si="0"/>
        <v>0</v>
      </c>
      <c r="AL18" s="87">
        <f t="shared" si="1"/>
        <v>7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33"/>
      <c r="J19" s="155"/>
      <c r="K19" s="155" t="s">
        <v>10</v>
      </c>
      <c r="L19" s="155" t="s">
        <v>10</v>
      </c>
      <c r="M19" s="155"/>
      <c r="N19" s="155"/>
      <c r="O19" s="155"/>
      <c r="P19" s="155"/>
      <c r="Q19" s="155"/>
      <c r="R19" s="155" t="s">
        <v>10</v>
      </c>
      <c r="S19" s="155" t="s">
        <v>10</v>
      </c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 t="s">
        <v>10</v>
      </c>
      <c r="AG19" s="133"/>
      <c r="AH19" s="155"/>
      <c r="AI19" s="161"/>
      <c r="AJ19" s="87">
        <f t="shared" si="2"/>
        <v>0</v>
      </c>
      <c r="AK19" s="87">
        <f t="shared" si="0"/>
        <v>0</v>
      </c>
      <c r="AL19" s="87">
        <f t="shared" si="1"/>
        <v>5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33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 t="s">
        <v>10</v>
      </c>
      <c r="AG20" s="133"/>
      <c r="AH20" s="155"/>
      <c r="AI20" s="161"/>
      <c r="AJ20" s="87">
        <f t="shared" si="2"/>
        <v>0</v>
      </c>
      <c r="AK20" s="87">
        <f t="shared" si="0"/>
        <v>0</v>
      </c>
      <c r="AL20" s="87">
        <f t="shared" si="1"/>
        <v>1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31"/>
      <c r="AN22" s="232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8</v>
      </c>
      <c r="AK54" s="3">
        <f>SUM(AK9:AK53)</f>
        <v>2</v>
      </c>
      <c r="AL54" s="3">
        <f>SUM(AL9:AL53)</f>
        <v>34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9" zoomScale="55" zoomScaleNormal="55" workbookViewId="0">
      <selection activeCell="AH40" sqref="AH4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478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 t="s">
        <v>8</v>
      </c>
      <c r="G9" s="122"/>
      <c r="H9" s="122"/>
      <c r="I9" s="122"/>
      <c r="J9" s="122"/>
      <c r="K9" s="122" t="s">
        <v>10</v>
      </c>
      <c r="L9" s="122"/>
      <c r="M9" s="122"/>
      <c r="N9" s="122"/>
      <c r="O9" s="122"/>
      <c r="P9" s="122"/>
      <c r="Q9" s="122" t="s">
        <v>748</v>
      </c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 t="s">
        <v>9</v>
      </c>
      <c r="AI9" s="122"/>
      <c r="AJ9" s="82">
        <f>COUNTIF(E9:AI9,"K")+2*COUNTIF(E9:AI9,"2K")+COUNTIF(E9:AI9,"TK")+COUNTIF(E9:AI9,"KT")</f>
        <v>1</v>
      </c>
      <c r="AK9" s="82">
        <f t="shared" ref="AK9:AK42" si="0">COUNTIF(E9:AI9,"P")+2*COUNTIF(F9:AJ9,"2P")</f>
        <v>1</v>
      </c>
      <c r="AL9" s="82">
        <f t="shared" ref="AL9:AL42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 t="s">
        <v>9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 t="s">
        <v>8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1</v>
      </c>
      <c r="AK11" s="82">
        <f t="shared" si="0"/>
        <v>1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 t="s">
        <v>9</v>
      </c>
      <c r="K12" s="122" t="s">
        <v>9</v>
      </c>
      <c r="L12" s="122"/>
      <c r="M12" s="122"/>
      <c r="N12" s="122"/>
      <c r="O12" s="122"/>
      <c r="P12" s="122"/>
      <c r="Q12" s="122"/>
      <c r="R12" s="122"/>
      <c r="S12" s="122"/>
      <c r="T12" s="122" t="s">
        <v>8</v>
      </c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 t="s">
        <v>9</v>
      </c>
      <c r="AI12" s="122"/>
      <c r="AJ12" s="82">
        <f t="shared" si="2"/>
        <v>1</v>
      </c>
      <c r="AK12" s="82">
        <f t="shared" si="0"/>
        <v>3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 t="s">
        <v>9</v>
      </c>
      <c r="G13" s="122"/>
      <c r="H13" s="122"/>
      <c r="I13" s="122"/>
      <c r="J13" s="122"/>
      <c r="K13" s="122"/>
      <c r="L13" s="122"/>
      <c r="M13" s="122" t="s">
        <v>8</v>
      </c>
      <c r="N13" s="122"/>
      <c r="O13" s="122"/>
      <c r="P13" s="122"/>
      <c r="Q13" s="122"/>
      <c r="R13" s="122" t="s">
        <v>8</v>
      </c>
      <c r="S13" s="122" t="s">
        <v>8</v>
      </c>
      <c r="T13" s="122" t="s">
        <v>8</v>
      </c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 t="s">
        <v>9</v>
      </c>
      <c r="AH13" s="122" t="s">
        <v>9</v>
      </c>
      <c r="AI13" s="122"/>
      <c r="AJ13" s="82">
        <f t="shared" si="2"/>
        <v>4</v>
      </c>
      <c r="AK13" s="82">
        <f t="shared" si="0"/>
        <v>3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/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 t="s">
        <v>9</v>
      </c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 t="s">
        <v>9</v>
      </c>
      <c r="AI16" s="122"/>
      <c r="AJ16" s="106">
        <f t="shared" si="2"/>
        <v>0</v>
      </c>
      <c r="AK16" s="106">
        <f t="shared" si="0"/>
        <v>2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 t="s">
        <v>8</v>
      </c>
      <c r="G17" s="122"/>
      <c r="H17" s="122"/>
      <c r="I17" s="122"/>
      <c r="J17" s="122" t="s">
        <v>9</v>
      </c>
      <c r="K17" s="122"/>
      <c r="L17" s="122" t="s">
        <v>10</v>
      </c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1</v>
      </c>
      <c r="AK17" s="106">
        <f t="shared" si="0"/>
        <v>1</v>
      </c>
      <c r="AL17" s="106">
        <f t="shared" si="1"/>
        <v>1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/>
      <c r="F19" s="122" t="s">
        <v>8</v>
      </c>
      <c r="G19" s="122"/>
      <c r="H19" s="122"/>
      <c r="I19" s="122"/>
      <c r="J19" s="122"/>
      <c r="K19" s="122"/>
      <c r="L19" s="122" t="s">
        <v>9</v>
      </c>
      <c r="M19" s="122"/>
      <c r="N19" s="122"/>
      <c r="O19" s="122"/>
      <c r="P19" s="122"/>
      <c r="Q19" s="122"/>
      <c r="R19" s="122" t="s">
        <v>9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 t="s">
        <v>9</v>
      </c>
      <c r="AI19" s="122"/>
      <c r="AJ19" s="106">
        <f t="shared" si="2"/>
        <v>1</v>
      </c>
      <c r="AK19" s="106">
        <f t="shared" si="0"/>
        <v>3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 t="s">
        <v>9</v>
      </c>
      <c r="M20" s="122"/>
      <c r="N20" s="122"/>
      <c r="O20" s="122"/>
      <c r="P20" s="122"/>
      <c r="Q20" s="122" t="s">
        <v>10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 t="s">
        <v>9</v>
      </c>
      <c r="AF20" s="122"/>
      <c r="AG20" s="122"/>
      <c r="AH20" s="122" t="s">
        <v>9</v>
      </c>
      <c r="AI20" s="122"/>
      <c r="AJ20" s="106">
        <f t="shared" si="2"/>
        <v>0</v>
      </c>
      <c r="AK20" s="106">
        <f t="shared" si="0"/>
        <v>3</v>
      </c>
      <c r="AL20" s="106">
        <f t="shared" si="1"/>
        <v>1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 t="s">
        <v>9</v>
      </c>
      <c r="AI21" s="125"/>
      <c r="AJ21" s="106">
        <f t="shared" si="2"/>
        <v>0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 t="s">
        <v>9</v>
      </c>
      <c r="K26" s="10"/>
      <c r="L26" s="10" t="s">
        <v>9</v>
      </c>
      <c r="M26" s="10"/>
      <c r="N26" s="10"/>
      <c r="O26" s="10"/>
      <c r="P26" s="10"/>
      <c r="Q26" s="10"/>
      <c r="R26" s="10"/>
      <c r="S26" s="10"/>
      <c r="T26" s="10" t="s">
        <v>9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 t="s">
        <v>9</v>
      </c>
      <c r="AI26" s="10"/>
      <c r="AJ26" s="106">
        <f t="shared" si="2"/>
        <v>0</v>
      </c>
      <c r="AK26" s="106">
        <f t="shared" si="0"/>
        <v>4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 t="s">
        <v>10</v>
      </c>
      <c r="M29" s="10"/>
      <c r="N29" s="10"/>
      <c r="O29" s="10"/>
      <c r="P29" s="10"/>
      <c r="Q29" s="10"/>
      <c r="R29" s="10"/>
      <c r="S29" s="10"/>
      <c r="T29" s="10" t="s">
        <v>8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 t="s">
        <v>9</v>
      </c>
      <c r="AI29" s="10"/>
      <c r="AJ29" s="106">
        <f t="shared" si="2"/>
        <v>1</v>
      </c>
      <c r="AK29" s="106">
        <f t="shared" si="0"/>
        <v>1</v>
      </c>
      <c r="AL29" s="106">
        <f t="shared" si="1"/>
        <v>1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 t="s">
        <v>735</v>
      </c>
      <c r="G31" s="10"/>
      <c r="H31" s="10"/>
      <c r="I31" s="10"/>
      <c r="J31" s="10" t="s">
        <v>9</v>
      </c>
      <c r="K31" s="10"/>
      <c r="L31" s="10" t="s">
        <v>10</v>
      </c>
      <c r="M31" s="10"/>
      <c r="N31" s="10"/>
      <c r="O31" s="10"/>
      <c r="P31" s="10"/>
      <c r="Q31" s="10"/>
      <c r="R31" s="10"/>
      <c r="S31" s="10"/>
      <c r="T31" s="10" t="s">
        <v>8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 t="s">
        <v>10</v>
      </c>
      <c r="AI31" s="10"/>
      <c r="AJ31" s="106">
        <f t="shared" si="2"/>
        <v>1</v>
      </c>
      <c r="AK31" s="106">
        <f t="shared" si="0"/>
        <v>3</v>
      </c>
      <c r="AL31" s="106">
        <f t="shared" si="1"/>
        <v>2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 t="s">
        <v>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 t="s">
        <v>9</v>
      </c>
      <c r="AI32" s="10"/>
      <c r="AJ32" s="106">
        <f t="shared" si="2"/>
        <v>0</v>
      </c>
      <c r="AK32" s="106">
        <f t="shared" si="0"/>
        <v>2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730</v>
      </c>
      <c r="D33" s="113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 t="s">
        <v>57</v>
      </c>
      <c r="D34" s="113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4" s="104" customFormat="1" ht="30" customHeight="1">
      <c r="A35" s="111">
        <v>27</v>
      </c>
      <c r="B35" s="111">
        <v>1910090070</v>
      </c>
      <c r="C35" s="112" t="s">
        <v>731</v>
      </c>
      <c r="D35" s="113" t="s">
        <v>732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4" s="104" customFormat="1" ht="30" customHeight="1">
      <c r="A36" s="111">
        <v>28</v>
      </c>
      <c r="B36" s="111">
        <v>1910090011</v>
      </c>
      <c r="C36" s="112" t="s">
        <v>123</v>
      </c>
      <c r="D36" s="113" t="s">
        <v>29</v>
      </c>
      <c r="E36" s="9"/>
      <c r="F36" s="10" t="s">
        <v>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 t="s">
        <v>9</v>
      </c>
      <c r="AH36" s="10" t="s">
        <v>9</v>
      </c>
      <c r="AI36" s="10"/>
      <c r="AJ36" s="106">
        <f t="shared" si="2"/>
        <v>1</v>
      </c>
      <c r="AK36" s="106">
        <f t="shared" si="0"/>
        <v>2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42" t="s">
        <v>736</v>
      </c>
      <c r="D37" s="228" t="s">
        <v>737</v>
      </c>
      <c r="E37" s="229"/>
      <c r="F37" s="230" t="s">
        <v>738</v>
      </c>
      <c r="G37" s="2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1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/>
      <c r="D38" s="11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33" t="s">
        <v>12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106">
        <f>SUM(AJ9:AJ42)</f>
        <v>13</v>
      </c>
      <c r="AK43" s="106">
        <f>SUM(AK9:AK42)</f>
        <v>30</v>
      </c>
      <c r="AL43" s="106">
        <f>SUM(AL9:AL42)</f>
        <v>6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35" t="s">
        <v>13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6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37" t="s">
        <v>7</v>
      </c>
      <c r="D46" s="23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54"/>
      <c r="AQ47" s="239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54"/>
      <c r="AQ60" s="239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3" t="s">
        <v>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34"/>
      <c r="D82" s="23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34"/>
      <c r="D85" s="23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34"/>
      <c r="D86" s="234"/>
      <c r="E86" s="234"/>
      <c r="F86" s="234"/>
      <c r="G86" s="23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34"/>
      <c r="D87" s="234"/>
      <c r="E87" s="23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34"/>
      <c r="D88" s="23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AH15" sqref="AH1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479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222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 t="s">
        <v>10</v>
      </c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23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24" t="s">
        <v>53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 t="s">
        <v>733</v>
      </c>
      <c r="AG12" s="158"/>
      <c r="AH12" s="158"/>
      <c r="AI12" s="158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226" t="s">
        <v>43</v>
      </c>
      <c r="E13" s="158"/>
      <c r="F13" s="158" t="s">
        <v>8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 t="s">
        <v>8</v>
      </c>
      <c r="AG13" s="158" t="s">
        <v>10</v>
      </c>
      <c r="AH13" s="158" t="s">
        <v>9</v>
      </c>
      <c r="AI13" s="158"/>
      <c r="AJ13" s="82">
        <f t="shared" si="2"/>
        <v>2</v>
      </c>
      <c r="AK13" s="82">
        <f t="shared" si="0"/>
        <v>1</v>
      </c>
      <c r="AL13" s="82">
        <f t="shared" si="1"/>
        <v>1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225" t="s">
        <v>169</v>
      </c>
      <c r="E14" s="158"/>
      <c r="F14" s="158"/>
      <c r="G14" s="158"/>
      <c r="H14" s="158"/>
      <c r="I14" s="158"/>
      <c r="J14" s="158" t="s">
        <v>9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 t="s">
        <v>9</v>
      </c>
      <c r="U14" s="158" t="s">
        <v>9</v>
      </c>
      <c r="V14" s="158" t="s">
        <v>9</v>
      </c>
      <c r="W14" s="158" t="s">
        <v>9</v>
      </c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5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225" t="s">
        <v>35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 t="s">
        <v>8</v>
      </c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 t="s">
        <v>8</v>
      </c>
      <c r="AF15" s="158" t="s">
        <v>8</v>
      </c>
      <c r="AG15" s="158"/>
      <c r="AH15" s="158"/>
      <c r="AI15" s="158"/>
      <c r="AJ15" s="106">
        <f t="shared" si="2"/>
        <v>3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225" t="s">
        <v>93</v>
      </c>
      <c r="E16" s="158"/>
      <c r="F16" s="158" t="s">
        <v>10</v>
      </c>
      <c r="G16" s="158"/>
      <c r="H16" s="158"/>
      <c r="I16" s="158"/>
      <c r="J16" s="158"/>
      <c r="K16" s="158" t="s">
        <v>8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 t="s">
        <v>8</v>
      </c>
      <c r="AG16" s="158" t="s">
        <v>10</v>
      </c>
      <c r="AH16" s="158"/>
      <c r="AI16" s="158"/>
      <c r="AJ16" s="106">
        <f t="shared" si="2"/>
        <v>2</v>
      </c>
      <c r="AK16" s="106">
        <f t="shared" si="0"/>
        <v>0</v>
      </c>
      <c r="AL16" s="106">
        <f t="shared" si="1"/>
        <v>2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225" t="s">
        <v>96</v>
      </c>
      <c r="E17" s="158" t="s">
        <v>8</v>
      </c>
      <c r="F17" s="158" t="s">
        <v>8</v>
      </c>
      <c r="G17" s="158" t="s">
        <v>8</v>
      </c>
      <c r="H17" s="158"/>
      <c r="I17" s="158"/>
      <c r="J17" s="158" t="s">
        <v>8</v>
      </c>
      <c r="K17" s="158" t="s">
        <v>8</v>
      </c>
      <c r="L17" s="158"/>
      <c r="M17" s="158" t="s">
        <v>8</v>
      </c>
      <c r="N17" s="158"/>
      <c r="O17" s="158"/>
      <c r="P17" s="158"/>
      <c r="Q17" s="158" t="s">
        <v>8</v>
      </c>
      <c r="R17" s="158"/>
      <c r="S17" s="158" t="s">
        <v>8</v>
      </c>
      <c r="T17" s="158" t="s">
        <v>8</v>
      </c>
      <c r="U17" s="158" t="s">
        <v>8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 t="s">
        <v>8</v>
      </c>
      <c r="AF17" s="158" t="s">
        <v>8</v>
      </c>
      <c r="AG17" s="158" t="s">
        <v>8</v>
      </c>
      <c r="AH17" s="158" t="s">
        <v>8</v>
      </c>
      <c r="AI17" s="158"/>
      <c r="AJ17" s="106">
        <f t="shared" si="2"/>
        <v>14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225" t="s">
        <v>158</v>
      </c>
      <c r="E18" s="158"/>
      <c r="F18" s="158" t="s">
        <v>10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 t="s">
        <v>8</v>
      </c>
      <c r="AG18" s="158" t="s">
        <v>10</v>
      </c>
      <c r="AH18" s="158" t="s">
        <v>9</v>
      </c>
      <c r="AI18" s="158"/>
      <c r="AJ18" s="106">
        <f t="shared" si="2"/>
        <v>1</v>
      </c>
      <c r="AK18" s="106">
        <f t="shared" si="0"/>
        <v>1</v>
      </c>
      <c r="AL18" s="106">
        <f t="shared" si="1"/>
        <v>2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225" t="s">
        <v>163</v>
      </c>
      <c r="E19" s="158" t="s">
        <v>8</v>
      </c>
      <c r="F19" s="158"/>
      <c r="G19" s="158" t="s">
        <v>8</v>
      </c>
      <c r="H19" s="158"/>
      <c r="I19" s="158"/>
      <c r="J19" s="158" t="s">
        <v>8</v>
      </c>
      <c r="K19" s="158" t="s">
        <v>8</v>
      </c>
      <c r="L19" s="158"/>
      <c r="M19" s="158" t="s">
        <v>8</v>
      </c>
      <c r="N19" s="158" t="s">
        <v>8</v>
      </c>
      <c r="O19" s="158"/>
      <c r="P19" s="158"/>
      <c r="Q19" s="158" t="s">
        <v>8</v>
      </c>
      <c r="R19" s="158"/>
      <c r="S19" s="158"/>
      <c r="T19" s="158"/>
      <c r="U19" s="158" t="s">
        <v>8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 t="s">
        <v>8</v>
      </c>
      <c r="AF19" s="158" t="s">
        <v>733</v>
      </c>
      <c r="AG19" s="158" t="s">
        <v>8</v>
      </c>
      <c r="AH19" s="158" t="s">
        <v>8</v>
      </c>
      <c r="AI19" s="158"/>
      <c r="AJ19" s="106">
        <f t="shared" si="2"/>
        <v>13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225" t="s">
        <v>163</v>
      </c>
      <c r="E20" s="158"/>
      <c r="F20" s="158" t="s">
        <v>9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 t="s">
        <v>749</v>
      </c>
      <c r="AG20" s="158" t="s">
        <v>10</v>
      </c>
      <c r="AH20" s="158"/>
      <c r="AI20" s="158"/>
      <c r="AJ20" s="106">
        <f t="shared" si="2"/>
        <v>1</v>
      </c>
      <c r="AK20" s="106">
        <f t="shared" si="0"/>
        <v>1</v>
      </c>
      <c r="AL20" s="106">
        <f t="shared" si="1"/>
        <v>2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225" t="s">
        <v>163</v>
      </c>
      <c r="E21" s="158"/>
      <c r="F21" s="158"/>
      <c r="G21" s="158"/>
      <c r="H21" s="158"/>
      <c r="I21" s="158"/>
      <c r="J21" s="158"/>
      <c r="K21" s="158" t="s">
        <v>9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 t="s">
        <v>9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 t="s">
        <v>8</v>
      </c>
      <c r="AH21" s="158"/>
      <c r="AI21" s="158"/>
      <c r="AJ21" s="106">
        <f t="shared" si="2"/>
        <v>1</v>
      </c>
      <c r="AK21" s="106">
        <f t="shared" si="0"/>
        <v>2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225" t="s">
        <v>272</v>
      </c>
      <c r="E22" s="158"/>
      <c r="F22" s="158" t="s">
        <v>10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1</v>
      </c>
      <c r="AM22" s="254"/>
      <c r="AN22" s="239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226" t="s">
        <v>317</v>
      </c>
      <c r="E23" s="158"/>
      <c r="F23" s="158" t="s">
        <v>8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 t="s">
        <v>10</v>
      </c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 t="s">
        <v>8</v>
      </c>
      <c r="AG23" s="158" t="s">
        <v>10</v>
      </c>
      <c r="AH23" s="158"/>
      <c r="AI23" s="158"/>
      <c r="AJ23" s="106">
        <f t="shared" si="2"/>
        <v>2</v>
      </c>
      <c r="AK23" s="106">
        <f t="shared" si="0"/>
        <v>0</v>
      </c>
      <c r="AL23" s="106">
        <f t="shared" si="1"/>
        <v>2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225" t="s">
        <v>599</v>
      </c>
      <c r="E24" s="158"/>
      <c r="F24" s="158" t="s">
        <v>10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 t="s">
        <v>10</v>
      </c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 t="s">
        <v>10</v>
      </c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3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225" t="s">
        <v>324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 t="s">
        <v>9</v>
      </c>
      <c r="AG25" s="158"/>
      <c r="AH25" s="158"/>
      <c r="AI25" s="158"/>
      <c r="AJ25" s="106">
        <f t="shared" si="2"/>
        <v>0</v>
      </c>
      <c r="AK25" s="106">
        <f t="shared" si="0"/>
        <v>1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225" t="s">
        <v>604</v>
      </c>
      <c r="E26" s="158"/>
      <c r="F26" s="158"/>
      <c r="G26" s="158"/>
      <c r="H26" s="158"/>
      <c r="I26" s="158"/>
      <c r="J26" s="158" t="s">
        <v>8</v>
      </c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1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225" t="s">
        <v>63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225" t="s">
        <v>63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74" t="s">
        <v>609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 t="s">
        <v>8</v>
      </c>
      <c r="O29" s="158"/>
      <c r="P29" s="158"/>
      <c r="Q29" s="158"/>
      <c r="R29" s="158"/>
      <c r="S29" s="158"/>
      <c r="T29" s="158" t="s">
        <v>9</v>
      </c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1</v>
      </c>
      <c r="AK29" s="106">
        <f t="shared" si="0"/>
        <v>1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225" t="s">
        <v>113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 t="s">
        <v>9</v>
      </c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06">
        <f t="shared" si="2"/>
        <v>0</v>
      </c>
      <c r="AK30" s="106">
        <f t="shared" si="0"/>
        <v>1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225" t="s">
        <v>165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225" t="s">
        <v>11</v>
      </c>
      <c r="E32" s="158"/>
      <c r="F32" s="158" t="s">
        <v>10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1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225" t="s">
        <v>119</v>
      </c>
      <c r="E33" s="158"/>
      <c r="F33" s="158" t="s">
        <v>10</v>
      </c>
      <c r="G33" s="158"/>
      <c r="H33" s="158"/>
      <c r="I33" s="158"/>
      <c r="J33" s="158"/>
      <c r="K33" s="158" t="s">
        <v>9</v>
      </c>
      <c r="L33" s="158"/>
      <c r="M33" s="158"/>
      <c r="N33" s="158"/>
      <c r="O33" s="158"/>
      <c r="P33" s="158"/>
      <c r="Q33" s="158" t="s">
        <v>10</v>
      </c>
      <c r="R33" s="158"/>
      <c r="S33" s="158"/>
      <c r="T33" s="158"/>
      <c r="U33" s="158" t="s">
        <v>8</v>
      </c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 t="s">
        <v>8</v>
      </c>
      <c r="AG33" s="158"/>
      <c r="AH33" s="158"/>
      <c r="AI33" s="158"/>
      <c r="AJ33" s="106">
        <f t="shared" si="2"/>
        <v>2</v>
      </c>
      <c r="AK33" s="106">
        <f t="shared" si="0"/>
        <v>1</v>
      </c>
      <c r="AL33" s="106">
        <f t="shared" si="1"/>
        <v>2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225" t="s">
        <v>119</v>
      </c>
      <c r="E34" s="158"/>
      <c r="F34" s="158" t="s">
        <v>10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 t="s">
        <v>8</v>
      </c>
      <c r="AG34" s="158" t="s">
        <v>10</v>
      </c>
      <c r="AH34" s="158"/>
      <c r="AI34" s="158"/>
      <c r="AJ34" s="106">
        <f t="shared" si="2"/>
        <v>1</v>
      </c>
      <c r="AK34" s="106">
        <f t="shared" si="0"/>
        <v>0</v>
      </c>
      <c r="AL34" s="106">
        <f t="shared" si="1"/>
        <v>2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225" t="s">
        <v>167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 t="s">
        <v>8</v>
      </c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 t="s">
        <v>733</v>
      </c>
      <c r="AG35" s="158"/>
      <c r="AH35" s="158"/>
      <c r="AI35" s="158"/>
      <c r="AJ35" s="106">
        <f t="shared" si="2"/>
        <v>3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225" t="s">
        <v>380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225" t="s">
        <v>623</v>
      </c>
      <c r="E37" s="158"/>
      <c r="F37" s="158"/>
      <c r="G37" s="158"/>
      <c r="H37" s="158"/>
      <c r="I37" s="158"/>
      <c r="J37" s="158"/>
      <c r="K37" s="158" t="s">
        <v>9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1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49</v>
      </c>
      <c r="AK54" s="106">
        <f>SUM(AK9:AK53)</f>
        <v>15</v>
      </c>
      <c r="AL54" s="106">
        <f>SUM(AL9:AL53)</f>
        <v>19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54"/>
      <c r="AQ71" s="239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H9" sqref="AH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480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225" t="s">
        <v>50</v>
      </c>
      <c r="E9" s="158"/>
      <c r="F9" s="158" t="s">
        <v>10</v>
      </c>
      <c r="G9" s="158"/>
      <c r="H9" s="158"/>
      <c r="I9" s="158"/>
      <c r="J9" s="158" t="s">
        <v>9</v>
      </c>
      <c r="K9" s="158"/>
      <c r="L9" s="158"/>
      <c r="M9" s="158"/>
      <c r="N9" s="158"/>
      <c r="O9" s="158"/>
      <c r="P9" s="158"/>
      <c r="Q9" s="158" t="s">
        <v>8</v>
      </c>
      <c r="R9" s="158" t="s">
        <v>10</v>
      </c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 t="s">
        <v>8</v>
      </c>
      <c r="AF9" s="158"/>
      <c r="AG9" s="158" t="s">
        <v>8</v>
      </c>
      <c r="AH9" s="158" t="s">
        <v>733</v>
      </c>
      <c r="AI9" s="158"/>
      <c r="AJ9" s="82">
        <f>COUNTIF(E9:AI9,"K")+2*COUNTIF(E9:AI9,"2K")+COUNTIF(E9:AI9,"TK")+COUNTIF(E9:AI9,"KT")</f>
        <v>5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2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27" t="s">
        <v>53</v>
      </c>
      <c r="E10" s="158"/>
      <c r="F10" s="158"/>
      <c r="G10" s="158"/>
      <c r="H10" s="158"/>
      <c r="I10" s="158"/>
      <c r="J10" s="158" t="s">
        <v>8</v>
      </c>
      <c r="K10" s="158"/>
      <c r="L10" s="158"/>
      <c r="M10" s="158"/>
      <c r="N10" s="158"/>
      <c r="O10" s="158"/>
      <c r="P10" s="158"/>
      <c r="Q10" s="158" t="s">
        <v>733</v>
      </c>
      <c r="R10" s="158" t="s">
        <v>10</v>
      </c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3</v>
      </c>
      <c r="AK10" s="82">
        <f t="shared" si="0"/>
        <v>0</v>
      </c>
      <c r="AL10" s="82">
        <f t="shared" si="1"/>
        <v>1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225" t="s">
        <v>630</v>
      </c>
      <c r="E11" s="158" t="s">
        <v>8</v>
      </c>
      <c r="F11" s="158" t="s">
        <v>10</v>
      </c>
      <c r="G11" s="158"/>
      <c r="H11" s="158"/>
      <c r="I11" s="158"/>
      <c r="J11" s="158" t="s">
        <v>8</v>
      </c>
      <c r="K11" s="158"/>
      <c r="L11" s="158"/>
      <c r="M11" s="158"/>
      <c r="N11" s="158"/>
      <c r="O11" s="158"/>
      <c r="P11" s="158"/>
      <c r="Q11" s="158" t="s">
        <v>8</v>
      </c>
      <c r="R11" s="158" t="s">
        <v>8</v>
      </c>
      <c r="S11" s="158" t="s">
        <v>9</v>
      </c>
      <c r="T11" s="158" t="s">
        <v>9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 t="s">
        <v>10</v>
      </c>
      <c r="AF11" s="158"/>
      <c r="AG11" s="158"/>
      <c r="AH11" s="158"/>
      <c r="AI11" s="158"/>
      <c r="AJ11" s="82">
        <f t="shared" si="2"/>
        <v>4</v>
      </c>
      <c r="AK11" s="82">
        <f t="shared" si="0"/>
        <v>2</v>
      </c>
      <c r="AL11" s="82">
        <f t="shared" si="1"/>
        <v>2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225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225" t="s">
        <v>59</v>
      </c>
      <c r="E14" s="158"/>
      <c r="F14" s="158"/>
      <c r="G14" s="158"/>
      <c r="H14" s="158"/>
      <c r="I14" s="158"/>
      <c r="J14" s="158" t="s">
        <v>9</v>
      </c>
      <c r="K14" s="158"/>
      <c r="L14" s="158" t="s">
        <v>9</v>
      </c>
      <c r="M14" s="158"/>
      <c r="N14" s="158"/>
      <c r="O14" s="158"/>
      <c r="P14" s="158"/>
      <c r="Q14" s="158"/>
      <c r="R14" s="158" t="s">
        <v>8</v>
      </c>
      <c r="S14" s="158" t="s">
        <v>9</v>
      </c>
      <c r="T14" s="158" t="s">
        <v>9</v>
      </c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 t="s">
        <v>8</v>
      </c>
      <c r="AH14" s="158"/>
      <c r="AI14" s="158"/>
      <c r="AJ14" s="82">
        <f t="shared" si="2"/>
        <v>2</v>
      </c>
      <c r="AK14" s="82">
        <f t="shared" si="0"/>
        <v>4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225" t="s">
        <v>61</v>
      </c>
      <c r="E15" s="158"/>
      <c r="F15" s="158"/>
      <c r="G15" s="158"/>
      <c r="H15" s="158"/>
      <c r="I15" s="158"/>
      <c r="J15" s="158" t="s">
        <v>8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225" t="s">
        <v>61</v>
      </c>
      <c r="E16" s="158"/>
      <c r="F16" s="158"/>
      <c r="G16" s="158"/>
      <c r="H16" s="158"/>
      <c r="I16" s="158"/>
      <c r="J16" s="158" t="s">
        <v>10</v>
      </c>
      <c r="K16" s="158"/>
      <c r="L16" s="158"/>
      <c r="M16" s="158"/>
      <c r="N16" s="158"/>
      <c r="O16" s="158"/>
      <c r="P16" s="158"/>
      <c r="Q16" s="158" t="s">
        <v>733</v>
      </c>
      <c r="R16" s="158" t="s">
        <v>10</v>
      </c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2</v>
      </c>
      <c r="AK16" s="106">
        <f t="shared" si="0"/>
        <v>0</v>
      </c>
      <c r="AL16" s="106">
        <f t="shared" si="1"/>
        <v>2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225" t="s">
        <v>272</v>
      </c>
      <c r="E17" s="158" t="s">
        <v>8</v>
      </c>
      <c r="F17" s="158"/>
      <c r="G17" s="158"/>
      <c r="H17" s="158"/>
      <c r="I17" s="158"/>
      <c r="J17" s="158"/>
      <c r="K17" s="158"/>
      <c r="L17" s="158" t="s">
        <v>8</v>
      </c>
      <c r="M17" s="158"/>
      <c r="N17" s="158"/>
      <c r="O17" s="158"/>
      <c r="P17" s="158"/>
      <c r="Q17" s="158" t="s">
        <v>8</v>
      </c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 t="s">
        <v>8</v>
      </c>
      <c r="AG17" s="158" t="s">
        <v>10</v>
      </c>
      <c r="AH17" s="158" t="s">
        <v>8</v>
      </c>
      <c r="AI17" s="158"/>
      <c r="AJ17" s="106">
        <f t="shared" si="2"/>
        <v>5</v>
      </c>
      <c r="AK17" s="106">
        <f t="shared" si="0"/>
        <v>0</v>
      </c>
      <c r="AL17" s="106">
        <f t="shared" si="1"/>
        <v>1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225" t="s">
        <v>324</v>
      </c>
      <c r="E18" s="158"/>
      <c r="F18" s="158"/>
      <c r="G18" s="158"/>
      <c r="H18" s="158"/>
      <c r="I18" s="158"/>
      <c r="J18" s="158" t="s">
        <v>8</v>
      </c>
      <c r="K18" s="158"/>
      <c r="L18" s="158"/>
      <c r="M18" s="158"/>
      <c r="N18" s="158"/>
      <c r="O18" s="158"/>
      <c r="P18" s="158"/>
      <c r="Q18" s="158"/>
      <c r="R18" s="158" t="s">
        <v>10</v>
      </c>
      <c r="S18" s="158"/>
      <c r="T18" s="158" t="s">
        <v>9</v>
      </c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1</v>
      </c>
      <c r="AK18" s="106">
        <f t="shared" si="0"/>
        <v>1</v>
      </c>
      <c r="AL18" s="106">
        <f t="shared" si="1"/>
        <v>1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225" t="s">
        <v>645</v>
      </c>
      <c r="E19" s="158"/>
      <c r="F19" s="158"/>
      <c r="G19" s="158"/>
      <c r="H19" s="158"/>
      <c r="I19" s="158"/>
      <c r="J19" s="158"/>
      <c r="K19" s="158"/>
      <c r="L19" s="158" t="s">
        <v>8</v>
      </c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225" t="s">
        <v>107</v>
      </c>
      <c r="E20" s="158"/>
      <c r="F20" s="158"/>
      <c r="G20" s="158"/>
      <c r="H20" s="158"/>
      <c r="I20" s="158"/>
      <c r="J20" s="158" t="s">
        <v>8</v>
      </c>
      <c r="K20" s="158"/>
      <c r="L20" s="158"/>
      <c r="M20" s="158"/>
      <c r="N20" s="158"/>
      <c r="O20" s="158"/>
      <c r="P20" s="158"/>
      <c r="Q20" s="158"/>
      <c r="R20" s="158"/>
      <c r="S20" s="158"/>
      <c r="T20" s="158" t="s">
        <v>9</v>
      </c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1</v>
      </c>
      <c r="AK20" s="106">
        <f t="shared" si="0"/>
        <v>1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225" t="s">
        <v>649</v>
      </c>
      <c r="E21" s="158"/>
      <c r="F21" s="158"/>
      <c r="G21" s="158"/>
      <c r="H21" s="158"/>
      <c r="I21" s="158"/>
      <c r="J21" s="158" t="s">
        <v>744</v>
      </c>
      <c r="K21" s="158" t="s">
        <v>8</v>
      </c>
      <c r="L21" s="158" t="s">
        <v>9</v>
      </c>
      <c r="M21" s="158" t="s">
        <v>9</v>
      </c>
      <c r="N21" s="158"/>
      <c r="O21" s="158"/>
      <c r="P21" s="158"/>
      <c r="Q21" s="158"/>
      <c r="R21" s="158"/>
      <c r="S21" s="158" t="s">
        <v>10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 t="s">
        <v>733</v>
      </c>
      <c r="AI21" s="158"/>
      <c r="AJ21" s="106">
        <f t="shared" si="2"/>
        <v>3</v>
      </c>
      <c r="AK21" s="106">
        <f t="shared" si="0"/>
        <v>2</v>
      </c>
      <c r="AL21" s="106">
        <f t="shared" si="1"/>
        <v>1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225" t="s">
        <v>652</v>
      </c>
      <c r="E22" s="158"/>
      <c r="F22" s="158"/>
      <c r="G22" s="158"/>
      <c r="H22" s="158"/>
      <c r="I22" s="158"/>
      <c r="J22" s="158" t="s">
        <v>8</v>
      </c>
      <c r="K22" s="158"/>
      <c r="L22" s="158"/>
      <c r="M22" s="158"/>
      <c r="N22" s="158"/>
      <c r="O22" s="158"/>
      <c r="P22" s="158"/>
      <c r="Q22" s="158"/>
      <c r="R22" s="158"/>
      <c r="S22" s="158"/>
      <c r="T22" s="158" t="s">
        <v>8</v>
      </c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2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225" t="s">
        <v>32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225" t="s">
        <v>32</v>
      </c>
      <c r="E24" s="158"/>
      <c r="F24" s="158" t="s">
        <v>10</v>
      </c>
      <c r="G24" s="158"/>
      <c r="H24" s="158"/>
      <c r="I24" s="158"/>
      <c r="J24" s="158" t="s">
        <v>8</v>
      </c>
      <c r="K24" s="158"/>
      <c r="L24" s="158"/>
      <c r="M24" s="158"/>
      <c r="N24" s="158"/>
      <c r="O24" s="158"/>
      <c r="P24" s="158"/>
      <c r="Q24" s="158" t="s">
        <v>8</v>
      </c>
      <c r="R24" s="158" t="s">
        <v>8</v>
      </c>
      <c r="S24" s="158" t="s">
        <v>10</v>
      </c>
      <c r="T24" s="158" t="s">
        <v>8</v>
      </c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 t="s">
        <v>8</v>
      </c>
      <c r="AG24" s="158" t="s">
        <v>10</v>
      </c>
      <c r="AH24" s="158" t="s">
        <v>8</v>
      </c>
      <c r="AI24" s="158"/>
      <c r="AJ24" s="106">
        <f t="shared" si="2"/>
        <v>6</v>
      </c>
      <c r="AK24" s="106">
        <f t="shared" si="0"/>
        <v>0</v>
      </c>
      <c r="AL24" s="106">
        <f t="shared" si="1"/>
        <v>3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225" t="s">
        <v>166</v>
      </c>
      <c r="E25" s="158" t="s">
        <v>10</v>
      </c>
      <c r="F25" s="158" t="s">
        <v>10</v>
      </c>
      <c r="G25" s="158"/>
      <c r="H25" s="158"/>
      <c r="I25" s="158"/>
      <c r="J25" s="158"/>
      <c r="K25" s="158"/>
      <c r="L25" s="158" t="s">
        <v>10</v>
      </c>
      <c r="M25" s="158" t="s">
        <v>10</v>
      </c>
      <c r="N25" s="158"/>
      <c r="O25" s="158"/>
      <c r="P25" s="158"/>
      <c r="Q25" s="158" t="s">
        <v>8</v>
      </c>
      <c r="R25" s="158" t="s">
        <v>10</v>
      </c>
      <c r="S25" s="158" t="s">
        <v>10</v>
      </c>
      <c r="T25" s="158" t="s">
        <v>740</v>
      </c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 t="s">
        <v>10</v>
      </c>
      <c r="AH25" s="158" t="s">
        <v>751</v>
      </c>
      <c r="AI25" s="158"/>
      <c r="AJ25" s="106">
        <f t="shared" si="2"/>
        <v>1</v>
      </c>
      <c r="AK25" s="106">
        <f t="shared" si="0"/>
        <v>0</v>
      </c>
      <c r="AL25" s="106">
        <f t="shared" si="1"/>
        <v>8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225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225" t="s">
        <v>11</v>
      </c>
      <c r="E27" s="158"/>
      <c r="F27" s="158" t="s">
        <v>8</v>
      </c>
      <c r="G27" s="158"/>
      <c r="H27" s="158"/>
      <c r="I27" s="158"/>
      <c r="J27" s="158" t="s">
        <v>8</v>
      </c>
      <c r="K27" s="158"/>
      <c r="L27" s="158"/>
      <c r="M27" s="158" t="s">
        <v>9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2</v>
      </c>
      <c r="AK27" s="106">
        <f t="shared" si="0"/>
        <v>1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225" t="s">
        <v>459</v>
      </c>
      <c r="E28" s="158"/>
      <c r="F28" s="158"/>
      <c r="G28" s="158"/>
      <c r="H28" s="158"/>
      <c r="I28" s="158"/>
      <c r="J28" s="158" t="s">
        <v>9</v>
      </c>
      <c r="K28" s="158"/>
      <c r="L28" s="158"/>
      <c r="M28" s="158"/>
      <c r="N28" s="158"/>
      <c r="O28" s="158"/>
      <c r="P28" s="158"/>
      <c r="Q28" s="158"/>
      <c r="R28" s="158" t="s">
        <v>10</v>
      </c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1</v>
      </c>
      <c r="AL28" s="106">
        <f t="shared" si="1"/>
        <v>1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225" t="s">
        <v>459</v>
      </c>
      <c r="E29" s="158"/>
      <c r="F29" s="158"/>
      <c r="G29" s="158"/>
      <c r="H29" s="158"/>
      <c r="I29" s="158"/>
      <c r="J29" s="158" t="s">
        <v>9</v>
      </c>
      <c r="K29" s="158"/>
      <c r="L29" s="158" t="s">
        <v>10</v>
      </c>
      <c r="M29" s="158"/>
      <c r="N29" s="158"/>
      <c r="O29" s="158"/>
      <c r="P29" s="158"/>
      <c r="Q29" s="158"/>
      <c r="R29" s="158"/>
      <c r="S29" s="158" t="s">
        <v>9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2</v>
      </c>
      <c r="AL29" s="46">
        <f t="shared" si="1"/>
        <v>1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225" t="s">
        <v>167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 t="s">
        <v>8</v>
      </c>
      <c r="AI30" s="158"/>
      <c r="AJ30" s="46">
        <f t="shared" si="2"/>
        <v>1</v>
      </c>
      <c r="AK30" s="46">
        <f t="shared" si="0"/>
        <v>0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225" t="s">
        <v>167</v>
      </c>
      <c r="E31" s="158"/>
      <c r="F31" s="158"/>
      <c r="G31" s="158"/>
      <c r="H31" s="158"/>
      <c r="I31" s="158"/>
      <c r="J31" s="158"/>
      <c r="K31" s="158"/>
      <c r="L31" s="158"/>
      <c r="M31" s="158" t="s">
        <v>8</v>
      </c>
      <c r="N31" s="158"/>
      <c r="O31" s="158"/>
      <c r="P31" s="158"/>
      <c r="Q31" s="158"/>
      <c r="R31" s="158" t="s">
        <v>10</v>
      </c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 t="s">
        <v>8</v>
      </c>
      <c r="AI31" s="158"/>
      <c r="AJ31" s="106">
        <f t="shared" si="2"/>
        <v>2</v>
      </c>
      <c r="AK31" s="106">
        <f t="shared" si="0"/>
        <v>0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225" t="s">
        <v>623</v>
      </c>
      <c r="E32" s="158" t="s">
        <v>10</v>
      </c>
      <c r="F32" s="158"/>
      <c r="G32" s="158"/>
      <c r="H32" s="158"/>
      <c r="I32" s="158"/>
      <c r="J32" s="158"/>
      <c r="K32" s="158"/>
      <c r="L32" s="158" t="s">
        <v>10</v>
      </c>
      <c r="M32" s="158"/>
      <c r="N32" s="158"/>
      <c r="O32" s="158"/>
      <c r="P32" s="158"/>
      <c r="Q32" s="158"/>
      <c r="R32" s="158"/>
      <c r="S32" s="158" t="s">
        <v>10</v>
      </c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 t="s">
        <v>10</v>
      </c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4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42</v>
      </c>
      <c r="AK54" s="106">
        <f>SUM(AK9:AK53)</f>
        <v>15</v>
      </c>
      <c r="AL54" s="106">
        <f>SUM(AL9:AL53)</f>
        <v>28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 t="s">
        <v>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 t="s">
        <v>19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s">
        <v>15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1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1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V19" sqref="V1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481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225" t="s">
        <v>130</v>
      </c>
      <c r="E9" s="255" t="s">
        <v>734</v>
      </c>
      <c r="F9" s="258" t="s">
        <v>734</v>
      </c>
      <c r="G9" s="155"/>
      <c r="H9" s="133"/>
      <c r="I9" s="155"/>
      <c r="J9" s="155"/>
      <c r="K9" s="258" t="s">
        <v>734</v>
      </c>
      <c r="L9" s="133"/>
      <c r="M9" s="258" t="s">
        <v>734</v>
      </c>
      <c r="N9" s="155"/>
      <c r="O9" s="155"/>
      <c r="P9" s="155"/>
      <c r="Q9" s="155" t="s">
        <v>748</v>
      </c>
      <c r="R9" s="155" t="s">
        <v>10</v>
      </c>
      <c r="S9" s="155" t="s">
        <v>734</v>
      </c>
      <c r="T9" s="155" t="s">
        <v>734</v>
      </c>
      <c r="U9" s="155"/>
      <c r="V9" s="133"/>
      <c r="W9" s="155"/>
      <c r="X9" s="155"/>
      <c r="Y9" s="155"/>
      <c r="Z9" s="155"/>
      <c r="AA9" s="155"/>
      <c r="AB9" s="155"/>
      <c r="AC9" s="133"/>
      <c r="AD9" s="155"/>
      <c r="AE9" s="155" t="s">
        <v>748</v>
      </c>
      <c r="AF9" s="155"/>
      <c r="AG9" s="155" t="s">
        <v>734</v>
      </c>
      <c r="AH9" s="155" t="s">
        <v>734</v>
      </c>
      <c r="AI9" s="155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225" t="s">
        <v>673</v>
      </c>
      <c r="E10" s="256"/>
      <c r="F10" s="259"/>
      <c r="G10" s="155"/>
      <c r="H10" s="133"/>
      <c r="I10" s="155"/>
      <c r="J10" s="155"/>
      <c r="K10" s="259"/>
      <c r="L10" s="133"/>
      <c r="M10" s="259"/>
      <c r="N10" s="133"/>
      <c r="O10" s="155"/>
      <c r="P10" s="155"/>
      <c r="Q10" s="155"/>
      <c r="R10" s="155"/>
      <c r="S10" s="155"/>
      <c r="T10" s="155"/>
      <c r="U10" s="155"/>
      <c r="V10" s="133"/>
      <c r="W10" s="155"/>
      <c r="X10" s="155"/>
      <c r="Y10" s="155"/>
      <c r="Z10" s="155"/>
      <c r="AA10" s="155"/>
      <c r="AB10" s="155"/>
      <c r="AC10" s="133"/>
      <c r="AD10" s="155"/>
      <c r="AE10" s="155"/>
      <c r="AF10" s="155"/>
      <c r="AG10" s="155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225" t="s">
        <v>675</v>
      </c>
      <c r="E11" s="256"/>
      <c r="F11" s="259"/>
      <c r="G11" s="155"/>
      <c r="H11" s="133"/>
      <c r="I11" s="155"/>
      <c r="J11" s="155"/>
      <c r="K11" s="259"/>
      <c r="L11" s="133"/>
      <c r="M11" s="259"/>
      <c r="N11" s="133"/>
      <c r="O11" s="155"/>
      <c r="P11" s="155"/>
      <c r="Q11" s="155"/>
      <c r="R11" s="155"/>
      <c r="S11" s="155"/>
      <c r="T11" s="155"/>
      <c r="U11" s="155"/>
      <c r="V11" s="133"/>
      <c r="W11" s="155"/>
      <c r="X11" s="155"/>
      <c r="Y11" s="155"/>
      <c r="Z11" s="155"/>
      <c r="AA11" s="155"/>
      <c r="AB11" s="155"/>
      <c r="AC11" s="133"/>
      <c r="AD11" s="155"/>
      <c r="AE11" s="155"/>
      <c r="AF11" s="155"/>
      <c r="AG11" s="155"/>
      <c r="AH11" s="155"/>
      <c r="AI11" s="155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225" t="s">
        <v>267</v>
      </c>
      <c r="E12" s="256"/>
      <c r="F12" s="259"/>
      <c r="G12" s="155"/>
      <c r="H12" s="133"/>
      <c r="I12" s="155"/>
      <c r="J12" s="155"/>
      <c r="K12" s="259"/>
      <c r="L12" s="133"/>
      <c r="M12" s="259"/>
      <c r="N12" s="133"/>
      <c r="O12" s="155"/>
      <c r="P12" s="155"/>
      <c r="Q12" s="155"/>
      <c r="R12" s="155"/>
      <c r="S12" s="155"/>
      <c r="T12" s="155"/>
      <c r="U12" s="155"/>
      <c r="V12" s="133"/>
      <c r="W12" s="155"/>
      <c r="X12" s="155"/>
      <c r="Y12" s="155"/>
      <c r="Z12" s="155"/>
      <c r="AA12" s="155"/>
      <c r="AB12" s="155"/>
      <c r="AC12" s="133"/>
      <c r="AD12" s="155"/>
      <c r="AE12" s="155"/>
      <c r="AF12" s="155"/>
      <c r="AG12" s="155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225" t="s">
        <v>677</v>
      </c>
      <c r="E13" s="256"/>
      <c r="F13" s="259"/>
      <c r="G13" s="155"/>
      <c r="H13" s="133"/>
      <c r="I13" s="155"/>
      <c r="J13" s="155"/>
      <c r="K13" s="259"/>
      <c r="L13" s="133"/>
      <c r="M13" s="259"/>
      <c r="N13" s="133"/>
      <c r="O13" s="155"/>
      <c r="P13" s="155"/>
      <c r="Q13" s="155"/>
      <c r="R13" s="155"/>
      <c r="S13" s="155"/>
      <c r="T13" s="155"/>
      <c r="U13" s="155"/>
      <c r="V13" s="133"/>
      <c r="W13" s="155"/>
      <c r="X13" s="155"/>
      <c r="Y13" s="155"/>
      <c r="Z13" s="155"/>
      <c r="AA13" s="155"/>
      <c r="AB13" s="155"/>
      <c r="AC13" s="133"/>
      <c r="AD13" s="155"/>
      <c r="AE13" s="155"/>
      <c r="AF13" s="155"/>
      <c r="AG13" s="155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225" t="s">
        <v>27</v>
      </c>
      <c r="E14" s="256"/>
      <c r="F14" s="259"/>
      <c r="G14" s="155"/>
      <c r="H14" s="133"/>
      <c r="I14" s="155"/>
      <c r="J14" s="155"/>
      <c r="K14" s="259"/>
      <c r="L14" s="133"/>
      <c r="M14" s="259"/>
      <c r="N14" s="133"/>
      <c r="O14" s="155"/>
      <c r="P14" s="155"/>
      <c r="Q14" s="155"/>
      <c r="R14" s="155"/>
      <c r="S14" s="155"/>
      <c r="T14" s="155"/>
      <c r="U14" s="155"/>
      <c r="V14" s="133"/>
      <c r="W14" s="155"/>
      <c r="X14" s="155"/>
      <c r="Y14" s="155"/>
      <c r="Z14" s="155"/>
      <c r="AA14" s="155"/>
      <c r="AB14" s="155"/>
      <c r="AC14" s="133"/>
      <c r="AD14" s="155"/>
      <c r="AE14" s="155"/>
      <c r="AF14" s="155"/>
      <c r="AG14" s="155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225" t="s">
        <v>27</v>
      </c>
      <c r="E15" s="256"/>
      <c r="F15" s="259"/>
      <c r="G15" s="157"/>
      <c r="H15" s="133"/>
      <c r="I15" s="157"/>
      <c r="J15" s="157"/>
      <c r="K15" s="259"/>
      <c r="L15" s="133"/>
      <c r="M15" s="259"/>
      <c r="N15" s="133"/>
      <c r="O15" s="157"/>
      <c r="P15" s="157"/>
      <c r="Q15" s="157"/>
      <c r="R15" s="157"/>
      <c r="S15" s="157"/>
      <c r="T15" s="157"/>
      <c r="U15" s="157"/>
      <c r="V15" s="133"/>
      <c r="W15" s="157"/>
      <c r="X15" s="157"/>
      <c r="Y15" s="157"/>
      <c r="Z15" s="157"/>
      <c r="AA15" s="157"/>
      <c r="AB15" s="157"/>
      <c r="AC15" s="133"/>
      <c r="AD15" s="157"/>
      <c r="AE15" s="157"/>
      <c r="AF15" s="157"/>
      <c r="AG15" s="157" t="s">
        <v>9</v>
      </c>
      <c r="AH15" s="157"/>
      <c r="AI15" s="157"/>
      <c r="AJ15" s="106">
        <f t="shared" si="2"/>
        <v>0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225" t="s">
        <v>46</v>
      </c>
      <c r="E16" s="256"/>
      <c r="F16" s="259"/>
      <c r="G16" s="155"/>
      <c r="H16" s="133"/>
      <c r="I16" s="155"/>
      <c r="J16" s="155"/>
      <c r="K16" s="259"/>
      <c r="L16" s="133"/>
      <c r="M16" s="259"/>
      <c r="N16" s="133"/>
      <c r="O16" s="155"/>
      <c r="P16" s="155"/>
      <c r="Q16" s="155"/>
      <c r="R16" s="155"/>
      <c r="S16" s="155"/>
      <c r="T16" s="155"/>
      <c r="U16" s="155"/>
      <c r="V16" s="133"/>
      <c r="W16" s="155"/>
      <c r="X16" s="155"/>
      <c r="Y16" s="155"/>
      <c r="Z16" s="155"/>
      <c r="AA16" s="155"/>
      <c r="AB16" s="155"/>
      <c r="AC16" s="133"/>
      <c r="AD16" s="155"/>
      <c r="AE16" s="155"/>
      <c r="AF16" s="155"/>
      <c r="AG16" s="155"/>
      <c r="AH16" s="155"/>
      <c r="AI16" s="155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225" t="s">
        <v>420</v>
      </c>
      <c r="E17" s="256"/>
      <c r="F17" s="259"/>
      <c r="G17" s="155"/>
      <c r="H17" s="133"/>
      <c r="I17" s="155"/>
      <c r="J17" s="155"/>
      <c r="K17" s="259"/>
      <c r="L17" s="133"/>
      <c r="M17" s="259"/>
      <c r="N17" s="133"/>
      <c r="O17" s="155"/>
      <c r="P17" s="155"/>
      <c r="Q17" s="155"/>
      <c r="R17" s="155"/>
      <c r="S17" s="155"/>
      <c r="T17" s="155"/>
      <c r="U17" s="155"/>
      <c r="V17" s="133"/>
      <c r="W17" s="155"/>
      <c r="X17" s="155"/>
      <c r="Y17" s="155"/>
      <c r="Z17" s="155"/>
      <c r="AA17" s="155"/>
      <c r="AB17" s="155"/>
      <c r="AC17" s="133"/>
      <c r="AD17" s="155"/>
      <c r="AE17" s="155"/>
      <c r="AF17" s="155"/>
      <c r="AG17" s="155"/>
      <c r="AH17" s="155"/>
      <c r="AI17" s="155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225" t="s">
        <v>420</v>
      </c>
      <c r="E18" s="256"/>
      <c r="F18" s="259"/>
      <c r="G18" s="155"/>
      <c r="H18" s="133"/>
      <c r="I18" s="155"/>
      <c r="J18" s="155"/>
      <c r="K18" s="259"/>
      <c r="L18" s="133"/>
      <c r="M18" s="259"/>
      <c r="N18" s="133"/>
      <c r="O18" s="155"/>
      <c r="P18" s="155"/>
      <c r="Q18" s="155"/>
      <c r="R18" s="155"/>
      <c r="S18" s="155"/>
      <c r="T18" s="155"/>
      <c r="U18" s="155"/>
      <c r="V18" s="133"/>
      <c r="W18" s="155"/>
      <c r="X18" s="155"/>
      <c r="Y18" s="155"/>
      <c r="Z18" s="155"/>
      <c r="AA18" s="155"/>
      <c r="AB18" s="155"/>
      <c r="AC18" s="133"/>
      <c r="AD18" s="155"/>
      <c r="AE18" s="155"/>
      <c r="AF18" s="155"/>
      <c r="AG18" s="155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225" t="s">
        <v>692</v>
      </c>
      <c r="E19" s="256"/>
      <c r="F19" s="259"/>
      <c r="G19" s="155"/>
      <c r="H19" s="133"/>
      <c r="I19" s="155"/>
      <c r="J19" s="155"/>
      <c r="K19" s="259"/>
      <c r="L19" s="133"/>
      <c r="M19" s="259"/>
      <c r="N19" s="133"/>
      <c r="O19" s="155"/>
      <c r="P19" s="155"/>
      <c r="Q19" s="155"/>
      <c r="R19" s="155"/>
      <c r="S19" s="155"/>
      <c r="T19" s="155"/>
      <c r="U19" s="155"/>
      <c r="V19" s="133"/>
      <c r="W19" s="155"/>
      <c r="X19" s="155"/>
      <c r="Y19" s="155"/>
      <c r="Z19" s="155"/>
      <c r="AA19" s="155"/>
      <c r="AB19" s="155"/>
      <c r="AC19" s="133"/>
      <c r="AD19" s="155"/>
      <c r="AE19" s="155"/>
      <c r="AF19" s="155"/>
      <c r="AG19" s="155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225" t="s">
        <v>207</v>
      </c>
      <c r="E20" s="256"/>
      <c r="F20" s="259"/>
      <c r="G20" s="155"/>
      <c r="H20" s="133"/>
      <c r="I20" s="155"/>
      <c r="J20" s="155"/>
      <c r="K20" s="259"/>
      <c r="L20" s="133"/>
      <c r="M20" s="259"/>
      <c r="N20" s="133"/>
      <c r="O20" s="155"/>
      <c r="P20" s="155"/>
      <c r="Q20" s="155"/>
      <c r="R20" s="155"/>
      <c r="S20" s="155"/>
      <c r="T20" s="155"/>
      <c r="U20" s="155"/>
      <c r="V20" s="133"/>
      <c r="W20" s="155"/>
      <c r="X20" s="155"/>
      <c r="Y20" s="155"/>
      <c r="Z20" s="155"/>
      <c r="AA20" s="155"/>
      <c r="AB20" s="155"/>
      <c r="AC20" s="133"/>
      <c r="AD20" s="155"/>
      <c r="AE20" s="155"/>
      <c r="AF20" s="155"/>
      <c r="AG20" s="155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225" t="s">
        <v>207</v>
      </c>
      <c r="E21" s="256"/>
      <c r="F21" s="259"/>
      <c r="G21" s="158"/>
      <c r="H21" s="133"/>
      <c r="I21" s="158"/>
      <c r="J21" s="158" t="s">
        <v>9</v>
      </c>
      <c r="K21" s="259"/>
      <c r="L21" s="133"/>
      <c r="M21" s="259"/>
      <c r="N21" s="133"/>
      <c r="O21" s="158"/>
      <c r="P21" s="158"/>
      <c r="Q21" s="158"/>
      <c r="R21" s="158"/>
      <c r="S21" s="158"/>
      <c r="T21" s="158"/>
      <c r="U21" s="158"/>
      <c r="V21" s="133"/>
      <c r="W21" s="159"/>
      <c r="X21" s="158"/>
      <c r="Y21" s="158"/>
      <c r="Z21" s="158"/>
      <c r="AA21" s="158"/>
      <c r="AB21" s="158"/>
      <c r="AC21" s="133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225" t="s">
        <v>699</v>
      </c>
      <c r="E22" s="256"/>
      <c r="F22" s="259"/>
      <c r="G22" s="155"/>
      <c r="H22" s="133"/>
      <c r="I22" s="155"/>
      <c r="J22" s="155"/>
      <c r="K22" s="259"/>
      <c r="L22" s="133"/>
      <c r="M22" s="259"/>
      <c r="N22" s="133"/>
      <c r="O22" s="155"/>
      <c r="P22" s="155"/>
      <c r="Q22" s="155"/>
      <c r="R22" s="155"/>
      <c r="S22" s="158"/>
      <c r="T22" s="155"/>
      <c r="U22" s="155"/>
      <c r="V22" s="133"/>
      <c r="W22" s="155"/>
      <c r="X22" s="155"/>
      <c r="Y22" s="155"/>
      <c r="Z22" s="155"/>
      <c r="AA22" s="155"/>
      <c r="AB22" s="155"/>
      <c r="AC22" s="133"/>
      <c r="AD22" s="155"/>
      <c r="AE22" s="155"/>
      <c r="AF22" s="155"/>
      <c r="AG22" s="155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225" t="s">
        <v>433</v>
      </c>
      <c r="E23" s="256"/>
      <c r="F23" s="259"/>
      <c r="G23" s="155"/>
      <c r="H23" s="133"/>
      <c r="I23" s="155"/>
      <c r="J23" s="155"/>
      <c r="K23" s="259"/>
      <c r="L23" s="133"/>
      <c r="M23" s="259"/>
      <c r="N23" s="133"/>
      <c r="O23" s="155"/>
      <c r="P23" s="155"/>
      <c r="Q23" s="155"/>
      <c r="R23" s="155"/>
      <c r="S23" s="155"/>
      <c r="T23" s="155"/>
      <c r="U23" s="155"/>
      <c r="V23" s="133"/>
      <c r="W23" s="155"/>
      <c r="X23" s="155"/>
      <c r="Y23" s="155"/>
      <c r="Z23" s="155"/>
      <c r="AA23" s="155"/>
      <c r="AB23" s="155"/>
      <c r="AC23" s="133"/>
      <c r="AD23" s="155"/>
      <c r="AE23" s="155"/>
      <c r="AF23" s="155"/>
      <c r="AG23" s="155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225" t="s">
        <v>704</v>
      </c>
      <c r="E24" s="256"/>
      <c r="F24" s="259"/>
      <c r="G24" s="161"/>
      <c r="H24" s="133"/>
      <c r="I24" s="161"/>
      <c r="J24" s="161"/>
      <c r="K24" s="259"/>
      <c r="L24" s="133"/>
      <c r="M24" s="259"/>
      <c r="N24" s="133"/>
      <c r="O24" s="161"/>
      <c r="P24" s="161"/>
      <c r="Q24" s="161"/>
      <c r="R24" s="161"/>
      <c r="S24" s="161"/>
      <c r="T24" s="161"/>
      <c r="U24" s="161"/>
      <c r="V24" s="133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61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225" t="s">
        <v>455</v>
      </c>
      <c r="E25" s="256"/>
      <c r="F25" s="259"/>
      <c r="G25" s="161"/>
      <c r="H25" s="133"/>
      <c r="I25" s="161"/>
      <c r="J25" s="161"/>
      <c r="K25" s="259"/>
      <c r="L25" s="133"/>
      <c r="M25" s="259"/>
      <c r="N25" s="133"/>
      <c r="O25" s="161"/>
      <c r="P25" s="161"/>
      <c r="Q25" s="161"/>
      <c r="R25" s="161"/>
      <c r="S25" s="161" t="s">
        <v>8</v>
      </c>
      <c r="T25" s="161"/>
      <c r="U25" s="161"/>
      <c r="V25" s="133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61"/>
      <c r="AH25" s="161"/>
      <c r="AI25" s="161"/>
      <c r="AJ25" s="106">
        <f t="shared" si="2"/>
        <v>1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225" t="s">
        <v>709</v>
      </c>
      <c r="E26" s="256"/>
      <c r="F26" s="259"/>
      <c r="G26" s="161"/>
      <c r="H26" s="133"/>
      <c r="I26" s="161"/>
      <c r="J26" s="161"/>
      <c r="K26" s="259"/>
      <c r="L26" s="133"/>
      <c r="M26" s="259"/>
      <c r="N26" s="133"/>
      <c r="O26" s="161"/>
      <c r="P26" s="161"/>
      <c r="Q26" s="161"/>
      <c r="R26" s="161"/>
      <c r="S26" s="161"/>
      <c r="T26" s="161"/>
      <c r="U26" s="161"/>
      <c r="V26" s="133"/>
      <c r="W26" s="161"/>
      <c r="X26" s="161"/>
      <c r="Y26" s="161"/>
      <c r="Z26" s="161"/>
      <c r="AA26" s="161"/>
      <c r="AB26" s="161"/>
      <c r="AC26" s="133"/>
      <c r="AD26" s="161"/>
      <c r="AE26" s="161"/>
      <c r="AF26" s="161"/>
      <c r="AG26" s="161"/>
      <c r="AH26" s="161"/>
      <c r="AI26" s="161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225" t="s">
        <v>712</v>
      </c>
      <c r="E27" s="256"/>
      <c r="F27" s="259"/>
      <c r="G27" s="161"/>
      <c r="H27" s="133"/>
      <c r="I27" s="161"/>
      <c r="J27" s="161"/>
      <c r="K27" s="259"/>
      <c r="L27" s="133"/>
      <c r="M27" s="259"/>
      <c r="N27" s="133"/>
      <c r="O27" s="161"/>
      <c r="P27" s="161"/>
      <c r="Q27" s="161"/>
      <c r="R27" s="161"/>
      <c r="S27" s="161"/>
      <c r="T27" s="161"/>
      <c r="U27" s="161"/>
      <c r="V27" s="133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61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225" t="s">
        <v>715</v>
      </c>
      <c r="E28" s="256"/>
      <c r="F28" s="259"/>
      <c r="G28" s="161"/>
      <c r="H28" s="133"/>
      <c r="I28" s="161"/>
      <c r="J28" s="161"/>
      <c r="K28" s="259"/>
      <c r="L28" s="133"/>
      <c r="M28" s="259"/>
      <c r="N28" s="133"/>
      <c r="O28" s="161"/>
      <c r="P28" s="161"/>
      <c r="Q28" s="161"/>
      <c r="R28" s="161"/>
      <c r="S28" s="161"/>
      <c r="T28" s="161"/>
      <c r="U28" s="161"/>
      <c r="V28" s="133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61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225" t="s">
        <v>715</v>
      </c>
      <c r="E29" s="257"/>
      <c r="F29" s="260"/>
      <c r="G29" s="161"/>
      <c r="H29" s="133"/>
      <c r="I29" s="161"/>
      <c r="J29" s="161"/>
      <c r="K29" s="260"/>
      <c r="L29" s="133"/>
      <c r="M29" s="260"/>
      <c r="N29" s="133"/>
      <c r="O29" s="161"/>
      <c r="P29" s="161"/>
      <c r="Q29" s="161"/>
      <c r="R29" s="161" t="s">
        <v>8</v>
      </c>
      <c r="S29" s="161" t="s">
        <v>10</v>
      </c>
      <c r="T29" s="161"/>
      <c r="U29" s="161"/>
      <c r="V29" s="133"/>
      <c r="W29" s="161"/>
      <c r="X29" s="161"/>
      <c r="Y29" s="161"/>
      <c r="Z29" s="161"/>
      <c r="AA29" s="161"/>
      <c r="AB29" s="161"/>
      <c r="AC29" s="133"/>
      <c r="AD29" s="161"/>
      <c r="AE29" s="161"/>
      <c r="AF29" s="161" t="s">
        <v>8</v>
      </c>
      <c r="AG29" s="161" t="s">
        <v>8</v>
      </c>
      <c r="AH29" s="161"/>
      <c r="AI29" s="161"/>
      <c r="AJ29" s="106">
        <f t="shared" si="2"/>
        <v>3</v>
      </c>
      <c r="AK29" s="106">
        <f t="shared" si="0"/>
        <v>0</v>
      </c>
      <c r="AL29" s="106">
        <f t="shared" si="1"/>
        <v>1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4</v>
      </c>
      <c r="AK54" s="106">
        <f>SUM(AK9:AK53)</f>
        <v>2</v>
      </c>
      <c r="AL54" s="106">
        <f>SUM(AL9:AL53)</f>
        <v>2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4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E9:E29"/>
    <mergeCell ref="F9:F29"/>
    <mergeCell ref="K9:K29"/>
    <mergeCell ref="M9:M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X22" sqref="X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</row>
    <row r="5" spans="1:41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48" t="s">
        <v>81</v>
      </c>
      <c r="AG6" s="248"/>
      <c r="AH6" s="248"/>
      <c r="AI6" s="248"/>
      <c r="AJ6" s="248"/>
      <c r="AK6" s="248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 t="s">
        <v>8</v>
      </c>
      <c r="F9" s="155"/>
      <c r="G9" s="155"/>
      <c r="H9" s="155"/>
      <c r="I9" s="155"/>
      <c r="J9" s="155" t="s">
        <v>733</v>
      </c>
      <c r="K9" s="155"/>
      <c r="L9" s="155" t="s">
        <v>8</v>
      </c>
      <c r="M9" s="155"/>
      <c r="N9" s="155"/>
      <c r="O9" s="155"/>
      <c r="P9" s="133"/>
      <c r="Q9" s="155" t="s">
        <v>8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5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 t="s">
        <v>8</v>
      </c>
      <c r="F10" s="155"/>
      <c r="G10" s="155"/>
      <c r="H10" s="155"/>
      <c r="I10" s="155"/>
      <c r="J10" s="155" t="s">
        <v>733</v>
      </c>
      <c r="K10" s="155"/>
      <c r="L10" s="155" t="s">
        <v>8</v>
      </c>
      <c r="M10" s="155"/>
      <c r="N10" s="155"/>
      <c r="O10" s="155"/>
      <c r="P10" s="133"/>
      <c r="Q10" s="155" t="s">
        <v>8</v>
      </c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/>
      <c r="F11" s="155"/>
      <c r="G11" s="155"/>
      <c r="H11" s="155"/>
      <c r="I11" s="155"/>
      <c r="J11" s="155" t="s">
        <v>8</v>
      </c>
      <c r="K11" s="155"/>
      <c r="L11" s="155"/>
      <c r="M11" s="155"/>
      <c r="N11" s="155"/>
      <c r="O11" s="155"/>
      <c r="P11" s="133"/>
      <c r="Q11" s="155" t="s">
        <v>8</v>
      </c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2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 t="s">
        <v>8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 t="s">
        <v>8</v>
      </c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 t="s">
        <v>8</v>
      </c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1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 t="s">
        <v>8</v>
      </c>
      <c r="K16" s="155"/>
      <c r="L16" s="155" t="s">
        <v>8</v>
      </c>
      <c r="M16" s="155"/>
      <c r="N16" s="155"/>
      <c r="O16" s="155"/>
      <c r="P16" s="133"/>
      <c r="Q16" s="155"/>
      <c r="R16" s="155"/>
      <c r="S16" s="155" t="s">
        <v>8</v>
      </c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 t="s">
        <v>8</v>
      </c>
      <c r="AF16" s="155"/>
      <c r="AG16" s="155" t="s">
        <v>8</v>
      </c>
      <c r="AH16" s="155"/>
      <c r="AI16" s="155"/>
      <c r="AJ16" s="3">
        <f t="shared" si="2"/>
        <v>5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09">
        <f t="shared" ref="AJ17" si="3">COUNTIF(E17:AI17,"K")+2*COUNTIF(E17:AI17,"2K")+COUNTIF(E17:AI17,"TK")+COUNTIF(E17:AI17,"KT")</f>
        <v>0</v>
      </c>
      <c r="AK17" s="209">
        <f t="shared" ref="AK17" si="4">COUNTIF(E17:AI17,"P")+2*COUNTIF(F17:AJ17,"2P")</f>
        <v>0</v>
      </c>
      <c r="AL17" s="209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 t="s">
        <v>8</v>
      </c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 t="s">
        <v>8</v>
      </c>
      <c r="AH18" s="155"/>
      <c r="AI18" s="155"/>
      <c r="AJ18" s="87">
        <f t="shared" si="2"/>
        <v>2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 t="s">
        <v>8</v>
      </c>
      <c r="AF20" s="155"/>
      <c r="AG20" s="155"/>
      <c r="AH20" s="155"/>
      <c r="AI20" s="155"/>
      <c r="AJ20" s="3">
        <f t="shared" si="2"/>
        <v>1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 t="s">
        <v>10</v>
      </c>
      <c r="K21" s="158"/>
      <c r="L21" s="158"/>
      <c r="M21" s="158"/>
      <c r="N21" s="158"/>
      <c r="O21" s="158"/>
      <c r="P21" s="133"/>
      <c r="Q21" s="158" t="s">
        <v>8</v>
      </c>
      <c r="R21" s="158"/>
      <c r="S21" s="158" t="s">
        <v>10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 t="s">
        <v>8</v>
      </c>
      <c r="AH21" s="158"/>
      <c r="AI21" s="158"/>
      <c r="AJ21" s="3">
        <f t="shared" si="2"/>
        <v>2</v>
      </c>
      <c r="AK21" s="3">
        <f t="shared" si="0"/>
        <v>0</v>
      </c>
      <c r="AL21" s="3">
        <f t="shared" si="1"/>
        <v>2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42"/>
      <c r="AN23" s="243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 t="s">
        <v>8</v>
      </c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1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 t="s">
        <v>8</v>
      </c>
      <c r="F26" s="155"/>
      <c r="G26" s="155"/>
      <c r="H26" s="155"/>
      <c r="I26" s="155"/>
      <c r="J26" s="155" t="s">
        <v>733</v>
      </c>
      <c r="K26" s="155"/>
      <c r="L26" s="155"/>
      <c r="M26" s="155"/>
      <c r="N26" s="155"/>
      <c r="O26" s="155"/>
      <c r="P26" s="133"/>
      <c r="Q26" s="155" t="s">
        <v>733</v>
      </c>
      <c r="R26" s="155"/>
      <c r="S26" s="155" t="s">
        <v>8</v>
      </c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 t="s">
        <v>8</v>
      </c>
      <c r="AF26" s="155"/>
      <c r="AG26" s="155" t="s">
        <v>733</v>
      </c>
      <c r="AH26" s="155"/>
      <c r="AI26" s="155"/>
      <c r="AJ26" s="3">
        <f t="shared" si="2"/>
        <v>9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 t="s">
        <v>8</v>
      </c>
      <c r="F27" s="155"/>
      <c r="G27" s="155"/>
      <c r="H27" s="155"/>
      <c r="I27" s="155"/>
      <c r="J27" s="155" t="s">
        <v>8</v>
      </c>
      <c r="K27" s="155"/>
      <c r="L27" s="155"/>
      <c r="M27" s="155"/>
      <c r="N27" s="155"/>
      <c r="O27" s="155"/>
      <c r="P27" s="133"/>
      <c r="Q27" s="155" t="s">
        <v>733</v>
      </c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 t="s">
        <v>8</v>
      </c>
      <c r="AF27" s="155"/>
      <c r="AG27" s="155"/>
      <c r="AH27" s="155"/>
      <c r="AI27" s="155"/>
      <c r="AJ27" s="3">
        <f t="shared" si="2"/>
        <v>5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 t="s">
        <v>8</v>
      </c>
      <c r="F28" s="155"/>
      <c r="G28" s="155"/>
      <c r="H28" s="155"/>
      <c r="I28" s="155"/>
      <c r="J28" s="155" t="s">
        <v>8</v>
      </c>
      <c r="K28" s="155"/>
      <c r="L28" s="155" t="s">
        <v>8</v>
      </c>
      <c r="M28" s="155"/>
      <c r="N28" s="155"/>
      <c r="O28" s="155"/>
      <c r="P28" s="133"/>
      <c r="Q28" s="155" t="s">
        <v>8</v>
      </c>
      <c r="R28" s="155"/>
      <c r="S28" s="155" t="s">
        <v>8</v>
      </c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 t="s">
        <v>8</v>
      </c>
      <c r="AF28" s="155"/>
      <c r="AG28" s="155" t="s">
        <v>8</v>
      </c>
      <c r="AH28" s="155"/>
      <c r="AI28" s="155"/>
      <c r="AJ28" s="3">
        <f t="shared" si="2"/>
        <v>7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 t="s">
        <v>733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 t="s">
        <v>8</v>
      </c>
      <c r="AH30" s="155"/>
      <c r="AI30" s="155"/>
      <c r="AJ30" s="3">
        <f t="shared" si="2"/>
        <v>3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 t="s">
        <v>8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">
        <v>8</v>
      </c>
      <c r="AF31" s="10"/>
      <c r="AG31" s="10" t="s">
        <v>8</v>
      </c>
      <c r="AH31" s="10"/>
      <c r="AI31" s="10"/>
      <c r="AJ31" s="3">
        <f t="shared" si="2"/>
        <v>3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/>
      <c r="F32" s="10"/>
      <c r="G32" s="10"/>
      <c r="H32" s="10"/>
      <c r="I32" s="10"/>
      <c r="J32" s="10" t="s">
        <v>10</v>
      </c>
      <c r="K32" s="10"/>
      <c r="L32" s="10"/>
      <c r="M32" s="10"/>
      <c r="N32" s="10"/>
      <c r="O32" s="10"/>
      <c r="P32" s="10"/>
      <c r="Q32" s="10" t="s">
        <v>8</v>
      </c>
      <c r="R32" s="10"/>
      <c r="S32" s="10" t="s">
        <v>10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1</v>
      </c>
      <c r="AK32" s="3">
        <f t="shared" si="0"/>
        <v>0</v>
      </c>
      <c r="AL32" s="3">
        <f t="shared" si="1"/>
        <v>2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 t="s">
        <v>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 t="s">
        <v>8</v>
      </c>
      <c r="K34" s="10"/>
      <c r="L34" s="10"/>
      <c r="M34" s="10"/>
      <c r="N34" s="10"/>
      <c r="O34" s="10"/>
      <c r="P34" s="10"/>
      <c r="Q34" s="10"/>
      <c r="R34" s="10"/>
      <c r="S34" s="10" t="s">
        <v>9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1</v>
      </c>
      <c r="AK34" s="3">
        <f t="shared" si="0"/>
        <v>1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/>
      <c r="F35" s="10"/>
      <c r="G35" s="10"/>
      <c r="H35" s="10"/>
      <c r="I35" s="10"/>
      <c r="J35" s="10" t="s">
        <v>8</v>
      </c>
      <c r="K35" s="10"/>
      <c r="L35" s="10"/>
      <c r="M35" s="10"/>
      <c r="N35" s="10"/>
      <c r="O35" s="10"/>
      <c r="P35" s="10"/>
      <c r="Q35" s="10"/>
      <c r="R35" s="10"/>
      <c r="S35" s="10" t="s">
        <v>10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 t="s">
        <v>8</v>
      </c>
      <c r="AF35" s="10"/>
      <c r="AG35" s="10"/>
      <c r="AH35" s="10"/>
      <c r="AI35" s="10"/>
      <c r="AJ35" s="3">
        <f t="shared" si="2"/>
        <v>2</v>
      </c>
      <c r="AK35" s="3">
        <f t="shared" si="0"/>
        <v>0</v>
      </c>
      <c r="AL35" s="3">
        <f t="shared" si="1"/>
        <v>1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 t="s">
        <v>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 t="s">
        <v>9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1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44" t="s">
        <v>12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43">
        <f>SUM(AJ9:AJ53)</f>
        <v>59</v>
      </c>
      <c r="AK54" s="43">
        <f>SUM(AK9:AK53)</f>
        <v>2</v>
      </c>
      <c r="AL54" s="43">
        <f>SUM(AL9:AL53)</f>
        <v>5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45" t="s">
        <v>13</v>
      </c>
      <c r="B56" s="245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7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42"/>
      <c r="AQ58" s="243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42"/>
      <c r="AQ71" s="243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44" t="s">
        <v>12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34"/>
      <c r="D93" s="234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34"/>
      <c r="D96" s="234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34"/>
      <c r="D97" s="234"/>
      <c r="E97" s="234"/>
      <c r="F97" s="234"/>
      <c r="G97" s="234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34"/>
      <c r="D98" s="234"/>
      <c r="E98" s="234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34"/>
      <c r="D99" s="234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Z14" sqref="Z1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26" width="7" style="51" customWidth="1"/>
    <col min="27" max="27" width="7" style="217" customWidth="1"/>
    <col min="28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126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26"/>
      <c r="AB6" s="71"/>
      <c r="AC6" s="71"/>
      <c r="AD6" s="71"/>
      <c r="AE6" s="71"/>
      <c r="AF6" s="240" t="s">
        <v>173</v>
      </c>
      <c r="AG6" s="240"/>
      <c r="AH6" s="240"/>
      <c r="AI6" s="240"/>
      <c r="AJ6" s="240"/>
      <c r="AK6" s="240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82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/>
      <c r="F9" s="10"/>
      <c r="G9" s="10"/>
      <c r="H9" s="10"/>
      <c r="I9" s="10"/>
      <c r="J9" s="10" t="s">
        <v>733</v>
      </c>
      <c r="K9" s="10" t="s">
        <v>8</v>
      </c>
      <c r="L9" s="10"/>
      <c r="M9" s="10"/>
      <c r="N9" s="10"/>
      <c r="O9" s="10"/>
      <c r="P9" s="10"/>
      <c r="Q9" s="10" t="s">
        <v>733</v>
      </c>
      <c r="R9" s="10" t="s">
        <v>8</v>
      </c>
      <c r="S9" s="10" t="s">
        <v>8</v>
      </c>
      <c r="T9" s="10"/>
      <c r="U9" s="10"/>
      <c r="V9" s="10"/>
      <c r="W9" s="10"/>
      <c r="X9" s="10"/>
      <c r="Y9" s="10"/>
      <c r="Z9" s="10"/>
      <c r="AA9" s="122"/>
      <c r="AB9" s="10"/>
      <c r="AC9" s="10"/>
      <c r="AD9" s="10"/>
      <c r="AE9" s="10" t="s">
        <v>8</v>
      </c>
      <c r="AF9" s="10" t="s">
        <v>8</v>
      </c>
      <c r="AG9" s="10" t="s">
        <v>8</v>
      </c>
      <c r="AH9" s="10"/>
      <c r="AI9" s="10"/>
      <c r="AJ9" s="73">
        <f t="shared" ref="AJ9:AJ23" si="0">COUNTIF(E9:AI9,"K")+2*COUNTIF(E9:AI9,"2K")+COUNTIF(E9:AI9,"TK")+COUNTIF(E9:AI9,"KT")</f>
        <v>10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2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2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2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10</v>
      </c>
      <c r="S13" s="10"/>
      <c r="T13" s="10"/>
      <c r="U13" s="10"/>
      <c r="V13" s="10"/>
      <c r="W13" s="10"/>
      <c r="X13" s="10"/>
      <c r="Y13" s="10"/>
      <c r="Z13" s="10"/>
      <c r="AA13" s="122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1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2"/>
      <c r="AB14" s="10"/>
      <c r="AC14" s="10"/>
      <c r="AD14" s="10"/>
      <c r="AE14" s="10"/>
      <c r="AF14" s="10"/>
      <c r="AG14" s="10" t="s">
        <v>9</v>
      </c>
      <c r="AH14" s="10"/>
      <c r="AI14" s="10"/>
      <c r="AJ14" s="73">
        <f t="shared" si="0"/>
        <v>0</v>
      </c>
      <c r="AK14" s="73">
        <f t="shared" si="1"/>
        <v>1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24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/>
      <c r="H16" s="10"/>
      <c r="I16" s="10"/>
      <c r="J16" s="10" t="s">
        <v>733</v>
      </c>
      <c r="K16" s="10" t="s">
        <v>8</v>
      </c>
      <c r="L16" s="10"/>
      <c r="M16" s="10"/>
      <c r="N16" s="10"/>
      <c r="O16" s="10"/>
      <c r="P16" s="10"/>
      <c r="Q16" s="10" t="s">
        <v>733</v>
      </c>
      <c r="R16" s="10" t="s">
        <v>8</v>
      </c>
      <c r="S16" s="10" t="s">
        <v>8</v>
      </c>
      <c r="T16" s="10"/>
      <c r="U16" s="10"/>
      <c r="V16" s="10"/>
      <c r="W16" s="10"/>
      <c r="X16" s="10"/>
      <c r="Y16" s="10"/>
      <c r="Z16" s="10"/>
      <c r="AA16" s="122"/>
      <c r="AB16" s="10"/>
      <c r="AC16" s="10"/>
      <c r="AD16" s="10"/>
      <c r="AE16" s="10" t="s">
        <v>8</v>
      </c>
      <c r="AF16" s="10" t="s">
        <v>8</v>
      </c>
      <c r="AG16" s="10" t="s">
        <v>8</v>
      </c>
      <c r="AH16" s="10"/>
      <c r="AI16" s="10"/>
      <c r="AJ16" s="73">
        <f t="shared" si="0"/>
        <v>10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/>
      <c r="G17" s="10"/>
      <c r="H17" s="10"/>
      <c r="I17" s="10"/>
      <c r="J17" s="10" t="s"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2"/>
      <c r="AB17" s="10"/>
      <c r="AC17" s="10"/>
      <c r="AD17" s="10"/>
      <c r="AE17" s="10" t="s">
        <v>8</v>
      </c>
      <c r="AF17" s="10"/>
      <c r="AG17" s="10"/>
      <c r="AH17" s="10"/>
      <c r="AI17" s="10"/>
      <c r="AJ17" s="73">
        <f t="shared" si="0"/>
        <v>1</v>
      </c>
      <c r="AK17" s="73">
        <f t="shared" si="1"/>
        <v>1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 t="s">
        <v>10</v>
      </c>
      <c r="K18" s="10"/>
      <c r="L18" s="10"/>
      <c r="M18" s="10"/>
      <c r="N18" s="10"/>
      <c r="O18" s="10"/>
      <c r="P18" s="10"/>
      <c r="Q18" s="10"/>
      <c r="R18" s="10"/>
      <c r="S18" s="10" t="s">
        <v>9</v>
      </c>
      <c r="T18" s="10"/>
      <c r="U18" s="10"/>
      <c r="V18" s="10"/>
      <c r="W18" s="10"/>
      <c r="X18" s="10"/>
      <c r="Y18" s="10"/>
      <c r="Z18" s="10"/>
      <c r="AA18" s="122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1</v>
      </c>
      <c r="AL18" s="73">
        <f t="shared" si="2"/>
        <v>1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 t="s">
        <v>9</v>
      </c>
      <c r="T19" s="10"/>
      <c r="U19" s="10"/>
      <c r="V19" s="10"/>
      <c r="W19" s="10"/>
      <c r="X19" s="10"/>
      <c r="Y19" s="10"/>
      <c r="Z19" s="10"/>
      <c r="AA19" s="122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1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2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0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125"/>
      <c r="AB21" s="38"/>
      <c r="AC21" s="38"/>
      <c r="AD21" s="38"/>
      <c r="AE21" s="38" t="s">
        <v>8</v>
      </c>
      <c r="AF21" s="38"/>
      <c r="AG21" s="38"/>
      <c r="AH21" s="38"/>
      <c r="AI21" s="38"/>
      <c r="AJ21" s="73">
        <f t="shared" si="0"/>
        <v>1</v>
      </c>
      <c r="AK21" s="73">
        <f t="shared" si="1"/>
        <v>0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22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31"/>
      <c r="AN22" s="232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2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33" t="s">
        <v>12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73">
        <f>SUM(AJ9:AJ23)</f>
        <v>22</v>
      </c>
      <c r="AK24" s="73">
        <f>SUM(AK9:AK23)</f>
        <v>4</v>
      </c>
      <c r="AL24" s="73">
        <f>SUM(AL9:AL23)</f>
        <v>2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8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35" t="s">
        <v>13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6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37" t="s">
        <v>7</v>
      </c>
      <c r="D27" s="238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82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2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6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2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2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2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22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2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2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2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22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22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2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25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2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2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2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2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2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2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2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2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2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2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2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2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2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2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2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2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2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2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2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2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33" t="s">
        <v>12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34"/>
      <c r="D63" s="234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21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219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219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34"/>
      <c r="D66" s="234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219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34"/>
      <c r="D67" s="234"/>
      <c r="E67" s="234"/>
      <c r="F67" s="234"/>
      <c r="G67" s="234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21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34"/>
      <c r="D68" s="234"/>
      <c r="E68" s="234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219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34"/>
      <c r="D69" s="234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219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2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217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17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217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217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217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217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217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217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1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21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21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21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217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217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217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217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217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17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217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217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217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P58:AQ58"/>
    <mergeCell ref="AP71:AQ71"/>
    <mergeCell ref="A62:AI62"/>
    <mergeCell ref="C63:D63"/>
    <mergeCell ref="C66:D66"/>
    <mergeCell ref="AM22:AN22"/>
    <mergeCell ref="A24:AI24"/>
    <mergeCell ref="A26:AI26"/>
    <mergeCell ref="C68:E68"/>
    <mergeCell ref="C69:D69"/>
    <mergeCell ref="C67:G67"/>
    <mergeCell ref="C27:D2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AH25" sqref="AH2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40" t="s">
        <v>210</v>
      </c>
      <c r="AG6" s="240"/>
      <c r="AH6" s="240"/>
      <c r="AI6" s="240"/>
      <c r="AJ6" s="240"/>
      <c r="AK6" s="240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 t="s">
        <v>10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1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/>
      <c r="F10" s="10"/>
      <c r="G10" s="10" t="s">
        <v>8</v>
      </c>
      <c r="H10" s="10" t="s">
        <v>8</v>
      </c>
      <c r="I10" s="10"/>
      <c r="J10" s="10"/>
      <c r="K10" s="10"/>
      <c r="L10" s="10" t="s">
        <v>8</v>
      </c>
      <c r="M10" s="10"/>
      <c r="N10" s="10"/>
      <c r="O10" s="10" t="s">
        <v>10</v>
      </c>
      <c r="P10" s="10"/>
      <c r="Q10" s="10"/>
      <c r="R10" s="10"/>
      <c r="S10" s="10" t="s">
        <v>8</v>
      </c>
      <c r="T10" s="10"/>
      <c r="U10" s="10"/>
      <c r="V10" s="10" t="s">
        <v>733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 t="s">
        <v>9</v>
      </c>
      <c r="AH10" s="10"/>
      <c r="AI10" s="10"/>
      <c r="AJ10" s="78">
        <f t="shared" ref="AJ10:AJ53" si="2">COUNTIF(E10:AI10,"K")+2*COUNTIF(E10:AI10,"2K")+COUNTIF(E10:AI10,"TK")+COUNTIF(E10:AI10,"KT")</f>
        <v>6</v>
      </c>
      <c r="AK10" s="78">
        <f t="shared" si="0"/>
        <v>1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 t="s">
        <v>8</v>
      </c>
      <c r="I12" s="10"/>
      <c r="J12" s="10"/>
      <c r="K12" s="10"/>
      <c r="L12" s="10"/>
      <c r="M12" s="10"/>
      <c r="N12" s="10"/>
      <c r="O12" s="10"/>
      <c r="P12" s="10"/>
      <c r="Q12" s="10" t="s"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 t="s">
        <v>10</v>
      </c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2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 t="s">
        <v>8</v>
      </c>
      <c r="F13" s="10"/>
      <c r="G13" s="10"/>
      <c r="H13" s="10" t="s">
        <v>8</v>
      </c>
      <c r="I13" s="10"/>
      <c r="J13" s="10"/>
      <c r="K13" s="10"/>
      <c r="L13" s="10" t="s">
        <v>8</v>
      </c>
      <c r="M13" s="10"/>
      <c r="N13" s="10"/>
      <c r="O13" s="10" t="s">
        <v>10</v>
      </c>
      <c r="P13" s="10"/>
      <c r="Q13" s="10"/>
      <c r="R13" s="10"/>
      <c r="S13" s="10" t="s">
        <v>8</v>
      </c>
      <c r="T13" s="10"/>
      <c r="U13" s="10"/>
      <c r="V13" s="10" t="s">
        <v>8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 t="s">
        <v>750</v>
      </c>
      <c r="AH13" s="10" t="s">
        <v>8</v>
      </c>
      <c r="AI13" s="10"/>
      <c r="AJ13" s="78">
        <f t="shared" si="2"/>
        <v>6</v>
      </c>
      <c r="AK13" s="78">
        <f t="shared" si="0"/>
        <v>0</v>
      </c>
      <c r="AL13" s="78">
        <f t="shared" si="1"/>
        <v>1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 t="s">
        <v>10</v>
      </c>
      <c r="F14" s="10" t="s">
        <v>9</v>
      </c>
      <c r="G14" s="10"/>
      <c r="H14" s="10" t="s">
        <v>8</v>
      </c>
      <c r="I14" s="10"/>
      <c r="J14" s="10"/>
      <c r="K14" s="10"/>
      <c r="L14" s="10" t="s">
        <v>8</v>
      </c>
      <c r="M14" s="10"/>
      <c r="N14" s="10" t="s">
        <v>8</v>
      </c>
      <c r="O14" s="10" t="s">
        <v>733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5</v>
      </c>
      <c r="AK14" s="78">
        <f t="shared" si="0"/>
        <v>1</v>
      </c>
      <c r="AL14" s="78">
        <f t="shared" si="1"/>
        <v>1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 t="s">
        <v>8</v>
      </c>
      <c r="AI15" s="85"/>
      <c r="AJ15" s="78">
        <f t="shared" si="2"/>
        <v>1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 t="s">
        <v>750</v>
      </c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 t="s">
        <v>8</v>
      </c>
      <c r="AI17" s="10"/>
      <c r="AJ17" s="78">
        <f t="shared" si="2"/>
        <v>1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 t="s">
        <v>9</v>
      </c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 t="s">
        <v>10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1</v>
      </c>
      <c r="AL18" s="78">
        <f t="shared" si="1"/>
        <v>1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 t="s">
        <v>8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 t="s">
        <v>8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9</v>
      </c>
      <c r="U20" s="10" t="s">
        <v>9</v>
      </c>
      <c r="V20" s="10" t="s">
        <v>735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1</v>
      </c>
      <c r="AK20" s="78">
        <f t="shared" si="0"/>
        <v>4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 t="s">
        <v>8</v>
      </c>
      <c r="F21" s="38"/>
      <c r="G21" s="38"/>
      <c r="H21" s="38" t="s">
        <v>8</v>
      </c>
      <c r="I21" s="38"/>
      <c r="J21" s="38"/>
      <c r="K21" s="38"/>
      <c r="L21" s="38" t="s">
        <v>733</v>
      </c>
      <c r="M21" s="38" t="s">
        <v>8</v>
      </c>
      <c r="N21" s="38" t="s">
        <v>8</v>
      </c>
      <c r="O21" s="38" t="s">
        <v>733</v>
      </c>
      <c r="P21" s="38"/>
      <c r="Q21" s="38"/>
      <c r="R21" s="38"/>
      <c r="S21" s="38" t="s">
        <v>8</v>
      </c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9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31"/>
      <c r="AN22" s="232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 t="s">
        <v>10</v>
      </c>
      <c r="F23" s="10" t="s">
        <v>8</v>
      </c>
      <c r="G23" s="10"/>
      <c r="H23" s="10" t="s">
        <v>8</v>
      </c>
      <c r="I23" s="10"/>
      <c r="J23" s="10"/>
      <c r="K23" s="10"/>
      <c r="L23" s="10" t="s">
        <v>733</v>
      </c>
      <c r="M23" s="10"/>
      <c r="N23" s="10" t="s">
        <v>8</v>
      </c>
      <c r="O23" s="10" t="s">
        <v>733</v>
      </c>
      <c r="P23" s="10"/>
      <c r="Q23" s="10"/>
      <c r="R23" s="10"/>
      <c r="S23" s="10"/>
      <c r="T23" s="10" t="s">
        <v>8</v>
      </c>
      <c r="U23" s="10" t="s">
        <v>8</v>
      </c>
      <c r="V23" s="10" t="s">
        <v>733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11</v>
      </c>
      <c r="AK23" s="78">
        <f t="shared" si="0"/>
        <v>0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 t="s">
        <v>8</v>
      </c>
      <c r="F24" s="10" t="s">
        <v>8</v>
      </c>
      <c r="G24" s="10"/>
      <c r="H24" s="10" t="s">
        <v>8</v>
      </c>
      <c r="I24" s="10"/>
      <c r="J24" s="10"/>
      <c r="K24" s="10"/>
      <c r="L24" s="10" t="s">
        <v>733</v>
      </c>
      <c r="M24" s="10"/>
      <c r="N24" s="10" t="s">
        <v>8</v>
      </c>
      <c r="O24" s="10" t="s">
        <v>733</v>
      </c>
      <c r="P24" s="10"/>
      <c r="Q24" s="10"/>
      <c r="R24" s="10"/>
      <c r="S24" s="10" t="s">
        <v>10</v>
      </c>
      <c r="T24" s="10"/>
      <c r="U24" s="10" t="s">
        <v>8</v>
      </c>
      <c r="V24" s="10" t="s">
        <v>733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 t="s">
        <v>8</v>
      </c>
      <c r="AI24" s="10"/>
      <c r="AJ24" s="78">
        <f t="shared" si="2"/>
        <v>12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/>
      <c r="F25" s="10"/>
      <c r="G25" s="10"/>
      <c r="H25" s="10"/>
      <c r="I25" s="10"/>
      <c r="J25" s="10"/>
      <c r="K25" s="10"/>
      <c r="L25" s="10"/>
      <c r="M25" s="10" t="s">
        <v>8</v>
      </c>
      <c r="N25" s="10" t="s">
        <v>8</v>
      </c>
      <c r="O25" s="10" t="s">
        <v>733</v>
      </c>
      <c r="P25" s="10"/>
      <c r="Q25" s="10"/>
      <c r="R25" s="10"/>
      <c r="S25" s="10" t="s">
        <v>8</v>
      </c>
      <c r="T25" s="10" t="s">
        <v>8</v>
      </c>
      <c r="U25" s="10" t="s">
        <v>8</v>
      </c>
      <c r="V25" s="10" t="s">
        <v>733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 t="s">
        <v>9</v>
      </c>
      <c r="AH25" s="10" t="s">
        <v>8</v>
      </c>
      <c r="AI25" s="10"/>
      <c r="AJ25" s="78">
        <f t="shared" si="2"/>
        <v>10</v>
      </c>
      <c r="AK25" s="78">
        <f t="shared" si="0"/>
        <v>1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 t="s">
        <v>8</v>
      </c>
      <c r="H27" s="10" t="s">
        <v>733</v>
      </c>
      <c r="I27" s="10"/>
      <c r="J27" s="10"/>
      <c r="K27" s="10"/>
      <c r="L27" s="10"/>
      <c r="M27" s="10"/>
      <c r="N27" s="10"/>
      <c r="O27" s="10" t="s">
        <v>8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4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 t="s">
        <v>10</v>
      </c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1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 t="s">
        <v>8</v>
      </c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2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 t="s">
        <v>10</v>
      </c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1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78">
        <f>SUM(AJ9:AJ53)</f>
        <v>73</v>
      </c>
      <c r="AK54" s="78">
        <f>SUM(AK9:AK53)</f>
        <v>8</v>
      </c>
      <c r="AL54" s="78">
        <f>SUM(AL9:AL53)</f>
        <v>11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19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1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1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AE20" sqref="AE2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40" t="s">
        <v>255</v>
      </c>
      <c r="AG6" s="240"/>
      <c r="AH6" s="240"/>
      <c r="AI6" s="240"/>
      <c r="AJ6" s="240"/>
      <c r="AK6" s="240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 t="s">
        <v>734</v>
      </c>
      <c r="AH9" s="10" t="s">
        <v>734</v>
      </c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 t="s">
        <v>8</v>
      </c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 t="s">
        <v>9</v>
      </c>
      <c r="F13" s="10" t="s">
        <v>9</v>
      </c>
      <c r="G13" s="10" t="s">
        <v>9</v>
      </c>
      <c r="H13" s="10"/>
      <c r="I13" s="10"/>
      <c r="J13" s="10"/>
      <c r="K13" s="10" t="s">
        <v>9</v>
      </c>
      <c r="L13" s="10" t="s">
        <v>10</v>
      </c>
      <c r="M13" s="10" t="s">
        <v>10</v>
      </c>
      <c r="N13" s="10" t="s">
        <v>8</v>
      </c>
      <c r="O13" s="10"/>
      <c r="P13" s="10"/>
      <c r="Q13" s="10" t="s">
        <v>8</v>
      </c>
      <c r="R13" s="10" t="s">
        <v>8</v>
      </c>
      <c r="S13" s="10" t="s">
        <v>733</v>
      </c>
      <c r="T13" s="10" t="s">
        <v>10</v>
      </c>
      <c r="U13" s="10" t="s">
        <v>10</v>
      </c>
      <c r="V13" s="10"/>
      <c r="W13" s="10"/>
      <c r="X13" s="10"/>
      <c r="Y13" s="10"/>
      <c r="Z13" s="10"/>
      <c r="AA13" s="10"/>
      <c r="AB13" s="10"/>
      <c r="AC13" s="10"/>
      <c r="AD13" s="10"/>
      <c r="AE13" s="10" t="s">
        <v>8</v>
      </c>
      <c r="AF13" s="10" t="s">
        <v>8</v>
      </c>
      <c r="AG13" s="10"/>
      <c r="AH13" s="10" t="s">
        <v>8</v>
      </c>
      <c r="AI13" s="10"/>
      <c r="AJ13" s="78">
        <f t="shared" si="2"/>
        <v>8</v>
      </c>
      <c r="AK13" s="78">
        <f t="shared" si="0"/>
        <v>4</v>
      </c>
      <c r="AL13" s="78">
        <f t="shared" si="1"/>
        <v>4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/>
      <c r="K15" s="85" t="s">
        <v>8</v>
      </c>
      <c r="L15" s="85"/>
      <c r="M15" s="85"/>
      <c r="N15" s="85" t="s">
        <v>8</v>
      </c>
      <c r="O15" s="85"/>
      <c r="P15" s="85"/>
      <c r="Q15" s="85"/>
      <c r="R15" s="85"/>
      <c r="S15" s="85" t="s">
        <v>8</v>
      </c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 t="s">
        <v>8</v>
      </c>
      <c r="AI15" s="85"/>
      <c r="AJ15" s="78">
        <f t="shared" si="2"/>
        <v>4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 t="s">
        <v>8</v>
      </c>
      <c r="AF16" s="10"/>
      <c r="AG16" s="10"/>
      <c r="AH16" s="10"/>
      <c r="AI16" s="10"/>
      <c r="AJ16" s="78">
        <f t="shared" si="2"/>
        <v>1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/>
      <c r="F17" s="10"/>
      <c r="G17" s="10"/>
      <c r="H17" s="10"/>
      <c r="I17" s="10"/>
      <c r="J17" s="10"/>
      <c r="K17" s="10"/>
      <c r="L17" s="10"/>
      <c r="M17" s="10" t="s">
        <v>8</v>
      </c>
      <c r="N17" s="10" t="s">
        <v>10</v>
      </c>
      <c r="O17" s="10"/>
      <c r="P17" s="10"/>
      <c r="Q17" s="10"/>
      <c r="R17" s="10"/>
      <c r="S17" s="10" t="s">
        <v>10</v>
      </c>
      <c r="T17" s="10" t="s">
        <v>8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2</v>
      </c>
      <c r="AK17" s="78">
        <f t="shared" si="0"/>
        <v>0</v>
      </c>
      <c r="AL17" s="78">
        <f t="shared" si="1"/>
        <v>2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">
        <v>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8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/>
      <c r="I20" s="10"/>
      <c r="J20" s="10"/>
      <c r="K20" s="10"/>
      <c r="L20" s="10"/>
      <c r="M20" s="10" t="s">
        <v>10</v>
      </c>
      <c r="N20" s="10"/>
      <c r="O20" s="10"/>
      <c r="P20" s="10"/>
      <c r="Q20" s="10"/>
      <c r="R20" s="10"/>
      <c r="S20" s="10" t="s">
        <v>10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 t="s">
        <v>8</v>
      </c>
      <c r="AF20" s="10" t="s">
        <v>747</v>
      </c>
      <c r="AG20" s="10"/>
      <c r="AH20" s="10"/>
      <c r="AI20" s="10"/>
      <c r="AJ20" s="87">
        <f t="shared" si="2"/>
        <v>1</v>
      </c>
      <c r="AK20" s="87">
        <f t="shared" si="0"/>
        <v>0</v>
      </c>
      <c r="AL20" s="87">
        <f t="shared" si="1"/>
        <v>2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 t="s">
        <v>10</v>
      </c>
      <c r="F21" s="38"/>
      <c r="G21" s="38" t="s">
        <v>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 t="s">
        <v>10</v>
      </c>
      <c r="T21" s="38" t="s">
        <v>8</v>
      </c>
      <c r="U21" s="38" t="s">
        <v>10</v>
      </c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0</v>
      </c>
      <c r="AL21" s="78">
        <f t="shared" si="1"/>
        <v>3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 t="s">
        <v>8</v>
      </c>
      <c r="F22" s="10"/>
      <c r="G22" s="10" t="s">
        <v>9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 t="s">
        <v>8</v>
      </c>
      <c r="U22" s="10" t="s">
        <v>10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2</v>
      </c>
      <c r="AK22" s="78">
        <f t="shared" si="0"/>
        <v>1</v>
      </c>
      <c r="AL22" s="78">
        <f t="shared" si="1"/>
        <v>1</v>
      </c>
      <c r="AM22" s="231"/>
      <c r="AN22" s="232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 t="s">
        <v>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 t="s">
        <v>10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 t="s">
        <v>8</v>
      </c>
      <c r="H24" s="10"/>
      <c r="I24" s="10"/>
      <c r="J24" s="10"/>
      <c r="K24" s="10"/>
      <c r="L24" s="10"/>
      <c r="M24" s="10"/>
      <c r="N24" s="10" t="s">
        <v>8</v>
      </c>
      <c r="O24" s="10"/>
      <c r="P24" s="10"/>
      <c r="Q24" s="10"/>
      <c r="R24" s="10"/>
      <c r="S24" s="10"/>
      <c r="T24" s="10"/>
      <c r="U24" s="10" t="s">
        <v>739</v>
      </c>
      <c r="V24" s="10"/>
      <c r="W24" s="10"/>
      <c r="X24" s="10"/>
      <c r="Y24" s="10"/>
      <c r="Z24" s="10"/>
      <c r="AA24" s="10"/>
      <c r="AB24" s="10"/>
      <c r="AC24" s="10"/>
      <c r="AD24" s="10"/>
      <c r="AE24" s="10" t="s">
        <v>8</v>
      </c>
      <c r="AF24" s="10"/>
      <c r="AG24" s="10"/>
      <c r="AH24" s="10"/>
      <c r="AI24" s="10"/>
      <c r="AJ24" s="78">
        <f t="shared" si="2"/>
        <v>3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 t="s">
        <v>10</v>
      </c>
      <c r="F25" s="10"/>
      <c r="G25" s="10"/>
      <c r="H25" s="10"/>
      <c r="I25" s="10"/>
      <c r="J25" s="10"/>
      <c r="K25" s="10"/>
      <c r="L25" s="10" t="s">
        <v>8</v>
      </c>
      <c r="M25" s="10"/>
      <c r="N25" s="10"/>
      <c r="O25" s="10"/>
      <c r="P25" s="10"/>
      <c r="Q25" s="10" t="s">
        <v>8</v>
      </c>
      <c r="R25" s="10"/>
      <c r="S25" s="10" t="s">
        <v>10</v>
      </c>
      <c r="T25" s="10" t="s">
        <v>10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 t="s">
        <v>8</v>
      </c>
      <c r="AF25" s="10" t="s">
        <v>8</v>
      </c>
      <c r="AG25" s="10"/>
      <c r="AH25" s="10" t="s">
        <v>8</v>
      </c>
      <c r="AI25" s="10"/>
      <c r="AJ25" s="78">
        <f t="shared" si="2"/>
        <v>5</v>
      </c>
      <c r="AK25" s="78">
        <f t="shared" si="0"/>
        <v>0</v>
      </c>
      <c r="AL25" s="78">
        <f t="shared" si="1"/>
        <v>3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 t="s">
        <v>10</v>
      </c>
      <c r="F26" s="10"/>
      <c r="G26" s="10"/>
      <c r="H26" s="10"/>
      <c r="I26" s="10"/>
      <c r="J26" s="10"/>
      <c r="K26" s="10"/>
      <c r="L26" s="10" t="s">
        <v>8</v>
      </c>
      <c r="M26" s="10"/>
      <c r="N26" s="10" t="s">
        <v>8</v>
      </c>
      <c r="O26" s="10"/>
      <c r="P26" s="10"/>
      <c r="Q26" s="10"/>
      <c r="R26" s="10"/>
      <c r="S26" s="10" t="s">
        <v>10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2</v>
      </c>
      <c r="AK26" s="78">
        <f t="shared" si="0"/>
        <v>0</v>
      </c>
      <c r="AL26" s="78">
        <f t="shared" si="1"/>
        <v>2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">
        <v>8</v>
      </c>
      <c r="U27" s="10" t="s">
        <v>8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2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 t="s">
        <v>8</v>
      </c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78">
        <f>SUM(AJ9:AJ53)</f>
        <v>37</v>
      </c>
      <c r="AK54" s="78">
        <f>SUM(AK9:AK53)</f>
        <v>5</v>
      </c>
      <c r="AL54" s="78">
        <f>SUM(AL9:AL53)</f>
        <v>18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16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1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8" zoomScale="55" zoomScaleNormal="55" workbookViewId="0">
      <selection activeCell="AH28" sqref="AH2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292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/>
      <c r="F10" s="10" t="s">
        <v>8</v>
      </c>
      <c r="G10" s="10"/>
      <c r="H10" s="10" t="s">
        <v>733</v>
      </c>
      <c r="I10" s="10"/>
      <c r="J10" s="10"/>
      <c r="K10" s="10"/>
      <c r="L10" s="10"/>
      <c r="M10" s="10" t="s">
        <v>8</v>
      </c>
      <c r="N10" s="10" t="s">
        <v>10</v>
      </c>
      <c r="O10" s="10" t="s">
        <v>733</v>
      </c>
      <c r="P10" s="10"/>
      <c r="Q10" s="10"/>
      <c r="R10" s="10"/>
      <c r="S10" s="10"/>
      <c r="T10" s="10"/>
      <c r="U10" s="10"/>
      <c r="V10" s="10" t="s">
        <v>8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733</v>
      </c>
      <c r="AI10" s="10"/>
      <c r="AJ10" s="3">
        <f t="shared" ref="AJ10:AJ42" si="2">COUNTIF(E10:AI10,"K")+2*COUNTIF(E10:AI10,"2K")+COUNTIF(E10:AI10,"TK")+COUNTIF(E10:AI10,"KT")</f>
        <v>9</v>
      </c>
      <c r="AK10" s="3">
        <f t="shared" si="0"/>
        <v>0</v>
      </c>
      <c r="AL10" s="3">
        <f t="shared" si="1"/>
        <v>1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 t="s">
        <v>8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1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 t="s">
        <v>8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1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 t="s">
        <v>10</v>
      </c>
      <c r="O13" s="10"/>
      <c r="P13" s="10"/>
      <c r="Q13" s="10"/>
      <c r="R13" s="10"/>
      <c r="S13" s="10"/>
      <c r="T13" s="10"/>
      <c r="U13" s="10"/>
      <c r="V13" s="10" t="s">
        <v>9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1</v>
      </c>
      <c r="AL13" s="3">
        <f t="shared" si="1"/>
        <v>1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/>
      <c r="F15" s="85" t="s">
        <v>8</v>
      </c>
      <c r="G15" s="85"/>
      <c r="H15" s="85"/>
      <c r="I15" s="85"/>
      <c r="J15" s="85"/>
      <c r="K15" s="85"/>
      <c r="L15" s="85"/>
      <c r="M15" s="85"/>
      <c r="N15" s="85" t="s">
        <v>10</v>
      </c>
      <c r="O15" s="85" t="s">
        <v>10</v>
      </c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1</v>
      </c>
      <c r="AK15" s="3">
        <f t="shared" si="0"/>
        <v>0</v>
      </c>
      <c r="AL15" s="3">
        <f t="shared" si="1"/>
        <v>2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8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 t="s">
        <v>733</v>
      </c>
      <c r="AI16" s="10"/>
      <c r="AJ16" s="3">
        <f t="shared" si="2"/>
        <v>3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 t="s">
        <v>8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1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/>
      <c r="F19" s="10" t="s">
        <v>8</v>
      </c>
      <c r="G19" s="10"/>
      <c r="H19" s="10" t="s">
        <v>733</v>
      </c>
      <c r="I19" s="10"/>
      <c r="J19" s="10"/>
      <c r="K19" s="10"/>
      <c r="L19" s="10"/>
      <c r="M19" s="10" t="s">
        <v>8</v>
      </c>
      <c r="N19" s="10" t="s">
        <v>8</v>
      </c>
      <c r="O19" s="10" t="s">
        <v>733</v>
      </c>
      <c r="P19" s="10"/>
      <c r="Q19" s="10"/>
      <c r="R19" s="10"/>
      <c r="S19" s="10"/>
      <c r="T19" s="10" t="s">
        <v>8</v>
      </c>
      <c r="U19" s="10" t="s">
        <v>8</v>
      </c>
      <c r="V19" s="10" t="s">
        <v>8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 t="s">
        <v>733</v>
      </c>
      <c r="AI19" s="10"/>
      <c r="AJ19" s="3">
        <f t="shared" si="2"/>
        <v>12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8</v>
      </c>
      <c r="O22" s="10"/>
      <c r="P22" s="10"/>
      <c r="Q22" s="10"/>
      <c r="R22" s="10"/>
      <c r="S22" s="38"/>
      <c r="T22" s="10"/>
      <c r="U22" s="10"/>
      <c r="V22" s="10" t="s">
        <v>8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2</v>
      </c>
      <c r="AK22" s="4">
        <f t="shared" si="0"/>
        <v>0</v>
      </c>
      <c r="AL22" s="4">
        <f t="shared" si="1"/>
        <v>0</v>
      </c>
      <c r="AM22" s="252"/>
      <c r="AN22" s="253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 t="s">
        <v>8</v>
      </c>
      <c r="N24" s="10"/>
      <c r="O24" s="10"/>
      <c r="P24" s="10"/>
      <c r="Q24" s="10"/>
      <c r="R24" s="10"/>
      <c r="S24" s="10"/>
      <c r="T24" s="10"/>
      <c r="U24" s="10"/>
      <c r="V24" s="10" t="s">
        <v>8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2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 t="s">
        <v>8</v>
      </c>
      <c r="N25" s="10"/>
      <c r="O25" s="10"/>
      <c r="P25" s="10"/>
      <c r="Q25" s="10"/>
      <c r="R25" s="10"/>
      <c r="S25" s="10"/>
      <c r="T25" s="10" t="s">
        <v>10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1</v>
      </c>
      <c r="AK25" s="4">
        <f t="shared" si="0"/>
        <v>0</v>
      </c>
      <c r="AL25" s="4">
        <f t="shared" si="1"/>
        <v>1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 t="s">
        <v>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1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8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1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/>
      <c r="F28" s="10"/>
      <c r="G28" s="10"/>
      <c r="H28" s="10"/>
      <c r="I28" s="10"/>
      <c r="J28" s="10"/>
      <c r="K28" s="10"/>
      <c r="L28" s="10"/>
      <c r="M28" s="10" t="s">
        <v>8</v>
      </c>
      <c r="N28" s="10" t="s">
        <v>8</v>
      </c>
      <c r="O28" s="10" t="s">
        <v>8</v>
      </c>
      <c r="P28" s="10"/>
      <c r="Q28" s="10"/>
      <c r="R28" s="10"/>
      <c r="S28" s="10"/>
      <c r="T28" s="10" t="s">
        <v>8</v>
      </c>
      <c r="U28" s="10" t="s">
        <v>8</v>
      </c>
      <c r="V28" s="10" t="s">
        <v>8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 t="s">
        <v>733</v>
      </c>
      <c r="AI28" s="10"/>
      <c r="AJ28" s="3">
        <f t="shared" si="2"/>
        <v>8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 t="s">
        <v>9</v>
      </c>
      <c r="G30" s="10"/>
      <c r="H30" s="10"/>
      <c r="I30" s="10"/>
      <c r="J30" s="10"/>
      <c r="K30" s="10"/>
      <c r="L30" s="10"/>
      <c r="M30" s="10"/>
      <c r="N30" s="10" t="s">
        <v>8</v>
      </c>
      <c r="O30" s="10"/>
      <c r="P30" s="10"/>
      <c r="Q30" s="10"/>
      <c r="R30" s="10"/>
      <c r="S30" s="10"/>
      <c r="T30" s="10"/>
      <c r="U30" s="10"/>
      <c r="V30" s="10" t="s">
        <v>8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2</v>
      </c>
      <c r="AK30" s="3">
        <f t="shared" si="0"/>
        <v>1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 t="s">
        <v>733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 t="s">
        <v>8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3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 t="s">
        <v>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1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33" t="s">
        <v>12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3">
        <f>SUM(AJ9:AJ42)</f>
        <v>47</v>
      </c>
      <c r="AK43" s="3">
        <f>SUM(AK9:AK42)</f>
        <v>4</v>
      </c>
      <c r="AL43" s="3">
        <f>SUM(AL9:AL42)</f>
        <v>5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35" t="s">
        <v>13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6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37" t="s">
        <v>7</v>
      </c>
      <c r="D46" s="23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1"/>
      <c r="AQ47" s="232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1"/>
      <c r="AQ60" s="232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3" t="s">
        <v>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34"/>
      <c r="D82" s="23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34"/>
      <c r="D85" s="23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34"/>
      <c r="D86" s="234"/>
      <c r="E86" s="234"/>
      <c r="F86" s="234"/>
      <c r="G86" s="23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34"/>
      <c r="D87" s="234"/>
      <c r="E87" s="23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34"/>
      <c r="D88" s="23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AH30" sqref="AH3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31.832031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339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 t="s">
        <v>9</v>
      </c>
      <c r="G9" s="161" t="s">
        <v>735</v>
      </c>
      <c r="H9" s="161" t="s">
        <v>9</v>
      </c>
      <c r="I9" s="161"/>
      <c r="J9" s="161"/>
      <c r="K9" s="161"/>
      <c r="L9" s="161"/>
      <c r="M9" s="161"/>
      <c r="N9" s="161" t="s">
        <v>10</v>
      </c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4</v>
      </c>
      <c r="AL9" s="3">
        <f t="shared" ref="AL9:AL53" si="1">COUNTIF(E9:AI9,"T")+2*COUNTIF(E9:AI9,"2T")+COUNTIF(E9:AI9,"TK")+COUNTIF(E9:AI9,"KT")</f>
        <v>1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/>
      <c r="F10" s="161" t="s">
        <v>8</v>
      </c>
      <c r="G10" s="161"/>
      <c r="H10" s="161"/>
      <c r="I10" s="161"/>
      <c r="J10" s="161"/>
      <c r="K10" s="161"/>
      <c r="L10" s="161"/>
      <c r="M10" s="161"/>
      <c r="N10" s="161" t="s">
        <v>733</v>
      </c>
      <c r="O10" s="161"/>
      <c r="P10" s="170"/>
      <c r="Q10" s="161"/>
      <c r="R10" s="161"/>
      <c r="S10" s="161"/>
      <c r="T10" s="161" t="s">
        <v>10</v>
      </c>
      <c r="U10" s="161" t="s">
        <v>8</v>
      </c>
      <c r="V10" s="161" t="s">
        <v>733</v>
      </c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 t="s">
        <v>8</v>
      </c>
      <c r="AI10" s="161"/>
      <c r="AJ10" s="3">
        <f t="shared" ref="AJ10:AJ53" si="2">COUNTIF(E10:AI10,"K")+2*COUNTIF(E10:AI10,"2K")+COUNTIF(E10:AI10,"TK")+COUNTIF(E10:AI10,"KT")</f>
        <v>7</v>
      </c>
      <c r="AK10" s="3">
        <f t="shared" si="0"/>
        <v>0</v>
      </c>
      <c r="AL10" s="3">
        <f t="shared" si="1"/>
        <v>1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/>
      <c r="K11" s="161"/>
      <c r="L11" s="161"/>
      <c r="M11" s="161"/>
      <c r="N11" s="161" t="s">
        <v>10</v>
      </c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1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/>
      <c r="F12" s="161"/>
      <c r="G12" s="161"/>
      <c r="H12" s="161"/>
      <c r="I12" s="161"/>
      <c r="J12" s="161"/>
      <c r="K12" s="161"/>
      <c r="L12" s="161"/>
      <c r="M12" s="161"/>
      <c r="N12" s="161" t="s">
        <v>10</v>
      </c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1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 t="s">
        <v>8</v>
      </c>
      <c r="G13" s="161" t="s">
        <v>733</v>
      </c>
      <c r="H13" s="161" t="s">
        <v>8</v>
      </c>
      <c r="I13" s="161"/>
      <c r="J13" s="161"/>
      <c r="K13" s="161"/>
      <c r="L13" s="161"/>
      <c r="M13" s="161" t="s">
        <v>8</v>
      </c>
      <c r="N13" s="161" t="s">
        <v>8</v>
      </c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6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 t="s">
        <v>9</v>
      </c>
      <c r="N14" s="161" t="s">
        <v>735</v>
      </c>
      <c r="O14" s="161" t="s">
        <v>9</v>
      </c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4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 t="s">
        <v>10</v>
      </c>
      <c r="I15" s="171"/>
      <c r="J15" s="171"/>
      <c r="K15" s="171"/>
      <c r="L15" s="171"/>
      <c r="M15" s="171"/>
      <c r="N15" s="171" t="s">
        <v>10</v>
      </c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2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 t="s">
        <v>9</v>
      </c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1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 t="s">
        <v>735</v>
      </c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2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 t="s">
        <v>735</v>
      </c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2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 t="s">
        <v>9</v>
      </c>
      <c r="N20" s="161" t="s">
        <v>735</v>
      </c>
      <c r="O20" s="161" t="s">
        <v>9</v>
      </c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4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/>
      <c r="F21" s="172"/>
      <c r="G21" s="172"/>
      <c r="H21" s="172" t="s">
        <v>9</v>
      </c>
      <c r="I21" s="172"/>
      <c r="J21" s="172"/>
      <c r="K21" s="172"/>
      <c r="L21" s="172"/>
      <c r="M21" s="172"/>
      <c r="N21" s="172" t="s">
        <v>733</v>
      </c>
      <c r="O21" s="172" t="s">
        <v>8</v>
      </c>
      <c r="P21" s="170"/>
      <c r="Q21" s="172"/>
      <c r="R21" s="172"/>
      <c r="S21" s="172"/>
      <c r="T21" s="161" t="s">
        <v>8</v>
      </c>
      <c r="U21" s="172"/>
      <c r="V21" s="172" t="s">
        <v>8</v>
      </c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5</v>
      </c>
      <c r="AK21" s="3">
        <f t="shared" si="0"/>
        <v>1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/>
      <c r="F22" s="161"/>
      <c r="G22" s="161" t="s">
        <v>10</v>
      </c>
      <c r="H22" s="161" t="s">
        <v>10</v>
      </c>
      <c r="I22" s="161"/>
      <c r="J22" s="161"/>
      <c r="K22" s="161"/>
      <c r="L22" s="161"/>
      <c r="M22" s="161" t="s">
        <v>10</v>
      </c>
      <c r="N22" s="161" t="s">
        <v>8</v>
      </c>
      <c r="O22" s="161" t="s">
        <v>10</v>
      </c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 t="s">
        <v>10</v>
      </c>
      <c r="AI22" s="161"/>
      <c r="AJ22" s="3">
        <f t="shared" si="2"/>
        <v>1</v>
      </c>
      <c r="AK22" s="3">
        <f t="shared" si="0"/>
        <v>0</v>
      </c>
      <c r="AL22" s="3">
        <f t="shared" si="1"/>
        <v>5</v>
      </c>
      <c r="AM22" s="231"/>
      <c r="AN22" s="232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/>
      <c r="F23" s="161"/>
      <c r="G23" s="161"/>
      <c r="H23" s="161"/>
      <c r="I23" s="161"/>
      <c r="J23" s="161"/>
      <c r="K23" s="161"/>
      <c r="L23" s="161"/>
      <c r="M23" s="161" t="s">
        <v>8</v>
      </c>
      <c r="N23" s="161"/>
      <c r="O23" s="161"/>
      <c r="P23" s="170"/>
      <c r="Q23" s="161"/>
      <c r="R23" s="161"/>
      <c r="S23" s="161"/>
      <c r="T23" s="161"/>
      <c r="U23" s="161"/>
      <c r="V23" s="161" t="s">
        <v>739</v>
      </c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1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 t="s">
        <v>10</v>
      </c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/>
      <c r="F26" s="161" t="s">
        <v>10</v>
      </c>
      <c r="G26" s="161"/>
      <c r="H26" s="161" t="s">
        <v>8</v>
      </c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1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 t="s">
        <v>10</v>
      </c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1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/>
      <c r="F28" s="161"/>
      <c r="G28" s="161" t="s">
        <v>8</v>
      </c>
      <c r="H28" s="161"/>
      <c r="I28" s="161"/>
      <c r="J28" s="161"/>
      <c r="K28" s="161"/>
      <c r="L28" s="161"/>
      <c r="M28" s="161"/>
      <c r="N28" s="161" t="s">
        <v>745</v>
      </c>
      <c r="O28" s="161" t="s">
        <v>8</v>
      </c>
      <c r="P28" s="170"/>
      <c r="Q28" s="161"/>
      <c r="R28" s="161"/>
      <c r="S28" s="161"/>
      <c r="T28" s="161"/>
      <c r="U28" s="161"/>
      <c r="V28" s="161" t="s">
        <v>8</v>
      </c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3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 t="s">
        <v>9</v>
      </c>
      <c r="N29" s="161" t="s">
        <v>8</v>
      </c>
      <c r="O29" s="161" t="s">
        <v>9</v>
      </c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1</v>
      </c>
      <c r="AK29" s="3">
        <f t="shared" si="0"/>
        <v>2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 t="s">
        <v>10</v>
      </c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 t="s">
        <v>8</v>
      </c>
      <c r="AI30" s="161"/>
      <c r="AJ30" s="3">
        <f t="shared" si="2"/>
        <v>1</v>
      </c>
      <c r="AK30" s="3">
        <f t="shared" si="0"/>
        <v>0</v>
      </c>
      <c r="AL30" s="3">
        <f t="shared" si="1"/>
        <v>1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/>
      <c r="F31" s="161"/>
      <c r="G31" s="161"/>
      <c r="H31" s="161"/>
      <c r="I31" s="161"/>
      <c r="J31" s="161"/>
      <c r="K31" s="161"/>
      <c r="L31" s="161"/>
      <c r="M31" s="161" t="s">
        <v>9</v>
      </c>
      <c r="N31" s="161" t="s">
        <v>8</v>
      </c>
      <c r="O31" s="161"/>
      <c r="P31" s="170"/>
      <c r="Q31" s="161"/>
      <c r="R31" s="161"/>
      <c r="S31" s="161"/>
      <c r="T31" s="161"/>
      <c r="U31" s="161"/>
      <c r="V31" s="161" t="s">
        <v>8</v>
      </c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 t="s">
        <v>8</v>
      </c>
      <c r="AI31" s="161"/>
      <c r="AJ31" s="3">
        <f t="shared" si="2"/>
        <v>3</v>
      </c>
      <c r="AK31" s="3">
        <f t="shared" si="0"/>
        <v>1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 t="s">
        <v>8</v>
      </c>
      <c r="G32" s="161" t="s">
        <v>8</v>
      </c>
      <c r="H32" s="161"/>
      <c r="I32" s="161"/>
      <c r="J32" s="161"/>
      <c r="K32" s="161"/>
      <c r="L32" s="161"/>
      <c r="M32" s="161" t="s">
        <v>8</v>
      </c>
      <c r="N32" s="161" t="s">
        <v>10</v>
      </c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3</v>
      </c>
      <c r="AK32" s="3">
        <f t="shared" si="0"/>
        <v>0</v>
      </c>
      <c r="AL32" s="3">
        <f t="shared" si="1"/>
        <v>1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 t="s">
        <v>8</v>
      </c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 t="s">
        <v>9</v>
      </c>
      <c r="AI33" s="161"/>
      <c r="AJ33" s="3">
        <f t="shared" si="2"/>
        <v>1</v>
      </c>
      <c r="AK33" s="3">
        <f t="shared" si="0"/>
        <v>1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 t="s">
        <v>10</v>
      </c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 t="s">
        <v>9</v>
      </c>
      <c r="AI34" s="161"/>
      <c r="AJ34" s="3">
        <f t="shared" si="2"/>
        <v>0</v>
      </c>
      <c r="AK34" s="3">
        <f t="shared" si="0"/>
        <v>1</v>
      </c>
      <c r="AL34" s="3">
        <f t="shared" si="1"/>
        <v>1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/>
      <c r="F35" s="161" t="s">
        <v>8</v>
      </c>
      <c r="G35" s="161" t="s">
        <v>10</v>
      </c>
      <c r="H35" s="161" t="s">
        <v>10</v>
      </c>
      <c r="I35" s="161"/>
      <c r="J35" s="161"/>
      <c r="K35" s="161"/>
      <c r="L35" s="161"/>
      <c r="M35" s="161" t="s">
        <v>10</v>
      </c>
      <c r="N35" s="161" t="s">
        <v>746</v>
      </c>
      <c r="O35" s="161" t="s">
        <v>10</v>
      </c>
      <c r="P35" s="170"/>
      <c r="Q35" s="161"/>
      <c r="R35" s="161"/>
      <c r="S35" s="161"/>
      <c r="T35" s="161"/>
      <c r="U35" s="161"/>
      <c r="V35" s="161" t="s">
        <v>8</v>
      </c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2</v>
      </c>
      <c r="AK35" s="3">
        <f t="shared" si="0"/>
        <v>0</v>
      </c>
      <c r="AL35" s="3">
        <f t="shared" si="1"/>
        <v>6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 t="s">
        <v>8</v>
      </c>
      <c r="H36" s="161"/>
      <c r="I36" s="161"/>
      <c r="J36" s="161"/>
      <c r="K36" s="161"/>
      <c r="L36" s="161"/>
      <c r="M36" s="161" t="s">
        <v>8</v>
      </c>
      <c r="N36" s="161" t="s">
        <v>733</v>
      </c>
      <c r="O36" s="161" t="s">
        <v>8</v>
      </c>
      <c r="P36" s="170"/>
      <c r="Q36" s="161"/>
      <c r="R36" s="161"/>
      <c r="S36" s="161"/>
      <c r="T36" s="161"/>
      <c r="U36" s="161"/>
      <c r="V36" s="161" t="s">
        <v>8</v>
      </c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 t="s">
        <v>9</v>
      </c>
      <c r="AI36" s="161"/>
      <c r="AJ36" s="3">
        <f t="shared" si="2"/>
        <v>6</v>
      </c>
      <c r="AK36" s="3">
        <f t="shared" si="0"/>
        <v>1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41</v>
      </c>
      <c r="AK54" s="3">
        <f>SUM(AK9:AK53)</f>
        <v>24</v>
      </c>
      <c r="AL54" s="3">
        <f>SUM(AL9:AL53)</f>
        <v>23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AH28" sqref="AH2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398</v>
      </c>
      <c r="AG6" s="240"/>
      <c r="AH6" s="240"/>
      <c r="AI6" s="240"/>
      <c r="AJ6" s="240"/>
      <c r="AK6" s="240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 t="s">
        <v>734</v>
      </c>
      <c r="T9" s="161"/>
      <c r="U9" s="17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7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160"/>
      <c r="F11" s="161"/>
      <c r="G11" s="161" t="s">
        <v>10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 t="s">
        <v>10</v>
      </c>
      <c r="U11" s="170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82">
        <f t="shared" si="2"/>
        <v>0</v>
      </c>
      <c r="AK11" s="82">
        <f t="shared" si="0"/>
        <v>0</v>
      </c>
      <c r="AL11" s="82">
        <f t="shared" si="1"/>
        <v>2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160"/>
      <c r="F12" s="161" t="s">
        <v>8</v>
      </c>
      <c r="G12" s="161"/>
      <c r="H12" s="161"/>
      <c r="I12" s="161"/>
      <c r="J12" s="161"/>
      <c r="K12" s="161"/>
      <c r="L12" s="161" t="s">
        <v>10</v>
      </c>
      <c r="M12" s="161"/>
      <c r="N12" s="161"/>
      <c r="O12" s="161"/>
      <c r="P12" s="161"/>
      <c r="Q12" s="161"/>
      <c r="R12" s="161"/>
      <c r="S12" s="161"/>
      <c r="T12" s="161" t="s">
        <v>8</v>
      </c>
      <c r="U12" s="17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 t="s">
        <v>8</v>
      </c>
      <c r="AI12" s="161"/>
      <c r="AJ12" s="82">
        <f t="shared" si="2"/>
        <v>3</v>
      </c>
      <c r="AK12" s="82">
        <f t="shared" si="0"/>
        <v>0</v>
      </c>
      <c r="AL12" s="82">
        <f t="shared" si="1"/>
        <v>1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160"/>
      <c r="F13" s="161" t="s">
        <v>8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7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160"/>
      <c r="F14" s="161" t="s">
        <v>8</v>
      </c>
      <c r="G14" s="161"/>
      <c r="H14" s="161"/>
      <c r="I14" s="161"/>
      <c r="J14" s="161"/>
      <c r="K14" s="161"/>
      <c r="L14" s="161"/>
      <c r="M14" s="161" t="s">
        <v>8</v>
      </c>
      <c r="N14" s="161" t="s">
        <v>8</v>
      </c>
      <c r="O14" s="161"/>
      <c r="P14" s="161"/>
      <c r="Q14" s="161"/>
      <c r="R14" s="161"/>
      <c r="S14" s="161"/>
      <c r="T14" s="161"/>
      <c r="U14" s="17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220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61"/>
      <c r="U15" s="170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 t="s">
        <v>9</v>
      </c>
      <c r="AH15" s="171" t="s">
        <v>735</v>
      </c>
      <c r="AI15" s="171"/>
      <c r="AJ15" s="3">
        <f t="shared" si="2"/>
        <v>0</v>
      </c>
      <c r="AK15" s="3">
        <f t="shared" si="0"/>
        <v>3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7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160"/>
      <c r="F17" s="161"/>
      <c r="G17" s="161"/>
      <c r="H17" s="161"/>
      <c r="I17" s="161"/>
      <c r="J17" s="161"/>
      <c r="K17" s="161"/>
      <c r="L17" s="161"/>
      <c r="M17" s="161" t="s">
        <v>9</v>
      </c>
      <c r="N17" s="161"/>
      <c r="O17" s="161"/>
      <c r="P17" s="161"/>
      <c r="Q17" s="161"/>
      <c r="R17" s="161"/>
      <c r="S17" s="161"/>
      <c r="T17" s="161"/>
      <c r="U17" s="17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1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7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70" t="s">
        <v>8</v>
      </c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1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7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1"/>
      <c r="U21" s="170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 t="s">
        <v>752</v>
      </c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72"/>
      <c r="T22" s="161"/>
      <c r="U22" s="17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54"/>
      <c r="AN22" s="239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160"/>
      <c r="F23" s="161"/>
      <c r="G23" s="161"/>
      <c r="H23" s="161"/>
      <c r="I23" s="161"/>
      <c r="J23" s="161"/>
      <c r="K23" s="161"/>
      <c r="L23" s="161" t="s">
        <v>9</v>
      </c>
      <c r="M23" s="161"/>
      <c r="N23" s="161" t="s">
        <v>9</v>
      </c>
      <c r="O23" s="161" t="s">
        <v>9</v>
      </c>
      <c r="P23" s="161"/>
      <c r="Q23" s="161"/>
      <c r="R23" s="161"/>
      <c r="S23" s="161"/>
      <c r="T23" s="161"/>
      <c r="U23" s="17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 t="s">
        <v>9</v>
      </c>
      <c r="AI23" s="161"/>
      <c r="AJ23" s="3">
        <f t="shared" si="2"/>
        <v>0</v>
      </c>
      <c r="AK23" s="3">
        <f t="shared" si="0"/>
        <v>4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 t="s">
        <v>10</v>
      </c>
      <c r="U24" s="17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1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 t="s">
        <v>9</v>
      </c>
      <c r="U25" s="170" t="s">
        <v>9</v>
      </c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2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160" t="s">
        <v>9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7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1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7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221"/>
      <c r="F28" s="161"/>
      <c r="G28" s="161"/>
      <c r="H28" s="161"/>
      <c r="I28" s="161"/>
      <c r="J28" s="161"/>
      <c r="K28" s="161"/>
      <c r="L28" s="161" t="s">
        <v>8</v>
      </c>
      <c r="M28" s="161"/>
      <c r="N28" s="161"/>
      <c r="O28" s="161"/>
      <c r="P28" s="161"/>
      <c r="Q28" s="161"/>
      <c r="R28" s="161"/>
      <c r="S28" s="161"/>
      <c r="T28" s="161" t="s">
        <v>745</v>
      </c>
      <c r="U28" s="170"/>
      <c r="V28" s="161" t="s">
        <v>10</v>
      </c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 t="s">
        <v>744</v>
      </c>
      <c r="AI28" s="161"/>
      <c r="AJ28" s="3">
        <f t="shared" si="2"/>
        <v>1</v>
      </c>
      <c r="AK28" s="3">
        <f t="shared" si="0"/>
        <v>0</v>
      </c>
      <c r="AL28" s="3">
        <f t="shared" si="1"/>
        <v>1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22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 t="s">
        <v>745</v>
      </c>
      <c r="U29" s="170"/>
      <c r="V29" s="161" t="s">
        <v>10</v>
      </c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 t="s">
        <v>8</v>
      </c>
      <c r="AI29" s="161"/>
      <c r="AJ29" s="3">
        <f t="shared" si="2"/>
        <v>1</v>
      </c>
      <c r="AK29" s="3">
        <f t="shared" si="0"/>
        <v>0</v>
      </c>
      <c r="AL29" s="3">
        <f t="shared" si="1"/>
        <v>1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221"/>
      <c r="F30" s="161" t="s">
        <v>8</v>
      </c>
      <c r="G30" s="161"/>
      <c r="H30" s="161" t="s">
        <v>9</v>
      </c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 t="s">
        <v>10</v>
      </c>
      <c r="U30" s="170" t="s">
        <v>8</v>
      </c>
      <c r="V30" s="161" t="s">
        <v>8</v>
      </c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 t="s">
        <v>746</v>
      </c>
      <c r="AI30" s="161"/>
      <c r="AJ30" s="3">
        <f t="shared" si="2"/>
        <v>3</v>
      </c>
      <c r="AK30" s="3">
        <f t="shared" si="0"/>
        <v>1</v>
      </c>
      <c r="AL30" s="3">
        <f t="shared" si="1"/>
        <v>3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22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7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22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7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 t="s">
        <v>9</v>
      </c>
      <c r="U33" s="170" t="s">
        <v>9</v>
      </c>
      <c r="V33" s="161" t="s">
        <v>9</v>
      </c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 t="s">
        <v>10</v>
      </c>
      <c r="AI33" s="161"/>
      <c r="AJ33" s="3">
        <f t="shared" si="2"/>
        <v>0</v>
      </c>
      <c r="AK33" s="3">
        <f t="shared" si="0"/>
        <v>3</v>
      </c>
      <c r="AL33" s="3">
        <f t="shared" si="1"/>
        <v>1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 t="s">
        <v>10</v>
      </c>
      <c r="U34" s="17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 t="s">
        <v>8</v>
      </c>
      <c r="AH34" s="161" t="s">
        <v>10</v>
      </c>
      <c r="AI34" s="161"/>
      <c r="AJ34" s="3">
        <f t="shared" si="2"/>
        <v>1</v>
      </c>
      <c r="AK34" s="3">
        <f t="shared" si="0"/>
        <v>0</v>
      </c>
      <c r="AL34" s="3">
        <f t="shared" si="1"/>
        <v>2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14</v>
      </c>
      <c r="AK54" s="3">
        <f>SUM(AK9:AK53)</f>
        <v>15</v>
      </c>
      <c r="AL54" s="3">
        <f>SUM(AL9:AL53)</f>
        <v>12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8"/>
  <sheetViews>
    <sheetView zoomScale="55" zoomScaleNormal="55" workbookViewId="0">
      <selection activeCell="AF15" sqref="AF1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26" width="7" style="62" customWidth="1"/>
    <col min="27" max="27" width="7" style="211" customWidth="1"/>
    <col min="28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210"/>
      <c r="AB3" s="104"/>
      <c r="AC3" s="104"/>
      <c r="AD3" s="104"/>
      <c r="AE3" s="104"/>
      <c r="AF3" s="104"/>
      <c r="AG3" s="215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210"/>
      <c r="AB6" s="104"/>
      <c r="AC6" s="104"/>
      <c r="AD6" s="104"/>
      <c r="AE6" s="104"/>
      <c r="AF6" s="240" t="s">
        <v>477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 t="s">
        <v>10</v>
      </c>
      <c r="R9" s="153"/>
      <c r="S9" s="153"/>
      <c r="T9" s="153"/>
      <c r="U9" s="153"/>
      <c r="V9" s="153"/>
      <c r="W9" s="153"/>
      <c r="X9" s="153"/>
      <c r="Y9" s="153"/>
      <c r="Z9" s="153"/>
      <c r="AA9" s="163"/>
      <c r="AB9" s="153"/>
      <c r="AC9" s="134"/>
      <c r="AD9" s="153"/>
      <c r="AE9" s="153"/>
      <c r="AF9" s="153"/>
      <c r="AG9" s="133"/>
      <c r="AH9" s="153" t="s">
        <v>748</v>
      </c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1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1"/>
      <c r="AB10" s="155"/>
      <c r="AC10" s="133"/>
      <c r="AD10" s="155"/>
      <c r="AE10" s="155"/>
      <c r="AF10" s="155"/>
      <c r="AG10" s="133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/>
      <c r="F11" s="134"/>
      <c r="G11" s="155" t="s">
        <v>8</v>
      </c>
      <c r="H11" s="155"/>
      <c r="I11" s="155"/>
      <c r="J11" s="155"/>
      <c r="K11" s="155" t="s">
        <v>8</v>
      </c>
      <c r="L11" s="155"/>
      <c r="M11" s="155"/>
      <c r="N11" s="155"/>
      <c r="O11" s="155"/>
      <c r="P11" s="155"/>
      <c r="Q11" s="155"/>
      <c r="R11" s="155"/>
      <c r="S11" s="155"/>
      <c r="T11" s="155" t="s">
        <v>10</v>
      </c>
      <c r="U11" s="155"/>
      <c r="V11" s="155"/>
      <c r="W11" s="155"/>
      <c r="X11" s="155"/>
      <c r="Y11" s="155"/>
      <c r="Z11" s="155"/>
      <c r="AA11" s="161"/>
      <c r="AB11" s="155"/>
      <c r="AC11" s="133"/>
      <c r="AD11" s="155"/>
      <c r="AE11" s="155" t="s">
        <v>8</v>
      </c>
      <c r="AF11" s="155"/>
      <c r="AG11" s="133"/>
      <c r="AH11" s="155" t="s">
        <v>9</v>
      </c>
      <c r="AI11" s="155"/>
      <c r="AJ11" s="82">
        <f t="shared" si="2"/>
        <v>3</v>
      </c>
      <c r="AK11" s="82">
        <f t="shared" si="0"/>
        <v>1</v>
      </c>
      <c r="AL11" s="82">
        <f t="shared" si="1"/>
        <v>1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61"/>
      <c r="AB12" s="155"/>
      <c r="AC12" s="133"/>
      <c r="AD12" s="155"/>
      <c r="AE12" s="155"/>
      <c r="AF12" s="155"/>
      <c r="AG12" s="133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61"/>
      <c r="AB13" s="155"/>
      <c r="AC13" s="133"/>
      <c r="AD13" s="155"/>
      <c r="AE13" s="155"/>
      <c r="AF13" s="155"/>
      <c r="AG13" s="133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/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61"/>
      <c r="AB14" s="155"/>
      <c r="AC14" s="133"/>
      <c r="AD14" s="155"/>
      <c r="AE14" s="155"/>
      <c r="AF14" s="155"/>
      <c r="AG14" s="133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/>
      <c r="H15" s="157"/>
      <c r="I15" s="157"/>
      <c r="J15" s="157" t="s">
        <v>733</v>
      </c>
      <c r="K15" s="157"/>
      <c r="L15" s="155"/>
      <c r="M15" s="155"/>
      <c r="N15" s="157"/>
      <c r="O15" s="157"/>
      <c r="P15" s="157"/>
      <c r="Q15" s="157"/>
      <c r="R15" s="157"/>
      <c r="S15" s="157" t="s">
        <v>9</v>
      </c>
      <c r="T15" s="157"/>
      <c r="U15" s="157"/>
      <c r="V15" s="157"/>
      <c r="W15" s="157"/>
      <c r="X15" s="157"/>
      <c r="Y15" s="157"/>
      <c r="Z15" s="157"/>
      <c r="AA15" s="171"/>
      <c r="AB15" s="157"/>
      <c r="AC15" s="133"/>
      <c r="AD15" s="157"/>
      <c r="AE15" s="157" t="s">
        <v>8</v>
      </c>
      <c r="AF15" s="157"/>
      <c r="AG15" s="133"/>
      <c r="AH15" s="157"/>
      <c r="AI15" s="157"/>
      <c r="AJ15" s="106">
        <f t="shared" si="2"/>
        <v>3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 t="s">
        <v>9</v>
      </c>
      <c r="F16" s="134" t="s">
        <v>9</v>
      </c>
      <c r="G16" s="155"/>
      <c r="H16" s="155" t="s">
        <v>9</v>
      </c>
      <c r="I16" s="155"/>
      <c r="J16" s="155"/>
      <c r="K16" s="155"/>
      <c r="L16" s="155"/>
      <c r="M16" s="155" t="s">
        <v>9</v>
      </c>
      <c r="N16" s="155" t="s">
        <v>9</v>
      </c>
      <c r="O16" s="155"/>
      <c r="P16" s="155"/>
      <c r="Q16" s="155" t="s">
        <v>10</v>
      </c>
      <c r="R16" s="155" t="s">
        <v>9</v>
      </c>
      <c r="S16" s="155" t="s">
        <v>9</v>
      </c>
      <c r="T16" s="155" t="s">
        <v>9</v>
      </c>
      <c r="U16" s="155"/>
      <c r="V16" s="155"/>
      <c r="W16" s="155"/>
      <c r="X16" s="155"/>
      <c r="Y16" s="155"/>
      <c r="Z16" s="155"/>
      <c r="AA16" s="161"/>
      <c r="AB16" s="155"/>
      <c r="AC16" s="133"/>
      <c r="AD16" s="155"/>
      <c r="AE16" s="155" t="s">
        <v>8</v>
      </c>
      <c r="AF16" s="155"/>
      <c r="AG16" s="133"/>
      <c r="AH16" s="155"/>
      <c r="AI16" s="155"/>
      <c r="AJ16" s="106">
        <f t="shared" si="2"/>
        <v>1</v>
      </c>
      <c r="AK16" s="106">
        <f t="shared" si="0"/>
        <v>8</v>
      </c>
      <c r="AL16" s="106">
        <f t="shared" si="1"/>
        <v>1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3"/>
      <c r="AB17" s="153"/>
      <c r="AC17" s="134"/>
      <c r="AD17" s="153"/>
      <c r="AE17" s="153"/>
      <c r="AF17" s="153"/>
      <c r="AG17" s="13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 t="s">
        <v>8</v>
      </c>
      <c r="K18" s="155"/>
      <c r="L18" s="155"/>
      <c r="M18" s="155" t="s">
        <v>9</v>
      </c>
      <c r="N18" s="155"/>
      <c r="O18" s="155"/>
      <c r="P18" s="155"/>
      <c r="Q18" s="155" t="s">
        <v>8</v>
      </c>
      <c r="R18" s="155"/>
      <c r="S18" s="155"/>
      <c r="T18" s="155" t="s">
        <v>9</v>
      </c>
      <c r="U18" s="155"/>
      <c r="V18" s="155"/>
      <c r="W18" s="155"/>
      <c r="X18" s="155"/>
      <c r="Y18" s="155"/>
      <c r="Z18" s="155"/>
      <c r="AA18" s="161"/>
      <c r="AB18" s="155"/>
      <c r="AC18" s="133"/>
      <c r="AD18" s="155"/>
      <c r="AE18" s="155" t="s">
        <v>8</v>
      </c>
      <c r="AF18" s="155"/>
      <c r="AG18" s="133"/>
      <c r="AH18" s="155" t="s">
        <v>9</v>
      </c>
      <c r="AI18" s="155"/>
      <c r="AJ18" s="106">
        <f t="shared" si="2"/>
        <v>3</v>
      </c>
      <c r="AK18" s="106">
        <f t="shared" si="0"/>
        <v>3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61"/>
      <c r="AB19" s="155"/>
      <c r="AC19" s="133"/>
      <c r="AD19" s="155"/>
      <c r="AE19" s="155"/>
      <c r="AF19" s="155"/>
      <c r="AG19" s="133"/>
      <c r="AH19" s="155"/>
      <c r="AI19" s="155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61"/>
      <c r="AB20" s="155"/>
      <c r="AC20" s="133"/>
      <c r="AD20" s="155"/>
      <c r="AE20" s="155" t="s">
        <v>8</v>
      </c>
      <c r="AF20" s="155"/>
      <c r="AG20" s="133" t="s">
        <v>8</v>
      </c>
      <c r="AH20" s="155" t="s">
        <v>9</v>
      </c>
      <c r="AI20" s="155"/>
      <c r="AJ20" s="106">
        <f t="shared" si="2"/>
        <v>2</v>
      </c>
      <c r="AK20" s="106">
        <f t="shared" si="0"/>
        <v>1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 t="s">
        <v>8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212"/>
      <c r="AB21" s="158"/>
      <c r="AC21" s="133"/>
      <c r="AD21" s="158"/>
      <c r="AE21" s="158"/>
      <c r="AF21" s="158" t="s">
        <v>9</v>
      </c>
      <c r="AG21" s="133"/>
      <c r="AH21" s="158"/>
      <c r="AI21" s="158"/>
      <c r="AJ21" s="106">
        <f t="shared" si="2"/>
        <v>1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61"/>
      <c r="AB22" s="155"/>
      <c r="AC22" s="133"/>
      <c r="AD22" s="155"/>
      <c r="AE22" s="155"/>
      <c r="AF22" s="155"/>
      <c r="AG22" s="133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/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61"/>
      <c r="AB23" s="155"/>
      <c r="AC23" s="133"/>
      <c r="AD23" s="155"/>
      <c r="AE23" s="155"/>
      <c r="AF23" s="155"/>
      <c r="AG23" s="133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33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33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 t="s">
        <v>9</v>
      </c>
      <c r="AF26" s="163"/>
      <c r="AG26" s="133" t="s">
        <v>8</v>
      </c>
      <c r="AH26" s="163"/>
      <c r="AI26" s="163"/>
      <c r="AJ26" s="46">
        <f t="shared" si="2"/>
        <v>1</v>
      </c>
      <c r="AK26" s="46">
        <f t="shared" si="0"/>
        <v>1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33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 t="s">
        <v>9</v>
      </c>
      <c r="F28" s="134" t="s">
        <v>8</v>
      </c>
      <c r="G28" s="161"/>
      <c r="H28" s="161"/>
      <c r="I28" s="161"/>
      <c r="J28" s="161" t="s">
        <v>9</v>
      </c>
      <c r="K28" s="161"/>
      <c r="L28" s="161"/>
      <c r="M28" s="161" t="s">
        <v>9</v>
      </c>
      <c r="N28" s="161"/>
      <c r="O28" s="161"/>
      <c r="P28" s="161"/>
      <c r="Q28" s="161"/>
      <c r="R28" s="161"/>
      <c r="S28" s="161"/>
      <c r="T28" s="161" t="s">
        <v>9</v>
      </c>
      <c r="U28" s="161" t="s">
        <v>9</v>
      </c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33"/>
      <c r="AH28" s="161"/>
      <c r="AI28" s="161"/>
      <c r="AJ28" s="106">
        <f t="shared" si="2"/>
        <v>1</v>
      </c>
      <c r="AK28" s="106">
        <f t="shared" si="0"/>
        <v>5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33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 t="s">
        <v>10</v>
      </c>
      <c r="F30" s="134" t="s">
        <v>739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 t="s">
        <v>8</v>
      </c>
      <c r="R30" s="161"/>
      <c r="S30" s="161"/>
      <c r="T30" s="161"/>
      <c r="U30" s="161" t="s">
        <v>9</v>
      </c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33"/>
      <c r="AH30" s="161"/>
      <c r="AI30" s="161"/>
      <c r="AJ30" s="106">
        <f t="shared" si="2"/>
        <v>1</v>
      </c>
      <c r="AK30" s="106">
        <f t="shared" si="0"/>
        <v>1</v>
      </c>
      <c r="AL30" s="106">
        <f t="shared" si="1"/>
        <v>1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 t="s">
        <v>9</v>
      </c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33" t="s">
        <v>9</v>
      </c>
      <c r="AH31" s="161"/>
      <c r="AI31" s="161"/>
      <c r="AJ31" s="106">
        <f t="shared" si="2"/>
        <v>0</v>
      </c>
      <c r="AK31" s="106">
        <f t="shared" si="0"/>
        <v>2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33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/>
      <c r="F33" s="13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 t="s">
        <v>9</v>
      </c>
      <c r="R33" s="161"/>
      <c r="S33" s="161"/>
      <c r="T33" s="161"/>
      <c r="U33" s="161" t="s">
        <v>9</v>
      </c>
      <c r="V33" s="161"/>
      <c r="W33" s="161"/>
      <c r="X33" s="161"/>
      <c r="Y33" s="161"/>
      <c r="Z33" s="161"/>
      <c r="AA33" s="161"/>
      <c r="AB33" s="161"/>
      <c r="AC33" s="133"/>
      <c r="AD33" s="161"/>
      <c r="AE33" s="161" t="s">
        <v>9</v>
      </c>
      <c r="AF33" s="161"/>
      <c r="AG33" s="133"/>
      <c r="AH33" s="161"/>
      <c r="AI33" s="161"/>
      <c r="AJ33" s="106">
        <f t="shared" si="2"/>
        <v>0</v>
      </c>
      <c r="AK33" s="106">
        <f t="shared" si="0"/>
        <v>3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 t="s">
        <v>9</v>
      </c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33"/>
      <c r="AH34" s="161"/>
      <c r="AI34" s="161"/>
      <c r="AJ34" s="106">
        <f t="shared" si="2"/>
        <v>0</v>
      </c>
      <c r="AK34" s="106">
        <f t="shared" si="0"/>
        <v>1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/>
      <c r="F35" s="134"/>
      <c r="G35" s="161"/>
      <c r="H35" s="161"/>
      <c r="I35" s="161"/>
      <c r="J35" s="161"/>
      <c r="K35" s="161"/>
      <c r="L35" s="161"/>
      <c r="M35" s="161" t="s">
        <v>8</v>
      </c>
      <c r="N35" s="161"/>
      <c r="O35" s="161"/>
      <c r="P35" s="161"/>
      <c r="Q35" s="161"/>
      <c r="R35" s="161"/>
      <c r="S35" s="161"/>
      <c r="T35" s="161" t="s">
        <v>8</v>
      </c>
      <c r="U35" s="161" t="s">
        <v>9</v>
      </c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33" t="s">
        <v>8</v>
      </c>
      <c r="AH35" s="161"/>
      <c r="AI35" s="161"/>
      <c r="AJ35" s="106">
        <f t="shared" si="2"/>
        <v>3</v>
      </c>
      <c r="AK35" s="106">
        <f t="shared" si="0"/>
        <v>1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33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 t="s">
        <v>10</v>
      </c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 t="s">
        <v>10</v>
      </c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33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2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/>
      <c r="F38" s="134" t="s">
        <v>740</v>
      </c>
      <c r="G38" s="161"/>
      <c r="H38" s="161"/>
      <c r="I38" s="161"/>
      <c r="J38" s="161"/>
      <c r="K38" s="161"/>
      <c r="L38" s="161" t="s">
        <v>8</v>
      </c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33"/>
      <c r="AH38" s="161"/>
      <c r="AI38" s="161"/>
      <c r="AJ38" s="106">
        <f t="shared" si="2"/>
        <v>1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 t="s">
        <v>9</v>
      </c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33" t="s">
        <v>8</v>
      </c>
      <c r="AH39" s="161"/>
      <c r="AI39" s="161"/>
      <c r="AJ39" s="106">
        <f t="shared" si="2"/>
        <v>1</v>
      </c>
      <c r="AK39" s="106">
        <f t="shared" si="0"/>
        <v>1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33"/>
      <c r="AH40" s="161"/>
      <c r="AI40" s="161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22</v>
      </c>
      <c r="AK54" s="106">
        <f>SUM(AK9:AK53)</f>
        <v>30</v>
      </c>
      <c r="AL54" s="106">
        <f>SUM(AL9:AL53)</f>
        <v>6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13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33" t="s">
        <v>12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34"/>
      <c r="D102" s="234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214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214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21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34"/>
      <c r="D105" s="23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214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34"/>
      <c r="D106" s="234"/>
      <c r="E106" s="234"/>
      <c r="F106" s="234"/>
      <c r="G106" s="234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214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34"/>
      <c r="D107" s="234"/>
      <c r="E107" s="234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214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34"/>
      <c r="D108" s="234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214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P58:AQ58"/>
    <mergeCell ref="AP71:AQ71"/>
    <mergeCell ref="A101:AI101"/>
    <mergeCell ref="C102:D102"/>
    <mergeCell ref="C105:D105"/>
    <mergeCell ref="AM22:AN22"/>
    <mergeCell ref="A54:AI54"/>
    <mergeCell ref="A56:AI56"/>
    <mergeCell ref="C107:E107"/>
    <mergeCell ref="C108:D108"/>
    <mergeCell ref="C106:G10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2020-06-18T05:33:46Z</cp:lastPrinted>
  <dcterms:created xsi:type="dcterms:W3CDTF">2001-09-21T17:17:00Z</dcterms:created>
  <dcterms:modified xsi:type="dcterms:W3CDTF">2020-07-30T10:05:06Z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