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9.xml" ContentType="application/vnd.openxmlformats-officedocument.spreadsheetml.comments+xml"/>
  <Override PartName="/xl/drawings/drawing21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3" activeTab="18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10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AE1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  <comment ref="AE16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<sst xmlns="http://schemas.openxmlformats.org/spreadsheetml/2006/main" count="4505" uniqueCount="1078">
  <si>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</si>
  <si>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</si>
  <si>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</si>
  <si>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</si>
  <si>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</si>
  <si>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</si>
  <si>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</si>
  <si>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</si>
  <si>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</si>
  <si>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</si>
  <si>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</si>
  <si>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</si>
  <si>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</si>
  <si>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</si>
  <si>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</si>
  <si>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</si>
  <si>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</si>
  <si>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</si>
  <si>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</si>
  <si>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</si>
  <si>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</si>
  <si>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</si>
  <si>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</si>
  <si>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</si>
  <si>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</si>
  <si>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</si>
  <si>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</si>
  <si>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</si>
  <si>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</si>
  <si>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</si>
  <si>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</si>
  <si>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</si>
  <si>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</si>
  <si>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</si>
  <si>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</si>
  <si>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</si>
  <si>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</si>
  <si>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</si>
  <si>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</si>
  <si>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</si>
  <si>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</si>
  <si>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</si>
  <si>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</si>
  <si>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</si>
  <si>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</si>
  <si>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</si>
  <si>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</si>
  <si>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</si>
  <si>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</si>
  <si>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</si>
  <si>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</si>
  <si>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</si>
  <si>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</si>
  <si>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</si>
  <si>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</si>
  <si>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</si>
  <si>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</si>
  <si>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</si>
  <si>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</si>
  <si>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</si>
  <si>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</si>
  <si>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</si>
  <si>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</si>
  <si>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</si>
  <si>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</si>
  <si>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</si>
  <si>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</si>
  <si>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</si>
  <si>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</si>
  <si>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</si>
  <si>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</si>
  <si>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</si>
  <si>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</si>
  <si>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</si>
  <si>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</si>
  <si>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</si>
  <si>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</si>
  <si>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</si>
  <si>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</si>
  <si>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</si>
  <si>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</si>
  <si>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</si>
  <si>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</si>
  <si>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</si>
  <si>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</si>
  <si>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</si>
  <si>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</si>
  <si>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</si>
  <si>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</si>
  <si>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</si>
  <si>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</si>
  <si>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</si>
  <si>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</si>
  <si>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</si>
  <si>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</si>
  <si>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</si>
  <si>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</si>
  <si>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</si>
  <si>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</si>
  <si>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</si>
  <si>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</si>
  <si>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</si>
  <si>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</si>
  <si>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</si>
  <si>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</si>
  <si>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</si>
  <si>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</si>
  <si>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</si>
  <si>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</si>
  <si>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</si>
  <si>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</si>
  <si>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</si>
  <si>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</si>
  <si>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</si>
  <si>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</si>
  <si>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</si>
  <si>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</si>
  <si>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</si>
  <si>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</si>
  <si>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</si>
  <si>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</si>
  <si>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</si>
  <si>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</si>
  <si>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</si>
  <si>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</si>
  <si>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</si>
  <si>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</si>
  <si>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</si>
  <si>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</si>
  <si>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</si>
  <si>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</si>
  <si>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</si>
  <si>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</si>
  <si>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</si>
  <si>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</si>
  <si>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</si>
  <si>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</si>
  <si>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</si>
  <si>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</si>
  <si>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</si>
  <si>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</si>
  <si>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</si>
  <si>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</si>
  <si>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</si>
  <si>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</si>
  <si>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</si>
  <si>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</si>
  <si>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</si>
  <si>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</si>
  <si>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</si>
  <si>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</si>
  <si>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</si>
  <si>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</si>
  <si>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</si>
  <si>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</si>
  <si>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</si>
  <si>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</si>
  <si>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</si>
  <si>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</si>
  <si>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</si>
  <si>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</si>
  <si>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</si>
  <si>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</si>
  <si>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</si>
  <si>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</si>
  <si>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</si>
  <si>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</si>
  <si>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</si>
  <si>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</si>
  <si>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</si>
  <si>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</si>
  <si>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</si>
  <si>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</si>
  <si>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</si>
  <si>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</si>
  <si>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</si>
  <si>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</si>
  <si>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</si>
  <si>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</si>
  <si>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</si>
  <si>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</si>
  <si>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</si>
  <si>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</si>
  <si>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</si>
  <si>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</si>
  <si>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</si>
  <si>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</si>
  <si>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</si>
  <si>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</si>
  <si>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</si>
  <si>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</si>
  <si>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</si>
  <si>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</si>
  <si>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</si>
  <si>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</si>
  <si>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</si>
  <si>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</si>
  <si>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</si>
  <si>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</si>
  <si>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</si>
  <si>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</si>
  <si>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</si>
  <si>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</si>
  <si>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</si>
  <si>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</si>
  <si>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</si>
  <si>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</si>
  <si>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</si>
  <si>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</si>
  <si>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</si>
  <si>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</si>
  <si>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</si>
  <si>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</si>
  <si>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</si>
  <si>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</si>
  <si>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</si>
  <si>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</si>
  <si>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</si>
  <si>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</si>
  <si>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</si>
  <si>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</si>
  <si>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</si>
  <si>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</si>
  <si>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</si>
  <si>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</si>
  <si>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</si>
  <si>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</si>
  <si>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</si>
  <si>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</si>
  <si>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</si>
  <si>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</si>
  <si>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</si>
  <si>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</si>
  <si>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</si>
  <si>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</si>
  <si>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</si>
  <si>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</si>
  <si>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</si>
  <si>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</si>
  <si>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</si>
  <si>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</si>
  <si>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</si>
  <si>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</si>
  <si>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</si>
  <si>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</si>
  <si>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</si>
  <si>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</si>
  <si>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</si>
  <si>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</si>
  <si>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</si>
  <si>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</si>
  <si>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</si>
  <si>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</si>
  <si>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</si>
  <si>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</si>
  <si>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</si>
  <si>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</si>
  <si>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</si>
  <si>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</si>
  <si>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</si>
  <si>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</si>
  <si>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</si>
  <si>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</si>
  <si>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</si>
  <si>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</si>
  <si>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</si>
  <si>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</si>
  <si>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</si>
  <si>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</si>
  <si>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</si>
  <si>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</si>
  <si>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</si>
  <si>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</si>
  <si>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</si>
  <si>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</si>
  <si>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</si>
  <si>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</si>
  <si>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</si>
  <si>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</si>
  <si>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</si>
  <si>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</si>
  <si>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</si>
  <si>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</si>
  <si>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</si>
  <si>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</si>
  <si>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</si>
  <si>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</si>
  <si>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</si>
  <si>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</si>
  <si>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</si>
  <si>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</si>
  <si>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</si>
  <si>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</si>
  <si>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</si>
  <si>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</si>
  <si>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</si>
  <si>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</si>
  <si>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</si>
  <si>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</si>
  <si>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</si>
  <si>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</si>
  <si>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</si>
  <si>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</si>
  <si>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</si>
  <si>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</si>
  <si>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</si>
  <si>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</si>
  <si>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</si>
  <si>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</si>
  <si>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</si>
  <si>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</si>
  <si>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</si>
  <si>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</si>
  <si>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</si>
  <si>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</si>
  <si>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</si>
  <si>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</si>
  <si>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</si>
  <si>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</si>
  <si>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</si>
  <si>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</si>
  <si>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</si>
  <si>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</si>
  <si>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</si>
  <si>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</si>
  <si>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</si>
  <si>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</si>
  <si>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</si>
  <si>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</si>
  <si>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</si>
  <si>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</si>
  <si>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</si>
  <si>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</si>
  <si>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</si>
  <si>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</si>
  <si>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</si>
  <si>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</si>
  <si>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</si>
  <si>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</si>
  <si>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</si>
  <si>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</si>
  <si>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</si>
  <si>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</si>
  <si>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</si>
  <si>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</si>
  <si>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</si>
  <si>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</si>
  <si>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</si>
  <si>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</si>
  <si>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</si>
  <si>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</si>
  <si>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</si>
  <si>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</si>
  <si>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</si>
  <si>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</si>
  <si>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</si>
  <si>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</si>
  <si>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</si>
  <si>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</si>
  <si>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</si>
  <si>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</si>
  <si>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</si>
  <si>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</si>
  <si>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</si>
  <si>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</si>
  <si>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</si>
  <si>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</si>
  <si>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</si>
  <si>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</si>
  <si>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</si>
  <si>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</si>
  <si>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</si>
  <si>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</si>
  <si>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</si>
  <si>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</si>
  <si>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</si>
  <si>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</si>
  <si>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</si>
  <si>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</si>
  <si>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</si>
  <si>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</si>
  <si>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</si>
  <si>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</si>
  <si>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</si>
  <si>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</si>
  <si>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</si>
  <si>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</si>
  <si>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</si>
  <si>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</si>
  <si>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</si>
  <si>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</si>
  <si>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</si>
  <si>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</si>
  <si>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</si>
  <si>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</si>
  <si>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</si>
  <si>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</si>
  <si>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</si>
  <si>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</si>
  <si>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</si>
  <si>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</si>
  <si>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</si>
  <si>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</si>
  <si>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</si>
  <si>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</si>
  <si>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</si>
  <si>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</si>
  <si>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</si>
  <si>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</si>
  <si>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</si>
  <si>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</si>
  <si>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</si>
  <si>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</si>
  <si>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</si>
  <si>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</si>
  <si>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</si>
  <si>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</si>
  <si>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</si>
  <si>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</si>
  <si>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</si>
  <si>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</si>
  <si>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</si>
  <si>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</si>
  <si>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</si>
  <si>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</si>
  <si>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</si>
  <si>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</si>
  <si>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</si>
  <si>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</si>
  <si>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</si>
  <si>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</si>
  <si>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</si>
  <si>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</si>
  <si>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</si>
  <si>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</si>
  <si>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</si>
  <si>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</si>
  <si>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</si>
  <si>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</si>
  <si>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</si>
  <si>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</si>
  <si>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</si>
  <si>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</si>
  <si>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</si>
  <si>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</si>
  <si>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</si>
  <si>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</si>
  <si>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</si>
  <si>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</si>
  <si>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</si>
  <si>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</si>
  <si>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</si>
  <si>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</si>
  <si>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</si>
  <si>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</si>
  <si>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</si>
  <si>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</si>
  <si>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</si>
  <si>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</si>
  <si>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</si>
  <si>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</si>
  <si>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</si>
  <si>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</si>
  <si>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</si>
  <si>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</si>
  <si>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</si>
  <si>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</si>
  <si>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</si>
  <si>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</si>
  <si>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</si>
  <si>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</si>
  <si>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</si>
  <si>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</si>
  <si>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</si>
  <si>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</si>
  <si>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</si>
  <si>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</si>
  <si>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</si>
  <si>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</si>
  <si>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</si>
  <si>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</si>
  <si>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</si>
  <si>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</si>
  <si>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</si>
  <si>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</si>
  <si>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</si>
  <si>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</si>
  <si>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</si>
  <si>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</si>
  <si>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</si>
  <si>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</si>
  <si>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</si>
  <si>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</si>
  <si>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</si>
  <si>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</si>
  <si>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</si>
  <si>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</si>
  <si>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</si>
  <si>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</si>
  <si>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</si>
  <si>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</si>
  <si>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</si>
  <si>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</si>
  <si>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</si>
  <si>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</si>
  <si>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</si>
  <si>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</si>
  <si>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</si>
  <si>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</si>
  <si>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</si>
  <si>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</si>
  <si>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</si>
  <si>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</si>
  <si>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</si>
  <si>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</si>
  <si>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</si>
  <si>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</si>
  <si>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</si>
  <si>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</si>
  <si>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</si>
  <si>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</si>
  <si>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</si>
  <si>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</si>
  <si>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</si>
  <si>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</si>
  <si>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</si>
  <si>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</si>
  <si>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</si>
  <si>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</si>
  <si>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</si>
  <si>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</si>
  <si>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</si>
  <si>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</si>
  <si>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</si>
  <si>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</si>
  <si>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</si>
  <si>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</si>
  <si>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</si>
  <si>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</si>
  <si>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</si>
  <si>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</si>
  <si>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</si>
  <si>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</si>
  <si>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</si>
  <si>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</si>
  <si>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</si>
  <si>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</si>
  <si>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</si>
  <si>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</si>
  <si>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</si>
  <si>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</si>
  <si>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</si>
  <si>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</si>
  <si>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</si>
  <si>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</si>
  <si>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</si>
  <si>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</si>
  <si>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</si>
  <si>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</si>
  <si>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</si>
  <si>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</si>
  <si>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</si>
  <si>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</si>
  <si>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</si>
  <si>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</si>
  <si>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</si>
  <si>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</si>
  <si>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</si>
  <si>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</si>
  <si>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</si>
  <si>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</si>
  <si>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</si>
  <si>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</si>
  <si>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</si>
  <si>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</si>
  <si>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</si>
  <si>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</si>
  <si>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</si>
  <si>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</si>
  <si>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</si>
  <si>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</si>
  <si>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</si>
  <si>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</si>
  <si>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</si>
  <si>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</si>
  <si>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</si>
  <si>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</si>
  <si>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</si>
  <si>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</si>
  <si>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</si>
  <si>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</si>
  <si>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</si>
  <si>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</si>
  <si>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</si>
  <si>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</si>
  <si>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</si>
  <si>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</si>
  <si>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</si>
  <si>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</si>
  <si>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</si>
  <si>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</si>
  <si>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</si>
  <si>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</si>
  <si>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</si>
  <si>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</si>
  <si>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</si>
  <si>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</si>
  <si>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</si>
  <si>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</si>
  <si>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</si>
  <si>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</si>
  <si>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</si>
  <si>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</si>
  <si>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</si>
  <si>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</si>
  <si>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</si>
  <si>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</si>
  <si>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</si>
  <si>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</si>
  <si>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</si>
  <si>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</si>
  <si>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</si>
  <si>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</si>
  <si>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</si>
  <si>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</si>
  <si>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</si>
  <si>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</si>
  <si>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</si>
  <si>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</si>
  <si>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</si>
  <si>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</si>
  <si>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</si>
  <si>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</si>
  <si>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</si>
  <si>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</si>
  <si>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</si>
  <si>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</si>
  <si>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</si>
  <si>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</si>
  <si>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</si>
  <si>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</si>
  <si>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</si>
  <si>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</si>
  <si>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</si>
  <si>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</si>
  <si>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</si>
  <si>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</si>
  <si>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</si>
  <si>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</si>
  <si>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</si>
  <si>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</si>
  <si>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</si>
  <si>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</si>
  <si>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</si>
  <si>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</si>
  <si>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</si>
  <si>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</si>
  <si>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</si>
  <si>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</si>
  <si>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</si>
  <si>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</si>
  <si>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</si>
  <si>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</si>
  <si>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</si>
  <si>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</si>
  <si>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</si>
  <si>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</si>
  <si>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</si>
  <si>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</si>
  <si>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</si>
  <si>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</si>
  <si>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</si>
  <si>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</si>
  <si>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</si>
  <si>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</si>
  <si>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</si>
  <si>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</si>
  <si>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</si>
  <si>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</si>
  <si>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</si>
  <si>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</si>
  <si>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</si>
  <si>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</si>
  <si>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</si>
  <si>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</si>
  <si>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</si>
  <si>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</si>
  <si>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</si>
  <si>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</si>
  <si>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</si>
  <si>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</si>
  <si>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</si>
  <si>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</si>
  <si>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</si>
  <si>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</si>
  <si>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</si>
  <si>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</si>
  <si>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</si>
  <si>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</si>
  <si>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</si>
  <si>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</si>
  <si>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</si>
  <si>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</si>
  <si>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</si>
  <si>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</si>
  <si>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</si>
  <si>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</si>
  <si>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</si>
  <si>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</si>
  <si>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</si>
  <si>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</si>
  <si>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</si>
  <si>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</si>
  <si>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</si>
  <si>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</si>
  <si>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</si>
  <si>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</si>
  <si>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</si>
  <si>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</si>
  <si>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</si>
  <si>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</si>
  <si>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</si>
  <si>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</si>
  <si>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</si>
  <si>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</si>
  <si>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</si>
  <si>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</si>
  <si>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</si>
  <si>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</si>
  <si>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</si>
  <si>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</si>
  <si>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</si>
  <si>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</si>
  <si>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</si>
  <si>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</si>
  <si>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</si>
  <si>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</si>
  <si>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</si>
  <si>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</si>
  <si>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</si>
  <si>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</si>
  <si>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</si>
  <si>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</si>
  <si>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</si>
  <si>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</si>
  <si>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</si>
  <si>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</si>
  <si>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</si>
  <si>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</si>
  <si>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</si>
  <si>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</si>
  <si>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</si>
  <si>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</si>
  <si>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</si>
  <si>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</si>
  <si>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</si>
  <si>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</si>
  <si>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</si>
  <si>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</si>
  <si>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</si>
  <si>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</si>
  <si>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</si>
  <si>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</si>
  <si>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</si>
  <si>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</si>
  <si>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</si>
  <si>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</si>
  <si>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</si>
  <si>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</si>
  <si>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</si>
  <si>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</si>
  <si>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</si>
  <si>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</si>
  <si>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</si>
  <si>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</si>
  <si>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</si>
  <si>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</si>
  <si>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</si>
  <si>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</si>
  <si>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</si>
  <si>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</si>
  <si>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</si>
  <si>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</si>
  <si>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</si>
  <si>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</si>
  <si>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</si>
  <si>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</si>
  <si>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</si>
  <si>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</si>
  <si>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</si>
  <si>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</si>
  <si>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</si>
  <si>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</si>
  <si>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</si>
  <si>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</si>
  <si>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</si>
  <si>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</si>
  <si>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</si>
  <si>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</si>
  <si>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</si>
  <si>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</si>
  <si>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</si>
  <si>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</si>
  <si>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</si>
  <si>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</si>
  <si>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</si>
  <si>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</si>
  <si>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</si>
  <si>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</si>
  <si>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</si>
  <si>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</si>
  <si>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</si>
  <si>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</si>
  <si>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</si>
  <si>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</si>
  <si>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</si>
  <si>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</si>
  <si>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</si>
  <si>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</si>
  <si>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</si>
  <si>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</si>
  <si>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</si>
  <si>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</si>
  <si>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</si>
  <si>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</si>
  <si>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</si>
  <si>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</si>
  <si>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</si>
  <si>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</si>
  <si>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</si>
  <si>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</si>
  <si>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</si>
  <si>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</si>
  <si>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</si>
  <si>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</si>
  <si>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</si>
  <si>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</si>
  <si>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</si>
  <si>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</si>
  <si>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</si>
  <si>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</si>
  <si>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</si>
  <si>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</si>
  <si>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</si>
  <si>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</si>
  <si>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</si>
  <si>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</si>
  <si>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</si>
  <si>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</si>
  <si>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</si>
  <si>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</si>
  <si>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</si>
  <si>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</si>
  <si>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</si>
  <si>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</si>
  <si>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</si>
  <si>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</si>
  <si>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</si>
  <si>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</si>
  <si>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</si>
  <si>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</si>
  <si>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</si>
  <si>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</si>
  <si>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</si>
  <si>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</si>
  <si>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</si>
  <si>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</si>
  <si>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</si>
  <si>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</si>
  <si>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</si>
  <si>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</si>
  <si>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</si>
  <si>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</si>
  <si>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</si>
  <si>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</si>
  <si>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</si>
  <si>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</si>
  <si>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</si>
  <si>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</si>
  <si>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</si>
  <si>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</si>
  <si>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</si>
  <si>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</si>
  <si>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</si>
  <si>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</si>
  <si>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</si>
  <si>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</si>
  <si>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</si>
  <si>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</si>
  <si>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</si>
  <si>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</si>
  <si>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</si>
  <si>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</si>
  <si>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</si>
  <si>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</si>
  <si>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</si>
  <si>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</si>
  <si>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</si>
  <si>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</si>
  <si>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</si>
  <si>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</si>
  <si>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</si>
  <si>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</si>
  <si>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</si>
  <si>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</si>
  <si>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</si>
  <si>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</si>
  <si>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</si>
  <si>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</si>
  <si>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</si>
  <si>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</si>
  <si>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</si>
  <si>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</si>
  <si>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</si>
  <si>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</si>
  <si>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</si>
  <si>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</si>
  <si>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</si>
  <si>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</si>
  <si>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</si>
  <si>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</si>
  <si>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</si>
  <si>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</si>
  <si>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</si>
  <si>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</si>
  <si>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</si>
  <si>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</si>
  <si>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</si>
  <si>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</si>
  <si>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</si>
  <si>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</si>
  <si>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</si>
  <si>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</si>
  <si>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</si>
  <si>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</si>
  <si>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</si>
  <si>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</si>
  <si>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</si>
  <si>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</si>
  <si>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</si>
  <si>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</si>
  <si>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</si>
  <si>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</si>
  <si>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</si>
  <si>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</si>
  <si>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</si>
  <si>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</si>
  <si>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</si>
  <si>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</si>
  <si>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</si>
  <si>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</si>
  <si>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</si>
  <si>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</si>
  <si>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</si>
  <si>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</si>
  <si>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</si>
  <si>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</si>
  <si>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</si>
  <si>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</si>
  <si>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</si>
  <si>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</si>
  <si>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</si>
  <si>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</si>
  <si>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</si>
  <si>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</si>
  <si>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</si>
  <si>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</si>
  <si>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</si>
  <si>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</si>
  <si>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</si>
  <si>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</si>
  <si>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</si>
  <si>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</si>
  <si>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</si>
  <si>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</si>
  <si>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</si>
  <si>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</si>
  <si>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</si>
  <si>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</si>
  <si>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</si>
  <si>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</si>
  <si>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</si>
  <si>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</si>
  <si>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</si>
  <si>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</si>
  <si>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</si>
  <si>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</si>
  <si>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</si>
  <si>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</si>
  <si>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</si>
  <si>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</si>
  <si>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</si>
  <si>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</si>
  <si>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</si>
  <si>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</si>
  <si>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</si>
  <si>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</si>
  <si>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</si>
  <si>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</si>
  <si>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</si>
  <si>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</si>
  <si>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</si>
  <si>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</si>
  <si>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</si>
  <si>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</si>
  <si>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</si>
  <si>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</si>
  <si>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</si>
  <si>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</si>
  <si>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</si>
  <si>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</si>
  <si>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</si>
  <si>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</si>
  <si>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</si>
  <si>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</si>
  <si>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</si>
  <si>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</si>
  <si>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</si>
  <si>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</si>
  <si>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</si>
  <si>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</si>
  <si>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</si>
  <si>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</si>
  <si>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</si>
  <si>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</si>
  <si>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</si>
  <si>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</si>
  <si>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</si>
  <si>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</si>
  <si>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</si>
  <si>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</si>
  <si>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</si>
  <si>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</si>
  <si>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</si>
  <si>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</si>
  <si>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</si>
  <si>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</si>
  <si>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</si>
  <si>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</si>
  <si>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</si>
  <si>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</si>
  <si>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</si>
  <si>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</si>
  <si>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</si>
  <si>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</si>
  <si>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</si>
  <si>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</si>
  <si>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</si>
  <si>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</si>
  <si>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</si>
  <si>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</si>
  <si>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</si>
  <si>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</si>
  <si>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</si>
  <si>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</si>
  <si>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</si>
  <si>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</si>
  <si>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</si>
  <si>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</si>
  <si>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</si>
  <si>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</si>
  <si>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</si>
  <si>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</si>
  <si>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</si>
  <si>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</si>
  <si>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</si>
  <si>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</si>
  <si>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</si>
  <si>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</si>
  <si>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</si>
  <si>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</si>
  <si>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</si>
  <si>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</si>
  <si>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</si>
  <si>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</si>
  <si>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</si>
  <si>
    <t>1K1P</t>
  </si>
  <si>
    <t>BẢO LƯU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</si>
</sst>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B19" sqref="AB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 t="s">
        <v>8</v>
      </c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 t="s">
        <v>8</v>
      </c>
      <c r="AF11" s="208"/>
      <c r="AG11" s="208"/>
      <c r="AH11" s="208"/>
      <c r="AI11" s="208"/>
      <c r="AJ11" s="71">
        <f t="shared" si="2"/>
        <v>2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 t="s">
        <v>9</v>
      </c>
      <c r="AF13" s="208"/>
      <c r="AG13" s="208"/>
      <c r="AH13" s="208"/>
      <c r="AI13" s="208"/>
      <c r="AJ13" s="71">
        <f t="shared" si="2"/>
        <v>0</v>
      </c>
      <c r="AK13" s="71">
        <f t="shared" si="0"/>
        <v>2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 t="s">
        <v>8</v>
      </c>
      <c r="AF14" s="208"/>
      <c r="AG14" s="208"/>
      <c r="AH14" s="208"/>
      <c r="AI14" s="208"/>
      <c r="AJ14" s="71">
        <f t="shared" si="2"/>
        <v>1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 t="s">
        <v>8</v>
      </c>
      <c r="AF15" s="208"/>
      <c r="AG15" s="208"/>
      <c r="AH15" s="208"/>
      <c r="AI15" s="208"/>
      <c r="AJ15" s="71">
        <f t="shared" si="2"/>
        <v>1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 t="s">
        <v>9</v>
      </c>
      <c r="AF17" s="211"/>
      <c r="AG17" s="211"/>
      <c r="AH17" s="211"/>
      <c r="AI17" s="211"/>
      <c r="AJ17" s="71">
        <f t="shared" si="2"/>
        <v>3</v>
      </c>
      <c r="AK17" s="71">
        <f t="shared" si="0"/>
        <v>1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 t="s">
        <v>9</v>
      </c>
      <c r="AF19" s="208"/>
      <c r="AG19" s="208"/>
      <c r="AH19" s="208"/>
      <c r="AI19" s="208"/>
      <c r="AJ19" s="71">
        <f t="shared" si="2"/>
        <v>0</v>
      </c>
      <c r="AK19" s="71">
        <f t="shared" si="0"/>
        <v>2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 t="s">
        <v>8</v>
      </c>
      <c r="AF20" s="208"/>
      <c r="AG20" s="208"/>
      <c r="AH20" s="208"/>
      <c r="AI20" s="208"/>
      <c r="AJ20" s="71">
        <f t="shared" si="2"/>
        <v>2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 t="s">
        <v>9</v>
      </c>
      <c r="AF22" s="208"/>
      <c r="AG22" s="208"/>
      <c r="AH22" s="208"/>
      <c r="AI22" s="208"/>
      <c r="AJ22" s="71">
        <f t="shared" si="2"/>
        <v>0</v>
      </c>
      <c r="AK22" s="71">
        <f t="shared" si="0"/>
        <v>1</v>
      </c>
      <c r="AL22" s="71">
        <f t="shared" si="1"/>
        <v>3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 t="s">
        <v>9</v>
      </c>
      <c r="AF23" s="208"/>
      <c r="AG23" s="208"/>
      <c r="AH23" s="208"/>
      <c r="AI23" s="208"/>
      <c r="AJ23" s="71">
        <f t="shared" si="2"/>
        <v>0</v>
      </c>
      <c r="AK23" s="71">
        <f t="shared" si="0"/>
        <v>2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 t="s">
        <v>8</v>
      </c>
      <c r="AF24" s="208"/>
      <c r="AG24" s="208"/>
      <c r="AH24" s="208"/>
      <c r="AI24" s="208"/>
      <c r="AJ24" s="71">
        <f t="shared" si="2"/>
        <v>2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 t="s">
        <v>8</v>
      </c>
      <c r="AF25" s="208"/>
      <c r="AG25" s="208"/>
      <c r="AH25" s="208"/>
      <c r="AI25" s="208"/>
      <c r="AJ25" s="71">
        <f t="shared" si="2"/>
        <v>2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 t="s">
        <v>8</v>
      </c>
      <c r="AF27" s="208"/>
      <c r="AG27" s="208"/>
      <c r="AH27" s="208"/>
      <c r="AI27" s="208"/>
      <c r="AJ27" s="71">
        <f t="shared" si="2"/>
        <v>1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 t="s">
        <v>8</v>
      </c>
      <c r="AF28" s="208"/>
      <c r="AG28" s="208"/>
      <c r="AH28" s="208"/>
      <c r="AI28" s="208"/>
      <c r="AJ28" s="71">
        <f t="shared" si="2"/>
        <v>2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 t="s">
        <v>8</v>
      </c>
      <c r="AF29" s="208"/>
      <c r="AG29" s="208"/>
      <c r="AH29" s="208"/>
      <c r="AI29" s="208"/>
      <c r="AJ29" s="71">
        <f t="shared" si="2"/>
        <v>3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 t="s">
        <v>8</v>
      </c>
      <c r="AF30" s="208"/>
      <c r="AG30" s="208"/>
      <c r="AH30" s="208"/>
      <c r="AI30" s="208"/>
      <c r="AJ30" s="71">
        <f t="shared" si="2"/>
        <v>2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 t="s">
        <v>8</v>
      </c>
      <c r="AF31" s="208"/>
      <c r="AG31" s="208"/>
      <c r="AH31" s="208"/>
      <c r="AI31" s="208"/>
      <c r="AJ31" s="71">
        <f t="shared" si="2"/>
        <v>2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24</v>
      </c>
      <c r="AK37" s="71">
        <f>SUM(AK9:AK36)</f>
        <v>13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3" zoomScale="55" zoomScaleNormal="55" workbookViewId="0">
      <selection activeCell="Y14" sqref="Y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 t="s">
        <v>9</v>
      </c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3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 t="s">
        <v>8</v>
      </c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3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 t="s">
        <v>9</v>
      </c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4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 t="s">
        <v>9</v>
      </c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2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41</v>
      </c>
      <c r="AK43" s="3">
        <f>SUM(AK9:AK42)</f>
        <v>34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7" zoomScale="55" zoomScaleNormal="55" workbookViewId="0">
      <selection activeCell="AC19" sqref="AC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 t="s">
        <v>9</v>
      </c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5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 t="s">
        <v>9</v>
      </c>
      <c r="W25" s="360" t="s">
        <v>1077</v>
      </c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14</v>
      </c>
      <c r="AK25" s="3">
        <f t="shared" si="0"/>
        <v>1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 t="s">
        <v>10</v>
      </c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1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24</v>
      </c>
      <c r="AK32" s="3">
        <f>SUM(AK9:AK31)</f>
        <v>6</v>
      </c>
      <c r="AL32" s="3">
        <f>SUM(AL9:AL31)</f>
        <v>8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2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W25:AI25"/>
    <mergeCell ref="L9:L1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1058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1058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1058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41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C15" sqref="AC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0" t="s">
        <v>582</v>
      </c>
      <c r="AG6" s="350"/>
      <c r="AH6" s="350"/>
      <c r="AI6" s="350"/>
      <c r="AJ6" s="350"/>
      <c r="AK6" s="35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9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4" t="s">
        <v>12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9">
        <f>SUM(AJ9:AJ20)</f>
        <v>12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5" t="s">
        <v>13</v>
      </c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2"/>
      <c r="AQ25" s="353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4" t="s">
        <v>12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T28" sqref="T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638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5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2"/>
      <c r="AN22" s="353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13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4" t="s">
        <v>12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20">
        <f>SUM(AJ9:AJ43)</f>
        <v>32</v>
      </c>
      <c r="AK44" s="120">
        <f>SUM(AK9:AK43)</f>
        <v>1</v>
      </c>
      <c r="AL44" s="120">
        <f>SUM(AL9:AL43)</f>
        <v>22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5" t="s">
        <v>13</v>
      </c>
      <c r="B46" s="355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2"/>
      <c r="AQ48" s="353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2"/>
      <c r="AQ61" s="353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3" zoomScale="55" zoomScaleNormal="55" workbookViewId="0">
      <selection activeCell="P16" sqref="P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639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9</v>
      </c>
      <c r="AF20" s="155"/>
      <c r="AG20" s="155"/>
      <c r="AH20" s="155"/>
      <c r="AI20" s="155"/>
      <c r="AJ20" s="119">
        <f t="shared" si="2"/>
        <v>0</v>
      </c>
      <c r="AK20" s="119">
        <f t="shared" si="0"/>
        <v>2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2"/>
      <c r="AN22" s="353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1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SUM(AJ9:AJ43)</f>
        <v>10</v>
      </c>
      <c r="AK45" s="120">
        <f>SUM(AK9:AK43)</f>
        <v>6</v>
      </c>
      <c r="AL45" s="120">
        <f>SUM(AL9:AL43)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4" t="s">
        <v>12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5" zoomScale="55" zoomScaleNormal="55" workbookViewId="0">
      <selection activeCell="AB16" sqref="AB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640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 t="s">
        <v>10</v>
      </c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 t="s">
        <v>8</v>
      </c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2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 t="s">
        <v>10</v>
      </c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2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 t="s">
        <v>10</v>
      </c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 t="s">
        <v>8</v>
      </c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5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4" t="s">
        <v>12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20">
        <f>SUM(AJ9:AJ41)</f>
        <v>15</v>
      </c>
      <c r="AK42" s="182">
        <f t="shared" ref="AK42:AL42" si="6">SUM(AK9:AK41)</f>
        <v>0</v>
      </c>
      <c r="AL42" s="182">
        <f t="shared" si="6"/>
        <v>13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5" t="s">
        <v>13</v>
      </c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2"/>
      <c r="AQ45" s="353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2"/>
      <c r="AQ58" s="353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4" t="s">
        <v>12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AE13" sqref="AE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641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 t="s">
        <v>8</v>
      </c>
      <c r="AF9" s="155"/>
      <c r="AG9" s="155"/>
      <c r="AH9" s="155"/>
      <c r="AI9" s="155"/>
      <c r="AJ9" s="119">
        <f>COUNTIF(E9:AI9,"K")+2*COUNTIF(E9:AI9,"2K")+COUNTIF(E9:AI9,"TK")+COUNTIF(E9:AI9,"KT")</f>
        <v>3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 t="s">
        <v>10</v>
      </c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 t="s">
        <v>8</v>
      </c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 t="s">
        <v>9</v>
      </c>
      <c r="AF14" s="155"/>
      <c r="AG14" s="155"/>
      <c r="AH14" s="155"/>
      <c r="AI14" s="155"/>
      <c r="AJ14" s="119">
        <f t="shared" si="2"/>
        <v>0</v>
      </c>
      <c r="AK14" s="119">
        <f t="shared" si="0"/>
        <v>2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3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 t="s">
        <v>8</v>
      </c>
      <c r="AF17" s="160"/>
      <c r="AG17" s="160"/>
      <c r="AH17" s="160"/>
      <c r="AI17" s="160"/>
      <c r="AJ17" s="119">
        <f t="shared" si="2"/>
        <v>9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 t="s">
        <v>10</v>
      </c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 t="s">
        <v>9</v>
      </c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5</v>
      </c>
      <c r="AL22" s="119">
        <f>COUNTIF(E22:AI22,"T")+2*COUNTIF(E22:AI22,"2T")+COUNTIF(E22:AI22,"TK")+COUNTIF(E22:AI22,"KT")</f>
        <v>1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32</v>
      </c>
      <c r="AK45" s="120">
        <f>SUM(AK9:AK44)</f>
        <v>10</v>
      </c>
      <c r="AL45" s="120">
        <f>SUM(AL9:AL44)</f>
        <v>14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2"/>
      <c r="AQ62" s="353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4" t="s">
        <v>12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Y16" sqref="Y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642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4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26</v>
      </c>
      <c r="AK45" s="120">
        <f>SUM(AK9:AK44)</f>
        <v>1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4" t="s">
        <v>12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topLeftCell="A14" zoomScale="55" zoomScaleNormal="55" workbookViewId="0">
      <selection activeCell="AE33" sqref="AE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643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 t="s">
        <v>9</v>
      </c>
      <c r="AF16" s="160"/>
      <c r="AG16" s="160"/>
      <c r="AH16" s="160"/>
      <c r="AI16" s="160"/>
      <c r="AJ16" s="119">
        <f t="shared" si="2"/>
        <v>0</v>
      </c>
      <c r="AK16" s="119">
        <f t="shared" si="0"/>
        <v>2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9</v>
      </c>
      <c r="AF22" s="155"/>
      <c r="AG22" s="155"/>
      <c r="AH22" s="155"/>
      <c r="AI22" s="155"/>
      <c r="AJ22" s="119">
        <f t="shared" si="2"/>
        <v>0</v>
      </c>
      <c r="AK22" s="119">
        <f t="shared" si="0"/>
        <v>1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9</v>
      </c>
      <c r="AF24" s="155"/>
      <c r="AG24" s="155"/>
      <c r="AH24" s="155"/>
      <c r="AI24" s="155"/>
      <c r="AJ24" s="119">
        <f t="shared" si="2"/>
        <v>0</v>
      </c>
      <c r="AK24" s="119">
        <f t="shared" si="0"/>
        <v>2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 t="s">
        <v>8</v>
      </c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 t="s">
        <v>8</v>
      </c>
      <c r="AF35" s="155"/>
      <c r="AG35" s="155"/>
      <c r="AH35" s="155"/>
      <c r="AI35" s="155"/>
      <c r="AJ35" s="119">
        <f t="shared" si="2"/>
        <v>8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4" t="s">
        <v>12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20">
        <f>SUM(AJ9:AJ38)</f>
        <v>24</v>
      </c>
      <c r="AK39" s="120">
        <f>SUM(AK9:AK38)</f>
        <v>8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5" t="s">
        <v>13</v>
      </c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2"/>
      <c r="AQ43" s="353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2"/>
      <c r="AQ56" s="353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4" t="s">
        <v>12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G12" sqref="AG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8</v>
      </c>
      <c r="AF15" s="155"/>
      <c r="AG15" s="155"/>
      <c r="AH15" s="155"/>
      <c r="AI15" s="155"/>
      <c r="AJ15" s="71">
        <f t="shared" si="2"/>
        <v>3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 t="s">
        <v>8</v>
      </c>
      <c r="AF16" s="166"/>
      <c r="AG16" s="166"/>
      <c r="AH16" s="166"/>
      <c r="AI16" s="166"/>
      <c r="AJ16" s="164">
        <f t="shared" si="2"/>
        <v>2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 t="s">
        <v>8</v>
      </c>
      <c r="W17" s="160"/>
      <c r="X17" s="160"/>
      <c r="Y17" s="160"/>
      <c r="Z17" s="160"/>
      <c r="AA17" s="145"/>
      <c r="AB17" s="160"/>
      <c r="AC17" s="160"/>
      <c r="AD17" s="160"/>
      <c r="AE17" s="160" t="s">
        <v>9</v>
      </c>
      <c r="AF17" s="160"/>
      <c r="AG17" s="160"/>
      <c r="AH17" s="160"/>
      <c r="AI17" s="160"/>
      <c r="AJ17" s="71">
        <f t="shared" si="2"/>
        <v>6</v>
      </c>
      <c r="AK17" s="71">
        <f t="shared" si="0"/>
        <v>8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22</v>
      </c>
      <c r="AK20" s="71">
        <f>SUM(AK9:AK19)</f>
        <v>13</v>
      </c>
      <c r="AL20" s="71">
        <f>SUM(AL9:AL19)</f>
        <v>5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Y21" sqref="Y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1037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 t="s">
        <v>8</v>
      </c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3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 t="s">
        <v>8</v>
      </c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 t="s">
        <v>8</v>
      </c>
      <c r="AF15" s="155"/>
      <c r="AG15" s="155"/>
      <c r="AH15" s="155"/>
      <c r="AI15" s="155"/>
      <c r="AJ15" s="119">
        <f t="shared" si="2"/>
        <v>4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2"/>
      <c r="AN21" s="353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4" t="s">
        <v>12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20">
        <f>SUM(AJ9:AJ25)</f>
        <v>8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5" t="s">
        <v>13</v>
      </c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2"/>
      <c r="AQ30" s="353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2"/>
      <c r="AQ43" s="353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4" t="s">
        <v>12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Z13" sqref="Z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644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 t="s">
        <v>8</v>
      </c>
      <c r="AF16" s="160"/>
      <c r="AG16" s="145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4" t="s">
        <v>12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20">
        <f>SUM(AJ9:AJ28)</f>
        <v>13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5" t="s">
        <v>13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2"/>
      <c r="AQ33" s="353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2"/>
      <c r="AQ46" s="353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4" t="s">
        <v>12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G9:G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Y13" sqref="Y13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 t="s">
        <v>8</v>
      </c>
      <c r="AF16" s="166"/>
      <c r="AG16" s="166"/>
      <c r="AH16" s="166"/>
      <c r="AI16" s="166"/>
      <c r="AJ16" s="76">
        <f t="shared" si="2"/>
        <v>9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 t="s">
        <v>8</v>
      </c>
      <c r="AF18" s="155"/>
      <c r="AG18" s="155"/>
      <c r="AH18" s="155"/>
      <c r="AI18" s="155"/>
      <c r="AJ18" s="76">
        <f t="shared" si="2"/>
        <v>6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37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E9" sqref="AE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 t="s">
        <v>8</v>
      </c>
      <c r="AF9" s="155"/>
      <c r="AG9" s="155"/>
      <c r="AH9" s="155"/>
      <c r="AI9" s="155"/>
      <c r="AJ9" s="147">
        <f>COUNTIF(E9:AI9,"K")+2*COUNTIF(E9:AI9,"2K")+COUNTIF(E9:AI9,"TK")+COUNTIF(E9:AI9,"KT")</f>
        <v>1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 t="s">
        <v>9</v>
      </c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1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 t="s">
        <v>9</v>
      </c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2</v>
      </c>
      <c r="AL12" s="41">
        <f t="shared" si="1"/>
        <v>2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 t="s">
        <v>8</v>
      </c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2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9</v>
      </c>
      <c r="AF15" s="155"/>
      <c r="AG15" s="155"/>
      <c r="AH15" s="155"/>
      <c r="AI15" s="155"/>
      <c r="AJ15" s="147">
        <f t="shared" si="2"/>
        <v>4</v>
      </c>
      <c r="AK15" s="147">
        <f t="shared" si="0"/>
        <v>1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 t="s">
        <v>8</v>
      </c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1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13</v>
      </c>
      <c r="AK22" s="147">
        <f>SUM(AK9:AK21)</f>
        <v>4</v>
      </c>
      <c r="AL22" s="147">
        <f>SUM(AL9:AL21)</f>
        <v>14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X13" sqref="X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 t="s">
        <v>1063</v>
      </c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9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1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11</v>
      </c>
      <c r="AK18" s="61">
        <f>SUM(AK9:AK17)</f>
        <v>2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J9:J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7" zoomScale="55" zoomScaleNormal="55" workbookViewId="0">
      <selection activeCell="J40" sqref="J40:K4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4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4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44</v>
      </c>
      <c r="AK43" s="3">
        <f>SUM(AK10:AK42)</f>
        <v>9</v>
      </c>
      <c r="AL43" s="3">
        <f>SUM(AL10:AL42)</f>
        <v>11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2" zoomScale="55" zoomScaleNormal="55" workbookViewId="0">
      <selection activeCell="AB38" sqref="AB3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4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1058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9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 t="s">
        <v>8</v>
      </c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5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5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1058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10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1058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4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4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4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2</v>
      </c>
      <c r="AK26" s="3">
        <f t="shared" si="0"/>
        <v>0</v>
      </c>
      <c r="AL26" s="3">
        <f t="shared" si="1"/>
        <v>2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1058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1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2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1058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10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1058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6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3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1058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3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99</v>
      </c>
      <c r="AK43" s="3">
        <f>SUM(AK9:AK42)</f>
        <v>0</v>
      </c>
      <c r="AL43" s="3">
        <f>SUM(AL9:AL42)</f>
        <v>18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9" zoomScale="55" zoomScaleNormal="55" workbookViewId="0">
      <selection activeCell="Z17" sqref="Z17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0" t="s">
        <v>397</v>
      </c>
      <c r="AG6" s="350"/>
      <c r="AH6" s="350"/>
      <c r="AI6" s="350"/>
      <c r="AJ6" s="350"/>
      <c r="AK6" s="35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 t="s">
        <v>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1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1058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14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 t="s">
        <v>9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5</v>
      </c>
      <c r="AK12" s="3">
        <f t="shared" si="0"/>
        <v>1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1058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17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1076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1058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18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2"/>
      <c r="AN22" s="353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 t="s">
        <v>9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1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2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1058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15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 t="s">
        <v>8</v>
      </c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2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 t="s">
        <v>9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1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 t="s">
        <v>9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1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4" t="s">
        <v>12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45">
        <f>SUM(AJ9:AJ37)</f>
        <v>99</v>
      </c>
      <c r="AK38" s="45">
        <f>SUM(AK9:AK37)</f>
        <v>9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5" t="s">
        <v>13</v>
      </c>
      <c r="B40" s="355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2"/>
      <c r="AQ42" s="353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2"/>
      <c r="AQ55" s="353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4" t="s">
        <v>12</v>
      </c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5" zoomScale="55" zoomScaleNormal="55" workbookViewId="0">
      <selection activeCell="Z27" sqref="Z2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 t="s">
        <v>8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5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7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1068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13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1058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15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1058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14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1058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7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1058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16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1058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15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1058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16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1058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16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5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1058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8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4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1058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15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159</v>
      </c>
      <c r="AK44" s="3">
        <f>SUM(AK9:AK43)</f>
        <v>23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2020-07-27T09:01:54Z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