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activeTab="1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M69" i="266" s="1"/>
  <c r="AN69" i="266" s="1"/>
  <c r="AL68" i="266"/>
  <c r="AL67" i="266"/>
  <c r="AM67" i="266" s="1"/>
  <c r="AL66" i="266"/>
  <c r="AL65" i="266"/>
  <c r="AL64" i="266"/>
  <c r="AL63" i="266"/>
  <c r="AL62" i="266"/>
  <c r="AL61" i="266"/>
  <c r="AM61" i="266" s="1"/>
  <c r="AN61" i="266" s="1"/>
  <c r="AL60" i="266"/>
  <c r="AL59" i="266"/>
  <c r="AL58" i="266"/>
  <c r="AL57" i="266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5" i="266"/>
  <c r="AN65" i="266" s="1"/>
  <c r="AM63" i="266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L84" i="266" l="1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Tri</author>
  </authors>
  <commentList>
    <comment ref="AG1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TIẾT 4-6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AF14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  <comment ref="AF20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TIẾT 1-3</t>
        </r>
      </text>
    </comment>
    <comment ref="AF28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TIẾT 4-6</t>
        </r>
      </text>
    </comment>
    <comment ref="AF30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  <comment ref="AF31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TIÊT 4-6</t>
        </r>
      </text>
    </comment>
    <comment ref="AF34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  <comment ref="AF40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AA2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TRO6N1 TIE6T1 4-5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W27" authorId="0">
      <text>
        <r>
          <rPr>
            <b/>
            <sz val="9"/>
            <color indexed="81"/>
            <rFont val="Tahoma"/>
            <family val="2"/>
            <charset val="163"/>
          </rPr>
          <t>t:</t>
        </r>
        <r>
          <rPr>
            <sz val="9"/>
            <color indexed="81"/>
            <rFont val="Tahoma"/>
            <family val="2"/>
            <charset val="163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<sst xmlns="http://schemas.openxmlformats.org/spreadsheetml/2006/main" count="4280" uniqueCount="1157">
  <si>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</si>
  <si>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</si>
  <si>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</si>
  <si>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</si>
  <si>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</si>
  <si>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</si>
  <si>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</si>
  <si>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</si>
  <si>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</si>
  <si>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</si>
  <si>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</si>
  <si>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</si>
  <si>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</si>
  <si>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</si>
  <si>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</si>
  <si>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</si>
  <si>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</si>
  <si>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</si>
  <si>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</si>
  <si>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</si>
  <si>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</si>
  <si>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</si>
  <si>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</si>
  <si>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</si>
  <si>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</si>
  <si>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</si>
  <si>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</si>
  <si>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</si>
  <si>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</si>
  <si>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</si>
  <si>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</si>
  <si>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</si>
  <si>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</si>
  <si>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</si>
  <si>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</si>
  <si>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</si>
  <si>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</si>
  <si>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</si>
  <si>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</si>
  <si>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</si>
  <si>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</si>
  <si>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</si>
  <si>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</si>
  <si>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</si>
  <si>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</si>
  <si>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</si>
  <si>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</si>
  <si>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</si>
  <si>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</si>
  <si>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</si>
  <si>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</si>
  <si>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</si>
  <si>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</si>
  <si>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</si>
  <si>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</si>
  <si>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</si>
  <si>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</si>
  <si>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</si>
  <si>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</si>
  <si>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</si>
  <si>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</si>
  <si>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</si>
  <si>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</si>
  <si>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</si>
  <si>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</si>
  <si>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</si>
  <si>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</si>
  <si>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</si>
  <si>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</si>
  <si>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</si>
  <si>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</si>
  <si>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</si>
  <si>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</si>
  <si>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</si>
  <si>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</si>
  <si>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</si>
  <si>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</si>
  <si>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</si>
  <si>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</si>
  <si>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</si>
  <si>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</si>
  <si>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</si>
  <si>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</si>
  <si>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</si>
  <si>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</si>
  <si>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</si>
  <si>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</si>
  <si>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</si>
  <si>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</si>
  <si>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</si>
  <si>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</si>
  <si>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</si>
  <si>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</si>
  <si>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</si>
  <si>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</si>
  <si>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</si>
  <si>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</si>
  <si>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</si>
  <si>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</si>
  <si>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</si>
  <si>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</si>
  <si>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</si>
  <si>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</si>
  <si>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</si>
  <si>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</si>
  <si>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</si>
  <si>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</si>
  <si>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</si>
  <si>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</si>
  <si>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</si>
  <si>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</si>
  <si>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</si>
  <si>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</si>
  <si>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</si>
  <si>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</si>
  <si>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</si>
  <si>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</si>
  <si>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</si>
  <si>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</si>
  <si>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</si>
  <si>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</si>
  <si>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</si>
  <si>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</si>
  <si>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</si>
  <si>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</si>
  <si>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</si>
  <si>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</si>
  <si>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</si>
  <si>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</si>
  <si>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</si>
  <si>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</si>
  <si>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</si>
  <si>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</si>
  <si>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</si>
  <si>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</si>
  <si>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</si>
  <si>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</si>
  <si>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</si>
  <si>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</si>
  <si>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</si>
  <si>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</si>
  <si>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</si>
  <si>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</si>
  <si>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</si>
  <si>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</si>
  <si>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</si>
  <si>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</si>
  <si>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</si>
  <si>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</si>
  <si>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</si>
  <si>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</si>
  <si>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</si>
  <si>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</si>
  <si>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</si>
  <si>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</si>
  <si>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</si>
  <si>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</si>
  <si>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</si>
  <si>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</si>
  <si>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</si>
  <si>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</si>
  <si>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</si>
  <si>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</si>
  <si>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</si>
  <si>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</si>
  <si>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</si>
  <si>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</si>
  <si>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</si>
  <si>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</si>
  <si>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</si>
  <si>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</si>
  <si>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</si>
  <si>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</si>
  <si>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</si>
  <si>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</si>
  <si>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</si>
  <si>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</si>
  <si>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</si>
  <si>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</si>
  <si>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</si>
  <si>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</si>
  <si>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</si>
  <si>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</si>
  <si>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</si>
  <si>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</si>
  <si>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</si>
  <si>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</si>
  <si>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</si>
  <si>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</si>
  <si>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</si>
  <si>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</si>
  <si>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</si>
  <si>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</si>
  <si>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</si>
  <si>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</si>
  <si>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</si>
  <si>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</si>
  <si>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</si>
  <si>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</si>
  <si>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</si>
  <si>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</si>
  <si>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</si>
  <si>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</si>
  <si>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</si>
  <si>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</si>
  <si>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</si>
  <si>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</si>
  <si>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</si>
  <si>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</si>
  <si>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</si>
  <si>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</si>
  <si>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</si>
  <si>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</si>
  <si>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</si>
  <si>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</si>
  <si>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</si>
  <si>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</si>
  <si>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</si>
  <si>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</si>
  <si>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</si>
  <si>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</si>
  <si>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</si>
  <si>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</si>
  <si>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</si>
  <si>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</si>
  <si>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</si>
  <si>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</si>
  <si>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</si>
  <si>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</si>
  <si>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</si>
  <si>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</si>
  <si>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</si>
  <si>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</si>
  <si>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</si>
  <si>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</si>
  <si>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</si>
  <si>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</si>
  <si>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</si>
  <si>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</si>
  <si>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</si>
  <si>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</si>
  <si>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</si>
  <si>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</si>
  <si>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</si>
  <si>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</si>
  <si>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</si>
  <si>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</si>
  <si>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</si>
  <si>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</si>
  <si>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</si>
  <si>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</si>
  <si>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</si>
  <si>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</si>
  <si>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</si>
  <si>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</si>
  <si>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</si>
  <si>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</si>
  <si>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</si>
  <si>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</si>
  <si>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</si>
  <si>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</si>
  <si>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</si>
  <si>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</si>
  <si>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</si>
  <si>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</si>
  <si>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</si>
  <si>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</si>
  <si>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</si>
  <si>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</si>
  <si>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</si>
  <si>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</si>
  <si>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</si>
  <si>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</si>
  <si>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</si>
  <si>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</si>
  <si>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</si>
  <si>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</si>
  <si>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</si>
  <si>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</si>
  <si>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</si>
  <si>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</si>
  <si>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</si>
  <si>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</si>
  <si>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</si>
  <si>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</si>
  <si>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</si>
  <si>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</si>
  <si>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</si>
  <si>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</si>
  <si>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</si>
  <si>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</si>
  <si>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</si>
  <si>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</si>
  <si>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</si>
  <si>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</si>
  <si>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</si>
  <si>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</si>
  <si>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</si>
  <si>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</si>
  <si>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</si>
  <si>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</si>
  <si>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</si>
  <si>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</si>
  <si>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</si>
  <si>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</si>
  <si>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</si>
  <si>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</si>
  <si>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</si>
  <si>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</si>
  <si>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</si>
  <si>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</si>
  <si>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</si>
  <si>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</si>
  <si>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</si>
  <si>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</si>
  <si>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</si>
  <si>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</si>
  <si>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</si>
  <si>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</si>
  <si>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</si>
  <si>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</si>
  <si>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</si>
  <si>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</si>
  <si>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</si>
  <si>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</si>
  <si>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</si>
  <si>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</si>
  <si>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</si>
  <si>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</si>
  <si>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</si>
  <si>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</si>
  <si>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</si>
  <si>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</si>
  <si>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</si>
  <si>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</si>
  <si>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</si>
  <si>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</si>
  <si>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</si>
  <si>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</si>
  <si>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</si>
  <si>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</si>
  <si>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</si>
  <si>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</si>
  <si>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</si>
  <si>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</si>
  <si>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</si>
  <si>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</si>
  <si>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</si>
  <si>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</si>
  <si>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</si>
  <si>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</si>
  <si>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</si>
  <si>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</si>
  <si>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</si>
  <si>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</si>
  <si>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</si>
  <si>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</si>
  <si>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</si>
  <si>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</si>
  <si>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</si>
  <si>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</si>
  <si>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</si>
  <si>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</si>
  <si>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</si>
  <si>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</si>
  <si>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</si>
  <si>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</si>
  <si>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</si>
  <si>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</si>
  <si>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</si>
  <si>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</si>
  <si>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</si>
  <si>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</si>
  <si>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</si>
  <si>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</si>
  <si>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</si>
  <si>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</si>
  <si>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</si>
  <si>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</si>
  <si>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</si>
  <si>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</si>
  <si>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</si>
  <si>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</si>
  <si>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</si>
  <si>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</si>
  <si>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</si>
  <si>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</si>
  <si>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</si>
  <si>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</si>
  <si>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</si>
  <si>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</si>
  <si>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</si>
  <si>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</si>
  <si>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</si>
  <si>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</si>
  <si>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</si>
  <si>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</si>
  <si>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</si>
  <si>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</si>
  <si>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</si>
  <si>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</si>
  <si>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</si>
  <si>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</si>
  <si>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</si>
  <si>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</si>
  <si>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</si>
  <si>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</si>
  <si>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</si>
  <si>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</si>
  <si>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</si>
  <si>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</si>
  <si>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</si>
  <si>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</si>
  <si>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</si>
  <si>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</si>
  <si>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</si>
  <si>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</si>
  <si>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</si>
  <si>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</si>
  <si>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</si>
  <si>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</si>
  <si>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</si>
  <si>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</si>
  <si>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</si>
  <si>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</si>
  <si>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</si>
  <si>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</si>
  <si>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</si>
  <si>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</si>
  <si>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</si>
  <si>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</si>
  <si>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</si>
  <si>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</si>
  <si>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</si>
  <si>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</si>
  <si>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</si>
  <si>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</si>
  <si>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</si>
  <si>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</si>
  <si>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</si>
  <si>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</si>
  <si>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</si>
  <si>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</si>
  <si>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</si>
  <si>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</si>
  <si>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</si>
  <si>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</si>
  <si>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</si>
  <si>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</si>
  <si>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</si>
  <si>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</si>
  <si>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</si>
  <si>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</si>
  <si>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</si>
  <si>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</si>
  <si>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</si>
  <si>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</si>
  <si>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</si>
  <si>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</si>
  <si>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</si>
  <si>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</si>
  <si>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</si>
  <si>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</si>
  <si>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</si>
  <si>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</si>
  <si>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</si>
  <si>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</si>
  <si>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</si>
  <si>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</si>
  <si>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</si>
  <si>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</si>
  <si>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</si>
  <si>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</si>
  <si>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</si>
  <si>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</si>
  <si>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</si>
  <si>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</si>
  <si>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</si>
  <si>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</si>
  <si>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</si>
  <si>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</si>
  <si>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</si>
  <si>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</si>
  <si>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</si>
  <si>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</si>
  <si>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</si>
  <si>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</si>
  <si>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</si>
  <si>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</si>
  <si>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</si>
  <si>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</si>
  <si>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</si>
  <si>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</si>
  <si>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</si>
  <si>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</si>
  <si>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</si>
  <si>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</si>
  <si>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</si>
  <si>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</si>
  <si>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</si>
  <si>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</si>
  <si>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</si>
  <si>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</si>
  <si>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</si>
  <si>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</si>
  <si>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</si>
  <si>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</si>
  <si>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</si>
  <si>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</si>
  <si>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</si>
  <si>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</si>
  <si>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</si>
  <si>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</si>
  <si>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</si>
  <si>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</si>
  <si>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</si>
  <si>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</si>
  <si>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</si>
  <si>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</si>
  <si>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</si>
  <si>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</si>
  <si>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</si>
  <si>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</si>
  <si>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</si>
  <si>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</si>
  <si>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</si>
  <si>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</si>
  <si>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</si>
  <si>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</si>
  <si>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</si>
  <si>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</si>
  <si>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</si>
  <si>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</si>
  <si>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</si>
  <si>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</si>
  <si>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</si>
  <si>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</si>
  <si>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</si>
  <si>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</si>
  <si>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</si>
  <si>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</si>
  <si>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</si>
  <si>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</si>
  <si>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</si>
  <si>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</si>
  <si>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</si>
  <si>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</si>
  <si>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</si>
  <si>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</si>
  <si>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</si>
  <si>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</si>
  <si>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</si>
  <si>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</si>
  <si>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</si>
  <si>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</si>
  <si>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</si>
  <si>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</si>
  <si>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</si>
  <si>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</si>
  <si>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</si>
  <si>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</si>
  <si>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</si>
  <si>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</si>
  <si>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</si>
  <si>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</si>
  <si>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</si>
  <si>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</si>
  <si>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</si>
  <si>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</si>
  <si>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</si>
  <si>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</si>
  <si>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</si>
  <si>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</si>
  <si>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</si>
  <si>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</si>
  <si>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</si>
  <si>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</si>
  <si>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</si>
  <si>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</si>
  <si>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</si>
  <si>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</si>
  <si>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</si>
  <si>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</si>
  <si>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</si>
  <si>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</si>
  <si>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</si>
  <si>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</si>
  <si>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</si>
  <si>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</si>
  <si>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</si>
  <si>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</si>
  <si>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</si>
  <si>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</si>
  <si>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</si>
  <si>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</si>
  <si>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</si>
  <si>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</si>
  <si>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</si>
  <si>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</si>
  <si>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</si>
  <si>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</si>
  <si>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</si>
  <si>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</si>
  <si>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</si>
  <si>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</si>
  <si>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</si>
  <si>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</si>
  <si>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</si>
  <si>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</si>
  <si>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</si>
  <si>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</si>
  <si>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</si>
  <si>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</si>
  <si>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</si>
  <si>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</si>
  <si>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</si>
  <si>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</si>
  <si>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</si>
  <si>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</si>
  <si>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</si>
  <si>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</si>
  <si>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</si>
  <si>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</si>
  <si>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</si>
  <si>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</si>
  <si>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</si>
  <si>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</si>
  <si>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</si>
  <si>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</si>
  <si>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</si>
  <si>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</si>
  <si>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</si>
  <si>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</si>
  <si>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</si>
  <si>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</si>
  <si>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</si>
  <si>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</si>
  <si>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</si>
  <si>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</si>
  <si>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</si>
  <si>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</si>
  <si>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</si>
  <si>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</si>
  <si>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</si>
  <si>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</si>
  <si>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</si>
  <si>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</si>
  <si>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</si>
  <si>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</si>
  <si>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</si>
  <si>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</si>
  <si>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</si>
  <si>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</si>
  <si>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</si>
  <si>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</si>
  <si>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</si>
  <si>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</si>
  <si>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</si>
  <si>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</si>
  <si>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</si>
  <si>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</si>
  <si>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</si>
  <si>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</si>
  <si>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</si>
  <si>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</si>
  <si>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</si>
  <si>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</si>
  <si>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</si>
  <si>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</si>
  <si>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</si>
  <si>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</si>
  <si>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</si>
  <si>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</si>
  <si>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</si>
  <si>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</si>
  <si>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</si>
  <si>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</si>
  <si>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</si>
  <si>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</si>
  <si>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</si>
  <si>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</si>
  <si>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</si>
  <si>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</si>
  <si>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</si>
  <si>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</si>
  <si>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</si>
  <si>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</si>
  <si>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</si>
  <si>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</si>
  <si>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</si>
  <si>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</si>
  <si>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</si>
  <si>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</si>
  <si>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</si>
  <si>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</si>
  <si>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</si>
  <si>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</si>
  <si>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</si>
  <si>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</si>
  <si>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</si>
  <si>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</si>
  <si>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</si>
  <si>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</si>
  <si>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</si>
  <si>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</si>
  <si>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</si>
  <si>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</si>
  <si>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</si>
  <si>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</si>
  <si>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</si>
  <si>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</si>
  <si>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</si>
  <si>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</si>
  <si>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</si>
  <si>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</si>
  <si>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</si>
  <si>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</si>
  <si>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</si>
  <si>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</si>
  <si>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</si>
  <si>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</si>
  <si>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</si>
  <si>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</si>
  <si>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</si>
  <si>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</si>
  <si>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</si>
  <si>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</si>
  <si>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</si>
  <si>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</si>
  <si>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</si>
  <si>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</si>
  <si>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</si>
  <si>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</si>
  <si>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</si>
  <si>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</si>
  <si>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</si>
  <si>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</si>
  <si>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</si>
  <si>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</si>
  <si>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</si>
  <si>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</si>
  <si>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</si>
  <si>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</si>
  <si>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</si>
  <si>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</si>
  <si>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</si>
  <si>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</si>
  <si>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</si>
  <si>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</si>
  <si>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</si>
  <si>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</si>
  <si>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</si>
  <si>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</si>
  <si>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</si>
  <si>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</si>
  <si>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</si>
  <si>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</si>
  <si>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</si>
  <si>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</si>
  <si>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</si>
  <si>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</si>
  <si>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</si>
  <si>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</si>
  <si>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</si>
  <si>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</si>
  <si>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</si>
  <si>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</si>
  <si>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</si>
  <si>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</si>
  <si>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</si>
  <si>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</si>
  <si>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</si>
  <si>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</si>
  <si>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</si>
  <si>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</si>
  <si>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</si>
  <si>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</si>
  <si>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</si>
  <si>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</si>
  <si>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</si>
  <si>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</si>
  <si>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</si>
  <si>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</si>
  <si>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</si>
  <si>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</si>
  <si>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</si>
  <si>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</si>
  <si>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</si>
  <si>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</si>
  <si>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</si>
  <si>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</si>
  <si>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</si>
  <si>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</si>
  <si>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</si>
  <si>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</si>
  <si>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</si>
  <si>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</si>
  <si>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</si>
  <si>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</si>
  <si>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</si>
  <si>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</si>
  <si>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</si>
  <si>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</si>
  <si>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</si>
  <si>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</si>
  <si>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</si>
  <si>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</si>
  <si>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</si>
  <si>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</si>
  <si>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</si>
  <si>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</si>
  <si>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</si>
  <si>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</si>
  <si>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</si>
  <si>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</si>
  <si>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</si>
  <si>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</si>
  <si>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</si>
  <si>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</si>
  <si>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</si>
  <si>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</si>
  <si>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</si>
  <si>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</si>
  <si>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</si>
  <si>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</si>
  <si>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</si>
  <si>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</si>
  <si>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</si>
  <si>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</si>
  <si>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</si>
  <si>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</si>
  <si>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</si>
  <si>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</si>
  <si>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</si>
  <si>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</si>
  <si>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</si>
  <si>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</si>
  <si>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</si>
  <si>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</si>
  <si>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</si>
  <si>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</si>
  <si>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</si>
  <si>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</si>
  <si>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</si>
  <si>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</si>
  <si>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</si>
  <si>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</si>
  <si>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</si>
  <si>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</si>
  <si>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</si>
  <si>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</si>
  <si>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</si>
  <si>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</si>
  <si>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</si>
  <si>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</si>
  <si>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</si>
  <si>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</si>
  <si>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</si>
  <si>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</si>
  <si>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</si>
  <si>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</si>
  <si>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</si>
  <si>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</si>
  <si>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</si>
  <si>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</si>
  <si>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</si>
  <si>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</si>
  <si>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</si>
  <si>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</si>
  <si>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</si>
  <si>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</si>
  <si>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</si>
  <si>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</si>
  <si>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</si>
  <si>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</si>
  <si>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</si>
  <si>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</si>
  <si>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</si>
  <si>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</si>
  <si>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</si>
  <si>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</si>
  <si>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</si>
  <si>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</si>
  <si>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</si>
  <si>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</si>
  <si>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</si>
  <si>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</si>
  <si>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</si>
  <si>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</si>
  <si>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</si>
  <si>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</si>
  <si>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</si>
  <si>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</si>
  <si>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</si>
  <si>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</si>
  <si>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</si>
  <si>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</si>
  <si>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</si>
  <si>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</si>
  <si>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</si>
  <si>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</si>
  <si>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</si>
  <si>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</si>
  <si>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</si>
  <si>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</si>
  <si>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</si>
  <si>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</si>
  <si>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</si>
  <si>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</si>
  <si>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</si>
  <si>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</si>
  <si>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</si>
  <si>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</si>
  <si>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</si>
  <si>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</si>
  <si>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</si>
  <si>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</si>
  <si>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</si>
  <si>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</si>
  <si>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</si>
  <si>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</si>
  <si>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</si>
  <si>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</si>
  <si>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</si>
  <si>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</si>
  <si>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</si>
  <si>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</si>
  <si>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</si>
  <si>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</si>
  <si>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</si>
  <si>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</si>
  <si>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</si>
  <si>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</si>
  <si>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</si>
  <si>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</si>
  <si>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</si>
  <si>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</si>
  <si>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</si>
  <si>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</si>
  <si>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</si>
  <si>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</si>
  <si>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</si>
  <si>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</si>
  <si>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</si>
  <si>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</si>
  <si>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</si>
  <si>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</si>
  <si>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</si>
  <si>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</si>
  <si>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</si>
  <si>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</si>
  <si>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</si>
  <si>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</si>
  <si>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</si>
  <si>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</si>
  <si>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</si>
  <si>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</si>
  <si>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</si>
  <si>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</si>
  <si>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</si>
  <si>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</si>
  <si>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</si>
  <si>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</si>
  <si>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</si>
  <si>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</si>
  <si>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</si>
  <si>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</si>
  <si>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</si>
  <si>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</si>
  <si>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</si>
  <si>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</si>
  <si>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</si>
  <si>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</si>
  <si>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</si>
  <si>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</si>
  <si>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</si>
  <si>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</si>
  <si>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</si>
  <si>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</si>
  <si>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</si>
  <si>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</si>
  <si>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</si>
  <si>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</si>
  <si>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</si>
  <si>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</si>
  <si>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</si>
  <si>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</si>
  <si>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</si>
  <si>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</si>
  <si>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</si>
  <si>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</si>
  <si>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</si>
  <si>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</si>
  <si>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</si>
  <si>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</si>
  <si>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</si>
  <si>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</si>
  <si>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</si>
  <si>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</si>
  <si>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</si>
  <si>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</si>
  <si>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</si>
  <si>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</si>
  <si>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</si>
  <si>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</si>
  <si>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</si>
  <si>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</si>
  <si>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</si>
  <si>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</si>
  <si>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</si>
  <si>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</si>
  <si>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</si>
  <si>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</si>
  <si>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</si>
  <si>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</si>
  <si>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</si>
  <si>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</si>
  <si>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</si>
  <si>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</si>
  <si>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</si>
  <si>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</si>
  <si>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</si>
  <si>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</si>
  <si>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</si>
  <si>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</si>
  <si>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</si>
  <si>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</si>
  <si>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</si>
  <si>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</si>
  <si>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</si>
  <si>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</si>
  <si>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</si>
  <si>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</si>
  <si>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</si>
  <si>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</si>
  <si>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</si>
  <si>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</si>
  <si>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</si>
  <si>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</si>
  <si>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</si>
  <si>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</si>
  <si>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</si>
  <si>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</si>
  <si>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</si>
  <si>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</si>
  <si>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</si>
  <si>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</si>
  <si>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</si>
  <si>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</si>
  <si>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</si>
  <si>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</si>
  <si>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</si>
  <si>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</si>
  <si>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</si>
  <si>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</si>
  <si>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</si>
  <si>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</si>
  <si>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</si>
  <si>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</si>
  <si>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</si>
  <si>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</si>
  <si>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</si>
  <si>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</si>
  <si>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</si>
  <si>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</si>
  <si>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</si>
  <si>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</si>
  <si>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</si>
  <si>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</si>
  <si>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</si>
  <si>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</si>
  <si>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</si>
  <si>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</si>
  <si>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</si>
  <si>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</si>
  <si>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</si>
  <si>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</si>
  <si>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</si>
  <si>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</si>
  <si>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</si>
  <si>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</si>
  <si>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</si>
  <si>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</si>
  <si>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</si>
  <si>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</si>
  <si>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</si>
  <si>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</si>
  <si>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</si>
  <si>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</si>
  <si>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</si>
  <si>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</si>
  <si>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</si>
  <si>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</si>
  <si>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</si>
  <si>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</si>
  <si>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</si>
  <si>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</si>
  <si>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</si>
  <si>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</si>
  <si>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</si>
  <si>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</si>
  <si>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</si>
  <si>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</si>
  <si>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</si>
  <si>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</si>
  <si>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</si>
  <si>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</si>
  <si>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</si>
  <si>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</si>
  <si>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</si>
  <si>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</si>
  <si>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</si>
  <si>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</si>
  <si>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</si>
  <si>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</si>
  <si>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</si>
  <si>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</si>
  <si>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</si>
  <si>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</si>
  <si>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</si>
  <si>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</si>
  <si>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</si>
  <si>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</si>
  <si>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</si>
  <si>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</si>
  <si>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</si>
  <si>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</si>
  <si>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</si>
  <si>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</si>
  <si>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</si>
  <si>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</si>
  <si>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</si>
  <si>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</si>
  <si>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</si>
  <si>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</si>
  <si>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</si>
  <si>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</si>
  <si>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</si>
  <si>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</si>
  <si>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</si>
  <si>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</si>
  <si>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</si>
  <si>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</si>
  <si>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</si>
  <si>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</si>
  <si>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</si>
  <si>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</si>
  <si>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</si>
  <si>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</si>
  <si>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</si>
  <si>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</si>
  <si>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</si>
  <si>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</si>
  <si>
    <t>V:0</t>
  </si>
  <si>
    <t>V;0</t>
  </si>
  <si>
    <t>vắng</t>
  </si>
  <si>
    <t>1T1K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</si>
</sst>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8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4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H21" sqref="AH21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99" t="s">
        <v>160</v>
      </c>
      <c r="AG6" s="299"/>
      <c r="AH6" s="299"/>
      <c r="AI6" s="299"/>
      <c r="AJ6" s="299"/>
      <c r="AK6" s="299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45"/>
      <c r="AC9" s="244"/>
      <c r="AD9" s="245"/>
      <c r="AE9" s="245"/>
      <c r="AF9" s="244"/>
      <c r="AG9" s="244"/>
      <c r="AH9" s="244"/>
      <c r="AI9" s="244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245"/>
      <c r="AC10" s="244"/>
      <c r="AD10" s="245"/>
      <c r="AE10" s="245"/>
      <c r="AF10" s="244"/>
      <c r="AG10" s="244"/>
      <c r="AH10" s="244"/>
      <c r="AI10" s="244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245"/>
      <c r="AC11" s="244"/>
      <c r="AD11" s="245"/>
      <c r="AE11" s="245"/>
      <c r="AF11" s="244"/>
      <c r="AG11" s="244"/>
      <c r="AH11" s="244"/>
      <c r="AI11" s="244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45"/>
      <c r="AC12" s="244"/>
      <c r="AD12" s="245"/>
      <c r="AE12" s="245"/>
      <c r="AF12" s="244"/>
      <c r="AG12" s="244"/>
      <c r="AH12" s="244"/>
      <c r="AI12" s="244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5"/>
      <c r="AC13" s="244"/>
      <c r="AD13" s="245"/>
      <c r="AE13" s="245"/>
      <c r="AF13" s="244"/>
      <c r="AG13" s="244"/>
      <c r="AH13" s="244"/>
      <c r="AI13" s="244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5"/>
      <c r="AC14" s="244"/>
      <c r="AD14" s="245"/>
      <c r="AE14" s="245"/>
      <c r="AF14" s="244"/>
      <c r="AG14" s="244"/>
      <c r="AH14" s="244"/>
      <c r="AI14" s="244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245"/>
      <c r="AC15" s="244"/>
      <c r="AD15" s="245"/>
      <c r="AE15" s="245"/>
      <c r="AF15" s="244"/>
      <c r="AG15" s="244"/>
      <c r="AH15" s="244"/>
      <c r="AI15" s="244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5"/>
      <c r="AB16" s="245"/>
      <c r="AC16" s="247"/>
      <c r="AD16" s="245"/>
      <c r="AE16" s="245"/>
      <c r="AF16" s="247"/>
      <c r="AG16" s="247"/>
      <c r="AH16" s="247"/>
      <c r="AI16" s="247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5"/>
      <c r="AB17" s="245"/>
      <c r="AC17" s="247"/>
      <c r="AD17" s="245"/>
      <c r="AE17" s="245"/>
      <c r="AF17" s="247"/>
      <c r="AG17" s="247"/>
      <c r="AH17" s="247"/>
      <c r="AI17" s="247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245"/>
      <c r="AC18" s="244"/>
      <c r="AD18" s="245"/>
      <c r="AE18" s="245"/>
      <c r="AF18" s="244"/>
      <c r="AG18" s="244"/>
      <c r="AH18" s="244"/>
      <c r="AI18" s="244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245"/>
      <c r="AC19" s="244"/>
      <c r="AD19" s="245"/>
      <c r="AE19" s="245"/>
      <c r="AF19" s="244"/>
      <c r="AG19" s="244" t="s">
        <v>9</v>
      </c>
      <c r="AH19" s="244"/>
      <c r="AI19" s="244"/>
      <c r="AJ19" s="75">
        <f t="shared" si="2"/>
        <v>0</v>
      </c>
      <c r="AK19" s="75">
        <f t="shared" si="0"/>
        <v>1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245"/>
      <c r="AC20" s="244"/>
      <c r="AD20" s="245"/>
      <c r="AE20" s="245"/>
      <c r="AF20" s="244"/>
      <c r="AG20" s="244"/>
      <c r="AH20" s="244"/>
      <c r="AI20" s="244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5"/>
      <c r="AB21" s="245"/>
      <c r="AC21" s="210"/>
      <c r="AD21" s="245"/>
      <c r="AE21" s="245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4" t="s">
        <v>9</v>
      </c>
      <c r="AD22" s="245"/>
      <c r="AE22" s="245"/>
      <c r="AF22" s="244"/>
      <c r="AG22" s="244" t="s">
        <v>9</v>
      </c>
      <c r="AH22" s="244"/>
      <c r="AI22" s="244"/>
      <c r="AJ22" s="75">
        <f t="shared" si="2"/>
        <v>0</v>
      </c>
      <c r="AK22" s="75">
        <f t="shared" si="0"/>
        <v>2</v>
      </c>
      <c r="AL22" s="75">
        <f t="shared" si="1"/>
        <v>0</v>
      </c>
      <c r="AM22" s="303"/>
      <c r="AN22" s="304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45"/>
      <c r="AC23" s="244"/>
      <c r="AD23" s="245"/>
      <c r="AE23" s="245"/>
      <c r="AF23" s="244"/>
      <c r="AG23" s="244"/>
      <c r="AH23" s="244"/>
      <c r="AI23" s="244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4"/>
      <c r="AD24" s="245"/>
      <c r="AE24" s="245"/>
      <c r="AF24" s="244"/>
      <c r="AG24" s="244"/>
      <c r="AH24" s="244"/>
      <c r="AI24" s="244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  <c r="AB25" s="245"/>
      <c r="AC25" s="244"/>
      <c r="AD25" s="245" t="s">
        <v>10</v>
      </c>
      <c r="AE25" s="245"/>
      <c r="AF25" s="244"/>
      <c r="AG25" s="244"/>
      <c r="AH25" s="244"/>
      <c r="AI25" s="244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245"/>
      <c r="AC26" s="244"/>
      <c r="AD26" s="245"/>
      <c r="AE26" s="245"/>
      <c r="AF26" s="244"/>
      <c r="AG26" s="244"/>
      <c r="AH26" s="244"/>
      <c r="AI26" s="244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245"/>
      <c r="AC27" s="244"/>
      <c r="AD27" s="245"/>
      <c r="AE27" s="245"/>
      <c r="AF27" s="244"/>
      <c r="AG27" s="244"/>
      <c r="AH27" s="244"/>
      <c r="AI27" s="244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45"/>
      <c r="AC28" s="244"/>
      <c r="AD28" s="245"/>
      <c r="AE28" s="245"/>
      <c r="AF28" s="244"/>
      <c r="AG28" s="244"/>
      <c r="AH28" s="244"/>
      <c r="AI28" s="244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45"/>
      <c r="AC29" s="244"/>
      <c r="AD29" s="245" t="s">
        <v>10</v>
      </c>
      <c r="AE29" s="245"/>
      <c r="AF29" s="244"/>
      <c r="AG29" s="244"/>
      <c r="AH29" s="244"/>
      <c r="AI29" s="244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45"/>
      <c r="AC30" s="244"/>
      <c r="AD30" s="245"/>
      <c r="AE30" s="245"/>
      <c r="AF30" s="244"/>
      <c r="AG30" s="244"/>
      <c r="AH30" s="244"/>
      <c r="AI30" s="244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  <c r="AB31" s="245"/>
      <c r="AC31" s="244"/>
      <c r="AD31" s="245" t="s">
        <v>10</v>
      </c>
      <c r="AE31" s="245"/>
      <c r="AF31" s="244"/>
      <c r="AG31" s="244"/>
      <c r="AH31" s="244"/>
      <c r="AI31" s="244"/>
      <c r="AJ31" s="75">
        <f t="shared" si="2"/>
        <v>0</v>
      </c>
      <c r="AK31" s="75">
        <f t="shared" si="0"/>
        <v>0</v>
      </c>
      <c r="AL31" s="75">
        <f t="shared" si="1"/>
        <v>1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5"/>
      <c r="AC32" s="244"/>
      <c r="AD32" s="245"/>
      <c r="AE32" s="245"/>
      <c r="AF32" s="244"/>
      <c r="AG32" s="244"/>
      <c r="AH32" s="244"/>
      <c r="AI32" s="244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  <c r="AB33" s="245"/>
      <c r="AC33" s="244"/>
      <c r="AD33" s="245"/>
      <c r="AE33" s="245"/>
      <c r="AF33" s="244"/>
      <c r="AG33" s="244"/>
      <c r="AH33" s="244"/>
      <c r="AI33" s="244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45"/>
      <c r="AC34" s="244"/>
      <c r="AD34" s="245" t="s">
        <v>9</v>
      </c>
      <c r="AE34" s="245"/>
      <c r="AF34" s="244"/>
      <c r="AG34" s="244"/>
      <c r="AH34" s="244"/>
      <c r="AI34" s="244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245"/>
      <c r="AC35" s="244"/>
      <c r="AD35" s="245" t="s">
        <v>8</v>
      </c>
      <c r="AE35" s="245"/>
      <c r="AF35" s="244"/>
      <c r="AG35" s="244"/>
      <c r="AH35" s="244"/>
      <c r="AI35" s="244"/>
      <c r="AJ35" s="75">
        <f t="shared" si="2"/>
        <v>1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5"/>
      <c r="AB36" s="245"/>
      <c r="AC36" s="244"/>
      <c r="AD36" s="245"/>
      <c r="AE36" s="245"/>
      <c r="AF36" s="244"/>
      <c r="AG36" s="244"/>
      <c r="AH36" s="244"/>
      <c r="AI36" s="244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75">
        <f>SUM(AJ9:AJ36)</f>
        <v>1</v>
      </c>
      <c r="AK37" s="75">
        <f>SUM(AK9:AK36)</f>
        <v>4</v>
      </c>
      <c r="AL37" s="75">
        <f>SUM(AL9:AL36)</f>
        <v>3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306" t="s">
        <v>13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7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300" t="s">
        <v>7</v>
      </c>
      <c r="D40" s="30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03"/>
      <c r="AQ41" s="304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03"/>
      <c r="AQ54" s="304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05" t="s">
        <v>12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308"/>
      <c r="D70" s="30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308"/>
      <c r="D73" s="30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308"/>
      <c r="D74" s="308"/>
      <c r="E74" s="308"/>
      <c r="F74" s="308"/>
      <c r="G74" s="30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308"/>
      <c r="D75" s="308"/>
      <c r="E75" s="30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308"/>
      <c r="D76" s="30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629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305" t="s">
        <v>12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306" t="s">
        <v>13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7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300" t="s">
        <v>7</v>
      </c>
      <c r="D36" s="301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303"/>
      <c r="AQ37" s="304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303"/>
      <c r="AQ50" s="304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305" t="s">
        <v>12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308"/>
      <c r="D62" s="30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8"/>
      <c r="D65" s="30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8"/>
      <c r="D66" s="308"/>
      <c r="E66" s="308"/>
      <c r="F66" s="308"/>
      <c r="G66" s="30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308"/>
      <c r="D67" s="308"/>
      <c r="E67" s="30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308"/>
      <c r="D68" s="30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23" t="s">
        <v>628</v>
      </c>
      <c r="AG6" s="323"/>
      <c r="AH6" s="323"/>
      <c r="AI6" s="323"/>
      <c r="AJ6" s="323"/>
      <c r="AK6" s="323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29" t="s">
        <v>5</v>
      </c>
      <c r="B8" s="230" t="s">
        <v>6</v>
      </c>
      <c r="C8" s="332" t="s">
        <v>7</v>
      </c>
      <c r="D8" s="333"/>
      <c r="E8" s="231">
        <v>1</v>
      </c>
      <c r="F8" s="231">
        <v>2</v>
      </c>
      <c r="G8" s="231">
        <v>3</v>
      </c>
      <c r="H8" s="231">
        <v>4</v>
      </c>
      <c r="I8" s="231">
        <v>5</v>
      </c>
      <c r="J8" s="231">
        <v>6</v>
      </c>
      <c r="K8" s="231">
        <v>7</v>
      </c>
      <c r="L8" s="231">
        <v>8</v>
      </c>
      <c r="M8" s="231">
        <v>9</v>
      </c>
      <c r="N8" s="231">
        <v>10</v>
      </c>
      <c r="O8" s="231">
        <v>11</v>
      </c>
      <c r="P8" s="231">
        <v>12</v>
      </c>
      <c r="Q8" s="231">
        <v>13</v>
      </c>
      <c r="R8" s="231">
        <v>14</v>
      </c>
      <c r="S8" s="231">
        <v>15</v>
      </c>
      <c r="T8" s="231">
        <v>16</v>
      </c>
      <c r="U8" s="231">
        <v>17</v>
      </c>
      <c r="V8" s="231">
        <v>18</v>
      </c>
      <c r="W8" s="231">
        <v>19</v>
      </c>
      <c r="X8" s="231">
        <v>20</v>
      </c>
      <c r="Y8" s="231">
        <v>21</v>
      </c>
      <c r="Z8" s="231">
        <v>22</v>
      </c>
      <c r="AA8" s="231">
        <v>23</v>
      </c>
      <c r="AB8" s="231">
        <v>24</v>
      </c>
      <c r="AC8" s="231">
        <v>25</v>
      </c>
      <c r="AD8" s="231">
        <v>26</v>
      </c>
      <c r="AE8" s="231">
        <v>27</v>
      </c>
      <c r="AF8" s="231">
        <v>28</v>
      </c>
      <c r="AG8" s="231">
        <v>29</v>
      </c>
      <c r="AH8" s="231">
        <v>30</v>
      </c>
      <c r="AI8" s="231">
        <v>31</v>
      </c>
      <c r="AJ8" s="232" t="s">
        <v>8</v>
      </c>
      <c r="AK8" s="232" t="s">
        <v>9</v>
      </c>
      <c r="AL8" s="232" t="s">
        <v>10</v>
      </c>
    </row>
    <row r="9" spans="1:41" s="1" customFormat="1" ht="30" customHeight="1">
      <c r="A9" s="229">
        <v>1</v>
      </c>
      <c r="B9" s="146" t="s">
        <v>668</v>
      </c>
      <c r="C9" s="227" t="s">
        <v>666</v>
      </c>
      <c r="D9" s="228" t="s">
        <v>56</v>
      </c>
      <c r="E9" s="233"/>
      <c r="F9" s="221"/>
      <c r="G9" s="225"/>
      <c r="H9" s="225"/>
      <c r="I9" s="225"/>
      <c r="J9" s="260"/>
      <c r="K9" s="225"/>
      <c r="L9" s="225"/>
      <c r="M9" s="225"/>
      <c r="N9" s="225"/>
      <c r="O9" s="260"/>
      <c r="P9" s="260"/>
      <c r="Q9" s="260"/>
      <c r="R9" s="225"/>
      <c r="S9" s="225"/>
      <c r="T9" s="225"/>
      <c r="U9" s="225"/>
      <c r="V9" s="200"/>
      <c r="W9" s="221"/>
      <c r="X9" s="221"/>
      <c r="Y9" s="221"/>
      <c r="Z9" s="221"/>
      <c r="AA9" s="221"/>
      <c r="AB9" s="221"/>
      <c r="AC9" s="221"/>
      <c r="AD9" s="261"/>
      <c r="AE9" s="221"/>
      <c r="AF9" s="221"/>
      <c r="AG9" s="221"/>
      <c r="AH9" s="221"/>
      <c r="AI9" s="221"/>
      <c r="AJ9" s="229">
        <f>COUNTIF(E9:AI9,"K")+2*COUNTIF(E9:AI9,"2K")+COUNTIF(E9:AI9,"TK")+COUNTIF(E9:AI9,"KT")</f>
        <v>0</v>
      </c>
      <c r="AK9" s="229">
        <f t="shared" ref="AK9:AK25" si="0">COUNTIF(E9:AI9,"P")+2*COUNTIF(F9:AJ9,"2P")</f>
        <v>0</v>
      </c>
      <c r="AL9" s="22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29">
        <v>2</v>
      </c>
      <c r="B10" s="146" t="s">
        <v>520</v>
      </c>
      <c r="C10" s="227" t="s">
        <v>106</v>
      </c>
      <c r="D10" s="228" t="s">
        <v>43</v>
      </c>
      <c r="E10" s="233"/>
      <c r="F10" s="221"/>
      <c r="G10" s="225"/>
      <c r="H10" s="225"/>
      <c r="I10" s="225"/>
      <c r="J10" s="260"/>
      <c r="K10" s="225"/>
      <c r="L10" s="225"/>
      <c r="M10" s="225"/>
      <c r="N10" s="225"/>
      <c r="O10" s="260"/>
      <c r="P10" s="260"/>
      <c r="Q10" s="260"/>
      <c r="R10" s="225"/>
      <c r="S10" s="225"/>
      <c r="T10" s="225"/>
      <c r="U10" s="225"/>
      <c r="V10" s="200"/>
      <c r="W10" s="221"/>
      <c r="X10" s="221"/>
      <c r="Y10" s="221"/>
      <c r="Z10" s="221"/>
      <c r="AA10" s="221"/>
      <c r="AB10" s="221"/>
      <c r="AC10" s="221"/>
      <c r="AD10" s="261"/>
      <c r="AE10" s="221"/>
      <c r="AF10" s="221"/>
      <c r="AG10" s="221"/>
      <c r="AH10" s="221"/>
      <c r="AI10" s="221"/>
      <c r="AJ10" s="229">
        <f t="shared" ref="AJ10:AJ25" si="2">COUNTIF(E10:AI10,"K")+2*COUNTIF(E10:AI10,"2K")+COUNTIF(E10:AI10,"TK")+COUNTIF(E10:AI10,"KT")</f>
        <v>0</v>
      </c>
      <c r="AK10" s="229">
        <f t="shared" si="0"/>
        <v>0</v>
      </c>
      <c r="AL10" s="229">
        <f t="shared" si="1"/>
        <v>0</v>
      </c>
      <c r="AM10" s="25"/>
      <c r="AN10" s="25"/>
      <c r="AO10" s="25"/>
    </row>
    <row r="11" spans="1:41" s="1" customFormat="1" ht="30" customHeight="1">
      <c r="A11" s="229">
        <v>3</v>
      </c>
      <c r="B11" s="146" t="s">
        <v>524</v>
      </c>
      <c r="C11" s="227" t="s">
        <v>525</v>
      </c>
      <c r="D11" s="228" t="s">
        <v>26</v>
      </c>
      <c r="E11" s="233"/>
      <c r="F11" s="221"/>
      <c r="G11" s="225"/>
      <c r="H11" s="225"/>
      <c r="I11" s="225"/>
      <c r="J11" s="260"/>
      <c r="K11" s="225"/>
      <c r="L11" s="225"/>
      <c r="M11" s="225"/>
      <c r="N11" s="225"/>
      <c r="O11" s="260"/>
      <c r="P11" s="260"/>
      <c r="Q11" s="260"/>
      <c r="R11" s="225"/>
      <c r="S11" s="225"/>
      <c r="T11" s="225"/>
      <c r="U11" s="225"/>
      <c r="V11" s="200"/>
      <c r="W11" s="221"/>
      <c r="X11" s="221"/>
      <c r="Y11" s="221"/>
      <c r="Z11" s="221"/>
      <c r="AA11" s="221"/>
      <c r="AB11" s="221"/>
      <c r="AC11" s="221"/>
      <c r="AD11" s="261"/>
      <c r="AE11" s="221"/>
      <c r="AF11" s="221"/>
      <c r="AG11" s="221"/>
      <c r="AH11" s="221"/>
      <c r="AI11" s="221"/>
      <c r="AJ11" s="229">
        <f t="shared" si="2"/>
        <v>0</v>
      </c>
      <c r="AK11" s="229">
        <f t="shared" si="0"/>
        <v>0</v>
      </c>
      <c r="AL11" s="229">
        <f t="shared" si="1"/>
        <v>0</v>
      </c>
      <c r="AM11" s="25"/>
      <c r="AN11" s="25"/>
      <c r="AO11" s="25"/>
    </row>
    <row r="12" spans="1:41" s="1" customFormat="1" ht="30" customHeight="1">
      <c r="A12" s="229">
        <v>4</v>
      </c>
      <c r="B12" s="146" t="s">
        <v>526</v>
      </c>
      <c r="C12" s="227" t="s">
        <v>115</v>
      </c>
      <c r="D12" s="228" t="s">
        <v>26</v>
      </c>
      <c r="E12" s="233"/>
      <c r="F12" s="221"/>
      <c r="G12" s="225"/>
      <c r="H12" s="225"/>
      <c r="I12" s="225"/>
      <c r="J12" s="260"/>
      <c r="K12" s="225"/>
      <c r="L12" s="225"/>
      <c r="M12" s="225"/>
      <c r="N12" s="225"/>
      <c r="O12" s="260"/>
      <c r="P12" s="260"/>
      <c r="Q12" s="260"/>
      <c r="R12" s="225"/>
      <c r="S12" s="225"/>
      <c r="T12" s="225"/>
      <c r="U12" s="225"/>
      <c r="V12" s="200"/>
      <c r="W12" s="221"/>
      <c r="X12" s="221"/>
      <c r="Y12" s="221"/>
      <c r="Z12" s="221"/>
      <c r="AA12" s="221"/>
      <c r="AB12" s="221"/>
      <c r="AC12" s="221"/>
      <c r="AD12" s="261"/>
      <c r="AE12" s="221"/>
      <c r="AF12" s="221"/>
      <c r="AG12" s="221"/>
      <c r="AH12" s="221"/>
      <c r="AI12" s="221"/>
      <c r="AJ12" s="229">
        <f t="shared" si="2"/>
        <v>0</v>
      </c>
      <c r="AK12" s="229">
        <f t="shared" si="0"/>
        <v>0</v>
      </c>
      <c r="AL12" s="229">
        <f t="shared" si="1"/>
        <v>0</v>
      </c>
      <c r="AM12" s="25"/>
      <c r="AN12" s="25"/>
      <c r="AO12" s="25"/>
    </row>
    <row r="13" spans="1:41" s="1" customFormat="1" ht="30" customHeight="1">
      <c r="A13" s="229">
        <v>5</v>
      </c>
      <c r="B13" s="146" t="s">
        <v>529</v>
      </c>
      <c r="C13" s="227" t="s">
        <v>37</v>
      </c>
      <c r="D13" s="228" t="s">
        <v>47</v>
      </c>
      <c r="E13" s="233"/>
      <c r="F13" s="221"/>
      <c r="G13" s="225"/>
      <c r="H13" s="225"/>
      <c r="I13" s="225"/>
      <c r="J13" s="260"/>
      <c r="K13" s="225"/>
      <c r="L13" s="225"/>
      <c r="M13" s="225"/>
      <c r="N13" s="225"/>
      <c r="O13" s="260"/>
      <c r="P13" s="260"/>
      <c r="Q13" s="260"/>
      <c r="R13" s="225"/>
      <c r="S13" s="225"/>
      <c r="T13" s="225"/>
      <c r="U13" s="225"/>
      <c r="V13" s="200"/>
      <c r="W13" s="221"/>
      <c r="X13" s="221"/>
      <c r="Y13" s="221"/>
      <c r="Z13" s="221"/>
      <c r="AA13" s="221"/>
      <c r="AB13" s="221"/>
      <c r="AC13" s="221"/>
      <c r="AD13" s="261"/>
      <c r="AE13" s="221"/>
      <c r="AF13" s="221"/>
      <c r="AG13" s="221"/>
      <c r="AH13" s="221"/>
      <c r="AI13" s="221"/>
      <c r="AJ13" s="229">
        <f t="shared" si="2"/>
        <v>0</v>
      </c>
      <c r="AK13" s="229">
        <f t="shared" si="0"/>
        <v>0</v>
      </c>
      <c r="AL13" s="229">
        <f t="shared" si="1"/>
        <v>0</v>
      </c>
      <c r="AM13" s="25"/>
      <c r="AN13" s="25"/>
      <c r="AO13" s="25"/>
    </row>
    <row r="14" spans="1:41" s="1" customFormat="1" ht="30" customHeight="1">
      <c r="A14" s="229">
        <v>6</v>
      </c>
      <c r="B14" s="146" t="s">
        <v>535</v>
      </c>
      <c r="C14" s="227" t="s">
        <v>28</v>
      </c>
      <c r="D14" s="228" t="s">
        <v>33</v>
      </c>
      <c r="E14" s="233"/>
      <c r="F14" s="221"/>
      <c r="G14" s="225"/>
      <c r="H14" s="225"/>
      <c r="I14" s="225"/>
      <c r="J14" s="260"/>
      <c r="K14" s="225"/>
      <c r="L14" s="225"/>
      <c r="M14" s="225"/>
      <c r="N14" s="225"/>
      <c r="O14" s="260"/>
      <c r="P14" s="260"/>
      <c r="Q14" s="260"/>
      <c r="R14" s="225"/>
      <c r="S14" s="225"/>
      <c r="T14" s="225"/>
      <c r="U14" s="225"/>
      <c r="V14" s="200"/>
      <c r="W14" s="221"/>
      <c r="X14" s="221"/>
      <c r="Y14" s="221"/>
      <c r="Z14" s="221"/>
      <c r="AA14" s="221"/>
      <c r="AB14" s="221"/>
      <c r="AC14" s="221"/>
      <c r="AD14" s="261"/>
      <c r="AE14" s="221"/>
      <c r="AF14" s="221"/>
      <c r="AG14" s="221"/>
      <c r="AH14" s="221"/>
      <c r="AI14" s="221"/>
      <c r="AJ14" s="229">
        <f t="shared" si="2"/>
        <v>0</v>
      </c>
      <c r="AK14" s="229">
        <f t="shared" si="0"/>
        <v>0</v>
      </c>
      <c r="AL14" s="229">
        <f t="shared" si="1"/>
        <v>0</v>
      </c>
      <c r="AM14" s="25"/>
      <c r="AN14" s="25"/>
      <c r="AO14" s="25"/>
    </row>
    <row r="15" spans="1:41" s="1" customFormat="1" ht="30" customHeight="1">
      <c r="A15" s="229">
        <v>7</v>
      </c>
      <c r="B15" s="146">
        <v>1810130055</v>
      </c>
      <c r="C15" s="227" t="s">
        <v>311</v>
      </c>
      <c r="D15" s="228" t="s">
        <v>664</v>
      </c>
      <c r="E15" s="233"/>
      <c r="F15" s="221"/>
      <c r="G15" s="225"/>
      <c r="H15" s="225"/>
      <c r="I15" s="225"/>
      <c r="J15" s="260"/>
      <c r="K15" s="225"/>
      <c r="L15" s="225"/>
      <c r="M15" s="225"/>
      <c r="N15" s="225"/>
      <c r="O15" s="260"/>
      <c r="P15" s="260"/>
      <c r="Q15" s="260"/>
      <c r="R15" s="225"/>
      <c r="S15" s="225"/>
      <c r="T15" s="225"/>
      <c r="U15" s="225"/>
      <c r="V15" s="200"/>
      <c r="W15" s="221"/>
      <c r="X15" s="221"/>
      <c r="Y15" s="221"/>
      <c r="Z15" s="221"/>
      <c r="AA15" s="221"/>
      <c r="AB15" s="221"/>
      <c r="AC15" s="221"/>
      <c r="AD15" s="261"/>
      <c r="AE15" s="221"/>
      <c r="AF15" s="221"/>
      <c r="AG15" s="221"/>
      <c r="AH15" s="221"/>
      <c r="AI15" s="221"/>
      <c r="AJ15" s="229">
        <f t="shared" si="2"/>
        <v>0</v>
      </c>
      <c r="AK15" s="229">
        <f t="shared" si="0"/>
        <v>0</v>
      </c>
      <c r="AL15" s="229">
        <f t="shared" si="1"/>
        <v>0</v>
      </c>
      <c r="AM15" s="25"/>
      <c r="AN15" s="25"/>
      <c r="AO15" s="25"/>
    </row>
    <row r="16" spans="1:41" s="1" customFormat="1" ht="30" customHeight="1">
      <c r="A16" s="229">
        <v>8</v>
      </c>
      <c r="B16" s="146" t="s">
        <v>537</v>
      </c>
      <c r="C16" s="227" t="s">
        <v>538</v>
      </c>
      <c r="D16" s="228" t="s">
        <v>76</v>
      </c>
      <c r="E16" s="234"/>
      <c r="F16" s="223"/>
      <c r="G16" s="226"/>
      <c r="H16" s="226"/>
      <c r="I16" s="226"/>
      <c r="J16" s="260"/>
      <c r="K16" s="226"/>
      <c r="L16" s="226"/>
      <c r="M16" s="226"/>
      <c r="N16" s="226"/>
      <c r="O16" s="260"/>
      <c r="P16" s="260"/>
      <c r="Q16" s="260"/>
      <c r="R16" s="226"/>
      <c r="S16" s="226"/>
      <c r="T16" s="226"/>
      <c r="U16" s="226"/>
      <c r="V16" s="200"/>
      <c r="W16" s="223"/>
      <c r="X16" s="223"/>
      <c r="Y16" s="223"/>
      <c r="Z16" s="223"/>
      <c r="AA16" s="223"/>
      <c r="AB16" s="223"/>
      <c r="AC16" s="223"/>
      <c r="AD16" s="261"/>
      <c r="AE16" s="223"/>
      <c r="AF16" s="223"/>
      <c r="AG16" s="223"/>
      <c r="AH16" s="223"/>
      <c r="AI16" s="223"/>
      <c r="AJ16" s="229">
        <f t="shared" si="2"/>
        <v>0</v>
      </c>
      <c r="AK16" s="229">
        <f t="shared" si="0"/>
        <v>0</v>
      </c>
      <c r="AL16" s="229">
        <f t="shared" si="1"/>
        <v>0</v>
      </c>
      <c r="AM16" s="25"/>
      <c r="AN16" s="25"/>
      <c r="AO16" s="25"/>
    </row>
    <row r="17" spans="1:44" s="1" customFormat="1" ht="30" customHeight="1">
      <c r="A17" s="229">
        <v>9</v>
      </c>
      <c r="B17" s="146" t="s">
        <v>539</v>
      </c>
      <c r="C17" s="227" t="s">
        <v>540</v>
      </c>
      <c r="D17" s="228" t="s">
        <v>114</v>
      </c>
      <c r="E17" s="234"/>
      <c r="F17" s="223"/>
      <c r="G17" s="226"/>
      <c r="H17" s="226"/>
      <c r="I17" s="226"/>
      <c r="J17" s="260"/>
      <c r="K17" s="226"/>
      <c r="L17" s="226"/>
      <c r="M17" s="226"/>
      <c r="N17" s="226"/>
      <c r="O17" s="260"/>
      <c r="P17" s="260"/>
      <c r="Q17" s="260"/>
      <c r="R17" s="226"/>
      <c r="S17" s="226"/>
      <c r="T17" s="226"/>
      <c r="U17" s="226"/>
      <c r="V17" s="200"/>
      <c r="W17" s="223"/>
      <c r="X17" s="223"/>
      <c r="Y17" s="223"/>
      <c r="Z17" s="223"/>
      <c r="AA17" s="223"/>
      <c r="AB17" s="223"/>
      <c r="AC17" s="223"/>
      <c r="AD17" s="261"/>
      <c r="AE17" s="223"/>
      <c r="AF17" s="223"/>
      <c r="AG17" s="223"/>
      <c r="AH17" s="223"/>
      <c r="AI17" s="223"/>
      <c r="AJ17" s="229">
        <f t="shared" si="2"/>
        <v>0</v>
      </c>
      <c r="AK17" s="229">
        <f t="shared" si="0"/>
        <v>0</v>
      </c>
      <c r="AL17" s="229">
        <f t="shared" si="1"/>
        <v>0</v>
      </c>
      <c r="AM17" s="25"/>
      <c r="AN17" s="25"/>
      <c r="AO17" s="25"/>
    </row>
    <row r="18" spans="1:44" s="1" customFormat="1" ht="30" customHeight="1">
      <c r="A18" s="229">
        <v>10</v>
      </c>
      <c r="B18" s="146" t="s">
        <v>542</v>
      </c>
      <c r="C18" s="227" t="s">
        <v>143</v>
      </c>
      <c r="D18" s="228" t="s">
        <v>39</v>
      </c>
      <c r="E18" s="233"/>
      <c r="F18" s="221"/>
      <c r="G18" s="225"/>
      <c r="H18" s="225"/>
      <c r="I18" s="225"/>
      <c r="J18" s="260"/>
      <c r="K18" s="225"/>
      <c r="L18" s="225"/>
      <c r="M18" s="225"/>
      <c r="N18" s="225"/>
      <c r="O18" s="260"/>
      <c r="P18" s="260"/>
      <c r="Q18" s="260"/>
      <c r="R18" s="225"/>
      <c r="S18" s="225"/>
      <c r="T18" s="225"/>
      <c r="U18" s="225"/>
      <c r="V18" s="200"/>
      <c r="W18" s="221"/>
      <c r="X18" s="221"/>
      <c r="Y18" s="221"/>
      <c r="Z18" s="221"/>
      <c r="AA18" s="221"/>
      <c r="AB18" s="221"/>
      <c r="AC18" s="221"/>
      <c r="AD18" s="261"/>
      <c r="AE18" s="221"/>
      <c r="AF18" s="221"/>
      <c r="AG18" s="221"/>
      <c r="AH18" s="221"/>
      <c r="AI18" s="221"/>
      <c r="AJ18" s="229">
        <f t="shared" si="2"/>
        <v>0</v>
      </c>
      <c r="AK18" s="229">
        <f t="shared" si="0"/>
        <v>0</v>
      </c>
      <c r="AL18" s="229">
        <f t="shared" si="1"/>
        <v>0</v>
      </c>
      <c r="AM18" s="25"/>
      <c r="AN18" s="25"/>
      <c r="AO18" s="25"/>
    </row>
    <row r="19" spans="1:44" s="1" customFormat="1" ht="30" customHeight="1">
      <c r="A19" s="229">
        <v>11</v>
      </c>
      <c r="B19" s="146" t="s">
        <v>545</v>
      </c>
      <c r="C19" s="227" t="s">
        <v>55</v>
      </c>
      <c r="D19" s="228" t="s">
        <v>34</v>
      </c>
      <c r="E19" s="233"/>
      <c r="F19" s="221"/>
      <c r="G19" s="225"/>
      <c r="H19" s="225"/>
      <c r="I19" s="225"/>
      <c r="J19" s="260"/>
      <c r="K19" s="225"/>
      <c r="L19" s="225"/>
      <c r="M19" s="225"/>
      <c r="N19" s="225"/>
      <c r="O19" s="260"/>
      <c r="P19" s="260"/>
      <c r="Q19" s="260"/>
      <c r="R19" s="225"/>
      <c r="S19" s="225"/>
      <c r="T19" s="225"/>
      <c r="U19" s="225"/>
      <c r="V19" s="200"/>
      <c r="W19" s="221"/>
      <c r="X19" s="221"/>
      <c r="Y19" s="221"/>
      <c r="Z19" s="221"/>
      <c r="AA19" s="221"/>
      <c r="AB19" s="221"/>
      <c r="AC19" s="221"/>
      <c r="AD19" s="261"/>
      <c r="AE19" s="221"/>
      <c r="AF19" s="221"/>
      <c r="AG19" s="221"/>
      <c r="AH19" s="221"/>
      <c r="AI19" s="221"/>
      <c r="AJ19" s="229">
        <f t="shared" si="2"/>
        <v>0</v>
      </c>
      <c r="AK19" s="229">
        <f t="shared" si="0"/>
        <v>0</v>
      </c>
      <c r="AL19" s="229">
        <f t="shared" si="1"/>
        <v>0</v>
      </c>
      <c r="AM19" s="25"/>
      <c r="AN19" s="25"/>
      <c r="AO19" s="25"/>
    </row>
    <row r="20" spans="1:44" s="1" customFormat="1" ht="30" customHeight="1">
      <c r="A20" s="229">
        <v>12</v>
      </c>
      <c r="B20" s="146" t="s">
        <v>551</v>
      </c>
      <c r="C20" s="227" t="s">
        <v>644</v>
      </c>
      <c r="D20" s="228" t="s">
        <v>142</v>
      </c>
      <c r="E20" s="233"/>
      <c r="F20" s="221"/>
      <c r="G20" s="225"/>
      <c r="H20" s="225"/>
      <c r="I20" s="225"/>
      <c r="J20" s="260"/>
      <c r="K20" s="225"/>
      <c r="L20" s="225"/>
      <c r="M20" s="225"/>
      <c r="N20" s="225"/>
      <c r="O20" s="260"/>
      <c r="P20" s="260"/>
      <c r="Q20" s="260"/>
      <c r="R20" s="225"/>
      <c r="S20" s="225"/>
      <c r="T20" s="225"/>
      <c r="U20" s="225"/>
      <c r="V20" s="200"/>
      <c r="W20" s="221"/>
      <c r="X20" s="221"/>
      <c r="Y20" s="221"/>
      <c r="Z20" s="221"/>
      <c r="AA20" s="221"/>
      <c r="AB20" s="221"/>
      <c r="AC20" s="221"/>
      <c r="AD20" s="261"/>
      <c r="AE20" s="221"/>
      <c r="AF20" s="221"/>
      <c r="AG20" s="221"/>
      <c r="AH20" s="221"/>
      <c r="AI20" s="221"/>
      <c r="AJ20" s="229">
        <f t="shared" si="2"/>
        <v>0</v>
      </c>
      <c r="AK20" s="229">
        <f t="shared" si="0"/>
        <v>0</v>
      </c>
      <c r="AL20" s="229">
        <f t="shared" si="1"/>
        <v>0</v>
      </c>
      <c r="AM20" s="25"/>
      <c r="AN20" s="25"/>
      <c r="AO20" s="25"/>
    </row>
    <row r="21" spans="1:44" s="1" customFormat="1" ht="30" customHeight="1">
      <c r="A21" s="229">
        <v>13</v>
      </c>
      <c r="B21" s="146" t="s">
        <v>555</v>
      </c>
      <c r="C21" s="227" t="s">
        <v>645</v>
      </c>
      <c r="D21" s="228" t="s">
        <v>120</v>
      </c>
      <c r="E21" s="224"/>
      <c r="F21" s="224"/>
      <c r="G21" s="224"/>
      <c r="H21" s="224"/>
      <c r="I21" s="224"/>
      <c r="J21" s="260"/>
      <c r="K21" s="224"/>
      <c r="L21" s="224"/>
      <c r="M21" s="224"/>
      <c r="N21" s="224"/>
      <c r="O21" s="260"/>
      <c r="P21" s="260"/>
      <c r="Q21" s="260"/>
      <c r="R21" s="224"/>
      <c r="S21" s="224"/>
      <c r="T21" s="224"/>
      <c r="U21" s="224"/>
      <c r="V21" s="200"/>
      <c r="W21" s="224"/>
      <c r="X21" s="224"/>
      <c r="Y21" s="224"/>
      <c r="Z21" s="224"/>
      <c r="AA21" s="224"/>
      <c r="AB21" s="224"/>
      <c r="AC21" s="224"/>
      <c r="AD21" s="261"/>
      <c r="AE21" s="224"/>
      <c r="AF21" s="224"/>
      <c r="AG21" s="224"/>
      <c r="AH21" s="224"/>
      <c r="AI21" s="224"/>
      <c r="AJ21" s="229">
        <f t="shared" si="2"/>
        <v>0</v>
      </c>
      <c r="AK21" s="229">
        <f t="shared" si="0"/>
        <v>0</v>
      </c>
      <c r="AL21" s="229">
        <f t="shared" si="1"/>
        <v>0</v>
      </c>
      <c r="AM21" s="25"/>
      <c r="AN21" s="25"/>
      <c r="AO21" s="25"/>
    </row>
    <row r="22" spans="1:44" s="1" customFormat="1" ht="30" customHeight="1">
      <c r="A22" s="229">
        <v>14</v>
      </c>
      <c r="B22" s="146" t="s">
        <v>559</v>
      </c>
      <c r="C22" s="227" t="s">
        <v>138</v>
      </c>
      <c r="D22" s="228" t="s">
        <v>107</v>
      </c>
      <c r="E22" s="233"/>
      <c r="F22" s="221"/>
      <c r="G22" s="225"/>
      <c r="H22" s="225"/>
      <c r="I22" s="225"/>
      <c r="J22" s="260"/>
      <c r="K22" s="225"/>
      <c r="L22" s="225"/>
      <c r="M22" s="225"/>
      <c r="N22" s="225"/>
      <c r="O22" s="260"/>
      <c r="P22" s="260"/>
      <c r="Q22" s="260"/>
      <c r="R22" s="225"/>
      <c r="S22" s="225"/>
      <c r="T22" s="225"/>
      <c r="U22" s="225"/>
      <c r="V22" s="200"/>
      <c r="W22" s="221"/>
      <c r="X22" s="221"/>
      <c r="Y22" s="221"/>
      <c r="Z22" s="221"/>
      <c r="AA22" s="221"/>
      <c r="AB22" s="221"/>
      <c r="AC22" s="221"/>
      <c r="AD22" s="261"/>
      <c r="AE22" s="221"/>
      <c r="AF22" s="221"/>
      <c r="AG22" s="221"/>
      <c r="AH22" s="221"/>
      <c r="AI22" s="221"/>
      <c r="AJ22" s="229">
        <f t="shared" si="2"/>
        <v>0</v>
      </c>
      <c r="AK22" s="229">
        <f t="shared" si="0"/>
        <v>0</v>
      </c>
      <c r="AL22" s="229">
        <f t="shared" si="1"/>
        <v>0</v>
      </c>
      <c r="AM22" s="325"/>
      <c r="AN22" s="326"/>
      <c r="AO22" s="25"/>
    </row>
    <row r="23" spans="1:44" s="1" customFormat="1" ht="30" customHeight="1">
      <c r="A23" s="229">
        <v>15</v>
      </c>
      <c r="B23" s="146" t="s">
        <v>560</v>
      </c>
      <c r="C23" s="227" t="s">
        <v>55</v>
      </c>
      <c r="D23" s="228" t="s">
        <v>82</v>
      </c>
      <c r="E23" s="233"/>
      <c r="F23" s="221"/>
      <c r="G23" s="225"/>
      <c r="H23" s="225"/>
      <c r="I23" s="225"/>
      <c r="J23" s="260"/>
      <c r="K23" s="225"/>
      <c r="L23" s="225"/>
      <c r="M23" s="225"/>
      <c r="N23" s="225"/>
      <c r="O23" s="260"/>
      <c r="P23" s="260"/>
      <c r="Q23" s="260"/>
      <c r="R23" s="225"/>
      <c r="S23" s="225"/>
      <c r="T23" s="225"/>
      <c r="U23" s="225"/>
      <c r="V23" s="200"/>
      <c r="W23" s="221"/>
      <c r="X23" s="221"/>
      <c r="Y23" s="221"/>
      <c r="Z23" s="221"/>
      <c r="AA23" s="221"/>
      <c r="AB23" s="221"/>
      <c r="AC23" s="221"/>
      <c r="AD23" s="261"/>
      <c r="AE23" s="221"/>
      <c r="AF23" s="221"/>
      <c r="AG23" s="221"/>
      <c r="AH23" s="221"/>
      <c r="AI23" s="221"/>
      <c r="AJ23" s="229">
        <f t="shared" si="2"/>
        <v>0</v>
      </c>
      <c r="AK23" s="229">
        <f t="shared" si="0"/>
        <v>0</v>
      </c>
      <c r="AL23" s="229">
        <f t="shared" si="1"/>
        <v>0</v>
      </c>
      <c r="AM23" s="25"/>
      <c r="AN23" s="25"/>
      <c r="AO23" s="25"/>
    </row>
    <row r="24" spans="1:44" s="1" customFormat="1" ht="30" customHeight="1">
      <c r="A24" s="229">
        <v>16</v>
      </c>
      <c r="B24" s="146" t="s">
        <v>561</v>
      </c>
      <c r="C24" s="227" t="s">
        <v>101</v>
      </c>
      <c r="D24" s="228" t="s">
        <v>91</v>
      </c>
      <c r="E24" s="233"/>
      <c r="F24" s="221"/>
      <c r="G24" s="225"/>
      <c r="H24" s="225"/>
      <c r="I24" s="225"/>
      <c r="J24" s="260"/>
      <c r="K24" s="225"/>
      <c r="L24" s="225"/>
      <c r="M24" s="225"/>
      <c r="N24" s="225"/>
      <c r="O24" s="260"/>
      <c r="P24" s="260"/>
      <c r="Q24" s="260"/>
      <c r="R24" s="225"/>
      <c r="S24" s="225"/>
      <c r="T24" s="225"/>
      <c r="U24" s="225"/>
      <c r="V24" s="200"/>
      <c r="W24" s="221"/>
      <c r="X24" s="221"/>
      <c r="Y24" s="221"/>
      <c r="Z24" s="221"/>
      <c r="AA24" s="221"/>
      <c r="AB24" s="221"/>
      <c r="AC24" s="221"/>
      <c r="AD24" s="261"/>
      <c r="AE24" s="221"/>
      <c r="AF24" s="221"/>
      <c r="AG24" s="221"/>
      <c r="AH24" s="221"/>
      <c r="AI24" s="221"/>
      <c r="AJ24" s="229">
        <f t="shared" si="2"/>
        <v>0</v>
      </c>
      <c r="AK24" s="229">
        <f t="shared" si="0"/>
        <v>0</v>
      </c>
      <c r="AL24" s="229">
        <f t="shared" si="1"/>
        <v>0</v>
      </c>
      <c r="AM24" s="25"/>
      <c r="AN24" s="25"/>
      <c r="AO24" s="25"/>
    </row>
    <row r="25" spans="1:44" s="1" customFormat="1" ht="30" customHeight="1">
      <c r="A25" s="229">
        <v>17</v>
      </c>
      <c r="B25" s="146"/>
      <c r="C25" s="227"/>
      <c r="D25" s="228"/>
      <c r="E25" s="233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221"/>
      <c r="X25" s="221"/>
      <c r="Y25" s="221"/>
      <c r="Z25" s="221"/>
      <c r="AA25" s="221"/>
      <c r="AB25" s="221"/>
      <c r="AC25" s="221"/>
      <c r="AD25" s="261"/>
      <c r="AE25" s="221"/>
      <c r="AF25" s="221"/>
      <c r="AG25" s="221"/>
      <c r="AH25" s="221"/>
      <c r="AI25" s="221"/>
      <c r="AJ25" s="229">
        <f t="shared" si="2"/>
        <v>0</v>
      </c>
      <c r="AK25" s="229">
        <f t="shared" si="0"/>
        <v>0</v>
      </c>
      <c r="AL25" s="229">
        <f t="shared" si="1"/>
        <v>0</v>
      </c>
      <c r="AM25" s="25"/>
      <c r="AN25" s="25"/>
      <c r="AO25" s="25"/>
    </row>
    <row r="26" spans="1:44" s="1" customFormat="1" ht="48" customHeight="1">
      <c r="A26" s="331" t="s">
        <v>12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229">
        <f>SUM(AJ9:AJ25)</f>
        <v>0</v>
      </c>
      <c r="AK26" s="229">
        <f>SUM(AK9:AK25)</f>
        <v>0</v>
      </c>
      <c r="AL26" s="229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8" t="s">
        <v>13</v>
      </c>
      <c r="B28" s="328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30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300" t="s">
        <v>7</v>
      </c>
      <c r="D29" s="301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5"/>
      <c r="AQ30" s="326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5"/>
      <c r="AQ43" s="326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27" t="s">
        <v>12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308"/>
      <c r="D48" s="308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308"/>
      <c r="D51" s="308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308"/>
      <c r="D52" s="308"/>
      <c r="E52" s="308"/>
      <c r="F52" s="308"/>
      <c r="G52" s="30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308"/>
      <c r="D53" s="308"/>
      <c r="E53" s="308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308"/>
      <c r="D54" s="308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6:AI26"/>
    <mergeCell ref="A28:AI28"/>
    <mergeCell ref="C53:E53"/>
    <mergeCell ref="C54:D54"/>
    <mergeCell ref="C52:G52"/>
    <mergeCell ref="C29:D29"/>
    <mergeCell ref="AP30:AQ30"/>
    <mergeCell ref="AP43:AQ43"/>
    <mergeCell ref="A47:AI47"/>
    <mergeCell ref="C48:D48"/>
    <mergeCell ref="C51:D5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564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5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305" t="s">
        <v>12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306" t="s">
        <v>13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7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300" t="s">
        <v>7</v>
      </c>
      <c r="D35" s="301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03"/>
      <c r="AQ36" s="304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03"/>
      <c r="AQ49" s="304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05" t="s">
        <v>12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08"/>
      <c r="D60" s="30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308"/>
      <c r="D63" s="30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308"/>
      <c r="D64" s="308"/>
      <c r="E64" s="308"/>
      <c r="F64" s="308"/>
      <c r="G64" s="30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8"/>
      <c r="D65" s="308"/>
      <c r="E65" s="30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8"/>
      <c r="D66" s="30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99" t="s">
        <v>603</v>
      </c>
      <c r="AG6" s="299"/>
      <c r="AH6" s="299"/>
      <c r="AI6" s="299"/>
      <c r="AJ6" s="299"/>
      <c r="AK6" s="299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300" t="s">
        <v>7</v>
      </c>
      <c r="D25" s="301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03"/>
      <c r="AQ26" s="304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300" t="s">
        <v>12</v>
      </c>
      <c r="B39" s="301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308"/>
      <c r="D40" s="30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8"/>
      <c r="D43" s="30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8"/>
      <c r="D44" s="308"/>
      <c r="E44" s="308"/>
      <c r="F44" s="308"/>
      <c r="G44" s="30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8"/>
      <c r="D45" s="308"/>
      <c r="E45" s="30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8"/>
      <c r="D46" s="30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23" t="s">
        <v>620</v>
      </c>
      <c r="AG6" s="323"/>
      <c r="AH6" s="323"/>
      <c r="AI6" s="323"/>
      <c r="AJ6" s="323"/>
      <c r="AK6" s="32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27" t="s">
        <v>12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28" t="s">
        <v>13</v>
      </c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30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00" t="s">
        <v>7</v>
      </c>
      <c r="D24" s="301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25"/>
      <c r="AQ25" s="326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27" t="s">
        <v>12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08"/>
      <c r="D38" s="308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08"/>
      <c r="D41" s="308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08"/>
      <c r="D42" s="308"/>
      <c r="E42" s="308"/>
      <c r="F42" s="308"/>
      <c r="G42" s="30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08"/>
      <c r="D43" s="308"/>
      <c r="E43" s="30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08"/>
      <c r="D44" s="308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0" zoomScale="55" zoomScaleNormal="55" workbookViewId="0">
      <selection activeCell="AI35" sqref="AI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678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2" t="s">
        <v>53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 t="s">
        <v>10</v>
      </c>
      <c r="T9" s="244"/>
      <c r="U9" s="263"/>
      <c r="V9" s="244"/>
      <c r="W9" s="244"/>
      <c r="X9" s="244"/>
      <c r="Y9" s="244" t="s">
        <v>8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4">
        <f>COUNTIF(E9:AI9,"K")+2*COUNTIF(E9:AI9,"2K")+COUNTIF(E9:AI9,"TK")+COUNTIF(E9:AI9,"KT")</f>
        <v>1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2" t="s">
        <v>243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 t="s">
        <v>8</v>
      </c>
      <c r="P10" s="244" t="s">
        <v>9</v>
      </c>
      <c r="Q10" s="244" t="s">
        <v>8</v>
      </c>
      <c r="R10" s="244" t="s">
        <v>8</v>
      </c>
      <c r="S10" s="244" t="s">
        <v>8</v>
      </c>
      <c r="T10" s="244"/>
      <c r="U10" s="263"/>
      <c r="V10" s="244" t="s">
        <v>8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124">
        <f t="shared" ref="AJ10:AJ43" si="2">COUNTIF(E10:AI10,"K")+2*COUNTIF(E10:AI10,"2K")+COUNTIF(E10:AI10,"TK")+COUNTIF(E10:AI10,"KT")</f>
        <v>5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1" customFormat="1" ht="30" customHeight="1">
      <c r="A11" s="117">
        <v>3</v>
      </c>
      <c r="B11" s="267" t="s">
        <v>688</v>
      </c>
      <c r="C11" s="268" t="s">
        <v>689</v>
      </c>
      <c r="D11" s="269" t="s">
        <v>690</v>
      </c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 t="s">
        <v>8</v>
      </c>
      <c r="P11" s="247" t="s">
        <v>8</v>
      </c>
      <c r="Q11" s="247" t="s">
        <v>8</v>
      </c>
      <c r="R11" s="247" t="s">
        <v>8</v>
      </c>
      <c r="S11" s="247"/>
      <c r="T11" s="247"/>
      <c r="U11" s="263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0" t="s">
        <v>1141</v>
      </c>
      <c r="AN11" s="270"/>
      <c r="AO11" s="270"/>
    </row>
    <row r="12" spans="1:41" s="1" customFormat="1" ht="30" customHeight="1">
      <c r="A12" s="112">
        <v>4</v>
      </c>
      <c r="B12" s="264" t="s">
        <v>691</v>
      </c>
      <c r="C12" s="265" t="s">
        <v>80</v>
      </c>
      <c r="D12" s="266" t="s">
        <v>692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6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4" t="s">
        <v>693</v>
      </c>
      <c r="C13" s="265" t="s">
        <v>694</v>
      </c>
      <c r="D13" s="266" t="s">
        <v>93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 t="s">
        <v>8</v>
      </c>
      <c r="T13" s="244"/>
      <c r="U13" s="263"/>
      <c r="V13" s="244"/>
      <c r="W13" s="244" t="s">
        <v>8</v>
      </c>
      <c r="X13" s="244"/>
      <c r="Y13" s="244"/>
      <c r="Z13" s="244" t="s">
        <v>8</v>
      </c>
      <c r="AA13" s="244"/>
      <c r="AB13" s="244"/>
      <c r="AC13" s="244"/>
      <c r="AD13" s="244" t="s">
        <v>8</v>
      </c>
      <c r="AE13" s="244" t="s">
        <v>8</v>
      </c>
      <c r="AF13" s="244"/>
      <c r="AG13" s="244" t="s">
        <v>8</v>
      </c>
      <c r="AH13" s="244"/>
      <c r="AI13" s="244"/>
      <c r="AJ13" s="112">
        <f t="shared" si="2"/>
        <v>6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4" t="s">
        <v>695</v>
      </c>
      <c r="C14" s="265" t="s">
        <v>696</v>
      </c>
      <c r="D14" s="266" t="s">
        <v>71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63"/>
      <c r="V14" s="244" t="s">
        <v>9</v>
      </c>
      <c r="W14" s="244"/>
      <c r="X14" s="244"/>
      <c r="Y14" s="244" t="s">
        <v>8</v>
      </c>
      <c r="Z14" s="244"/>
      <c r="AA14" s="244"/>
      <c r="AB14" s="244"/>
      <c r="AC14" s="244"/>
      <c r="AD14" s="244"/>
      <c r="AE14" s="244"/>
      <c r="AF14" s="244" t="s">
        <v>8</v>
      </c>
      <c r="AG14" s="244"/>
      <c r="AH14" s="244"/>
      <c r="AI14" s="244"/>
      <c r="AJ14" s="112">
        <f t="shared" si="2"/>
        <v>2</v>
      </c>
      <c r="AK14" s="112">
        <f t="shared" si="0"/>
        <v>1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4" t="s">
        <v>697</v>
      </c>
      <c r="C15" s="265" t="s">
        <v>698</v>
      </c>
      <c r="D15" s="266" t="s">
        <v>26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63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4" t="s">
        <v>699</v>
      </c>
      <c r="C16" s="265" t="s">
        <v>700</v>
      </c>
      <c r="D16" s="266" t="s">
        <v>26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63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 t="s">
        <v>10</v>
      </c>
      <c r="AG16" s="247"/>
      <c r="AH16" s="247"/>
      <c r="AI16" s="247"/>
      <c r="AJ16" s="112">
        <f t="shared" si="2"/>
        <v>0</v>
      </c>
      <c r="AK16" s="112">
        <f t="shared" si="0"/>
        <v>0</v>
      </c>
      <c r="AL16" s="112">
        <f t="shared" si="1"/>
        <v>1</v>
      </c>
      <c r="AM16" s="25"/>
      <c r="AN16" s="25"/>
      <c r="AO16" s="25"/>
    </row>
    <row r="17" spans="1:41" s="1" customFormat="1" ht="30" customHeight="1">
      <c r="A17" s="112">
        <v>9</v>
      </c>
      <c r="B17" s="264" t="s">
        <v>701</v>
      </c>
      <c r="C17" s="265" t="s">
        <v>702</v>
      </c>
      <c r="D17" s="266" t="s">
        <v>58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63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4" t="s">
        <v>703</v>
      </c>
      <c r="C18" s="265" t="s">
        <v>704</v>
      </c>
      <c r="D18" s="266" t="s">
        <v>129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63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4" t="s">
        <v>705</v>
      </c>
      <c r="C19" s="265" t="s">
        <v>94</v>
      </c>
      <c r="D19" s="266" t="s">
        <v>706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63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4" t="s">
        <v>709</v>
      </c>
      <c r="C20" s="265" t="s">
        <v>710</v>
      </c>
      <c r="D20" s="266" t="s">
        <v>74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63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 t="s">
        <v>8</v>
      </c>
      <c r="AG20" s="244"/>
      <c r="AH20" s="244"/>
      <c r="AI20" s="244"/>
      <c r="AJ20" s="112">
        <f t="shared" si="2"/>
        <v>1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4" t="s">
        <v>707</v>
      </c>
      <c r="C21" s="265" t="s">
        <v>708</v>
      </c>
      <c r="D21" s="266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3"/>
      <c r="V21" s="210"/>
      <c r="W21" s="210"/>
      <c r="X21" s="210"/>
      <c r="Y21" s="210" t="s">
        <v>10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1</v>
      </c>
      <c r="AM21" s="25"/>
      <c r="AN21" s="25"/>
      <c r="AO21" s="25"/>
    </row>
    <row r="22" spans="1:41" s="1" customFormat="1" ht="30" customHeight="1">
      <c r="A22" s="112">
        <v>14</v>
      </c>
      <c r="B22" s="264" t="s">
        <v>711</v>
      </c>
      <c r="C22" s="265" t="s">
        <v>712</v>
      </c>
      <c r="D22" s="266" t="s">
        <v>440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63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25"/>
      <c r="AN22" s="326"/>
      <c r="AO22" s="25"/>
    </row>
    <row r="23" spans="1:41" s="1" customFormat="1" ht="30" customHeight="1">
      <c r="A23" s="112">
        <v>15</v>
      </c>
      <c r="B23" s="264" t="s">
        <v>713</v>
      </c>
      <c r="C23" s="265" t="s">
        <v>714</v>
      </c>
      <c r="D23" s="266" t="s">
        <v>113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63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1" customFormat="1" ht="30" customHeight="1">
      <c r="A24" s="117">
        <v>16</v>
      </c>
      <c r="B24" s="267" t="s">
        <v>715</v>
      </c>
      <c r="C24" s="268" t="s">
        <v>150</v>
      </c>
      <c r="D24" s="269" t="s">
        <v>113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63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0" t="s">
        <v>1141</v>
      </c>
      <c r="AN24" s="270"/>
      <c r="AO24" s="270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2" t="s">
        <v>59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6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2" t="s">
        <v>156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3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2" t="s">
        <v>724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63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2" t="s">
        <v>727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3"/>
      <c r="V28" s="244"/>
      <c r="W28" s="244"/>
      <c r="X28" s="244"/>
      <c r="Y28" s="244" t="s">
        <v>8</v>
      </c>
      <c r="Z28" s="244"/>
      <c r="AA28" s="244"/>
      <c r="AB28" s="244"/>
      <c r="AC28" s="244"/>
      <c r="AD28" s="244"/>
      <c r="AE28" s="244"/>
      <c r="AF28" s="244" t="s">
        <v>1156</v>
      </c>
      <c r="AG28" s="244"/>
      <c r="AH28" s="244"/>
      <c r="AI28" s="244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2" t="s">
        <v>78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 t="s">
        <v>10</v>
      </c>
      <c r="T29" s="244"/>
      <c r="U29" s="26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2" t="s">
        <v>79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 t="s">
        <v>8</v>
      </c>
      <c r="S30" s="244"/>
      <c r="T30" s="244"/>
      <c r="U30" s="263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 t="s">
        <v>1156</v>
      </c>
      <c r="AG30" s="244"/>
      <c r="AH30" s="244"/>
      <c r="AI30" s="24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2" t="s">
        <v>60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3"/>
      <c r="V31" s="244" t="s">
        <v>9</v>
      </c>
      <c r="W31" s="244"/>
      <c r="X31" s="244"/>
      <c r="Y31" s="244" t="s">
        <v>8</v>
      </c>
      <c r="Z31" s="244"/>
      <c r="AA31" s="244"/>
      <c r="AB31" s="244"/>
      <c r="AC31" s="244"/>
      <c r="AD31" s="244"/>
      <c r="AE31" s="244"/>
      <c r="AF31" s="244" t="s">
        <v>1156</v>
      </c>
      <c r="AG31" s="244"/>
      <c r="AH31" s="244"/>
      <c r="AI31" s="244"/>
      <c r="AJ31" s="124">
        <f t="shared" si="2"/>
        <v>1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2" t="s">
        <v>141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 t="s">
        <v>8</v>
      </c>
      <c r="T32" s="244"/>
      <c r="U32" s="26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2" t="s">
        <v>262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2" t="s">
        <v>262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 t="s">
        <v>10</v>
      </c>
      <c r="S34" s="244" t="s">
        <v>9</v>
      </c>
      <c r="T34" s="244"/>
      <c r="U34" s="263"/>
      <c r="V34" s="244"/>
      <c r="W34" s="244"/>
      <c r="X34" s="244"/>
      <c r="Y34" s="244" t="s">
        <v>8</v>
      </c>
      <c r="Z34" s="244" t="s">
        <v>8</v>
      </c>
      <c r="AA34" s="244"/>
      <c r="AB34" s="244"/>
      <c r="AC34" s="244"/>
      <c r="AD34" s="244" t="s">
        <v>8</v>
      </c>
      <c r="AE34" s="244" t="s">
        <v>8</v>
      </c>
      <c r="AF34" s="244" t="s">
        <v>1156</v>
      </c>
      <c r="AG34" s="244"/>
      <c r="AH34" s="244"/>
      <c r="AI34" s="244"/>
      <c r="AJ34" s="124">
        <f t="shared" si="2"/>
        <v>4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2" t="s">
        <v>739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3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2" t="s">
        <v>65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3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2" t="s">
        <v>118</v>
      </c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 t="s">
        <v>8</v>
      </c>
      <c r="P37" s="244"/>
      <c r="Q37" s="244" t="s">
        <v>8</v>
      </c>
      <c r="R37" s="244"/>
      <c r="S37" s="244" t="s">
        <v>8</v>
      </c>
      <c r="T37" s="244"/>
      <c r="U37" s="26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2" t="s">
        <v>870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44" t="s">
        <v>9</v>
      </c>
      <c r="W38" s="244" t="s">
        <v>8</v>
      </c>
      <c r="X38" s="244" t="s">
        <v>9</v>
      </c>
      <c r="Y38" s="244" t="s">
        <v>8</v>
      </c>
      <c r="Z38" s="244" t="s">
        <v>8</v>
      </c>
      <c r="AA38" s="244"/>
      <c r="AB38" s="244"/>
      <c r="AC38" s="244" t="s">
        <v>8</v>
      </c>
      <c r="AD38" s="244" t="s">
        <v>8</v>
      </c>
      <c r="AE38" s="244"/>
      <c r="AF38" s="244"/>
      <c r="AG38" s="244"/>
      <c r="AH38" s="244"/>
      <c r="AI38" s="244"/>
      <c r="AJ38" s="124">
        <f t="shared" si="2"/>
        <v>5</v>
      </c>
      <c r="AK38" s="124">
        <f t="shared" si="0"/>
        <v>2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2" t="s">
        <v>746</v>
      </c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3"/>
      <c r="V39" s="244"/>
      <c r="W39" s="244"/>
      <c r="X39" s="244"/>
      <c r="Y39" s="244"/>
      <c r="Z39" s="244"/>
      <c r="AA39" s="244"/>
      <c r="AB39" s="244"/>
      <c r="AC39" s="244"/>
      <c r="AD39" s="244" t="s">
        <v>10</v>
      </c>
      <c r="AE39" s="244"/>
      <c r="AF39" s="244" t="s">
        <v>10</v>
      </c>
      <c r="AG39" s="244"/>
      <c r="AH39" s="244"/>
      <c r="AI39" s="244"/>
      <c r="AJ39" s="124">
        <f t="shared" si="2"/>
        <v>0</v>
      </c>
      <c r="AK39" s="124">
        <f t="shared" si="0"/>
        <v>0</v>
      </c>
      <c r="AL39" s="124">
        <f t="shared" si="1"/>
        <v>2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2" t="s">
        <v>82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 t="s">
        <v>8</v>
      </c>
      <c r="R40" s="244"/>
      <c r="S40" s="244"/>
      <c r="T40" s="244"/>
      <c r="U40" s="263"/>
      <c r="V40" s="244" t="s">
        <v>8</v>
      </c>
      <c r="W40" s="244" t="s">
        <v>8</v>
      </c>
      <c r="X40" s="244"/>
      <c r="Y40" s="244" t="s">
        <v>8</v>
      </c>
      <c r="Z40" s="244" t="s">
        <v>8</v>
      </c>
      <c r="AA40" s="244"/>
      <c r="AB40" s="244"/>
      <c r="AC40" s="244"/>
      <c r="AD40" s="244" t="s">
        <v>8</v>
      </c>
      <c r="AE40" s="244" t="s">
        <v>8</v>
      </c>
      <c r="AF40" s="244" t="s">
        <v>8</v>
      </c>
      <c r="AG40" s="244" t="s">
        <v>8</v>
      </c>
      <c r="AH40" s="244"/>
      <c r="AI40" s="244"/>
      <c r="AJ40" s="124">
        <f t="shared" si="2"/>
        <v>9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2" t="s">
        <v>91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2" t="s">
        <v>144</v>
      </c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27" t="s">
        <v>12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125">
        <f>SUM(AJ9:AJ43)</f>
        <v>44</v>
      </c>
      <c r="AK44" s="125">
        <f>SUM(AK9:AK43)</f>
        <v>6</v>
      </c>
      <c r="AL44" s="125">
        <f>SUM(AL9:AL43)</f>
        <v>7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28" t="s">
        <v>13</v>
      </c>
      <c r="B46" s="328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30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300" t="s">
        <v>7</v>
      </c>
      <c r="D47" s="30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5"/>
      <c r="AQ48" s="326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5"/>
      <c r="AQ61" s="326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34" t="s">
        <v>12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308"/>
      <c r="D84" s="308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08"/>
      <c r="D87" s="30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8"/>
      <c r="D88" s="308"/>
      <c r="E88" s="308"/>
      <c r="F88" s="308"/>
      <c r="G88" s="308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8"/>
      <c r="D89" s="308"/>
      <c r="E89" s="30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8"/>
      <c r="D90" s="30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9" zoomScale="55" zoomScaleNormal="55" workbookViewId="0">
      <selection activeCell="M17" sqref="M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679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 t="s">
        <v>8</v>
      </c>
      <c r="AD13" s="8"/>
      <c r="AE13" s="8" t="s">
        <v>8</v>
      </c>
      <c r="AF13" s="8"/>
      <c r="AG13" s="8"/>
      <c r="AH13" s="8"/>
      <c r="AI13" s="8"/>
      <c r="AJ13" s="124">
        <f t="shared" si="2"/>
        <v>3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 t="s">
        <v>8</v>
      </c>
      <c r="X18" s="8"/>
      <c r="Y18" s="8"/>
      <c r="Z18" s="8"/>
      <c r="AA18" s="8" t="s">
        <v>8</v>
      </c>
      <c r="AB18" s="8"/>
      <c r="AC18" s="8" t="s">
        <v>8</v>
      </c>
      <c r="AD18" s="8"/>
      <c r="AE18" s="8"/>
      <c r="AF18" s="8"/>
      <c r="AG18" s="8"/>
      <c r="AH18" s="8"/>
      <c r="AI18" s="8"/>
      <c r="AJ18" s="124">
        <f t="shared" si="2"/>
        <v>8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 t="s">
        <v>9</v>
      </c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3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8</v>
      </c>
      <c r="AB22" s="8"/>
      <c r="AC22" s="8"/>
      <c r="AD22" s="8"/>
      <c r="AE22" s="8"/>
      <c r="AF22" s="8"/>
      <c r="AG22" s="8"/>
      <c r="AH22" s="8"/>
      <c r="AI22" s="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 t="s">
        <v>9</v>
      </c>
      <c r="AA24" s="8"/>
      <c r="AB24" s="8"/>
      <c r="AC24" s="8"/>
      <c r="AD24" s="8"/>
      <c r="AE24" s="8" t="s">
        <v>9</v>
      </c>
      <c r="AF24" s="8"/>
      <c r="AG24" s="8"/>
      <c r="AH24" s="8"/>
      <c r="AI24" s="8"/>
      <c r="AJ24" s="124">
        <f t="shared" si="2"/>
        <v>1</v>
      </c>
      <c r="AK24" s="124">
        <f t="shared" si="0"/>
        <v>2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 t="s">
        <v>8</v>
      </c>
      <c r="X27" s="8" t="s">
        <v>8</v>
      </c>
      <c r="Y27" s="8"/>
      <c r="Z27" s="8" t="s">
        <v>8</v>
      </c>
      <c r="AA27" s="8" t="s">
        <v>8</v>
      </c>
      <c r="AB27" s="8"/>
      <c r="AC27" s="8" t="s">
        <v>8</v>
      </c>
      <c r="AD27" s="8" t="s">
        <v>8</v>
      </c>
      <c r="AE27" s="8" t="s">
        <v>8</v>
      </c>
      <c r="AF27" s="8"/>
      <c r="AG27" s="8" t="s">
        <v>8</v>
      </c>
      <c r="AH27" s="8"/>
      <c r="AI27" s="8"/>
      <c r="AJ27" s="124">
        <f t="shared" si="2"/>
        <v>14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 t="s">
        <v>8</v>
      </c>
      <c r="AD30" s="8"/>
      <c r="AE30" s="8"/>
      <c r="AF30" s="8"/>
      <c r="AG30" s="8"/>
      <c r="AH30" s="8"/>
      <c r="AI30" s="8"/>
      <c r="AJ30" s="124">
        <f t="shared" si="2"/>
        <v>2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 t="s">
        <v>8</v>
      </c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27" t="s">
        <v>12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125">
        <f>SUM(AJ9:AJ43)</f>
        <v>33</v>
      </c>
      <c r="AK45" s="125">
        <f>SUM(AK9:AK43)</f>
        <v>5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8" t="s">
        <v>13</v>
      </c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30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0" t="s">
        <v>7</v>
      </c>
      <c r="D48" s="3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5"/>
      <c r="AQ49" s="326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 t="s">
        <v>15</v>
      </c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1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 t="s">
        <v>16</v>
      </c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1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5"/>
      <c r="AQ62" s="326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 t="s">
        <v>16</v>
      </c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1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 t="s">
        <v>15</v>
      </c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1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 t="s">
        <v>15</v>
      </c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1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27" t="s">
        <v>12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125">
        <f t="shared" ref="AJ84:AO84" si="12">SUM(AJ49:AJ83)</f>
        <v>0</v>
      </c>
      <c r="AK84" s="125">
        <f t="shared" si="12"/>
        <v>3</v>
      </c>
      <c r="AL84" s="125">
        <f t="shared" si="12"/>
        <v>2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308"/>
      <c r="D85" s="308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8"/>
      <c r="D88" s="308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8"/>
      <c r="D89" s="308"/>
      <c r="E89" s="308"/>
      <c r="F89" s="308"/>
      <c r="G89" s="30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8"/>
      <c r="D90" s="308"/>
      <c r="E90" s="30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08"/>
      <c r="D91" s="308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A4" zoomScale="55" zoomScaleNormal="55" workbookViewId="0">
      <selection activeCell="AC25" sqref="AC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680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2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2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2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 t="s">
        <v>8</v>
      </c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2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 t="s">
        <v>8</v>
      </c>
      <c r="Z12" s="168"/>
      <c r="AA12" s="168" t="s">
        <v>8</v>
      </c>
      <c r="AB12" s="158"/>
      <c r="AC12" s="168"/>
      <c r="AD12" s="168" t="s">
        <v>8</v>
      </c>
      <c r="AE12" s="168"/>
      <c r="AF12" s="168"/>
      <c r="AG12" s="168"/>
      <c r="AH12" s="168"/>
      <c r="AI12" s="168"/>
      <c r="AJ12" s="124">
        <f t="shared" si="2"/>
        <v>3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2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 t="s">
        <v>8</v>
      </c>
      <c r="AD13" s="168" t="s">
        <v>8</v>
      </c>
      <c r="AE13" s="168"/>
      <c r="AF13" s="168"/>
      <c r="AG13" s="168"/>
      <c r="AH13" s="168"/>
      <c r="AI13" s="168"/>
      <c r="AJ13" s="124">
        <f t="shared" si="2"/>
        <v>3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2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2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 t="s">
        <v>8</v>
      </c>
      <c r="Y15" s="168"/>
      <c r="Z15" s="168"/>
      <c r="AA15" s="168" t="s">
        <v>8</v>
      </c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2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 t="s">
        <v>8</v>
      </c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2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 t="s">
        <v>8</v>
      </c>
      <c r="Y17" s="173"/>
      <c r="Z17" s="173"/>
      <c r="AA17" s="173"/>
      <c r="AB17" s="158"/>
      <c r="AC17" s="173"/>
      <c r="AD17" s="173"/>
      <c r="AE17" s="173"/>
      <c r="AF17" s="173"/>
      <c r="AG17" s="173" t="s">
        <v>8</v>
      </c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2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 t="s">
        <v>10</v>
      </c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2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 t="s">
        <v>8</v>
      </c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2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2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 t="s">
        <v>8</v>
      </c>
      <c r="W21" s="174" t="s">
        <v>8</v>
      </c>
      <c r="X21" s="174" t="s">
        <v>8</v>
      </c>
      <c r="Y21" s="174" t="s">
        <v>8</v>
      </c>
      <c r="Z21" s="174"/>
      <c r="AA21" s="174" t="s">
        <v>8</v>
      </c>
      <c r="AB21" s="158"/>
      <c r="AC21" s="174" t="s">
        <v>8</v>
      </c>
      <c r="AD21" s="174" t="s">
        <v>8</v>
      </c>
      <c r="AE21" s="174"/>
      <c r="AF21" s="174" t="s">
        <v>8</v>
      </c>
      <c r="AG21" s="174" t="s">
        <v>8</v>
      </c>
      <c r="AH21" s="174"/>
      <c r="AI21" s="174"/>
      <c r="AJ21" s="124">
        <f t="shared" si="2"/>
        <v>10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2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2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2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 t="s">
        <v>8</v>
      </c>
      <c r="AA24" s="168"/>
      <c r="AB24" s="158"/>
      <c r="AC24" s="168"/>
      <c r="AD24" s="168"/>
      <c r="AE24" s="168"/>
      <c r="AF24" s="168"/>
      <c r="AG24" s="173" t="s">
        <v>8</v>
      </c>
      <c r="AH24" s="168"/>
      <c r="AI24" s="168"/>
      <c r="AJ24" s="124">
        <f t="shared" si="2"/>
        <v>2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2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2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2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2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 t="s">
        <v>8</v>
      </c>
      <c r="Y28" s="168" t="s">
        <v>8</v>
      </c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2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2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2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2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 t="s">
        <v>8</v>
      </c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2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2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9</v>
      </c>
      <c r="P33" s="168" t="s">
        <v>9</v>
      </c>
      <c r="Q33" s="168"/>
      <c r="R33" s="168"/>
      <c r="S33" s="168" t="s">
        <v>9</v>
      </c>
      <c r="T33" s="168" t="s">
        <v>9</v>
      </c>
      <c r="U33" s="168"/>
      <c r="V33" s="168" t="s">
        <v>9</v>
      </c>
      <c r="W33" s="168" t="s">
        <v>9</v>
      </c>
      <c r="X33" s="168" t="s">
        <v>9</v>
      </c>
      <c r="Y33" s="168" t="s">
        <v>9</v>
      </c>
      <c r="Z33" s="168" t="s">
        <v>9</v>
      </c>
      <c r="AA33" s="168" t="s">
        <v>9</v>
      </c>
      <c r="AB33" s="158"/>
      <c r="AC33" s="168" t="s">
        <v>9</v>
      </c>
      <c r="AD33" s="168" t="s">
        <v>8</v>
      </c>
      <c r="AE33" s="168"/>
      <c r="AF33" s="168"/>
      <c r="AG33" s="168"/>
      <c r="AH33" s="168"/>
      <c r="AI33" s="168"/>
      <c r="AJ33" s="124">
        <f t="shared" si="2"/>
        <v>1</v>
      </c>
      <c r="AK33" s="124">
        <f t="shared" si="0"/>
        <v>11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2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2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 t="s">
        <v>8</v>
      </c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2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 t="s">
        <v>8</v>
      </c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2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2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 t="s">
        <v>8</v>
      </c>
      <c r="W38" s="168" t="s">
        <v>8</v>
      </c>
      <c r="X38" s="168" t="s">
        <v>8</v>
      </c>
      <c r="Y38" s="168" t="s">
        <v>8</v>
      </c>
      <c r="Z38" s="168" t="s">
        <v>8</v>
      </c>
      <c r="AA38" s="168" t="s">
        <v>8</v>
      </c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10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 t="s">
        <v>8</v>
      </c>
      <c r="W39" s="168" t="s">
        <v>8</v>
      </c>
      <c r="X39" s="168" t="s">
        <v>8</v>
      </c>
      <c r="Y39" s="168" t="s">
        <v>8</v>
      </c>
      <c r="Z39" s="168" t="s">
        <v>8</v>
      </c>
      <c r="AA39" s="168" t="s">
        <v>8</v>
      </c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10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27" t="s">
        <v>12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125">
        <f>SUM(AJ9:AJ41)</f>
        <v>55</v>
      </c>
      <c r="AK42" s="198">
        <f t="shared" ref="AK42:AL42" si="6">SUM(AK9:AK41)</f>
        <v>11</v>
      </c>
      <c r="AL42" s="198">
        <f t="shared" si="6"/>
        <v>2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28" t="s">
        <v>13</v>
      </c>
      <c r="B44" s="328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300" t="s">
        <v>7</v>
      </c>
      <c r="D45" s="301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25"/>
      <c r="AQ45" s="326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25"/>
      <c r="AQ58" s="326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27" t="s">
        <v>12</v>
      </c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308"/>
      <c r="D81" s="308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08"/>
      <c r="D84" s="30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08"/>
      <c r="D85" s="308"/>
      <c r="E85" s="308"/>
      <c r="F85" s="308"/>
      <c r="G85" s="30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08"/>
      <c r="D86" s="308"/>
      <c r="E86" s="30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08"/>
      <c r="D87" s="30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AC16" sqref="AC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681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337" t="s">
        <v>1155</v>
      </c>
      <c r="Z9" s="8"/>
      <c r="AA9" s="8" t="s">
        <v>9</v>
      </c>
      <c r="AB9" s="8"/>
      <c r="AC9" s="8"/>
      <c r="AD9" s="8"/>
      <c r="AE9" s="8"/>
      <c r="AF9" s="8"/>
      <c r="AG9" s="337" t="s">
        <v>1153</v>
      </c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1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338"/>
      <c r="Z10" s="8"/>
      <c r="AA10" s="8"/>
      <c r="AB10" s="8"/>
      <c r="AC10" s="8"/>
      <c r="AD10" s="8"/>
      <c r="AE10" s="8"/>
      <c r="AF10" s="8"/>
      <c r="AG10" s="33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338"/>
      <c r="Z11" s="8"/>
      <c r="AA11" s="8"/>
      <c r="AB11" s="8"/>
      <c r="AC11" s="8"/>
      <c r="AD11" s="8"/>
      <c r="AE11" s="8"/>
      <c r="AF11" s="8"/>
      <c r="AG11" s="33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338"/>
      <c r="Z12" s="8"/>
      <c r="AA12" s="8"/>
      <c r="AB12" s="8"/>
      <c r="AC12" s="8" t="s">
        <v>8</v>
      </c>
      <c r="AD12" s="8"/>
      <c r="AE12" s="8"/>
      <c r="AF12" s="8"/>
      <c r="AG12" s="338"/>
      <c r="AH12" s="8"/>
      <c r="AI12" s="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338"/>
      <c r="Z13" s="8"/>
      <c r="AA13" s="8"/>
      <c r="AB13" s="8"/>
      <c r="AC13" s="8"/>
      <c r="AD13" s="8"/>
      <c r="AE13" s="8"/>
      <c r="AF13" s="8"/>
      <c r="AG13" s="33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338"/>
      <c r="Z14" s="8"/>
      <c r="AA14" s="8"/>
      <c r="AB14" s="8"/>
      <c r="AC14" s="8"/>
      <c r="AD14" s="8"/>
      <c r="AE14" s="8"/>
      <c r="AF14" s="8"/>
      <c r="AG14" s="33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338"/>
      <c r="Z15" s="8"/>
      <c r="AA15" s="8"/>
      <c r="AB15" s="8"/>
      <c r="AC15" s="8"/>
      <c r="AD15" s="8"/>
      <c r="AE15" s="8"/>
      <c r="AF15" s="8"/>
      <c r="AG15" s="33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338"/>
      <c r="Z16" s="46"/>
      <c r="AA16" s="46"/>
      <c r="AB16" s="46"/>
      <c r="AC16" s="46"/>
      <c r="AD16" s="46"/>
      <c r="AE16" s="46"/>
      <c r="AF16" s="46"/>
      <c r="AG16" s="338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 t="s">
        <v>9</v>
      </c>
      <c r="Y17" s="338"/>
      <c r="Z17" s="46"/>
      <c r="AA17" s="46" t="s">
        <v>9</v>
      </c>
      <c r="AB17" s="46"/>
      <c r="AC17" s="46"/>
      <c r="AD17" s="46"/>
      <c r="AE17" s="46"/>
      <c r="AF17" s="46"/>
      <c r="AG17" s="338"/>
      <c r="AH17" s="46"/>
      <c r="AI17" s="46"/>
      <c r="AJ17" s="124">
        <f t="shared" si="2"/>
        <v>0</v>
      </c>
      <c r="AK17" s="124">
        <f t="shared" si="0"/>
        <v>3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 t="s">
        <v>10</v>
      </c>
      <c r="Y18" s="338"/>
      <c r="Z18" s="8"/>
      <c r="AA18" s="8" t="s">
        <v>8</v>
      </c>
      <c r="AB18" s="8"/>
      <c r="AC18" s="8" t="s">
        <v>10</v>
      </c>
      <c r="AD18" s="8"/>
      <c r="AE18" s="8"/>
      <c r="AF18" s="8"/>
      <c r="AG18" s="338"/>
      <c r="AH18" s="8"/>
      <c r="AI18" s="8"/>
      <c r="AJ18" s="124">
        <f t="shared" si="2"/>
        <v>2</v>
      </c>
      <c r="AK18" s="124">
        <f t="shared" si="0"/>
        <v>1</v>
      </c>
      <c r="AL18" s="124">
        <f t="shared" si="1"/>
        <v>2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338"/>
      <c r="Z19" s="8"/>
      <c r="AA19" s="8" t="s">
        <v>8</v>
      </c>
      <c r="AB19" s="8"/>
      <c r="AC19" s="8" t="s">
        <v>10</v>
      </c>
      <c r="AD19" s="8" t="s">
        <v>10</v>
      </c>
      <c r="AE19" s="8"/>
      <c r="AF19" s="8" t="s">
        <v>8</v>
      </c>
      <c r="AG19" s="338"/>
      <c r="AH19" s="8"/>
      <c r="AI19" s="8"/>
      <c r="AJ19" s="124">
        <f t="shared" si="2"/>
        <v>3</v>
      </c>
      <c r="AK19" s="124">
        <f t="shared" si="0"/>
        <v>0</v>
      </c>
      <c r="AL19" s="124">
        <f t="shared" si="1"/>
        <v>2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 t="s">
        <v>10</v>
      </c>
      <c r="Y20" s="338"/>
      <c r="Z20" s="8"/>
      <c r="AA20" s="8"/>
      <c r="AB20" s="8"/>
      <c r="AC20" s="8" t="s">
        <v>10</v>
      </c>
      <c r="AD20" s="8"/>
      <c r="AE20" s="8"/>
      <c r="AF20" s="8"/>
      <c r="AG20" s="33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2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339"/>
      <c r="Z21" s="110"/>
      <c r="AA21" s="110"/>
      <c r="AB21" s="110"/>
      <c r="AC21" s="110"/>
      <c r="AD21" s="110"/>
      <c r="AE21" s="110"/>
      <c r="AF21" s="110"/>
      <c r="AG21" s="339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1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40" t="s">
        <v>1149</v>
      </c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2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43"/>
      <c r="AN22" s="344"/>
      <c r="AO22" s="280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 t="s">
        <v>10</v>
      </c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1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 t="s">
        <v>9</v>
      </c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1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 t="s">
        <v>9</v>
      </c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1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 t="s">
        <v>10</v>
      </c>
      <c r="AA29" s="8" t="s">
        <v>8</v>
      </c>
      <c r="AB29" s="8"/>
      <c r="AC29" s="8"/>
      <c r="AD29" s="8" t="s">
        <v>10</v>
      </c>
      <c r="AE29" s="8" t="s">
        <v>9</v>
      </c>
      <c r="AF29" s="8"/>
      <c r="AG29" s="8"/>
      <c r="AH29" s="8"/>
      <c r="AI29" s="8"/>
      <c r="AJ29" s="124">
        <f t="shared" si="2"/>
        <v>1</v>
      </c>
      <c r="AK29" s="124">
        <f t="shared" si="0"/>
        <v>1</v>
      </c>
      <c r="AL29" s="124">
        <f t="shared" si="1"/>
        <v>2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 t="s">
        <v>8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 t="s">
        <v>10</v>
      </c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1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 t="s">
        <v>9</v>
      </c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1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 t="s">
        <v>10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1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7" t="s">
        <v>12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125">
        <f>SUM(AJ9:AJ44)</f>
        <v>12</v>
      </c>
      <c r="AK45" s="125">
        <f>SUM(AK9:AK44)</f>
        <v>19</v>
      </c>
      <c r="AL45" s="125">
        <f>SUM(AL9:AL44)</f>
        <v>12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6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8" t="s">
        <v>13</v>
      </c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30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0" t="s">
        <v>7</v>
      </c>
      <c r="D48" s="3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5"/>
      <c r="AQ49" s="326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7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25"/>
      <c r="AQ62" s="326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27" t="s">
        <v>12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308"/>
      <c r="D90" s="308"/>
      <c r="E90" s="33"/>
      <c r="H90" s="35"/>
      <c r="I90" s="36"/>
      <c r="J90" s="36"/>
      <c r="K90" s="36"/>
      <c r="L90" s="36"/>
      <c r="M90" s="36"/>
      <c r="N90" s="36"/>
      <c r="O90" s="27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7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7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08"/>
      <c r="D93" s="308"/>
      <c r="E93" s="33"/>
      <c r="H93" s="36"/>
      <c r="I93" s="36"/>
      <c r="J93" s="36"/>
      <c r="K93" s="36"/>
      <c r="L93" s="36"/>
      <c r="M93" s="36"/>
      <c r="N93" s="36"/>
      <c r="O93" s="27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08"/>
      <c r="D94" s="308"/>
      <c r="E94" s="308"/>
      <c r="F94" s="308"/>
      <c r="G94" s="308"/>
      <c r="H94" s="36"/>
      <c r="I94" s="36"/>
      <c r="J94" s="36"/>
      <c r="K94" s="36"/>
      <c r="L94" s="36"/>
      <c r="M94" s="36"/>
      <c r="N94" s="36"/>
      <c r="O94" s="27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08"/>
      <c r="D95" s="308"/>
      <c r="E95" s="308"/>
      <c r="H95" s="36"/>
      <c r="I95" s="36"/>
      <c r="J95" s="36"/>
      <c r="K95" s="36"/>
      <c r="L95" s="36"/>
      <c r="M95" s="36"/>
      <c r="N95" s="36"/>
      <c r="O95" s="27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08"/>
      <c r="D96" s="308"/>
      <c r="E96" s="33"/>
      <c r="H96" s="36"/>
      <c r="I96" s="36"/>
      <c r="J96" s="36"/>
      <c r="K96" s="36"/>
      <c r="L96" s="36"/>
      <c r="M96" s="36"/>
      <c r="N96" s="36"/>
      <c r="O96" s="27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3">
    <mergeCell ref="AP49:AQ49"/>
    <mergeCell ref="AP62:AQ62"/>
    <mergeCell ref="A89:AI89"/>
    <mergeCell ref="C90:D90"/>
    <mergeCell ref="AM22:AN22"/>
    <mergeCell ref="A45:AI45"/>
    <mergeCell ref="A47:AI47"/>
    <mergeCell ref="C95:E95"/>
    <mergeCell ref="C96:D96"/>
    <mergeCell ref="C94:G94"/>
    <mergeCell ref="C48:D48"/>
    <mergeCell ref="E22:AI22"/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Y9:Y21"/>
    <mergeCell ref="AG9:AG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4" zoomScale="55" zoomScaleNormal="55" workbookViewId="0">
      <selection activeCell="AH30" sqref="AH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1150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682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168"/>
      <c r="Y9" s="8" t="s">
        <v>1155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1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 t="s">
        <v>8</v>
      </c>
      <c r="W10" s="46" t="s">
        <v>8</v>
      </c>
      <c r="X10" s="46" t="s">
        <v>8</v>
      </c>
      <c r="Y10" s="340" t="s">
        <v>1141</v>
      </c>
      <c r="Z10" s="341"/>
      <c r="AA10" s="341"/>
      <c r="AB10" s="341"/>
      <c r="AC10" s="341"/>
      <c r="AD10" s="342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9</v>
      </c>
      <c r="AK10" s="45">
        <f t="shared" si="0"/>
        <v>0</v>
      </c>
      <c r="AL10" s="45">
        <f t="shared" si="1"/>
        <v>0</v>
      </c>
      <c r="AM10" s="280" t="s">
        <v>1141</v>
      </c>
      <c r="AN10" s="280"/>
      <c r="AO10" s="280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33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33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1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 t="s">
        <v>8</v>
      </c>
      <c r="W13" s="46" t="s">
        <v>8</v>
      </c>
      <c r="X13" s="46" t="s">
        <v>8</v>
      </c>
      <c r="Y13" s="338"/>
      <c r="Z13" s="46"/>
      <c r="AA13" s="46" t="s">
        <v>8</v>
      </c>
      <c r="AB13" s="46"/>
      <c r="AC13" s="46" t="s">
        <v>8</v>
      </c>
      <c r="AD13" s="46" t="s">
        <v>1151</v>
      </c>
      <c r="AE13" s="46" t="s">
        <v>8</v>
      </c>
      <c r="AF13" s="46" t="s">
        <v>8</v>
      </c>
      <c r="AG13" s="46"/>
      <c r="AH13" s="46"/>
      <c r="AI13" s="46"/>
      <c r="AJ13" s="45">
        <f t="shared" si="2"/>
        <v>15</v>
      </c>
      <c r="AK13" s="45">
        <f t="shared" si="0"/>
        <v>0</v>
      </c>
      <c r="AL13" s="45">
        <f t="shared" si="1"/>
        <v>0</v>
      </c>
      <c r="AM13" s="280"/>
      <c r="AN13" s="280"/>
      <c r="AO13" s="280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33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1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 t="s">
        <v>8</v>
      </c>
      <c r="W15" s="46" t="s">
        <v>8</v>
      </c>
      <c r="X15" s="46" t="s">
        <v>8</v>
      </c>
      <c r="Y15" s="340" t="s">
        <v>1141</v>
      </c>
      <c r="Z15" s="341"/>
      <c r="AA15" s="341"/>
      <c r="AB15" s="341"/>
      <c r="AC15" s="341"/>
      <c r="AD15" s="342"/>
      <c r="AE15" s="46"/>
      <c r="AF15" s="46"/>
      <c r="AG15" s="46"/>
      <c r="AH15" s="46"/>
      <c r="AI15" s="46"/>
      <c r="AJ15" s="45">
        <f t="shared" si="2"/>
        <v>9</v>
      </c>
      <c r="AK15" s="45">
        <f t="shared" si="0"/>
        <v>0</v>
      </c>
      <c r="AL15" s="45">
        <f t="shared" si="1"/>
        <v>0</v>
      </c>
      <c r="AM15" s="280" t="s">
        <v>1141</v>
      </c>
      <c r="AN15" s="280"/>
      <c r="AO15" s="280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345" t="s">
        <v>1155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 t="s">
        <v>8</v>
      </c>
      <c r="W17" s="46" t="s">
        <v>8</v>
      </c>
      <c r="X17" s="46" t="s">
        <v>8</v>
      </c>
      <c r="Y17" s="346"/>
      <c r="Z17" s="46"/>
      <c r="AA17" s="242" t="s">
        <v>8</v>
      </c>
      <c r="AB17" s="46"/>
      <c r="AC17" s="46"/>
      <c r="AD17" s="46"/>
      <c r="AE17" s="46"/>
      <c r="AF17" s="46" t="s">
        <v>8</v>
      </c>
      <c r="AG17" s="46"/>
      <c r="AH17" s="46"/>
      <c r="AI17" s="46"/>
      <c r="AJ17" s="124">
        <f t="shared" si="2"/>
        <v>7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 t="s">
        <v>8</v>
      </c>
      <c r="Y18" s="346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346"/>
      <c r="Z19" s="8"/>
      <c r="AA19" s="8" t="s">
        <v>8</v>
      </c>
      <c r="AB19" s="8"/>
      <c r="AC19" s="8"/>
      <c r="AD19" s="8" t="s">
        <v>8</v>
      </c>
      <c r="AE19" s="8" t="s">
        <v>8</v>
      </c>
      <c r="AF19" s="8"/>
      <c r="AG19" s="8"/>
      <c r="AH19" s="8"/>
      <c r="AI19" s="8"/>
      <c r="AJ19" s="124">
        <f t="shared" si="2"/>
        <v>5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7"/>
      <c r="P20" s="247"/>
      <c r="Q20" s="247"/>
      <c r="R20" s="247"/>
      <c r="S20" s="247"/>
      <c r="T20" s="247"/>
      <c r="U20" s="247"/>
      <c r="V20" s="216"/>
      <c r="W20" s="216"/>
      <c r="X20" s="216"/>
      <c r="Y20" s="34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1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8</v>
      </c>
      <c r="P21" s="283" t="s">
        <v>1151</v>
      </c>
      <c r="Q21" s="283" t="s">
        <v>8</v>
      </c>
      <c r="R21" s="283" t="s">
        <v>8</v>
      </c>
      <c r="S21" s="283"/>
      <c r="T21" s="283" t="s">
        <v>8</v>
      </c>
      <c r="U21" s="283"/>
      <c r="V21" s="282" t="s">
        <v>8</v>
      </c>
      <c r="W21" s="282" t="s">
        <v>8</v>
      </c>
      <c r="X21" s="282" t="s">
        <v>8</v>
      </c>
      <c r="Y21" s="346"/>
      <c r="Z21" s="282"/>
      <c r="AA21" s="282" t="s">
        <v>8</v>
      </c>
      <c r="AB21" s="282"/>
      <c r="AC21" s="282" t="s">
        <v>8</v>
      </c>
      <c r="AD21" s="282" t="s">
        <v>1151</v>
      </c>
      <c r="AE21" s="282" t="s">
        <v>8</v>
      </c>
      <c r="AF21" s="282" t="s">
        <v>8</v>
      </c>
      <c r="AG21" s="282"/>
      <c r="AH21" s="282"/>
      <c r="AI21" s="282"/>
      <c r="AJ21" s="45">
        <f t="shared" si="2"/>
        <v>15</v>
      </c>
      <c r="AK21" s="45">
        <f t="shared" si="0"/>
        <v>0</v>
      </c>
      <c r="AL21" s="45">
        <f t="shared" si="1"/>
        <v>0</v>
      </c>
      <c r="AM21" s="280"/>
      <c r="AN21" s="280"/>
      <c r="AO21" s="280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346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346"/>
      <c r="Z23" s="8"/>
      <c r="AA23" s="8"/>
      <c r="AB23" s="8"/>
      <c r="AC23" s="8"/>
      <c r="AD23" s="8"/>
      <c r="AE23" s="8"/>
      <c r="AF23" s="8" t="s">
        <v>10</v>
      </c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1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346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346"/>
      <c r="Z25" s="8"/>
      <c r="AA25" s="8" t="s">
        <v>8</v>
      </c>
      <c r="AB25" s="8"/>
      <c r="AC25" s="8"/>
      <c r="AD25" s="8"/>
      <c r="AE25" s="8"/>
      <c r="AF25" s="8" t="s">
        <v>8</v>
      </c>
      <c r="AG25" s="8"/>
      <c r="AH25" s="8"/>
      <c r="AI25" s="8"/>
      <c r="AJ25" s="124">
        <f t="shared" si="2"/>
        <v>2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34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 t="s">
        <v>8</v>
      </c>
      <c r="X27" s="8"/>
      <c r="Y27" s="346"/>
      <c r="Z27" s="8"/>
      <c r="AA27" s="8"/>
      <c r="AB27" s="8"/>
      <c r="AC27" s="8"/>
      <c r="AD27" s="8" t="s">
        <v>10</v>
      </c>
      <c r="AE27" s="8"/>
      <c r="AF27" s="8"/>
      <c r="AG27" s="8"/>
      <c r="AH27" s="8"/>
      <c r="AI27" s="8"/>
      <c r="AJ27" s="124">
        <f t="shared" si="2"/>
        <v>2</v>
      </c>
      <c r="AK27" s="124">
        <f t="shared" si="0"/>
        <v>0</v>
      </c>
      <c r="AL27" s="124">
        <f t="shared" si="1"/>
        <v>2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34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1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 t="s">
        <v>8</v>
      </c>
      <c r="W29" s="46" t="s">
        <v>8</v>
      </c>
      <c r="X29" s="46" t="s">
        <v>8</v>
      </c>
      <c r="Y29" s="340" t="s">
        <v>1141</v>
      </c>
      <c r="Z29" s="341"/>
      <c r="AA29" s="341"/>
      <c r="AB29" s="341"/>
      <c r="AC29" s="341"/>
      <c r="AD29" s="342"/>
      <c r="AE29" s="46"/>
      <c r="AF29" s="46"/>
      <c r="AG29" s="46"/>
      <c r="AH29" s="46"/>
      <c r="AI29" s="46"/>
      <c r="AJ29" s="45">
        <f t="shared" si="2"/>
        <v>8</v>
      </c>
      <c r="AK29" s="45">
        <f t="shared" si="0"/>
        <v>0</v>
      </c>
      <c r="AL29" s="45">
        <f t="shared" si="1"/>
        <v>0</v>
      </c>
      <c r="AM29" s="280" t="s">
        <v>1141</v>
      </c>
      <c r="AN29" s="280"/>
      <c r="AO29" s="280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3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1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 t="s">
        <v>8</v>
      </c>
      <c r="W31" s="46" t="s">
        <v>8</v>
      </c>
      <c r="X31" s="46" t="s">
        <v>8</v>
      </c>
      <c r="Y31" s="340" t="s">
        <v>1141</v>
      </c>
      <c r="Z31" s="341"/>
      <c r="AA31" s="341"/>
      <c r="AB31" s="341"/>
      <c r="AC31" s="341"/>
      <c r="AD31" s="342"/>
      <c r="AE31" s="46"/>
      <c r="AF31" s="46"/>
      <c r="AG31" s="46"/>
      <c r="AH31" s="46"/>
      <c r="AI31" s="46"/>
      <c r="AJ31" s="45">
        <f t="shared" si="2"/>
        <v>8</v>
      </c>
      <c r="AK31" s="45">
        <f t="shared" si="0"/>
        <v>0</v>
      </c>
      <c r="AL31" s="45">
        <f t="shared" si="1"/>
        <v>0</v>
      </c>
      <c r="AM31" s="280"/>
      <c r="AN31" s="280"/>
      <c r="AO31" s="280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 t="s">
        <v>8</v>
      </c>
      <c r="AB32" s="8"/>
      <c r="AC32" s="8" t="s">
        <v>8</v>
      </c>
      <c r="AD32" s="8" t="s">
        <v>1151</v>
      </c>
      <c r="AE32" s="8"/>
      <c r="AF32" s="8"/>
      <c r="AG32" s="8"/>
      <c r="AH32" s="8"/>
      <c r="AI32" s="8"/>
      <c r="AJ32" s="124">
        <f t="shared" si="2"/>
        <v>6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1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 t="s">
        <v>8</v>
      </c>
      <c r="W33" s="46" t="s">
        <v>8</v>
      </c>
      <c r="X33" s="46" t="s">
        <v>8</v>
      </c>
      <c r="Y33" s="340" t="s">
        <v>1141</v>
      </c>
      <c r="Z33" s="341"/>
      <c r="AA33" s="341"/>
      <c r="AB33" s="341"/>
      <c r="AC33" s="341"/>
      <c r="AD33" s="342"/>
      <c r="AE33" s="46"/>
      <c r="AF33" s="46"/>
      <c r="AG33" s="46"/>
      <c r="AH33" s="46"/>
      <c r="AI33" s="46"/>
      <c r="AJ33" s="45">
        <f t="shared" si="2"/>
        <v>9</v>
      </c>
      <c r="AK33" s="45">
        <f t="shared" si="0"/>
        <v>0</v>
      </c>
      <c r="AL33" s="45">
        <f t="shared" si="1"/>
        <v>0</v>
      </c>
      <c r="AM33" s="280" t="s">
        <v>1141</v>
      </c>
      <c r="AN33" s="280"/>
      <c r="AO33" s="280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 t="s">
        <v>10</v>
      </c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 t="s">
        <v>8</v>
      </c>
      <c r="W35" s="8"/>
      <c r="X35" s="8"/>
      <c r="Y35" s="8"/>
      <c r="Z35" s="8"/>
      <c r="AA35" s="8"/>
      <c r="AB35" s="8"/>
      <c r="AC35" s="8"/>
      <c r="AD35" s="8" t="s">
        <v>1151</v>
      </c>
      <c r="AE35" s="8"/>
      <c r="AF35" s="8" t="s">
        <v>8</v>
      </c>
      <c r="AG35" s="8"/>
      <c r="AH35" s="8"/>
      <c r="AI35" s="8"/>
      <c r="AJ35" s="124">
        <f t="shared" si="2"/>
        <v>4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1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 t="s">
        <v>8</v>
      </c>
      <c r="W37" s="46" t="s">
        <v>8</v>
      </c>
      <c r="X37" s="46" t="s">
        <v>8</v>
      </c>
      <c r="Y37" s="340" t="s">
        <v>1141</v>
      </c>
      <c r="Z37" s="341"/>
      <c r="AA37" s="341"/>
      <c r="AB37" s="341"/>
      <c r="AC37" s="341"/>
      <c r="AD37" s="342"/>
      <c r="AE37" s="46"/>
      <c r="AF37" s="46"/>
      <c r="AG37" s="46"/>
      <c r="AH37" s="46"/>
      <c r="AI37" s="46"/>
      <c r="AJ37" s="45">
        <f t="shared" si="2"/>
        <v>8</v>
      </c>
      <c r="AK37" s="45">
        <f t="shared" si="0"/>
        <v>0</v>
      </c>
      <c r="AL37" s="45">
        <f t="shared" si="1"/>
        <v>0</v>
      </c>
      <c r="AM37" s="280" t="s">
        <v>1141</v>
      </c>
      <c r="AN37" s="280"/>
      <c r="AO37" s="280"/>
    </row>
    <row r="38" spans="1:44" s="281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 t="s">
        <v>8</v>
      </c>
      <c r="W38" s="46" t="s">
        <v>8</v>
      </c>
      <c r="X38" s="46" t="s">
        <v>8</v>
      </c>
      <c r="Y38" s="340" t="s">
        <v>1141</v>
      </c>
      <c r="Z38" s="341"/>
      <c r="AA38" s="341"/>
      <c r="AB38" s="341"/>
      <c r="AC38" s="341"/>
      <c r="AD38" s="342"/>
      <c r="AE38" s="46"/>
      <c r="AF38" s="46"/>
      <c r="AG38" s="46"/>
      <c r="AH38" s="46"/>
      <c r="AI38" s="46"/>
      <c r="AJ38" s="45">
        <f t="shared" si="2"/>
        <v>6</v>
      </c>
      <c r="AK38" s="45">
        <f t="shared" si="0"/>
        <v>0</v>
      </c>
      <c r="AL38" s="45">
        <f t="shared" si="1"/>
        <v>0</v>
      </c>
      <c r="AM38" s="280" t="s">
        <v>1141</v>
      </c>
      <c r="AN38" s="280"/>
      <c r="AO38" s="280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1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 t="s">
        <v>8</v>
      </c>
      <c r="W41" s="46" t="s">
        <v>8</v>
      </c>
      <c r="X41" s="46" t="s">
        <v>8</v>
      </c>
      <c r="Y41" s="340" t="s">
        <v>1141</v>
      </c>
      <c r="Z41" s="341"/>
      <c r="AA41" s="341"/>
      <c r="AB41" s="341"/>
      <c r="AC41" s="341"/>
      <c r="AD41" s="342"/>
      <c r="AE41" s="46"/>
      <c r="AF41" s="46"/>
      <c r="AG41" s="46"/>
      <c r="AH41" s="46"/>
      <c r="AI41" s="46"/>
      <c r="AJ41" s="45">
        <f t="shared" si="2"/>
        <v>10</v>
      </c>
      <c r="AK41" s="45">
        <f t="shared" si="0"/>
        <v>0</v>
      </c>
      <c r="AL41" s="45">
        <f t="shared" si="1"/>
        <v>0</v>
      </c>
      <c r="AM41" s="280"/>
      <c r="AN41" s="280"/>
      <c r="AO41" s="280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 t="s">
        <v>8</v>
      </c>
      <c r="Y43" s="8"/>
      <c r="Z43" s="8"/>
      <c r="AA43" s="8" t="s">
        <v>8</v>
      </c>
      <c r="AB43" s="8"/>
      <c r="AC43" s="8" t="s">
        <v>8</v>
      </c>
      <c r="AD43" s="8" t="s">
        <v>1151</v>
      </c>
      <c r="AE43" s="8" t="s">
        <v>8</v>
      </c>
      <c r="AF43" s="8" t="s">
        <v>8</v>
      </c>
      <c r="AG43" s="8"/>
      <c r="AH43" s="8"/>
      <c r="AI43" s="8"/>
      <c r="AJ43" s="196">
        <f t="shared" si="3"/>
        <v>8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7" t="s">
        <v>12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125">
        <f>SUM(AJ9:AJ44)</f>
        <v>142</v>
      </c>
      <c r="AK45" s="125">
        <f>SUM(AK9:AK44)</f>
        <v>1</v>
      </c>
      <c r="AL45" s="125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8" t="s">
        <v>13</v>
      </c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30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0" t="s">
        <v>7</v>
      </c>
      <c r="D48" s="3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5"/>
      <c r="AQ49" s="326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5"/>
      <c r="AQ62" s="326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27" t="s">
        <v>12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308"/>
      <c r="D87" s="308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8"/>
      <c r="D90" s="30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08"/>
      <c r="D91" s="308"/>
      <c r="E91" s="308"/>
      <c r="F91" s="308"/>
      <c r="G91" s="30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08"/>
      <c r="D92" s="308"/>
      <c r="E92" s="308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08"/>
      <c r="D93" s="30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3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Y33:AD33"/>
    <mergeCell ref="Y31:AD31"/>
    <mergeCell ref="Y29:AD29"/>
    <mergeCell ref="Y41:AD41"/>
    <mergeCell ref="Y16:Y28"/>
    <mergeCell ref="A1:P1"/>
    <mergeCell ref="Q1:AL1"/>
    <mergeCell ref="A2:P2"/>
    <mergeCell ref="Q2:AL2"/>
    <mergeCell ref="A4:AL4"/>
    <mergeCell ref="Y15:AD15"/>
    <mergeCell ref="Y10:AD10"/>
    <mergeCell ref="Y38:AD38"/>
    <mergeCell ref="Y37:AD37"/>
    <mergeCell ref="A5:AL5"/>
    <mergeCell ref="AF6:AK6"/>
    <mergeCell ref="C8:D8"/>
    <mergeCell ref="Y11:Y1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99" t="s">
        <v>217</v>
      </c>
      <c r="AG6" s="299"/>
      <c r="AH6" s="299"/>
      <c r="AI6" s="299"/>
      <c r="AJ6" s="299"/>
      <c r="AK6" s="299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305" t="s">
        <v>12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306" t="s">
        <v>13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7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300" t="s">
        <v>7</v>
      </c>
      <c r="D23" s="301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03"/>
      <c r="AQ24" s="304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305" t="s">
        <v>12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308"/>
      <c r="D36" s="30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308"/>
      <c r="D39" s="30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308"/>
      <c r="D40" s="308"/>
      <c r="E40" s="308"/>
      <c r="F40" s="308"/>
      <c r="G40" s="30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308"/>
      <c r="D41" s="308"/>
      <c r="E41" s="30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308"/>
      <c r="D42" s="30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2" zoomScale="55" zoomScaleNormal="55" workbookViewId="0">
      <selection activeCell="AI30" sqref="A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1" ht="28.5" customHeight="1">
      <c r="A4" s="297" t="s">
        <v>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1:41">
      <c r="A5" s="288" t="s">
        <v>1148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</row>
    <row r="6" spans="1:41" ht="33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 t="s">
        <v>683</v>
      </c>
      <c r="AG6" s="296"/>
      <c r="AH6" s="296"/>
      <c r="AI6" s="296"/>
      <c r="AJ6" s="296"/>
      <c r="AK6" s="296"/>
      <c r="AL6" s="29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84" t="s">
        <v>5</v>
      </c>
      <c r="B8" s="286" t="s">
        <v>6</v>
      </c>
      <c r="C8" s="286" t="s">
        <v>7</v>
      </c>
      <c r="D8" s="2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28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337" t="s">
        <v>1153</v>
      </c>
      <c r="W9" s="168" t="s">
        <v>10</v>
      </c>
      <c r="X9" s="168"/>
      <c r="Y9" s="168"/>
      <c r="Z9" s="168"/>
      <c r="AA9" s="168"/>
      <c r="AB9" s="168"/>
      <c r="AC9" s="168"/>
      <c r="AD9" s="168" t="s">
        <v>10</v>
      </c>
      <c r="AE9" s="168"/>
      <c r="AF9" s="168"/>
      <c r="AG9" s="168"/>
      <c r="AH9" s="168"/>
      <c r="AI9" s="168"/>
      <c r="AJ9" s="284">
        <f>COUNTIF(E9:AI9,"K")+2*COUNTIF(E9:AI9,"2K")+COUNTIF(E9:AI9,"TK")+COUNTIF(E9:AI9,"KT")</f>
        <v>0</v>
      </c>
      <c r="AK9" s="284">
        <f t="shared" ref="AK9:AK38" si="0">COUNTIF(E9:AI9,"P")+2*COUNTIF(F9:AJ9,"2P")</f>
        <v>0</v>
      </c>
      <c r="AL9" s="284">
        <f t="shared" ref="AL9:AL38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28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33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84">
        <f t="shared" ref="AJ10:AJ38" si="2">COUNTIF(E10:AI10,"K")+2*COUNTIF(E10:AI10,"2K")+COUNTIF(E10:AI10,"TK")+COUNTIF(E10:AI10,"KT")</f>
        <v>0</v>
      </c>
      <c r="AK10" s="284">
        <f t="shared" si="0"/>
        <v>0</v>
      </c>
      <c r="AL10" s="284">
        <f t="shared" si="1"/>
        <v>0</v>
      </c>
      <c r="AM10" s="25"/>
      <c r="AN10" s="25"/>
      <c r="AO10" s="25"/>
    </row>
    <row r="11" spans="1:41" s="1" customFormat="1" ht="30" customHeight="1">
      <c r="A11" s="28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33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284">
        <f t="shared" si="2"/>
        <v>0</v>
      </c>
      <c r="AK11" s="284">
        <f t="shared" si="0"/>
        <v>0</v>
      </c>
      <c r="AL11" s="284">
        <f t="shared" si="1"/>
        <v>0</v>
      </c>
      <c r="AM11" s="25"/>
      <c r="AN11" s="25"/>
      <c r="AO11" s="25"/>
    </row>
    <row r="12" spans="1:41" s="1" customFormat="1" ht="30" customHeight="1">
      <c r="A12" s="28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33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284">
        <f t="shared" si="2"/>
        <v>0</v>
      </c>
      <c r="AK12" s="284">
        <f t="shared" si="0"/>
        <v>0</v>
      </c>
      <c r="AL12" s="284">
        <f t="shared" si="1"/>
        <v>0</v>
      </c>
      <c r="AM12" s="25"/>
      <c r="AN12" s="25"/>
      <c r="AO12" s="25"/>
    </row>
    <row r="13" spans="1:41" s="1" customFormat="1" ht="30" customHeight="1">
      <c r="A13" s="28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33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284">
        <f t="shared" si="2"/>
        <v>0</v>
      </c>
      <c r="AK13" s="284">
        <f t="shared" si="0"/>
        <v>2</v>
      </c>
      <c r="AL13" s="284">
        <f t="shared" si="1"/>
        <v>0</v>
      </c>
      <c r="AM13" s="25"/>
      <c r="AN13" s="25"/>
      <c r="AO13" s="25"/>
    </row>
    <row r="14" spans="1:41" s="1" customFormat="1" ht="30" customHeight="1">
      <c r="A14" s="28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33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284">
        <f t="shared" si="2"/>
        <v>0</v>
      </c>
      <c r="AK14" s="284">
        <f t="shared" si="0"/>
        <v>0</v>
      </c>
      <c r="AL14" s="284">
        <f t="shared" si="1"/>
        <v>0</v>
      </c>
      <c r="AM14" s="25"/>
      <c r="AN14" s="25"/>
      <c r="AO14" s="25"/>
    </row>
    <row r="15" spans="1:41" s="1" customFormat="1" ht="30" customHeight="1">
      <c r="A15" s="28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3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284">
        <f t="shared" si="2"/>
        <v>0</v>
      </c>
      <c r="AK15" s="284">
        <f t="shared" si="0"/>
        <v>0</v>
      </c>
      <c r="AL15" s="284">
        <f t="shared" si="1"/>
        <v>0</v>
      </c>
      <c r="AM15" s="25"/>
      <c r="AN15" s="25"/>
      <c r="AO15" s="25"/>
    </row>
    <row r="16" spans="1:41" s="1" customFormat="1" ht="30" customHeight="1">
      <c r="A16" s="28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338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284">
        <f t="shared" si="2"/>
        <v>0</v>
      </c>
      <c r="AK16" s="284">
        <f t="shared" si="0"/>
        <v>0</v>
      </c>
      <c r="AL16" s="284">
        <f t="shared" si="1"/>
        <v>0</v>
      </c>
      <c r="AM16" s="25"/>
      <c r="AN16" s="25"/>
      <c r="AO16" s="25"/>
    </row>
    <row r="17" spans="1:41" s="1" customFormat="1" ht="30" customHeight="1">
      <c r="A17" s="28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38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284">
        <f t="shared" si="2"/>
        <v>0</v>
      </c>
      <c r="AK17" s="284">
        <f t="shared" si="0"/>
        <v>0</v>
      </c>
      <c r="AL17" s="284">
        <f t="shared" si="1"/>
        <v>0</v>
      </c>
      <c r="AM17" s="25"/>
      <c r="AN17" s="25"/>
      <c r="AO17" s="25"/>
    </row>
    <row r="18" spans="1:41" s="1" customFormat="1" ht="30" customHeight="1">
      <c r="A18" s="28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33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284">
        <f t="shared" si="2"/>
        <v>2</v>
      </c>
      <c r="AK18" s="284">
        <f t="shared" si="0"/>
        <v>0</v>
      </c>
      <c r="AL18" s="284">
        <f t="shared" si="1"/>
        <v>0</v>
      </c>
      <c r="AM18" s="25"/>
      <c r="AN18" s="25"/>
      <c r="AO18" s="25"/>
    </row>
    <row r="19" spans="1:41" s="1" customFormat="1" ht="30" customHeight="1">
      <c r="A19" s="28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33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284">
        <f t="shared" si="2"/>
        <v>0</v>
      </c>
      <c r="AK19" s="284">
        <f t="shared" si="0"/>
        <v>0</v>
      </c>
      <c r="AL19" s="284">
        <f t="shared" si="1"/>
        <v>0</v>
      </c>
      <c r="AM19" s="25"/>
      <c r="AN19" s="25"/>
      <c r="AO19" s="25"/>
    </row>
    <row r="20" spans="1:41" s="1" customFormat="1" ht="30" customHeight="1">
      <c r="A20" s="28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338"/>
      <c r="W20" s="168"/>
      <c r="X20" s="168"/>
      <c r="Y20" s="168"/>
      <c r="Z20" s="168"/>
      <c r="AA20" s="168"/>
      <c r="AB20" s="168"/>
      <c r="AC20" s="168"/>
      <c r="AD20" s="168"/>
      <c r="AE20" s="168"/>
      <c r="AF20" s="168" t="s">
        <v>10</v>
      </c>
      <c r="AG20" s="168"/>
      <c r="AH20" s="168"/>
      <c r="AI20" s="168"/>
      <c r="AJ20" s="284">
        <f t="shared" si="2"/>
        <v>1</v>
      </c>
      <c r="AK20" s="284">
        <f t="shared" si="0"/>
        <v>0</v>
      </c>
      <c r="AL20" s="284">
        <f t="shared" si="1"/>
        <v>1</v>
      </c>
      <c r="AM20" s="25"/>
      <c r="AN20" s="25"/>
      <c r="AO20" s="25"/>
    </row>
    <row r="21" spans="1:41" s="1" customFormat="1" ht="30" customHeight="1">
      <c r="A21" s="28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338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284">
        <f t="shared" si="2"/>
        <v>0</v>
      </c>
      <c r="AK21" s="284">
        <f t="shared" si="0"/>
        <v>0</v>
      </c>
      <c r="AL21" s="284">
        <f t="shared" si="1"/>
        <v>0</v>
      </c>
      <c r="AM21" s="25"/>
      <c r="AN21" s="25"/>
      <c r="AO21" s="25"/>
    </row>
    <row r="22" spans="1:41" s="1" customFormat="1" ht="30" customHeight="1">
      <c r="A22" s="28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33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284">
        <f t="shared" si="2"/>
        <v>0</v>
      </c>
      <c r="AK22" s="284">
        <f t="shared" si="0"/>
        <v>0</v>
      </c>
      <c r="AL22" s="284">
        <f t="shared" si="1"/>
        <v>0</v>
      </c>
      <c r="AM22" s="325"/>
      <c r="AN22" s="326"/>
      <c r="AO22" s="25"/>
    </row>
    <row r="23" spans="1:41" s="1" customFormat="1" ht="30" customHeight="1">
      <c r="A23" s="28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33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284">
        <f t="shared" si="2"/>
        <v>0</v>
      </c>
      <c r="AK23" s="284">
        <f t="shared" si="0"/>
        <v>0</v>
      </c>
      <c r="AL23" s="284">
        <f t="shared" si="1"/>
        <v>0</v>
      </c>
      <c r="AM23" s="25"/>
      <c r="AN23" s="25"/>
      <c r="AO23" s="25"/>
    </row>
    <row r="24" spans="1:41" s="1" customFormat="1" ht="30" customHeight="1">
      <c r="A24" s="28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338"/>
      <c r="W24" s="168"/>
      <c r="X24" s="168" t="s">
        <v>8</v>
      </c>
      <c r="Y24" s="168"/>
      <c r="Z24" s="168"/>
      <c r="AA24" s="168"/>
      <c r="AB24" s="168"/>
      <c r="AC24" s="168"/>
      <c r="AD24" s="168"/>
      <c r="AE24" s="168"/>
      <c r="AF24" s="168" t="s">
        <v>9</v>
      </c>
      <c r="AG24" s="168"/>
      <c r="AH24" s="168"/>
      <c r="AI24" s="168"/>
      <c r="AJ24" s="284">
        <f t="shared" si="2"/>
        <v>2</v>
      </c>
      <c r="AK24" s="284">
        <f t="shared" si="0"/>
        <v>1</v>
      </c>
      <c r="AL24" s="284">
        <f t="shared" si="1"/>
        <v>0</v>
      </c>
      <c r="AM24" s="25"/>
      <c r="AN24" s="25"/>
      <c r="AO24" s="25"/>
    </row>
    <row r="25" spans="1:41" s="1" customFormat="1" ht="30" customHeight="1">
      <c r="A25" s="28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33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284">
        <f t="shared" si="2"/>
        <v>0</v>
      </c>
      <c r="AK25" s="284">
        <f t="shared" si="0"/>
        <v>0</v>
      </c>
      <c r="AL25" s="284">
        <f t="shared" si="1"/>
        <v>0</v>
      </c>
      <c r="AM25" s="25"/>
      <c r="AN25" s="25"/>
      <c r="AO25" s="25"/>
    </row>
    <row r="26" spans="1:41" s="1" customFormat="1" ht="30" customHeight="1">
      <c r="A26" s="28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33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84">
        <f t="shared" si="2"/>
        <v>0</v>
      </c>
      <c r="AK26" s="284">
        <f t="shared" si="0"/>
        <v>0</v>
      </c>
      <c r="AL26" s="284">
        <f t="shared" si="1"/>
        <v>0</v>
      </c>
      <c r="AM26" s="25"/>
      <c r="AN26" s="25"/>
      <c r="AO26" s="25"/>
    </row>
    <row r="27" spans="1:41" s="1" customFormat="1" ht="30" customHeight="1">
      <c r="A27" s="28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3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84">
        <f t="shared" si="2"/>
        <v>0</v>
      </c>
      <c r="AK27" s="284">
        <f t="shared" si="0"/>
        <v>0</v>
      </c>
      <c r="AL27" s="284">
        <f t="shared" si="1"/>
        <v>0</v>
      </c>
      <c r="AM27" s="25"/>
      <c r="AN27" s="25"/>
      <c r="AO27" s="25"/>
    </row>
    <row r="28" spans="1:41" s="1" customFormat="1" ht="30" customHeight="1">
      <c r="A28" s="28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33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284">
        <f t="shared" si="2"/>
        <v>0</v>
      </c>
      <c r="AK28" s="284">
        <f t="shared" si="0"/>
        <v>0</v>
      </c>
      <c r="AL28" s="284">
        <f t="shared" si="1"/>
        <v>0</v>
      </c>
      <c r="AM28" s="25"/>
      <c r="AN28" s="25"/>
      <c r="AO28" s="25"/>
    </row>
    <row r="29" spans="1:41" s="1" customFormat="1" ht="30" customHeight="1">
      <c r="A29" s="28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338"/>
      <c r="W29" s="168"/>
      <c r="X29" s="168"/>
      <c r="Y29" s="168"/>
      <c r="Z29" s="168"/>
      <c r="AA29" s="168"/>
      <c r="AB29" s="168"/>
      <c r="AC29" s="168"/>
      <c r="AD29" s="168" t="s">
        <v>10</v>
      </c>
      <c r="AE29" s="168"/>
      <c r="AF29" s="168"/>
      <c r="AG29" s="168"/>
      <c r="AH29" s="168"/>
      <c r="AI29" s="168"/>
      <c r="AJ29" s="284">
        <f t="shared" si="2"/>
        <v>0</v>
      </c>
      <c r="AK29" s="284">
        <f t="shared" si="0"/>
        <v>0</v>
      </c>
      <c r="AL29" s="284">
        <f t="shared" si="1"/>
        <v>1</v>
      </c>
      <c r="AM29" s="25"/>
      <c r="AN29" s="25"/>
      <c r="AO29" s="25"/>
    </row>
    <row r="30" spans="1:41" s="1" customFormat="1" ht="30" customHeight="1">
      <c r="A30" s="28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338"/>
      <c r="W30" s="168" t="s">
        <v>8</v>
      </c>
      <c r="X30" s="168" t="s">
        <v>8</v>
      </c>
      <c r="Y30" s="168" t="s">
        <v>8</v>
      </c>
      <c r="Z30" s="168"/>
      <c r="AA30" s="168"/>
      <c r="AB30" s="168"/>
      <c r="AC30" s="168" t="s">
        <v>8</v>
      </c>
      <c r="AD30" s="168" t="s">
        <v>8</v>
      </c>
      <c r="AE30" s="168" t="s">
        <v>8</v>
      </c>
      <c r="AF30" s="168" t="s">
        <v>8</v>
      </c>
      <c r="AG30" s="168"/>
      <c r="AH30" s="168"/>
      <c r="AI30" s="168"/>
      <c r="AJ30" s="284">
        <f t="shared" si="2"/>
        <v>8</v>
      </c>
      <c r="AK30" s="284">
        <f t="shared" si="0"/>
        <v>0</v>
      </c>
      <c r="AL30" s="284">
        <f t="shared" si="1"/>
        <v>0</v>
      </c>
      <c r="AM30" s="25"/>
      <c r="AN30" s="25"/>
      <c r="AO30" s="25"/>
    </row>
    <row r="31" spans="1:41" s="1" customFormat="1" ht="30" customHeight="1">
      <c r="A31" s="28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338"/>
      <c r="W31" s="168"/>
      <c r="X31" s="168"/>
      <c r="Y31" s="168"/>
      <c r="Z31" s="168"/>
      <c r="AA31" s="168"/>
      <c r="AB31" s="168"/>
      <c r="AC31" s="168" t="s">
        <v>9</v>
      </c>
      <c r="AD31" s="168"/>
      <c r="AE31" s="168"/>
      <c r="AF31" s="168"/>
      <c r="AG31" s="168"/>
      <c r="AH31" s="168"/>
      <c r="AI31" s="168"/>
      <c r="AJ31" s="284">
        <f t="shared" si="2"/>
        <v>0</v>
      </c>
      <c r="AK31" s="284">
        <f t="shared" si="0"/>
        <v>1</v>
      </c>
      <c r="AL31" s="284">
        <f t="shared" si="1"/>
        <v>0</v>
      </c>
      <c r="AM31" s="25"/>
      <c r="AN31" s="25"/>
      <c r="AO31" s="25"/>
    </row>
    <row r="32" spans="1:41" s="1" customFormat="1" ht="30" customHeight="1">
      <c r="A32" s="28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33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284">
        <f t="shared" si="2"/>
        <v>0</v>
      </c>
      <c r="AK32" s="284">
        <f t="shared" si="0"/>
        <v>0</v>
      </c>
      <c r="AL32" s="284">
        <f t="shared" si="1"/>
        <v>0</v>
      </c>
      <c r="AM32" s="25"/>
      <c r="AN32" s="25"/>
      <c r="AO32" s="25"/>
    </row>
    <row r="33" spans="1:44" s="1" customFormat="1" ht="30" customHeight="1">
      <c r="A33" s="28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33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84">
        <f t="shared" si="2"/>
        <v>0</v>
      </c>
      <c r="AK33" s="284">
        <f t="shared" si="0"/>
        <v>0</v>
      </c>
      <c r="AL33" s="284">
        <f t="shared" si="1"/>
        <v>0</v>
      </c>
      <c r="AM33" s="25"/>
      <c r="AN33" s="25"/>
      <c r="AO33" s="25"/>
    </row>
    <row r="34" spans="1:44" s="1" customFormat="1" ht="30" customHeight="1">
      <c r="A34" s="28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338"/>
      <c r="W34" s="168" t="s">
        <v>10</v>
      </c>
      <c r="X34" s="168" t="s">
        <v>8</v>
      </c>
      <c r="Y34" s="168" t="s">
        <v>10</v>
      </c>
      <c r="Z34" s="168"/>
      <c r="AA34" s="168"/>
      <c r="AB34" s="168"/>
      <c r="AC34" s="168" t="s">
        <v>8</v>
      </c>
      <c r="AD34" s="168" t="s">
        <v>8</v>
      </c>
      <c r="AE34" s="168" t="s">
        <v>8</v>
      </c>
      <c r="AF34" s="168" t="s">
        <v>9</v>
      </c>
      <c r="AG34" s="168"/>
      <c r="AH34" s="168"/>
      <c r="AI34" s="168"/>
      <c r="AJ34" s="284">
        <f t="shared" si="2"/>
        <v>4</v>
      </c>
      <c r="AK34" s="284">
        <f t="shared" si="0"/>
        <v>1</v>
      </c>
      <c r="AL34" s="284">
        <f t="shared" si="1"/>
        <v>3</v>
      </c>
      <c r="AM34" s="25"/>
      <c r="AN34" s="25"/>
      <c r="AO34" s="25"/>
    </row>
    <row r="35" spans="1:44" s="1" customFormat="1" ht="30" customHeight="1">
      <c r="A35" s="28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338"/>
      <c r="W35" s="168"/>
      <c r="X35" s="168"/>
      <c r="Y35" s="168"/>
      <c r="Z35" s="168"/>
      <c r="AA35" s="168"/>
      <c r="AB35" s="168"/>
      <c r="AC35" s="168"/>
      <c r="AD35" s="168"/>
      <c r="AE35" s="168" t="s">
        <v>8</v>
      </c>
      <c r="AF35" s="168"/>
      <c r="AG35" s="168"/>
      <c r="AH35" s="168"/>
      <c r="AI35" s="168"/>
      <c r="AJ35" s="284">
        <f t="shared" si="2"/>
        <v>1</v>
      </c>
      <c r="AK35" s="284">
        <f t="shared" si="0"/>
        <v>0</v>
      </c>
      <c r="AL35" s="284">
        <f t="shared" si="1"/>
        <v>0</v>
      </c>
      <c r="AM35" s="25"/>
      <c r="AN35" s="25"/>
      <c r="AO35" s="25"/>
    </row>
    <row r="36" spans="1:44" s="1" customFormat="1" ht="30" customHeight="1">
      <c r="A36" s="28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33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284">
        <f t="shared" si="2"/>
        <v>0</v>
      </c>
      <c r="AK36" s="284">
        <f t="shared" si="0"/>
        <v>0</v>
      </c>
      <c r="AL36" s="284">
        <f t="shared" si="1"/>
        <v>0</v>
      </c>
      <c r="AM36" s="25"/>
      <c r="AN36" s="25"/>
      <c r="AO36" s="25"/>
    </row>
    <row r="37" spans="1:44" s="1" customFormat="1" ht="30" customHeight="1">
      <c r="A37" s="284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33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84"/>
      <c r="AK37" s="284"/>
      <c r="AL37" s="284"/>
      <c r="AM37" s="25"/>
      <c r="AN37" s="25"/>
      <c r="AO37" s="25"/>
    </row>
    <row r="38" spans="1:44" s="1" customFormat="1" ht="30" customHeight="1">
      <c r="A38" s="284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339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284">
        <f t="shared" si="2"/>
        <v>0</v>
      </c>
      <c r="AK38" s="284">
        <f t="shared" si="0"/>
        <v>0</v>
      </c>
      <c r="AL38" s="284">
        <f t="shared" si="1"/>
        <v>0</v>
      </c>
      <c r="AM38" s="25"/>
      <c r="AN38" s="25"/>
      <c r="AO38" s="25"/>
    </row>
    <row r="39" spans="1:44" s="1" customFormat="1" ht="48" customHeight="1">
      <c r="A39" s="292" t="s">
        <v>12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>
        <f>SUM(AJ9:AJ38)</f>
        <v>18</v>
      </c>
      <c r="AK39" s="292">
        <f>SUM(AK9:AK38)</f>
        <v>5</v>
      </c>
      <c r="AL39" s="292">
        <f>SUM(AL9:AL38)</f>
        <v>7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3" t="s">
        <v>13</v>
      </c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284" t="s">
        <v>5</v>
      </c>
      <c r="B42" s="286"/>
      <c r="C42" s="286" t="s">
        <v>7</v>
      </c>
      <c r="D42" s="28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28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25"/>
      <c r="AQ43" s="326"/>
    </row>
    <row r="44" spans="1:44" s="1" customFormat="1" ht="30" customHeight="1">
      <c r="A44" s="284">
        <v>2</v>
      </c>
      <c r="B44" s="157" t="s">
        <v>1000</v>
      </c>
      <c r="C44" s="157" t="s">
        <v>134</v>
      </c>
      <c r="D44" s="157" t="s">
        <v>108</v>
      </c>
      <c r="E44" s="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28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28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28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28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28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28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28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28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28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28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28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28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25"/>
      <c r="AQ56" s="326"/>
    </row>
    <row r="57" spans="1:43" s="1" customFormat="1" ht="30" customHeight="1">
      <c r="A57" s="28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28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28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28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28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28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28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28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28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28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28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28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28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28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28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284">
        <v>30</v>
      </c>
      <c r="B72" s="28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284">
        <v>31</v>
      </c>
      <c r="B73" s="28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284">
        <v>32</v>
      </c>
      <c r="B74" s="28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284">
        <v>33</v>
      </c>
      <c r="B75" s="286"/>
      <c r="C75" s="9"/>
      <c r="D75" s="10"/>
      <c r="E75" s="28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284">
        <v>34</v>
      </c>
      <c r="B76" s="28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292" t="s">
        <v>12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>
        <f t="shared" ref="AJ77:AO77" si="9">SUM(AJ43:AJ76)</f>
        <v>0</v>
      </c>
      <c r="AK77" s="292">
        <f t="shared" si="9"/>
        <v>0</v>
      </c>
      <c r="AL77" s="292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285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285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4">
    <mergeCell ref="AP43:AQ43"/>
    <mergeCell ref="AP56:AQ56"/>
    <mergeCell ref="AM22:AN22"/>
    <mergeCell ref="V9:V3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AE18" sqref="AE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684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45" t="s">
        <v>1152</v>
      </c>
      <c r="P9" s="158"/>
      <c r="Q9" s="168"/>
      <c r="R9" s="168"/>
      <c r="S9" s="168"/>
      <c r="T9" s="158"/>
      <c r="U9" s="158"/>
      <c r="V9" s="158"/>
      <c r="W9" s="158"/>
      <c r="X9" s="337" t="s">
        <v>1154</v>
      </c>
      <c r="Y9" s="158"/>
      <c r="Z9" s="337" t="s">
        <v>1153</v>
      </c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46"/>
      <c r="P10" s="158"/>
      <c r="Q10" s="168"/>
      <c r="R10" s="168"/>
      <c r="S10" s="168" t="s">
        <v>8</v>
      </c>
      <c r="T10" s="158"/>
      <c r="U10" s="158"/>
      <c r="V10" s="158"/>
      <c r="W10" s="158"/>
      <c r="X10" s="338"/>
      <c r="Y10" s="158"/>
      <c r="Z10" s="338"/>
      <c r="AA10" s="158"/>
      <c r="AB10" s="158"/>
      <c r="AC10" s="158"/>
      <c r="AD10" s="168"/>
      <c r="AE10" s="168"/>
      <c r="AF10" s="168"/>
      <c r="AG10" s="168" t="s">
        <v>8</v>
      </c>
      <c r="AH10" s="168"/>
      <c r="AI10" s="168"/>
      <c r="AJ10" s="124">
        <f t="shared" ref="AJ10:AJ28" si="2">COUNTIF(E10:AI10,"K")+2*COUNTIF(E10:AI10,"2K")+COUNTIF(E10:AI10,"TK")+COUNTIF(E10:AI10,"KT")</f>
        <v>2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46"/>
      <c r="P11" s="158"/>
      <c r="Q11" s="168"/>
      <c r="R11" s="168"/>
      <c r="S11" s="168" t="s">
        <v>8</v>
      </c>
      <c r="T11" s="158"/>
      <c r="U11" s="158"/>
      <c r="V11" s="158"/>
      <c r="W11" s="158"/>
      <c r="X11" s="338"/>
      <c r="Y11" s="158"/>
      <c r="Z11" s="338"/>
      <c r="AA11" s="158"/>
      <c r="AB11" s="158"/>
      <c r="AC11" s="158" t="s">
        <v>8</v>
      </c>
      <c r="AD11" s="168"/>
      <c r="AE11" s="168" t="s">
        <v>8</v>
      </c>
      <c r="AF11" s="168"/>
      <c r="AG11" s="168" t="s">
        <v>10</v>
      </c>
      <c r="AH11" s="168"/>
      <c r="AI11" s="168"/>
      <c r="AJ11" s="124">
        <f t="shared" si="2"/>
        <v>3</v>
      </c>
      <c r="AK11" s="124">
        <f t="shared" si="0"/>
        <v>0</v>
      </c>
      <c r="AL11" s="124">
        <f t="shared" si="1"/>
        <v>1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46"/>
      <c r="P12" s="158"/>
      <c r="Q12" s="168"/>
      <c r="R12" s="168"/>
      <c r="S12" s="168" t="s">
        <v>8</v>
      </c>
      <c r="T12" s="158"/>
      <c r="U12" s="158"/>
      <c r="V12" s="158"/>
      <c r="W12" s="158"/>
      <c r="X12" s="338"/>
      <c r="Y12" s="158"/>
      <c r="Z12" s="33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46"/>
      <c r="P13" s="158"/>
      <c r="Q13" s="168"/>
      <c r="R13" s="168"/>
      <c r="S13" s="168"/>
      <c r="T13" s="158"/>
      <c r="U13" s="158"/>
      <c r="V13" s="158"/>
      <c r="W13" s="158"/>
      <c r="X13" s="338"/>
      <c r="Y13" s="158"/>
      <c r="Z13" s="338"/>
      <c r="AA13" s="158"/>
      <c r="AB13" s="158"/>
      <c r="AC13" s="158"/>
      <c r="AD13" s="168"/>
      <c r="AE13" s="168" t="s">
        <v>8</v>
      </c>
      <c r="AF13" s="168"/>
      <c r="AG13" s="168" t="s">
        <v>8</v>
      </c>
      <c r="AH13" s="168"/>
      <c r="AI13" s="168"/>
      <c r="AJ13" s="124">
        <f t="shared" si="2"/>
        <v>2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46"/>
      <c r="P14" s="158"/>
      <c r="Q14" s="168"/>
      <c r="R14" s="168"/>
      <c r="S14" s="168"/>
      <c r="T14" s="158"/>
      <c r="U14" s="158"/>
      <c r="V14" s="158"/>
      <c r="W14" s="158"/>
      <c r="X14" s="338"/>
      <c r="Y14" s="158"/>
      <c r="Z14" s="33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46"/>
      <c r="P15" s="158"/>
      <c r="Q15" s="168"/>
      <c r="R15" s="168"/>
      <c r="S15" s="168"/>
      <c r="T15" s="158"/>
      <c r="U15" s="158"/>
      <c r="V15" s="158"/>
      <c r="W15" s="158"/>
      <c r="X15" s="338"/>
      <c r="Y15" s="158"/>
      <c r="Z15" s="338"/>
      <c r="AA15" s="158"/>
      <c r="AB15" s="158"/>
      <c r="AC15" s="158"/>
      <c r="AD15" s="168"/>
      <c r="AE15" s="168"/>
      <c r="AF15" s="168"/>
      <c r="AG15" s="168" t="s">
        <v>10</v>
      </c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1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46"/>
      <c r="P16" s="158"/>
      <c r="Q16" s="173"/>
      <c r="R16" s="173"/>
      <c r="S16" s="173"/>
      <c r="T16" s="158"/>
      <c r="U16" s="158"/>
      <c r="V16" s="158"/>
      <c r="W16" s="158"/>
      <c r="X16" s="338"/>
      <c r="Y16" s="158"/>
      <c r="Z16" s="338"/>
      <c r="AA16" s="158"/>
      <c r="AB16" s="158"/>
      <c r="AC16" s="158"/>
      <c r="AD16" s="173"/>
      <c r="AE16" s="173"/>
      <c r="AF16" s="173"/>
      <c r="AG16" s="173" t="s">
        <v>9</v>
      </c>
      <c r="AH16" s="173"/>
      <c r="AI16" s="173"/>
      <c r="AJ16" s="124">
        <f t="shared" si="2"/>
        <v>0</v>
      </c>
      <c r="AK16" s="124">
        <f t="shared" si="0"/>
        <v>1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46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338"/>
      <c r="Y17" s="158"/>
      <c r="Z17" s="33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46"/>
      <c r="P18" s="158"/>
      <c r="Q18" s="168"/>
      <c r="R18" s="168"/>
      <c r="S18" s="168"/>
      <c r="T18" s="158"/>
      <c r="U18" s="158"/>
      <c r="V18" s="158"/>
      <c r="W18" s="158"/>
      <c r="X18" s="338"/>
      <c r="Y18" s="158"/>
      <c r="Z18" s="33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46"/>
      <c r="P19" s="158"/>
      <c r="Q19" s="168"/>
      <c r="R19" s="168"/>
      <c r="S19" s="168" t="s">
        <v>8</v>
      </c>
      <c r="T19" s="158"/>
      <c r="U19" s="158"/>
      <c r="V19" s="158"/>
      <c r="W19" s="158"/>
      <c r="X19" s="338"/>
      <c r="Y19" s="158"/>
      <c r="Z19" s="338"/>
      <c r="AA19" s="158"/>
      <c r="AB19" s="158"/>
      <c r="AC19" s="158"/>
      <c r="AD19" s="168"/>
      <c r="AE19" s="168"/>
      <c r="AF19" s="168"/>
      <c r="AG19" s="168" t="s">
        <v>8</v>
      </c>
      <c r="AH19" s="168"/>
      <c r="AI19" s="16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46"/>
      <c r="P20" s="158"/>
      <c r="Q20" s="168"/>
      <c r="R20" s="168"/>
      <c r="S20" s="168" t="s">
        <v>8</v>
      </c>
      <c r="T20" s="158"/>
      <c r="U20" s="158"/>
      <c r="V20" s="158"/>
      <c r="W20" s="158"/>
      <c r="X20" s="338"/>
      <c r="Y20" s="158"/>
      <c r="Z20" s="33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46"/>
      <c r="P21" s="158"/>
      <c r="Q21" s="174"/>
      <c r="R21" s="174"/>
      <c r="S21" s="174"/>
      <c r="T21" s="158"/>
      <c r="U21" s="158"/>
      <c r="V21" s="158"/>
      <c r="W21" s="158" t="s">
        <v>8</v>
      </c>
      <c r="X21" s="338"/>
      <c r="Y21" s="158"/>
      <c r="Z21" s="338"/>
      <c r="AA21" s="158"/>
      <c r="AB21" s="158"/>
      <c r="AC21" s="158" t="s">
        <v>8</v>
      </c>
      <c r="AD21" s="174"/>
      <c r="AE21" s="174"/>
      <c r="AF21" s="174"/>
      <c r="AG21" s="174" t="s">
        <v>8</v>
      </c>
      <c r="AH21" s="174"/>
      <c r="AI21" s="174"/>
      <c r="AJ21" s="124">
        <f t="shared" si="2"/>
        <v>3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46"/>
      <c r="P22" s="158"/>
      <c r="Q22" s="168"/>
      <c r="R22" s="168"/>
      <c r="S22" s="168"/>
      <c r="T22" s="158"/>
      <c r="U22" s="158"/>
      <c r="V22" s="158"/>
      <c r="W22" s="158"/>
      <c r="X22" s="338"/>
      <c r="Y22" s="158"/>
      <c r="Z22" s="33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46"/>
      <c r="P23" s="158"/>
      <c r="Q23" s="168"/>
      <c r="R23" s="168"/>
      <c r="S23" s="168"/>
      <c r="T23" s="158"/>
      <c r="U23" s="158"/>
      <c r="V23" s="158"/>
      <c r="W23" s="158"/>
      <c r="X23" s="338"/>
      <c r="Y23" s="158"/>
      <c r="Z23" s="338"/>
      <c r="AA23" s="158"/>
      <c r="AB23" s="158"/>
      <c r="AC23" s="158"/>
      <c r="AD23" s="168"/>
      <c r="AE23" s="168"/>
      <c r="AF23" s="168"/>
      <c r="AG23" s="168" t="s">
        <v>8</v>
      </c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46"/>
      <c r="P24" s="158"/>
      <c r="Q24" s="168"/>
      <c r="R24" s="168"/>
      <c r="S24" s="168" t="s">
        <v>8</v>
      </c>
      <c r="T24" s="158"/>
      <c r="U24" s="158"/>
      <c r="V24" s="158"/>
      <c r="W24" s="158"/>
      <c r="X24" s="338"/>
      <c r="Y24" s="158"/>
      <c r="Z24" s="338"/>
      <c r="AA24" s="158"/>
      <c r="AB24" s="158"/>
      <c r="AC24" s="158"/>
      <c r="AD24" s="168"/>
      <c r="AE24" s="168"/>
      <c r="AF24" s="168"/>
      <c r="AG24" s="168" t="s">
        <v>8</v>
      </c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46"/>
      <c r="P25" s="158"/>
      <c r="Q25" s="168"/>
      <c r="R25" s="168"/>
      <c r="S25" s="168" t="s">
        <v>8</v>
      </c>
      <c r="T25" s="158"/>
      <c r="U25" s="158"/>
      <c r="V25" s="158"/>
      <c r="W25" s="158" t="s">
        <v>8</v>
      </c>
      <c r="X25" s="338"/>
      <c r="Y25" s="158"/>
      <c r="Z25" s="338"/>
      <c r="AA25" s="158"/>
      <c r="AB25" s="158"/>
      <c r="AC25" s="158"/>
      <c r="AD25" s="168" t="s">
        <v>8</v>
      </c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46"/>
      <c r="P26" s="158"/>
      <c r="Q26" s="168"/>
      <c r="R26" s="168"/>
      <c r="S26" s="168"/>
      <c r="T26" s="158"/>
      <c r="U26" s="158"/>
      <c r="V26" s="158"/>
      <c r="W26" s="158"/>
      <c r="X26" s="338"/>
      <c r="Y26" s="158"/>
      <c r="Z26" s="338"/>
      <c r="AA26" s="158"/>
      <c r="AB26" s="158"/>
      <c r="AC26" s="158"/>
      <c r="AD26" s="168"/>
      <c r="AE26" s="168"/>
      <c r="AF26" s="168"/>
      <c r="AG26" s="168" t="s">
        <v>8</v>
      </c>
      <c r="AH26" s="168"/>
      <c r="AI26" s="16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5" t="s">
        <v>1142</v>
      </c>
      <c r="D27" s="235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47"/>
      <c r="P27" s="168"/>
      <c r="Q27" s="168"/>
      <c r="R27" s="168"/>
      <c r="S27" s="168"/>
      <c r="T27" s="158"/>
      <c r="U27" s="158"/>
      <c r="V27" s="158"/>
      <c r="W27" s="158"/>
      <c r="X27" s="338"/>
      <c r="Y27" s="158"/>
      <c r="Z27" s="339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339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27" t="s">
        <v>12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125">
        <f>SUM(AJ9:AJ28)</f>
        <v>17</v>
      </c>
      <c r="AK29" s="125">
        <f>SUM(AK9:AK28)</f>
        <v>1</v>
      </c>
      <c r="AL29" s="125">
        <f>SUM(AL9:AL28)</f>
        <v>2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28" t="s">
        <v>13</v>
      </c>
      <c r="B31" s="328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30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300" t="s">
        <v>7</v>
      </c>
      <c r="D32" s="301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25"/>
      <c r="AQ33" s="326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25"/>
      <c r="AQ46" s="326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27" t="s">
        <v>12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308"/>
      <c r="D68" s="30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08"/>
      <c r="D71" s="30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08"/>
      <c r="D72" s="308"/>
      <c r="E72" s="308"/>
      <c r="F72" s="308"/>
      <c r="G72" s="30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08"/>
      <c r="D73" s="308"/>
      <c r="E73" s="30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08"/>
      <c r="D74" s="30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3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O9:O27"/>
    <mergeCell ref="X9:X28"/>
    <mergeCell ref="Z9:Z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5" zoomScale="55" zoomScaleNormal="55" workbookViewId="0">
      <selection activeCell="AI21" sqref="AI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1119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337" t="s">
        <v>1154</v>
      </c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 t="s">
        <v>8</v>
      </c>
      <c r="X10" s="338"/>
      <c r="Y10" s="158" t="s">
        <v>8</v>
      </c>
      <c r="Z10" s="168"/>
      <c r="AA10" s="168"/>
      <c r="AB10" s="168"/>
      <c r="AC10" s="168" t="s">
        <v>8</v>
      </c>
      <c r="AD10" s="168" t="s">
        <v>8</v>
      </c>
      <c r="AE10" s="168" t="s">
        <v>8</v>
      </c>
      <c r="AF10" s="168" t="s">
        <v>8</v>
      </c>
      <c r="AG10" s="168"/>
      <c r="AH10" s="168"/>
      <c r="AI10" s="168"/>
      <c r="AJ10" s="124">
        <f t="shared" ref="AJ10:AJ25" si="2">COUNTIF(E10:AI10,"K")+2*COUNTIF(E10:AI10,"2K")+COUNTIF(E10:AI10,"TK")+COUNTIF(E10:AI10,"KT")</f>
        <v>7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33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33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33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33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33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338"/>
      <c r="Y16" s="158"/>
      <c r="Z16" s="173"/>
      <c r="AA16" s="173"/>
      <c r="AB16" s="173"/>
      <c r="AC16" s="173"/>
      <c r="AD16" s="173"/>
      <c r="AE16" s="173"/>
      <c r="AF16" s="173" t="s">
        <v>10</v>
      </c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1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 t="s">
        <v>8</v>
      </c>
      <c r="X17" s="338"/>
      <c r="Y17" s="158"/>
      <c r="Z17" s="173"/>
      <c r="AA17" s="173"/>
      <c r="AB17" s="173"/>
      <c r="AC17" s="173" t="s">
        <v>8</v>
      </c>
      <c r="AD17" s="173"/>
      <c r="AE17" s="173"/>
      <c r="AF17" s="173" t="s">
        <v>8</v>
      </c>
      <c r="AG17" s="173"/>
      <c r="AH17" s="173"/>
      <c r="AI17" s="173"/>
      <c r="AJ17" s="124">
        <f t="shared" si="2"/>
        <v>3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33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33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33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338"/>
      <c r="Y21" s="158"/>
      <c r="Z21" s="168"/>
      <c r="AA21" s="168"/>
      <c r="AB21" s="168"/>
      <c r="AC21" s="168" t="s">
        <v>8</v>
      </c>
      <c r="AD21" s="168"/>
      <c r="AE21" s="168"/>
      <c r="AF21" s="168"/>
      <c r="AG21" s="168"/>
      <c r="AH21" s="168"/>
      <c r="AI21" s="168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325"/>
      <c r="AN21" s="326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33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33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33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339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27" t="s">
        <v>12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125">
        <f>SUM(AJ9:AJ25)</f>
        <v>16</v>
      </c>
      <c r="AK26" s="125">
        <f>SUM(AK9:AK25)</f>
        <v>0</v>
      </c>
      <c r="AL26" s="125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6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8" t="s">
        <v>13</v>
      </c>
      <c r="B28" s="328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30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300" t="s">
        <v>7</v>
      </c>
      <c r="D29" s="301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5"/>
      <c r="AQ30" s="326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7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8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5"/>
      <c r="AQ43" s="326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27" t="s">
        <v>12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308"/>
      <c r="D65" s="308"/>
      <c r="E65" s="33"/>
      <c r="H65" s="35"/>
      <c r="I65" s="36"/>
      <c r="J65" s="36"/>
      <c r="K65" s="36"/>
      <c r="L65" s="36"/>
      <c r="M65" s="36"/>
      <c r="N65" s="36"/>
      <c r="O65" s="27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7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7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08"/>
      <c r="D68" s="308"/>
      <c r="E68" s="33"/>
      <c r="H68" s="36"/>
      <c r="I68" s="36"/>
      <c r="J68" s="36"/>
      <c r="K68" s="36"/>
      <c r="L68" s="36"/>
      <c r="M68" s="36"/>
      <c r="N68" s="36"/>
      <c r="O68" s="27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08"/>
      <c r="D69" s="308"/>
      <c r="E69" s="308"/>
      <c r="F69" s="308"/>
      <c r="G69" s="308"/>
      <c r="H69" s="36"/>
      <c r="I69" s="36"/>
      <c r="J69" s="36"/>
      <c r="K69" s="36"/>
      <c r="L69" s="36"/>
      <c r="M69" s="36"/>
      <c r="N69" s="36"/>
      <c r="O69" s="27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08"/>
      <c r="D70" s="308"/>
      <c r="E70" s="308"/>
      <c r="H70" s="36"/>
      <c r="I70" s="36"/>
      <c r="J70" s="36"/>
      <c r="K70" s="36"/>
      <c r="L70" s="36"/>
      <c r="M70" s="36"/>
      <c r="N70" s="36"/>
      <c r="O70" s="27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08"/>
      <c r="D71" s="308"/>
      <c r="E71" s="33"/>
      <c r="H71" s="36"/>
      <c r="I71" s="36"/>
      <c r="J71" s="36"/>
      <c r="K71" s="36"/>
      <c r="L71" s="36"/>
      <c r="M71" s="36"/>
      <c r="N71" s="36"/>
      <c r="O71" s="27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1">
    <mergeCell ref="AP30:AQ30"/>
    <mergeCell ref="AP43:AQ43"/>
    <mergeCell ref="A64:AI64"/>
    <mergeCell ref="C65:D65"/>
    <mergeCell ref="C68:D68"/>
    <mergeCell ref="AM21:AN21"/>
    <mergeCell ref="A26:AI26"/>
    <mergeCell ref="A28:AI28"/>
    <mergeCell ref="C70:E70"/>
    <mergeCell ref="C71:D71"/>
    <mergeCell ref="C69:G69"/>
    <mergeCell ref="C29:D29"/>
    <mergeCell ref="X9:X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R25" sqref="R2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3" t="s">
        <v>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09" t="s">
        <v>234</v>
      </c>
      <c r="AG6" s="309"/>
      <c r="AH6" s="309"/>
      <c r="AI6" s="309"/>
      <c r="AJ6" s="309"/>
      <c r="AK6" s="309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10" t="s">
        <v>7</v>
      </c>
      <c r="D8" s="311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 t="s">
        <v>8</v>
      </c>
      <c r="AE10" s="168" t="s">
        <v>8</v>
      </c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2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 t="s">
        <v>9</v>
      </c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1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 t="s">
        <v>10</v>
      </c>
      <c r="AD13" s="168"/>
      <c r="AE13" s="168" t="s">
        <v>8</v>
      </c>
      <c r="AF13" s="168"/>
      <c r="AG13" s="168"/>
      <c r="AH13" s="168"/>
      <c r="AI13" s="168"/>
      <c r="AJ13" s="80">
        <f t="shared" si="2"/>
        <v>1</v>
      </c>
      <c r="AK13" s="80">
        <f t="shared" si="0"/>
        <v>0</v>
      </c>
      <c r="AL13" s="80">
        <f t="shared" si="1"/>
        <v>1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 t="s">
        <v>10</v>
      </c>
      <c r="AD16" s="180"/>
      <c r="AE16" s="180" t="s">
        <v>8</v>
      </c>
      <c r="AF16" s="180"/>
      <c r="AG16" s="180"/>
      <c r="AH16" s="180"/>
      <c r="AI16" s="180"/>
      <c r="AJ16" s="80">
        <f t="shared" si="2"/>
        <v>1</v>
      </c>
      <c r="AK16" s="80">
        <f t="shared" si="0"/>
        <v>0</v>
      </c>
      <c r="AL16" s="80">
        <f t="shared" si="1"/>
        <v>1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 t="s">
        <v>10</v>
      </c>
      <c r="AD19" s="168" t="s">
        <v>8</v>
      </c>
      <c r="AE19" s="168" t="s">
        <v>8</v>
      </c>
      <c r="AF19" s="168"/>
      <c r="AG19" s="168"/>
      <c r="AH19" s="168"/>
      <c r="AI19" s="168"/>
      <c r="AJ19" s="80">
        <f t="shared" si="2"/>
        <v>2</v>
      </c>
      <c r="AK19" s="80">
        <f t="shared" si="0"/>
        <v>0</v>
      </c>
      <c r="AL19" s="80">
        <f t="shared" si="1"/>
        <v>1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 t="s">
        <v>9</v>
      </c>
      <c r="AF20" s="168"/>
      <c r="AG20" s="168"/>
      <c r="AH20" s="168"/>
      <c r="AI20" s="168"/>
      <c r="AJ20" s="80">
        <f t="shared" si="2"/>
        <v>0</v>
      </c>
      <c r="AK20" s="80">
        <f t="shared" si="0"/>
        <v>1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 t="s">
        <v>8</v>
      </c>
      <c r="AD21" s="174" t="s">
        <v>8</v>
      </c>
      <c r="AE21" s="174" t="s">
        <v>8</v>
      </c>
      <c r="AF21" s="174"/>
      <c r="AG21" s="174"/>
      <c r="AH21" s="174"/>
      <c r="AI21" s="174"/>
      <c r="AJ21" s="80">
        <f t="shared" si="2"/>
        <v>3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314"/>
      <c r="AN22" s="315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 t="s">
        <v>8</v>
      </c>
      <c r="AD23" s="168"/>
      <c r="AE23" s="168"/>
      <c r="AF23" s="168"/>
      <c r="AG23" s="168"/>
      <c r="AH23" s="168"/>
      <c r="AI23" s="168"/>
      <c r="AJ23" s="80">
        <f t="shared" si="2"/>
        <v>1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 t="s">
        <v>10</v>
      </c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1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 t="s">
        <v>8</v>
      </c>
      <c r="AD25" s="168" t="s">
        <v>9</v>
      </c>
      <c r="AE25" s="168"/>
      <c r="AF25" s="168"/>
      <c r="AG25" s="168"/>
      <c r="AH25" s="168"/>
      <c r="AI25" s="168"/>
      <c r="AJ25" s="80">
        <f t="shared" si="2"/>
        <v>1</v>
      </c>
      <c r="AK25" s="80">
        <f t="shared" si="0"/>
        <v>1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 t="s">
        <v>8</v>
      </c>
      <c r="AD26" s="168"/>
      <c r="AE26" s="168" t="s">
        <v>8</v>
      </c>
      <c r="AF26" s="168"/>
      <c r="AG26" s="168"/>
      <c r="AH26" s="168"/>
      <c r="AI26" s="168"/>
      <c r="AJ26" s="80">
        <f t="shared" si="2"/>
        <v>2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 t="s">
        <v>10</v>
      </c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1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 t="s">
        <v>8</v>
      </c>
      <c r="AE29" s="168" t="s">
        <v>8</v>
      </c>
      <c r="AF29" s="168"/>
      <c r="AG29" s="168"/>
      <c r="AH29" s="168"/>
      <c r="AI29" s="168"/>
      <c r="AJ29" s="80">
        <f t="shared" si="2"/>
        <v>2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 t="s">
        <v>9</v>
      </c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1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 t="s">
        <v>10</v>
      </c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1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 t="s">
        <v>8</v>
      </c>
      <c r="AD33" s="168" t="s">
        <v>8</v>
      </c>
      <c r="AE33" s="168" t="s">
        <v>8</v>
      </c>
      <c r="AF33" s="168"/>
      <c r="AG33" s="168"/>
      <c r="AH33" s="168"/>
      <c r="AI33" s="168"/>
      <c r="AJ33" s="80">
        <f t="shared" si="2"/>
        <v>3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316" t="s">
        <v>12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80">
        <f>SUM(AJ9:AJ34)</f>
        <v>18</v>
      </c>
      <c r="AK35" s="80">
        <f>SUM(AK9:AK34)</f>
        <v>4</v>
      </c>
      <c r="AL35" s="80">
        <f>SUM(AL9:AL34)</f>
        <v>6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17" t="s">
        <v>13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10" t="s">
        <v>7</v>
      </c>
      <c r="D38" s="311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314"/>
      <c r="AQ39" s="315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314"/>
      <c r="AQ52" s="315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316" t="s">
        <v>12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319"/>
      <c r="D66" s="319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319"/>
      <c r="D69" s="31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319"/>
      <c r="D70" s="319"/>
      <c r="E70" s="319"/>
      <c r="F70" s="319"/>
      <c r="G70" s="31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319"/>
      <c r="D71" s="319"/>
      <c r="E71" s="31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319"/>
      <c r="D72" s="31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99" t="s">
        <v>1124</v>
      </c>
      <c r="AG6" s="299"/>
      <c r="AH6" s="299"/>
      <c r="AI6" s="299"/>
      <c r="AJ6" s="299"/>
      <c r="AK6" s="299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305" t="s">
        <v>12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306" t="s">
        <v>13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7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300" t="s">
        <v>7</v>
      </c>
      <c r="D25" s="301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03"/>
      <c r="AQ26" s="304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305" t="s">
        <v>12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308"/>
      <c r="D40" s="30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8"/>
      <c r="D43" s="30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8"/>
      <c r="D44" s="308"/>
      <c r="E44" s="308"/>
      <c r="F44" s="308"/>
      <c r="G44" s="30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8"/>
      <c r="D45" s="308"/>
      <c r="E45" s="30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8"/>
      <c r="D46" s="30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99" t="s">
        <v>1125</v>
      </c>
      <c r="AG6" s="299"/>
      <c r="AH6" s="299"/>
      <c r="AI6" s="299"/>
      <c r="AJ6" s="299"/>
      <c r="AK6" s="299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20" t="s">
        <v>1147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305" t="s">
        <v>12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306" t="s">
        <v>13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7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300" t="s">
        <v>7</v>
      </c>
      <c r="D21" s="301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03"/>
      <c r="AQ22" s="304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305" t="s">
        <v>12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308"/>
      <c r="D32" s="30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308"/>
      <c r="D35" s="30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308"/>
      <c r="D36" s="308"/>
      <c r="E36" s="308"/>
      <c r="F36" s="308"/>
      <c r="G36" s="30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308"/>
      <c r="D37" s="308"/>
      <c r="E37" s="30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308"/>
      <c r="D38" s="30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E14:AI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314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7"/>
      <c r="C9" s="241" t="s">
        <v>1145</v>
      </c>
      <c r="D9" s="240" t="s">
        <v>53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248"/>
      <c r="R9" s="248"/>
      <c r="S9" s="248"/>
      <c r="T9" s="248"/>
      <c r="U9" s="248"/>
      <c r="V9" s="248"/>
      <c r="W9" s="248"/>
      <c r="X9" s="248"/>
      <c r="Y9" s="24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39"/>
      <c r="AK9" s="239"/>
      <c r="AL9" s="239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0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4"/>
      <c r="AE10" s="244"/>
      <c r="AF10" s="244"/>
      <c r="AG10" s="244"/>
      <c r="AH10" s="244"/>
      <c r="AI10" s="244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0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244"/>
      <c r="AE11" s="244"/>
      <c r="AF11" s="244"/>
      <c r="AG11" s="244"/>
      <c r="AH11" s="244"/>
      <c r="AI11" s="244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8">
        <v>4</v>
      </c>
      <c r="B12" s="165" t="s">
        <v>397</v>
      </c>
      <c r="C12" s="166" t="s">
        <v>37</v>
      </c>
      <c r="D12" s="167" t="s">
        <v>54</v>
      </c>
      <c r="E12" s="25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4"/>
      <c r="S12" s="244"/>
      <c r="T12" s="244"/>
      <c r="U12" s="244"/>
      <c r="V12" s="245"/>
      <c r="W12" s="244"/>
      <c r="X12" s="244"/>
      <c r="Y12" s="244"/>
      <c r="Z12" s="244"/>
      <c r="AA12" s="244"/>
      <c r="AB12" s="244"/>
      <c r="AC12" s="245"/>
      <c r="AD12" s="244"/>
      <c r="AE12" s="244"/>
      <c r="AF12" s="244"/>
      <c r="AG12" s="244"/>
      <c r="AH12" s="244"/>
      <c r="AI12" s="244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4"/>
      <c r="R13" s="244"/>
      <c r="S13" s="244"/>
      <c r="T13" s="244"/>
      <c r="U13" s="244"/>
      <c r="V13" s="245"/>
      <c r="W13" s="244"/>
      <c r="X13" s="244"/>
      <c r="Y13" s="244"/>
      <c r="Z13" s="244"/>
      <c r="AA13" s="244"/>
      <c r="AB13" s="244"/>
      <c r="AC13" s="245"/>
      <c r="AD13" s="244"/>
      <c r="AE13" s="244"/>
      <c r="AF13" s="244"/>
      <c r="AG13" s="244"/>
      <c r="AH13" s="244"/>
      <c r="AI13" s="244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8">
        <v>6</v>
      </c>
      <c r="B14" s="165" t="s">
        <v>398</v>
      </c>
      <c r="C14" s="166" t="s">
        <v>399</v>
      </c>
      <c r="D14" s="167" t="s">
        <v>312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  <c r="AD14" s="244"/>
      <c r="AE14" s="244"/>
      <c r="AF14" s="244"/>
      <c r="AG14" s="244"/>
      <c r="AH14" s="244"/>
      <c r="AI14" s="244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0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4"/>
      <c r="R15" s="244"/>
      <c r="S15" s="244"/>
      <c r="T15" s="244"/>
      <c r="U15" s="244"/>
      <c r="V15" s="245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8">
        <v>8</v>
      </c>
      <c r="B16" s="165" t="s">
        <v>1120</v>
      </c>
      <c r="C16" s="166" t="s">
        <v>1121</v>
      </c>
      <c r="D16" s="167" t="s">
        <v>948</v>
      </c>
      <c r="E16" s="25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4"/>
      <c r="R16" s="244"/>
      <c r="S16" s="244"/>
      <c r="T16" s="244"/>
      <c r="U16" s="244"/>
      <c r="V16" s="245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0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5"/>
      <c r="Q17" s="247"/>
      <c r="R17" s="247"/>
      <c r="S17" s="247"/>
      <c r="T17" s="247"/>
      <c r="U17" s="247"/>
      <c r="V17" s="245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8">
        <v>10</v>
      </c>
      <c r="B18" s="165" t="s">
        <v>319</v>
      </c>
      <c r="C18" s="166" t="s">
        <v>320</v>
      </c>
      <c r="D18" s="167" t="s">
        <v>26</v>
      </c>
      <c r="E18" s="250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5"/>
      <c r="Q18" s="247"/>
      <c r="R18" s="247"/>
      <c r="S18" s="247"/>
      <c r="T18" s="247"/>
      <c r="U18" s="247"/>
      <c r="V18" s="245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Q19" s="244"/>
      <c r="R19" s="244"/>
      <c r="S19" s="244"/>
      <c r="T19" s="244"/>
      <c r="U19" s="244"/>
      <c r="V19" s="245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8">
        <v>12</v>
      </c>
      <c r="B20" s="165" t="s">
        <v>323</v>
      </c>
      <c r="C20" s="166" t="s">
        <v>28</v>
      </c>
      <c r="D20" s="167" t="s">
        <v>171</v>
      </c>
      <c r="E20" s="25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244"/>
      <c r="R20" s="244"/>
      <c r="S20" s="244"/>
      <c r="T20" s="244"/>
      <c r="U20" s="244"/>
      <c r="V20" s="245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5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8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5"/>
      <c r="Q22" s="170"/>
      <c r="R22" s="170"/>
      <c r="S22" s="170"/>
      <c r="T22" s="170"/>
      <c r="U22" s="170"/>
      <c r="V22" s="24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5">
        <f>COUNTIF(E22:AI22,"K")+2*COUNTIF(E22:AI22,"2K")+COUNTIF(E22:AI22,"TK")+COUNTIF(E22:AI22,"KT")</f>
        <v>0</v>
      </c>
      <c r="AK22" s="256">
        <f t="shared" si="0"/>
        <v>0</v>
      </c>
      <c r="AL22" s="256">
        <f t="shared" si="1"/>
        <v>0</v>
      </c>
      <c r="AM22" s="253"/>
      <c r="AN22" s="253"/>
      <c r="AO22" s="25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1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4"/>
      <c r="R23" s="244"/>
      <c r="S23" s="244"/>
      <c r="T23" s="244"/>
      <c r="U23" s="244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3">
        <f t="shared" si="2"/>
        <v>0</v>
      </c>
      <c r="AK23" s="3">
        <f t="shared" si="0"/>
        <v>0</v>
      </c>
      <c r="AL23" s="3">
        <f t="shared" si="1"/>
        <v>0</v>
      </c>
      <c r="AM23" s="303"/>
      <c r="AN23" s="304"/>
      <c r="AO23" s="63"/>
    </row>
    <row r="24" spans="1:131" s="60" customFormat="1" ht="30" customHeight="1">
      <c r="A24" s="238">
        <v>16</v>
      </c>
      <c r="B24" s="165" t="s">
        <v>407</v>
      </c>
      <c r="C24" s="166" t="s">
        <v>408</v>
      </c>
      <c r="D24" s="167" t="s">
        <v>113</v>
      </c>
      <c r="E24" s="250"/>
      <c r="F24" s="244"/>
      <c r="G24" s="244"/>
      <c r="H24" s="244"/>
      <c r="I24" s="244"/>
      <c r="J24" s="244"/>
      <c r="K24" s="244"/>
      <c r="L24" s="244"/>
      <c r="M24" s="244"/>
      <c r="N24" s="244"/>
      <c r="O24" s="252"/>
      <c r="P24" s="245"/>
      <c r="Q24" s="244"/>
      <c r="R24" s="244"/>
      <c r="S24" s="244"/>
      <c r="T24" s="244"/>
      <c r="U24" s="244"/>
      <c r="V24" s="245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244"/>
      <c r="R25" s="244"/>
      <c r="S25" s="244"/>
      <c r="T25" s="244"/>
      <c r="U25" s="244"/>
      <c r="V25" s="245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8">
        <v>18</v>
      </c>
      <c r="B26" s="165" t="s">
        <v>328</v>
      </c>
      <c r="C26" s="166" t="s">
        <v>28</v>
      </c>
      <c r="D26" s="167" t="s">
        <v>79</v>
      </c>
      <c r="E26" s="251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244"/>
      <c r="R26" s="244"/>
      <c r="S26" s="244"/>
      <c r="T26" s="244"/>
      <c r="U26" s="244"/>
      <c r="V26" s="245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8">
        <v>20</v>
      </c>
      <c r="B28" s="165" t="s">
        <v>329</v>
      </c>
      <c r="C28" s="166" t="s">
        <v>330</v>
      </c>
      <c r="D28" s="167" t="s">
        <v>104</v>
      </c>
      <c r="E28" s="251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4"/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8">
        <v>22</v>
      </c>
      <c r="B30" s="165" t="s">
        <v>331</v>
      </c>
      <c r="C30" s="166" t="s">
        <v>332</v>
      </c>
      <c r="D30" s="167" t="s">
        <v>333</v>
      </c>
      <c r="E30" s="251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1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244"/>
      <c r="R31" s="244"/>
      <c r="S31" s="244"/>
      <c r="T31" s="244"/>
      <c r="U31" s="244"/>
      <c r="V31" s="245"/>
      <c r="W31" s="244"/>
      <c r="X31" s="244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8">
        <v>24</v>
      </c>
      <c r="B32" s="165" t="s">
        <v>335</v>
      </c>
      <c r="C32" s="166" t="s">
        <v>336</v>
      </c>
      <c r="D32" s="167" t="s">
        <v>11</v>
      </c>
      <c r="E32" s="251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244"/>
      <c r="R32" s="244"/>
      <c r="S32" s="244"/>
      <c r="T32" s="244"/>
      <c r="U32" s="244"/>
      <c r="V32" s="245"/>
      <c r="W32" s="244"/>
      <c r="X32" s="244"/>
      <c r="Y32" s="244"/>
      <c r="Z32" s="244"/>
      <c r="AA32" s="244"/>
      <c r="AB32" s="244"/>
      <c r="AC32" s="245"/>
      <c r="AD32" s="244"/>
      <c r="AE32" s="244"/>
      <c r="AF32" s="244"/>
      <c r="AG32" s="244"/>
      <c r="AH32" s="244"/>
      <c r="AI32" s="244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1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8">
        <v>26</v>
      </c>
      <c r="B34" s="165" t="s">
        <v>418</v>
      </c>
      <c r="C34" s="166" t="s">
        <v>646</v>
      </c>
      <c r="D34" s="167" t="s">
        <v>112</v>
      </c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4"/>
      <c r="R34" s="244"/>
      <c r="S34" s="244"/>
      <c r="T34" s="244"/>
      <c r="U34" s="244"/>
      <c r="V34" s="245"/>
      <c r="W34" s="244"/>
      <c r="X34" s="244"/>
      <c r="Y34" s="244"/>
      <c r="Z34" s="244"/>
      <c r="AA34" s="244"/>
      <c r="AB34" s="244"/>
      <c r="AC34" s="245"/>
      <c r="AD34" s="244"/>
      <c r="AE34" s="244"/>
      <c r="AF34" s="244"/>
      <c r="AG34" s="244"/>
      <c r="AH34" s="244"/>
      <c r="AI34" s="244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1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4"/>
      <c r="R35" s="244"/>
      <c r="S35" s="244"/>
      <c r="T35" s="244"/>
      <c r="U35" s="244"/>
      <c r="V35" s="245"/>
      <c r="W35" s="244"/>
      <c r="X35" s="244"/>
      <c r="Y35" s="244"/>
      <c r="Z35" s="244"/>
      <c r="AA35" s="244"/>
      <c r="AB35" s="244"/>
      <c r="AC35" s="245"/>
      <c r="AD35" s="244"/>
      <c r="AE35" s="244"/>
      <c r="AF35" s="244"/>
      <c r="AG35" s="244"/>
      <c r="AH35" s="244"/>
      <c r="AI35" s="244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8">
        <v>28</v>
      </c>
      <c r="B36" s="165" t="s">
        <v>419</v>
      </c>
      <c r="C36" s="166" t="s">
        <v>420</v>
      </c>
      <c r="D36" s="167" t="s">
        <v>90</v>
      </c>
      <c r="E36" s="251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244"/>
      <c r="AG36" s="244"/>
      <c r="AH36" s="244"/>
      <c r="AI36" s="244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1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244"/>
      <c r="AG37" s="244"/>
      <c r="AH37" s="244"/>
      <c r="AI37" s="244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8">
        <v>30</v>
      </c>
      <c r="B38" s="165" t="s">
        <v>342</v>
      </c>
      <c r="C38" s="166" t="s">
        <v>343</v>
      </c>
      <c r="D38" s="167" t="s">
        <v>36</v>
      </c>
      <c r="E38" s="251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5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244"/>
      <c r="AG38" s="244"/>
      <c r="AH38" s="244"/>
      <c r="AI38" s="244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1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  <c r="Q39" s="244"/>
      <c r="R39" s="244"/>
      <c r="S39" s="244"/>
      <c r="T39" s="244"/>
      <c r="U39" s="244"/>
      <c r="V39" s="245"/>
      <c r="W39" s="244"/>
      <c r="X39" s="244"/>
      <c r="Y39" s="244"/>
      <c r="Z39" s="244"/>
      <c r="AA39" s="244"/>
      <c r="AB39" s="244"/>
      <c r="AC39" s="245"/>
      <c r="AD39" s="244"/>
      <c r="AE39" s="244"/>
      <c r="AF39" s="244"/>
      <c r="AG39" s="244"/>
      <c r="AH39" s="244"/>
      <c r="AI39" s="244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8">
        <v>32</v>
      </c>
      <c r="B40" s="165" t="s">
        <v>562</v>
      </c>
      <c r="C40" s="166" t="s">
        <v>563</v>
      </c>
      <c r="D40" s="167" t="s">
        <v>91</v>
      </c>
      <c r="E40" s="251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4"/>
      <c r="AE40" s="244"/>
      <c r="AF40" s="244"/>
      <c r="AG40" s="244"/>
      <c r="AH40" s="244"/>
      <c r="AI40" s="244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1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44"/>
      <c r="R41" s="244"/>
      <c r="S41" s="244"/>
      <c r="T41" s="244"/>
      <c r="U41" s="244"/>
      <c r="V41" s="245"/>
      <c r="W41" s="244"/>
      <c r="X41" s="244"/>
      <c r="Y41" s="244"/>
      <c r="Z41" s="244"/>
      <c r="AA41" s="244"/>
      <c r="AB41" s="244"/>
      <c r="AC41" s="245"/>
      <c r="AD41" s="244"/>
      <c r="AE41" s="244"/>
      <c r="AF41" s="244"/>
      <c r="AG41" s="244"/>
      <c r="AH41" s="244"/>
      <c r="AI41" s="244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8">
        <v>34</v>
      </c>
      <c r="B42" s="165" t="s">
        <v>347</v>
      </c>
      <c r="C42" s="166" t="s">
        <v>348</v>
      </c>
      <c r="D42" s="167" t="s">
        <v>144</v>
      </c>
      <c r="E42" s="251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244"/>
      <c r="R42" s="244"/>
      <c r="S42" s="244"/>
      <c r="T42" s="244"/>
      <c r="U42" s="244"/>
      <c r="V42" s="245"/>
      <c r="W42" s="244"/>
      <c r="X42" s="244"/>
      <c r="Y42" s="244"/>
      <c r="Z42" s="244"/>
      <c r="AA42" s="244"/>
      <c r="AB42" s="244"/>
      <c r="AC42" s="245"/>
      <c r="AD42" s="244"/>
      <c r="AE42" s="244"/>
      <c r="AF42" s="244"/>
      <c r="AG42" s="244"/>
      <c r="AH42" s="244"/>
      <c r="AI42" s="244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5" t="s">
        <v>12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6" t="s">
        <v>13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7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0" t="s">
        <v>7</v>
      </c>
      <c r="D46" s="30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03"/>
      <c r="AQ47" s="304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03"/>
      <c r="AQ60" s="304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5" t="s">
        <v>12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8"/>
      <c r="D82" s="30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8"/>
      <c r="D85" s="30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8"/>
      <c r="D86" s="308"/>
      <c r="E86" s="308"/>
      <c r="F86" s="308"/>
      <c r="G86" s="30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8"/>
      <c r="D87" s="308"/>
      <c r="E87" s="30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8"/>
      <c r="D88" s="30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349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6"/>
      <c r="S21" s="170"/>
      <c r="T21" s="170"/>
      <c r="U21" s="170"/>
      <c r="V21" s="158"/>
      <c r="W21" s="158"/>
      <c r="X21" s="23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5" t="s">
        <v>12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6" t="s">
        <v>13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7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0" t="s">
        <v>7</v>
      </c>
      <c r="D46" s="30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03"/>
      <c r="AQ47" s="304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03"/>
      <c r="AQ60" s="304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5" t="s">
        <v>12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8"/>
      <c r="D82" s="30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8"/>
      <c r="D85" s="30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8"/>
      <c r="D86" s="308"/>
      <c r="E86" s="308"/>
      <c r="F86" s="308"/>
      <c r="G86" s="30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8"/>
      <c r="D87" s="308"/>
      <c r="E87" s="30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8"/>
      <c r="D88" s="30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23" t="s">
        <v>426</v>
      </c>
      <c r="AG6" s="323"/>
      <c r="AH6" s="323"/>
      <c r="AI6" s="323"/>
      <c r="AJ6" s="323"/>
      <c r="AK6" s="323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25"/>
      <c r="AN22" s="326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27" t="s">
        <v>12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28" t="s">
        <v>13</v>
      </c>
      <c r="B40" s="328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30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300" t="s">
        <v>7</v>
      </c>
      <c r="D41" s="301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25"/>
      <c r="AQ42" s="326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25"/>
      <c r="AQ55" s="326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27" t="s">
        <v>12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308"/>
      <c r="D72" s="308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08"/>
      <c r="D75" s="308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08"/>
      <c r="D76" s="308"/>
      <c r="E76" s="308"/>
      <c r="F76" s="308"/>
      <c r="G76" s="30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08"/>
      <c r="D77" s="308"/>
      <c r="E77" s="30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08"/>
      <c r="D78" s="308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480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7"/>
      <c r="F9" s="245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7"/>
      <c r="F10" s="245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7"/>
      <c r="F11" s="245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7"/>
      <c r="F12" s="245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7"/>
      <c r="F13" s="245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7"/>
      <c r="F14" s="245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7"/>
      <c r="F15" s="245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7"/>
      <c r="F18" s="245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7"/>
      <c r="F19" s="245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7"/>
      <c r="F20" s="245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59"/>
      <c r="F21" s="24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7"/>
      <c r="F22" s="245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7"/>
      <c r="F23" s="245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7"/>
      <c r="F24" s="245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7"/>
      <c r="F25" s="245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7"/>
      <c r="F26" s="245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7"/>
      <c r="F27" s="24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7"/>
      <c r="F28" s="24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7"/>
      <c r="F29" s="245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7"/>
      <c r="F30" s="245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7"/>
      <c r="F31" s="245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7"/>
      <c r="F32" s="245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7"/>
      <c r="F33" s="245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7"/>
      <c r="F34" s="245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7"/>
      <c r="F35" s="245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7"/>
      <c r="F36" s="245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7"/>
      <c r="F37" s="245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7"/>
      <c r="F38" s="245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5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7"/>
      <c r="F39" s="245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5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7"/>
      <c r="F40" s="245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5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5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5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5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305" t="s">
        <v>12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306" t="s">
        <v>13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7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300" t="s">
        <v>7</v>
      </c>
      <c r="D47" s="30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3"/>
      <c r="AQ48" s="304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3"/>
      <c r="AQ61" s="304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5" t="s">
        <v>12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08"/>
      <c r="D84" s="308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8"/>
      <c r="D87" s="30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8"/>
      <c r="D88" s="308"/>
      <c r="E88" s="308"/>
      <c r="F88" s="308"/>
      <c r="G88" s="30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308"/>
      <c r="D89" s="308"/>
      <c r="E89" s="30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308"/>
      <c r="D90" s="30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2020-05-29T08:33:25Z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