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0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TBN19.1!$A$8:$AL$78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J63" i="239"/>
  <c r="AJ62" i="239"/>
  <c r="AK62" i="239" s="1"/>
  <c r="AJ61" i="239"/>
  <c r="AK61" i="239" s="1"/>
  <c r="AJ60" i="239"/>
  <c r="AK60" i="239" s="1"/>
  <c r="AJ59" i="239"/>
  <c r="AK59" i="239" s="1"/>
  <c r="AJ58" i="239"/>
  <c r="AK58" i="239" s="1"/>
  <c r="AJ57" i="239"/>
  <c r="AK57" i="239" s="1"/>
  <c r="AJ56" i="239"/>
  <c r="AK56" i="239" s="1"/>
  <c r="AJ55" i="239"/>
  <c r="AK55" i="239" s="1"/>
  <c r="AJ54" i="239"/>
  <c r="AJ53" i="239"/>
  <c r="AJ52" i="239"/>
  <c r="AJ51" i="239"/>
  <c r="AJ50" i="239"/>
  <c r="AJ49" i="239"/>
  <c r="AJ48" i="239"/>
  <c r="AJ47" i="239"/>
  <c r="AJ46" i="239"/>
  <c r="AJ45" i="239"/>
  <c r="AL40" i="239"/>
  <c r="AJ40" i="239"/>
  <c r="AK40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79" i="239"/>
  <c r="AL41" i="239"/>
  <c r="AJ54" i="238"/>
  <c r="AJ41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1" i="239" s="1"/>
  <c r="AK45" i="239"/>
  <c r="AK46" i="239"/>
  <c r="AK47" i="239"/>
  <c r="AK48" i="239"/>
  <c r="AL55" i="239"/>
  <c r="AL56" i="239"/>
  <c r="AL57" i="239"/>
  <c r="AM57" i="239" s="1"/>
  <c r="AN57" i="239" s="1"/>
  <c r="AL58" i="239"/>
  <c r="AM58" i="239" s="1"/>
  <c r="AN58" i="239" s="1"/>
  <c r="AL59" i="239"/>
  <c r="AL60" i="239"/>
  <c r="AM60" i="239" s="1"/>
  <c r="AN60" i="239" s="1"/>
  <c r="AL61" i="239"/>
  <c r="AL62" i="239"/>
  <c r="AM62" i="239" s="1"/>
  <c r="AK49" i="239"/>
  <c r="AK50" i="239"/>
  <c r="AK51" i="239"/>
  <c r="AK52" i="239"/>
  <c r="AK53" i="239"/>
  <c r="AK54" i="239"/>
  <c r="AM55" i="239"/>
  <c r="AN55" i="239" s="1"/>
  <c r="AM56" i="239"/>
  <c r="AN56" i="239" s="1"/>
  <c r="AK63" i="239"/>
  <c r="AK64" i="239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7" i="239"/>
  <c r="AO55" i="239"/>
  <c r="AO58" i="239"/>
  <c r="AO56" i="239"/>
  <c r="AL78" i="239"/>
  <c r="AM78" i="239" s="1"/>
  <c r="AN78" i="239" s="1"/>
  <c r="AL77" i="239"/>
  <c r="AM77" i="239" s="1"/>
  <c r="AL76" i="239"/>
  <c r="AL75" i="239"/>
  <c r="AL74" i="239"/>
  <c r="AM74" i="239" s="1"/>
  <c r="AL73" i="239"/>
  <c r="AM73" i="239" s="1"/>
  <c r="AL72" i="239"/>
  <c r="AL71" i="239"/>
  <c r="AL70" i="239"/>
  <c r="AM70" i="239" s="1"/>
  <c r="AN70" i="239" s="1"/>
  <c r="AL69" i="239"/>
  <c r="AM69" i="239" s="1"/>
  <c r="AL68" i="239"/>
  <c r="AL67" i="239"/>
  <c r="AL66" i="239"/>
  <c r="AM66" i="239" s="1"/>
  <c r="AN66" i="239" s="1"/>
  <c r="AL65" i="239"/>
  <c r="AM65" i="239" s="1"/>
  <c r="AL64" i="239"/>
  <c r="AL63" i="239"/>
  <c r="AN63" i="239" s="1"/>
  <c r="AL54" i="239"/>
  <c r="AM54" i="239" s="1"/>
  <c r="AN54" i="239" s="1"/>
  <c r="AL53" i="239"/>
  <c r="AM53" i="239" s="1"/>
  <c r="AL52" i="239"/>
  <c r="AL51" i="239"/>
  <c r="AL50" i="239"/>
  <c r="AM50" i="239" s="1"/>
  <c r="AN50" i="239" s="1"/>
  <c r="AL49" i="239"/>
  <c r="AM49" i="239" s="1"/>
  <c r="AM61" i="239"/>
  <c r="AN61" i="239" s="1"/>
  <c r="AM59" i="239"/>
  <c r="AN59" i="239" s="1"/>
  <c r="AK79" i="239"/>
  <c r="AO60" i="239"/>
  <c r="AL48" i="239"/>
  <c r="AM48" i="239" s="1"/>
  <c r="AN48" i="239" s="1"/>
  <c r="AL47" i="239"/>
  <c r="AL46" i="239"/>
  <c r="AL45" i="239"/>
  <c r="AM76" i="239"/>
  <c r="AM75" i="239"/>
  <c r="AM72" i="239"/>
  <c r="AM71" i="239"/>
  <c r="AN71" i="239" s="1"/>
  <c r="AM68" i="239"/>
  <c r="AM67" i="239"/>
  <c r="AM64" i="239"/>
  <c r="AM63" i="239"/>
  <c r="AM52" i="239"/>
  <c r="AM51" i="239"/>
  <c r="AN75" i="239"/>
  <c r="AN67" i="239"/>
  <c r="AN62" i="239"/>
  <c r="AO62" i="239" s="1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L92" i="241" l="1"/>
  <c r="AN74" i="239"/>
  <c r="AO92" i="236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49" i="239"/>
  <c r="AO49" i="239" s="1"/>
  <c r="AN53" i="239"/>
  <c r="AO53" i="239" s="1"/>
  <c r="AO63" i="239"/>
  <c r="AN65" i="239"/>
  <c r="AO65" i="239" s="1"/>
  <c r="AO67" i="239"/>
  <c r="AN69" i="239"/>
  <c r="AO69" i="239" s="1"/>
  <c r="AO71" i="239"/>
  <c r="AN73" i="239"/>
  <c r="AO73" i="239" s="1"/>
  <c r="AO75" i="239"/>
  <c r="AN77" i="239"/>
  <c r="AO77" i="239" s="1"/>
  <c r="AN51" i="239"/>
  <c r="AO51" i="239" s="1"/>
  <c r="AO50" i="239"/>
  <c r="AN52" i="239"/>
  <c r="AO52" i="239" s="1"/>
  <c r="AO54" i="239"/>
  <c r="AN64" i="239"/>
  <c r="AO64" i="239" s="1"/>
  <c r="AO66" i="239"/>
  <c r="AN68" i="239"/>
  <c r="AO68" i="239" s="1"/>
  <c r="AO70" i="239"/>
  <c r="AN72" i="239"/>
  <c r="AO72" i="239" s="1"/>
  <c r="AO74" i="239"/>
  <c r="AN76" i="239"/>
  <c r="AO76" i="239" s="1"/>
  <c r="AO78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79" i="239"/>
  <c r="AM45" i="239"/>
  <c r="AM47" i="239"/>
  <c r="AN47" i="239" s="1"/>
  <c r="AO47" i="239" s="1"/>
  <c r="AO48" i="239"/>
  <c r="AO61" i="239"/>
  <c r="AM46" i="239"/>
  <c r="AN46" i="239" s="1"/>
  <c r="AO59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79" i="239"/>
  <c r="AN45" i="239"/>
  <c r="AO46" i="239"/>
  <c r="AO101" i="238"/>
  <c r="AN101" i="238"/>
  <c r="AO68" i="241" l="1"/>
  <c r="AO92" i="241" s="1"/>
  <c r="AN79" i="239"/>
  <c r="AO45" i="239"/>
  <c r="AO79" i="239" s="1"/>
</calcChain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Y9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CHIỀU V:0</t>
        </r>
      </text>
    </comment>
  </commentList>
</comments>
</file>

<file path=xl/comments3.xml><?xml version="1.0" encoding="utf-8"?>
<comments xmlns="http://schemas.openxmlformats.org/spreadsheetml/2006/main">
  <authors>
    <author>Tri</author>
    <author>anhtuan</author>
  </authors>
  <commentList>
    <comment ref="Y35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D35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4T</t>
        </r>
      </text>
    </comment>
  </commentList>
</comments>
</file>

<file path=xl/sharedStrings.xml><?xml version="1.0" encoding="utf-8"?>
<sst xmlns="http://schemas.openxmlformats.org/spreadsheetml/2006/main" count="2751" uniqueCount="835">
  <si>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</si>
  <si>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</si>
  <si>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</si>
  <si>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</si>
  <si>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</si>
  <si>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</si>
  <si>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</si>
  <si>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</si>
  <si>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</si>
  <si>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</si>
  <si>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</si>
  <si>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</si>
  <si>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</si>
  <si>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</si>
  <si>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</si>
  <si>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</si>
  <si>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</si>
  <si>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</si>
  <si>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</si>
  <si>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</si>
  <si>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</si>
  <si>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</si>
  <si>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</si>
  <si>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</si>
  <si>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</si>
  <si>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</si>
  <si>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</si>
  <si>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</si>
  <si>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</si>
  <si>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</si>
  <si>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</si>
  <si>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</si>
  <si>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</si>
  <si>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</si>
  <si>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</si>
  <si>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</si>
  <si>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</si>
  <si>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</si>
  <si>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</si>
  <si>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</si>
  <si>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</si>
  <si>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</si>
  <si>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</si>
  <si>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</si>
  <si>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</si>
  <si>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</si>
  <si>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</si>
  <si>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</si>
  <si>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</si>
  <si>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</si>
  <si>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</si>
  <si>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</si>
  <si>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</si>
  <si>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</si>
  <si>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</si>
  <si>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</si>
  <si>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</si>
  <si>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</si>
  <si>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</si>
  <si>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</si>
  <si>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</si>
  <si>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</si>
  <si>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</si>
  <si>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</si>
  <si>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</si>
  <si>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</si>
  <si>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</si>
  <si>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</si>
  <si>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</si>
  <si>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</si>
  <si>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</si>
  <si>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</si>
  <si>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</si>
  <si>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</si>
  <si>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</si>
  <si>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</si>
  <si>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</si>
  <si>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</si>
  <si>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</si>
  <si>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</si>
  <si>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</si>
  <si>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</si>
  <si>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</si>
  <si>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</si>
  <si>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</si>
  <si>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</si>
  <si>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</si>
  <si>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</si>
  <si>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</si>
  <si>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</si>
  <si>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</si>
  <si>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</si>
  <si>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</si>
  <si>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</si>
  <si>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</si>
  <si>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</si>
  <si>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</si>
  <si>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</si>
  <si>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</si>
  <si>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</si>
  <si>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</si>
  <si>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</si>
  <si>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</si>
  <si>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</si>
  <si>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</si>
  <si>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</si>
  <si>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</si>
  <si>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</si>
  <si>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</si>
  <si>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</si>
  <si>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</si>
  <si>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</si>
  <si>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</si>
  <si>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</si>
  <si>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</si>
  <si>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</si>
  <si>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</si>
  <si>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</si>
  <si>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</si>
  <si>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</si>
  <si>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</si>
  <si>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</si>
  <si>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</si>
  <si>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</si>
  <si>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</si>
  <si>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</si>
  <si>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</si>
  <si>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</si>
  <si>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</si>
  <si>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</si>
  <si>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</si>
  <si>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</si>
  <si>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</si>
  <si>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</si>
  <si>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</si>
  <si>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</si>
  <si>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</si>
  <si>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</si>
  <si>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</si>
  <si>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</si>
  <si>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</si>
  <si>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</si>
  <si>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</si>
  <si>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</si>
  <si>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</si>
  <si>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</si>
  <si>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</si>
  <si>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</si>
  <si>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</si>
  <si>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</si>
  <si>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</si>
  <si>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</si>
  <si>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</si>
  <si>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</si>
  <si>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</si>
  <si>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</si>
  <si>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</si>
  <si>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</si>
  <si>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</si>
  <si>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</si>
  <si>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</si>
  <si>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</si>
  <si>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</si>
  <si>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</si>
  <si>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</si>
  <si>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</si>
  <si>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</si>
  <si>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</si>
  <si>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</si>
  <si>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</si>
  <si>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</si>
  <si>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</si>
  <si>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</si>
  <si>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</si>
  <si>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</si>
  <si>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</si>
  <si>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</si>
  <si>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</si>
  <si>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</si>
  <si>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</si>
  <si>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</si>
  <si>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</si>
  <si>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</si>
  <si>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</si>
  <si>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</si>
  <si>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</si>
  <si>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</si>
  <si>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</si>
  <si>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</si>
  <si>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</si>
  <si>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</si>
  <si>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</si>
  <si>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</si>
  <si>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</si>
  <si>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</si>
  <si>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</si>
  <si>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</si>
  <si>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</si>
  <si>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</si>
  <si>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</si>
  <si>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</si>
  <si>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</si>
  <si>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</si>
  <si>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</si>
  <si>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</si>
  <si>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</si>
  <si>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</si>
  <si>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</si>
  <si>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</si>
  <si>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</si>
  <si>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</si>
  <si>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</si>
  <si>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</si>
  <si>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</si>
  <si>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</si>
  <si>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</si>
  <si>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</si>
  <si>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</si>
  <si>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</si>
  <si>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</si>
  <si>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</si>
  <si>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</si>
  <si>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</si>
  <si>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</si>
  <si>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</si>
  <si>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</si>
  <si>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</si>
  <si>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</si>
  <si>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</si>
  <si>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</si>
  <si>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</si>
  <si>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</si>
  <si>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</si>
  <si>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</si>
  <si>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</si>
  <si>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</si>
  <si>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</si>
  <si>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</si>
  <si>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</si>
  <si>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</si>
  <si>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</si>
  <si>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</si>
  <si>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</si>
  <si>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</si>
  <si>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</si>
  <si>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</si>
  <si>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</si>
  <si>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</si>
  <si>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</si>
  <si>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</si>
  <si>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</si>
  <si>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</si>
  <si>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</si>
  <si>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</si>
  <si>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</si>
  <si>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</si>
  <si>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</si>
  <si>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</si>
  <si>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</si>
  <si>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</si>
  <si>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</si>
  <si>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</si>
  <si>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</si>
  <si>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</si>
  <si>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</si>
  <si>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</si>
  <si>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</si>
  <si>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</si>
  <si>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</si>
  <si>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</si>
  <si>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</si>
  <si>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</si>
  <si>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</si>
  <si>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</si>
  <si>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</si>
  <si>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</si>
  <si>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</si>
  <si>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</si>
  <si>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</si>
  <si>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</si>
  <si>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</si>
  <si>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</si>
  <si>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</si>
  <si>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</si>
  <si>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</si>
  <si>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</si>
  <si>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</si>
  <si>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</si>
  <si>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</si>
  <si>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</si>
  <si>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</si>
  <si>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</si>
  <si>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</si>
  <si>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</si>
  <si>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</si>
  <si>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</si>
  <si>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</si>
  <si>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</si>
  <si>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</si>
  <si>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</si>
  <si>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</si>
  <si>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</si>
  <si>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</si>
  <si>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</si>
  <si>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</si>
  <si>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</si>
  <si>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</si>
  <si>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</si>
  <si>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</si>
  <si>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</si>
  <si>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</si>
  <si>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</si>
  <si>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</si>
  <si>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</si>
  <si>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</si>
  <si>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</si>
  <si>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</si>
  <si>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</si>
  <si>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</si>
  <si>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</si>
  <si>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</si>
  <si>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</si>
  <si>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</si>
  <si>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</si>
  <si>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</si>
  <si>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</si>
  <si>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</si>
  <si>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</si>
  <si>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</si>
  <si>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</si>
  <si>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</si>
  <si>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</si>
  <si>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</si>
  <si>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</si>
  <si>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</si>
  <si>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</si>
  <si>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</si>
  <si>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</si>
  <si>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</si>
  <si>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</si>
  <si>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</si>
  <si>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</si>
  <si>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</si>
  <si>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</si>
  <si>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</si>
  <si>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</si>
  <si>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</si>
  <si>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</si>
  <si>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</si>
  <si>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</si>
  <si>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</si>
  <si>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</si>
  <si>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</si>
  <si>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</si>
  <si>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</si>
  <si>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</si>
  <si>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</si>
  <si>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</si>
  <si>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</si>
  <si>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</si>
  <si>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</si>
  <si>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</si>
  <si>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</si>
  <si>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</si>
  <si>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</si>
  <si>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</si>
  <si>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</si>
  <si>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</si>
  <si>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</si>
  <si>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</si>
  <si>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</si>
  <si>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</si>
  <si>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</si>
  <si>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</si>
  <si>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</si>
  <si>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</si>
  <si>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</si>
  <si>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</si>
  <si>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</si>
  <si>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</si>
  <si>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</si>
  <si>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</si>
  <si>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</si>
  <si>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</si>
  <si>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</si>
  <si>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</si>
  <si>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</si>
  <si>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</si>
  <si>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</si>
  <si>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</si>
  <si>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</si>
  <si>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</si>
  <si>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</si>
  <si>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</si>
  <si>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</si>
  <si>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</si>
  <si>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</si>
  <si>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</si>
  <si>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</si>
  <si>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</si>
  <si>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</si>
  <si>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</si>
  <si>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</si>
  <si>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</si>
  <si>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</si>
  <si>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</si>
  <si>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</si>
  <si>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</si>
  <si>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</si>
  <si>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</si>
  <si>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</si>
  <si>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</si>
  <si>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</si>
  <si>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</si>
  <si>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</si>
  <si>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</si>
  <si>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</si>
  <si>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</si>
  <si>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</si>
  <si>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</si>
  <si>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</si>
  <si>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</si>
  <si>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</si>
  <si>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</si>
  <si>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</si>
  <si>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</si>
  <si>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</si>
  <si>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</si>
  <si>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</si>
  <si>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</si>
  <si>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</si>
  <si>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</si>
  <si>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</si>
  <si>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</si>
  <si>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</si>
  <si>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</si>
  <si>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</si>
  <si>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</si>
  <si>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</si>
  <si>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</si>
  <si>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</si>
  <si>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</si>
  <si>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</si>
  <si>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</si>
  <si>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</si>
  <si>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</si>
  <si>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</si>
  <si>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</si>
  <si>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</si>
  <si>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</si>
  <si>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</si>
  <si>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</si>
  <si>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</si>
  <si>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</si>
  <si>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</si>
  <si>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</si>
  <si>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</si>
  <si>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</si>
  <si>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</si>
  <si>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</si>
  <si>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</si>
  <si>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</si>
  <si>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</si>
  <si>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</si>
  <si>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</si>
  <si>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</si>
  <si>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</si>
  <si>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</si>
  <si>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</si>
  <si>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</si>
  <si>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</si>
  <si>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</si>
  <si>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</si>
  <si>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</si>
  <si>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</si>
  <si>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</si>
  <si>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</si>
  <si>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</si>
  <si>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</si>
  <si>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</si>
  <si>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</si>
  <si>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</si>
  <si>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</si>
  <si>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</si>
  <si>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</si>
  <si>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</si>
  <si>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</si>
  <si>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</si>
  <si>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</si>
  <si>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</si>
  <si>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</si>
  <si>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</si>
  <si>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</si>
  <si>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</si>
  <si>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</si>
  <si>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</si>
  <si>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</si>
  <si>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</si>
  <si>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</si>
  <si>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</si>
  <si>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</si>
  <si>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</si>
  <si>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</si>
  <si>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</si>
  <si>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</si>
  <si>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</si>
  <si>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</si>
  <si>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</si>
  <si>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</si>
  <si>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</si>
  <si>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</si>
  <si>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</si>
  <si>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</si>
  <si>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</si>
  <si>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</si>
  <si>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</si>
  <si>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</si>
  <si>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</si>
  <si>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</si>
  <si>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</si>
  <si>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</si>
  <si>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</si>
  <si>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</si>
  <si>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</si>
  <si>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</si>
  <si>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</si>
  <si>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</si>
  <si>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</si>
  <si>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</si>
  <si>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</si>
  <si>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</si>
  <si>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</si>
  <si>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</si>
  <si>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</si>
  <si>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</si>
  <si>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</si>
  <si>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</si>
  <si>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</si>
  <si>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</si>
  <si>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</si>
  <si>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</si>
  <si>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</si>
  <si>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</si>
  <si>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</si>
  <si>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</si>
  <si>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</si>
  <si>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</si>
  <si>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</si>
  <si>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</si>
  <si>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</si>
  <si>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</si>
  <si>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</si>
  <si>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</si>
  <si>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</si>
  <si>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</si>
  <si>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</si>
  <si>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</si>
  <si>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</si>
  <si>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</si>
  <si>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</si>
  <si>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</si>
  <si>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</si>
  <si>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</si>
  <si>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</si>
  <si>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</si>
  <si>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</si>
  <si>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</si>
  <si>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</si>
  <si>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</si>
  <si>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</si>
  <si>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</si>
  <si>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</si>
  <si>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</si>
  <si>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</si>
  <si>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</si>
  <si>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</si>
  <si>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</si>
  <si>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</si>
  <si>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</si>
  <si>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</si>
  <si>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</si>
  <si>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</si>
  <si>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</si>
  <si>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</si>
  <si>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</si>
  <si>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</si>
  <si>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</si>
  <si>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</si>
  <si>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</si>
  <si>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</si>
  <si>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</si>
  <si>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</si>
  <si>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</si>
  <si>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</si>
  <si>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</si>
  <si>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</si>
  <si>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</si>
  <si>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</si>
  <si>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</si>
  <si>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</si>
  <si>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</si>
  <si>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</si>
  <si>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</si>
  <si>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</si>
  <si>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</si>
  <si>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</si>
  <si>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</si>
  <si>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</si>
  <si>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</si>
  <si>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</si>
  <si>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</si>
  <si>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</si>
  <si>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</si>
  <si>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</si>
  <si>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</si>
  <si>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</si>
  <si>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</si>
  <si>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</si>
  <si>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</si>
  <si>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</si>
  <si>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</si>
  <si>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</si>
  <si>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</si>
  <si>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</si>
  <si>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</si>
  <si>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</si>
  <si>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</si>
  <si>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</si>
  <si>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</si>
  <si>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</si>
  <si>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</si>
  <si>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</si>
  <si>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</si>
  <si>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</si>
  <si>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</si>
  <si>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</si>
  <si>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</si>
  <si>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</si>
  <si>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</si>
  <si>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</si>
  <si>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</si>
  <si>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</si>
  <si>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</si>
  <si>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</si>
  <si>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</si>
  <si>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</si>
  <si>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</si>
  <si>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</si>
  <si>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</si>
  <si>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</si>
  <si>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</si>
  <si>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</si>
  <si>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</si>
  <si>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</si>
  <si>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</si>
  <si>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</si>
  <si>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</si>
  <si>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</si>
  <si>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</si>
  <si>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</si>
  <si>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</si>
  <si>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</si>
  <si>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</si>
  <si>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</si>
  <si>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</si>
  <si>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</si>
  <si>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</si>
  <si>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</si>
  <si>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</si>
  <si>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</si>
  <si>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</si>
  <si>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</si>
  <si>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</si>
  <si>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</si>
  <si>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</si>
  <si>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</si>
  <si>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</si>
  <si>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</si>
  <si>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</si>
  <si>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</si>
  <si>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</si>
  <si>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</si>
  <si>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</si>
  <si>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</si>
  <si>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</si>
  <si>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</si>
  <si>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</si>
  <si>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</si>
  <si>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</si>
  <si>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</si>
  <si>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</si>
  <si>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</si>
  <si>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</si>
  <si>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</si>
  <si>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</si>
  <si>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</si>
  <si>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</si>
  <si>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</si>
  <si>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</si>
  <si>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</si>
  <si>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</si>
  <si>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</si>
  <si>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</si>
  <si>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</si>
  <si>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</si>
  <si>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</si>
  <si>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</si>
  <si>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</si>
  <si>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</si>
  <si>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</si>
  <si>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</si>
  <si>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</si>
  <si>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</si>
  <si>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</si>
  <si>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</si>
  <si>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</si>
  <si>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</si>
  <si>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</si>
  <si>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</si>
  <si>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</si>
  <si>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</si>
  <si>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</si>
  <si>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</si>
  <si>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</si>
  <si>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</si>
  <si>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</si>
  <si>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</si>
  <si>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</si>
  <si>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</si>
  <si>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</si>
  <si>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</si>
  <si>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</si>
  <si>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</si>
  <si>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</si>
  <si>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</si>
  <si>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</si>
  <si>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</si>
  <si>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</si>
  <si>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</si>
  <si>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</si>
  <si>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</si>
  <si>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</si>
  <si>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</si>
  <si>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</si>
  <si>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</si>
  <si>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</si>
  <si>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</si>
  <si>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</si>
  <si>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</si>
  <si>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</si>
  <si>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</si>
  <si>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</si>
  <si>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</si>
  <si>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</si>
  <si>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</si>
  <si>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</si>
  <si>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</si>
  <si>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</si>
  <si>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</si>
  <si>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</si>
  <si>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</si>
  <si>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</si>
  <si>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</si>
  <si>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</si>
  <si>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</si>
  <si>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</si>
  <si>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</si>
  <si>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</si>
  <si>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</si>
  <si>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</si>
  <si>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</si>
  <si>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</si>
  <si>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</si>
  <si>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</si>
  <si>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</si>
  <si>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</si>
  <si>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</si>
  <si>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</si>
  <si>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</si>
  <si>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</si>
  <si>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</si>
  <si>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</si>
  <si>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</si>
  <si>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</si>
  <si>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</si>
  <si>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</si>
  <si>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</si>
  <si>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</si>
  <si>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</si>
  <si>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</si>
  <si>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</si>
  <si>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</si>
  <si>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</si>
  <si>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</si>
  <si>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</si>
  <si>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</si>
  <si>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</si>
  <si>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</si>
  <si>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</si>
  <si>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</si>
  <si>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</si>
  <si>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</si>
  <si>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</si>
  <si>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</si>
  <si>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</si>
  <si>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</si>
  <si>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</si>
  <si>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</si>
  <si>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</si>
  <si>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</si>
  <si>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</si>
  <si>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</si>
  <si>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</si>
  <si>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</si>
  <si>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</si>
  <si>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</si>
  <si>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</si>
  <si>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</si>
  <si>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</si>
  <si>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</si>
  <si>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</si>
  <si>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</si>
  <si>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</si>
  <si>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</si>
  <si>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</si>
  <si>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</si>
  <si>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</si>
  <si>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</si>
  <si>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</si>
  <si>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</si>
  <si>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Tháng  5  Năm học 2019  -  2020</t>
  </si>
  <si>
    <t>Tháng  5   Năm học 2019  -  2020</t>
  </si>
  <si>
    <t>V:0</t>
  </si>
  <si>
    <t>2T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</si>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</sst>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23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4" fillId="26" borderId="19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8" fillId="26" borderId="29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C25" sqref="C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47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/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0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/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0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/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0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/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/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0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/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4"/>
      <c r="AN22" s="205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topLeftCell="A5" zoomScale="55" zoomScaleNormal="55" workbookViewId="0">
      <selection activeCell="AF33" sqref="AF3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830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516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 t="s">
        <v>832</v>
      </c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 t="s">
        <v>9</v>
      </c>
      <c r="W14" s="179" t="s">
        <v>9</v>
      </c>
      <c r="X14" s="179" t="s">
        <v>9</v>
      </c>
      <c r="Y14" s="179" t="s">
        <v>9</v>
      </c>
      <c r="Z14" s="179"/>
      <c r="AA14" s="179"/>
      <c r="AB14" s="179"/>
      <c r="AC14" s="157" t="s">
        <v>9</v>
      </c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5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/>
      <c r="N19" s="179"/>
      <c r="O19" s="179" t="s">
        <v>9</v>
      </c>
      <c r="P19" s="179"/>
      <c r="Q19" s="179" t="s">
        <v>9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2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12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 t="s">
        <v>9</v>
      </c>
      <c r="AD24" s="185" t="s">
        <v>9</v>
      </c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2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 t="s">
        <v>9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1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 t="s">
        <v>9</v>
      </c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 t="s">
        <v>9</v>
      </c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2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 t="s">
        <v>9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 t="s">
        <v>10</v>
      </c>
      <c r="Z35" s="185"/>
      <c r="AA35" s="185"/>
      <c r="AB35" s="185"/>
      <c r="AC35" s="157"/>
      <c r="AD35" s="185" t="s">
        <v>10</v>
      </c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2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 t="s">
        <v>9</v>
      </c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1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 t="s">
        <v>9</v>
      </c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1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 t="s">
        <v>9</v>
      </c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1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 t="s">
        <v>9</v>
      </c>
      <c r="S39" s="185"/>
      <c r="T39" s="185"/>
      <c r="U39" s="185"/>
      <c r="V39" s="185"/>
      <c r="W39" s="185"/>
      <c r="X39" s="185" t="s">
        <v>9</v>
      </c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2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/>
      <c r="K40" s="185"/>
      <c r="L40" s="185"/>
      <c r="M40" s="185"/>
      <c r="N40" s="185"/>
      <c r="O40" s="185" t="s">
        <v>9</v>
      </c>
      <c r="P40" s="185"/>
      <c r="Q40" s="185"/>
      <c r="R40" s="185" t="s">
        <v>9</v>
      </c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 t="s">
        <v>9</v>
      </c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3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 t="s">
        <v>9</v>
      </c>
      <c r="R45" s="185"/>
      <c r="S45" s="185"/>
      <c r="T45" s="185"/>
      <c r="U45" s="185"/>
      <c r="V45" s="185" t="s">
        <v>9</v>
      </c>
      <c r="W45" s="185" t="s">
        <v>9</v>
      </c>
      <c r="X45" s="185"/>
      <c r="Y45" s="185"/>
      <c r="Z45" s="185"/>
      <c r="AA45" s="185"/>
      <c r="AB45" s="185"/>
      <c r="AC45" s="157" t="s">
        <v>9</v>
      </c>
      <c r="AD45" s="185"/>
      <c r="AE45" s="185"/>
      <c r="AF45" s="185"/>
      <c r="AG45" s="185"/>
      <c r="AH45" s="185"/>
      <c r="AI45" s="185"/>
      <c r="AJ45" s="124">
        <f t="shared" si="2"/>
        <v>0</v>
      </c>
      <c r="AK45" s="124">
        <f t="shared" si="0"/>
        <v>4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/>
      <c r="N49" s="188"/>
      <c r="O49" s="188" t="s">
        <v>9</v>
      </c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1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0</v>
      </c>
      <c r="AK54" s="124">
        <f>SUM(AK9:AK53)</f>
        <v>26</v>
      </c>
      <c r="AL54" s="124">
        <f>SUM(AL9:AL53)</f>
        <v>2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12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06" t="s">
        <v>12</v>
      </c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07"/>
      <c r="D102" s="207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07"/>
      <c r="D105" s="207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07"/>
      <c r="D106" s="207"/>
      <c r="E106" s="207"/>
      <c r="F106" s="207"/>
      <c r="G106" s="207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07"/>
      <c r="D107" s="207"/>
      <c r="E107" s="207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07"/>
      <c r="D108" s="207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abSelected="1" topLeftCell="A4" zoomScale="55" zoomScaleNormal="55" workbookViewId="0">
      <selection activeCell="AD31" sqref="AD3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831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517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 t="s">
        <v>9</v>
      </c>
      <c r="Y9" s="146"/>
      <c r="Z9" s="146"/>
      <c r="AA9" s="146"/>
      <c r="AB9" s="146"/>
      <c r="AC9" s="146" t="s">
        <v>8</v>
      </c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1</v>
      </c>
      <c r="AK9" s="89">
        <f t="shared" ref="AK9:AK40" si="0">COUNTIF(E9:AI9,"P")+2*COUNTIF(F9:AJ9,"2P")</f>
        <v>1</v>
      </c>
      <c r="AL9" s="89">
        <f t="shared" ref="AL9:AL40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0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 t="s">
        <v>10</v>
      </c>
      <c r="S11" s="146"/>
      <c r="T11" s="146"/>
      <c r="U11" s="146"/>
      <c r="V11" s="146"/>
      <c r="W11" s="146" t="s">
        <v>9</v>
      </c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1</v>
      </c>
      <c r="AL11" s="89">
        <f t="shared" si="1"/>
        <v>1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 t="s">
        <v>8</v>
      </c>
      <c r="AE12" s="146"/>
      <c r="AF12" s="146"/>
      <c r="AG12" s="146"/>
      <c r="AH12" s="146"/>
      <c r="AI12" s="146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609</v>
      </c>
      <c r="C14" s="130" t="s">
        <v>610</v>
      </c>
      <c r="D14" s="131" t="s">
        <v>60</v>
      </c>
      <c r="E14" s="147"/>
      <c r="F14" s="148"/>
      <c r="G14" s="148"/>
      <c r="H14" s="148"/>
      <c r="I14" s="148"/>
      <c r="J14" s="148"/>
      <c r="K14" s="148"/>
      <c r="L14" s="146"/>
      <c r="M14" s="146"/>
      <c r="N14" s="148"/>
      <c r="O14" s="148" t="s">
        <v>8</v>
      </c>
      <c r="P14" s="148" t="s">
        <v>8</v>
      </c>
      <c r="Q14" s="148"/>
      <c r="R14" s="148" t="s">
        <v>8</v>
      </c>
      <c r="S14" s="148"/>
      <c r="T14" s="148"/>
      <c r="U14" s="148"/>
      <c r="V14" s="148" t="s">
        <v>8</v>
      </c>
      <c r="W14" s="148" t="s">
        <v>8</v>
      </c>
      <c r="X14" s="148" t="s">
        <v>8</v>
      </c>
      <c r="Y14" s="148" t="s">
        <v>8</v>
      </c>
      <c r="Z14" s="148"/>
      <c r="AA14" s="148"/>
      <c r="AB14" s="148"/>
      <c r="AC14" s="148" t="s">
        <v>8</v>
      </c>
      <c r="AD14" s="148"/>
      <c r="AE14" s="148"/>
      <c r="AF14" s="148"/>
      <c r="AG14" s="148"/>
      <c r="AH14" s="148"/>
      <c r="AI14" s="148"/>
      <c r="AJ14" s="124">
        <f t="shared" si="2"/>
        <v>8</v>
      </c>
      <c r="AK14" s="124">
        <f t="shared" si="0"/>
        <v>0</v>
      </c>
      <c r="AL14" s="124">
        <f t="shared" si="1"/>
        <v>0</v>
      </c>
      <c r="AM14" s="121"/>
      <c r="AN14" s="121"/>
      <c r="AO14" s="121"/>
    </row>
    <row r="15" spans="1:42" s="122" customFormat="1" ht="30" customHeight="1">
      <c r="A15" s="129">
        <v>7</v>
      </c>
      <c r="B15" s="129" t="s">
        <v>813</v>
      </c>
      <c r="C15" s="130" t="s">
        <v>814</v>
      </c>
      <c r="D15" s="131" t="s">
        <v>100</v>
      </c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611</v>
      </c>
      <c r="C16" s="130" t="s">
        <v>266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 t="s">
        <v>8</v>
      </c>
      <c r="W16" s="146" t="s">
        <v>8</v>
      </c>
      <c r="X16" s="146" t="s">
        <v>8</v>
      </c>
      <c r="Y16" s="146" t="s">
        <v>8</v>
      </c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4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612</v>
      </c>
      <c r="C17" s="130" t="s">
        <v>432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613</v>
      </c>
      <c r="C18" s="130" t="s">
        <v>160</v>
      </c>
      <c r="D18" s="131" t="s">
        <v>596</v>
      </c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 t="s">
        <v>8</v>
      </c>
      <c r="W18" s="146" t="s">
        <v>8</v>
      </c>
      <c r="X18" s="146" t="s">
        <v>10</v>
      </c>
      <c r="Y18" s="146"/>
      <c r="Z18" s="146"/>
      <c r="AA18" s="146"/>
      <c r="AB18" s="146"/>
      <c r="AC18" s="146"/>
      <c r="AD18" s="146" t="s">
        <v>8</v>
      </c>
      <c r="AE18" s="146"/>
      <c r="AF18" s="146"/>
      <c r="AG18" s="146"/>
      <c r="AH18" s="146"/>
      <c r="AI18" s="146"/>
      <c r="AJ18" s="124">
        <f t="shared" si="2"/>
        <v>3</v>
      </c>
      <c r="AK18" s="124">
        <f t="shared" si="0"/>
        <v>0</v>
      </c>
      <c r="AL18" s="124">
        <f t="shared" si="1"/>
        <v>1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595</v>
      </c>
      <c r="C19" s="130" t="s">
        <v>28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 t="s">
        <v>10</v>
      </c>
      <c r="Q19" s="146" t="s">
        <v>9</v>
      </c>
      <c r="R19" s="146" t="s">
        <v>9</v>
      </c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 t="s">
        <v>9</v>
      </c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3</v>
      </c>
      <c r="AL19" s="124">
        <f t="shared" si="1"/>
        <v>1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614</v>
      </c>
      <c r="C20" s="130" t="s">
        <v>615</v>
      </c>
      <c r="D20" s="131" t="s">
        <v>616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90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617</v>
      </c>
      <c r="C21" s="130" t="s">
        <v>28</v>
      </c>
      <c r="D21" s="131" t="s">
        <v>344</v>
      </c>
      <c r="E21" s="14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9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25"/>
      <c r="AN21" s="212"/>
      <c r="AO21" s="121"/>
    </row>
    <row r="22" spans="1:41" s="122" customFormat="1" ht="30" customHeight="1">
      <c r="A22" s="129">
        <v>14</v>
      </c>
      <c r="B22" s="129" t="s">
        <v>618</v>
      </c>
      <c r="C22" s="130" t="s">
        <v>823</v>
      </c>
      <c r="D22" s="131" t="s">
        <v>156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 t="s">
        <v>8</v>
      </c>
      <c r="P22" s="10" t="s">
        <v>8</v>
      </c>
      <c r="Q22" s="10" t="s">
        <v>8</v>
      </c>
      <c r="R22" s="10" t="s">
        <v>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24">
        <f t="shared" si="2"/>
        <v>4</v>
      </c>
      <c r="AK22" s="124">
        <f t="shared" si="0"/>
        <v>0</v>
      </c>
      <c r="AL22" s="124">
        <f t="shared" si="1"/>
        <v>0</v>
      </c>
      <c r="AM22" s="121"/>
      <c r="AN22" s="121"/>
      <c r="AO22" s="121"/>
    </row>
    <row r="23" spans="1:41" s="122" customFormat="1" ht="30" customHeight="1">
      <c r="A23" s="129">
        <v>15</v>
      </c>
      <c r="B23" s="129" t="s">
        <v>619</v>
      </c>
      <c r="C23" s="130" t="s">
        <v>620</v>
      </c>
      <c r="D23" s="131" t="s">
        <v>36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621</v>
      </c>
      <c r="C24" s="130" t="s">
        <v>620</v>
      </c>
      <c r="D24" s="131" t="s">
        <v>115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 t="s">
        <v>9</v>
      </c>
      <c r="X24" s="10"/>
      <c r="Y24" s="10" t="s">
        <v>8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1</v>
      </c>
      <c r="AK24" s="124">
        <f t="shared" si="0"/>
        <v>1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>
        <v>1910090094</v>
      </c>
      <c r="C25" s="130" t="s">
        <v>824</v>
      </c>
      <c r="D25" s="131" t="s">
        <v>825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812</v>
      </c>
      <c r="C26" s="130" t="s">
        <v>553</v>
      </c>
      <c r="D26" s="131" t="s">
        <v>182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 t="s">
        <v>622</v>
      </c>
      <c r="C27" s="130" t="s">
        <v>623</v>
      </c>
      <c r="D27" s="131" t="s">
        <v>182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624</v>
      </c>
      <c r="C28" s="130" t="s">
        <v>625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626</v>
      </c>
      <c r="C29" s="130" t="s">
        <v>627</v>
      </c>
      <c r="D29" s="131" t="s">
        <v>188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10</v>
      </c>
      <c r="Q29" s="10" t="s">
        <v>10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 t="s">
        <v>9</v>
      </c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1</v>
      </c>
      <c r="AL29" s="124">
        <f t="shared" si="1"/>
        <v>2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628</v>
      </c>
      <c r="C30" s="130" t="s">
        <v>629</v>
      </c>
      <c r="D30" s="131" t="s">
        <v>630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 t="s">
        <v>9</v>
      </c>
      <c r="Y30" s="10"/>
      <c r="Z30" s="10"/>
      <c r="AA30" s="10"/>
      <c r="AB30" s="10"/>
      <c r="AC30" s="10" t="s">
        <v>8</v>
      </c>
      <c r="AD30" s="10"/>
      <c r="AE30" s="10"/>
      <c r="AF30" s="10"/>
      <c r="AG30" s="10"/>
      <c r="AH30" s="10"/>
      <c r="AI30" s="10"/>
      <c r="AJ30" s="124">
        <f t="shared" si="2"/>
        <v>1</v>
      </c>
      <c r="AK30" s="124">
        <f t="shared" si="0"/>
        <v>1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817</v>
      </c>
      <c r="C31" s="130" t="s">
        <v>810</v>
      </c>
      <c r="D31" s="131" t="s">
        <v>11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</v>
      </c>
      <c r="Q31" s="10" t="s">
        <v>8</v>
      </c>
      <c r="R31" s="10" t="s">
        <v>8</v>
      </c>
      <c r="S31" s="10"/>
      <c r="T31" s="10"/>
      <c r="U31" s="10"/>
      <c r="V31" s="10" t="s">
        <v>8</v>
      </c>
      <c r="W31" s="10" t="s">
        <v>8</v>
      </c>
      <c r="X31" s="10" t="s">
        <v>8</v>
      </c>
      <c r="Y31" s="10" t="s">
        <v>8</v>
      </c>
      <c r="Z31" s="10"/>
      <c r="AA31" s="10"/>
      <c r="AB31" s="10"/>
      <c r="AC31" s="10" t="s">
        <v>8</v>
      </c>
      <c r="AD31" s="10" t="s">
        <v>8</v>
      </c>
      <c r="AE31" s="10"/>
      <c r="AF31" s="10"/>
      <c r="AG31" s="10"/>
      <c r="AH31" s="10"/>
      <c r="AI31" s="10"/>
      <c r="AJ31" s="124">
        <f t="shared" si="2"/>
        <v>9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631</v>
      </c>
      <c r="C32" s="130" t="s">
        <v>58</v>
      </c>
      <c r="D32" s="131" t="s">
        <v>11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632</v>
      </c>
      <c r="C33" s="130" t="s">
        <v>633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634</v>
      </c>
      <c r="C34" s="130" t="s">
        <v>635</v>
      </c>
      <c r="D34" s="131" t="s">
        <v>636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637</v>
      </c>
      <c r="C35" s="130" t="s">
        <v>638</v>
      </c>
      <c r="D35" s="131" t="s">
        <v>83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639</v>
      </c>
      <c r="C36" s="130" t="s">
        <v>640</v>
      </c>
      <c r="D36" s="131" t="s">
        <v>190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641</v>
      </c>
      <c r="C37" s="130" t="s">
        <v>133</v>
      </c>
      <c r="D37" s="131" t="s">
        <v>29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642</v>
      </c>
      <c r="C38" s="130" t="s">
        <v>643</v>
      </c>
      <c r="D38" s="131" t="s">
        <v>584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71" customFormat="1" ht="30" customHeight="1">
      <c r="A39" s="129">
        <v>31</v>
      </c>
      <c r="B39" s="129" t="s">
        <v>644</v>
      </c>
      <c r="C39" s="130" t="s">
        <v>645</v>
      </c>
      <c r="D39" s="131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 t="s">
        <v>8</v>
      </c>
      <c r="P39" s="10" t="s">
        <v>8</v>
      </c>
      <c r="Q39" s="10" t="s">
        <v>8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2"/>
      <c r="AK39" s="172"/>
      <c r="AL39" s="172"/>
      <c r="AM39" s="170"/>
      <c r="AN39" s="170"/>
      <c r="AO39" s="170"/>
    </row>
    <row r="40" spans="1:44" s="122" customFormat="1" ht="30" customHeight="1">
      <c r="A40" s="124">
        <v>34</v>
      </c>
      <c r="B40" s="156"/>
      <c r="C40" s="156"/>
      <c r="D40" s="15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22" customFormat="1" ht="48" customHeight="1">
      <c r="A41" s="206" t="s">
        <v>12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124">
        <f>SUM(AJ9:AJ40)</f>
        <v>32</v>
      </c>
      <c r="AK41" s="124">
        <f>SUM(AK9:AK40)</f>
        <v>8</v>
      </c>
      <c r="AL41" s="124">
        <f>SUM(AL9:AL40)</f>
        <v>5</v>
      </c>
      <c r="AM41" s="121"/>
      <c r="AN41" s="29"/>
      <c r="AO41" s="29"/>
      <c r="AP41" s="62"/>
      <c r="AQ41" s="62"/>
      <c r="AR41" s="62"/>
    </row>
    <row r="42" spans="1:44" s="122" customFormat="1" ht="30" customHeight="1">
      <c r="A42" s="13"/>
      <c r="B42" s="13"/>
      <c r="C42" s="14"/>
      <c r="D42" s="14"/>
      <c r="E42" s="15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13"/>
      <c r="AK42" s="13"/>
      <c r="AL42" s="13"/>
      <c r="AM42" s="121"/>
      <c r="AN42" s="121"/>
      <c r="AO42" s="121"/>
    </row>
    <row r="43" spans="1:44" s="122" customFormat="1" ht="41.25" customHeight="1">
      <c r="A43" s="208" t="s">
        <v>13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46" t="s">
        <v>14</v>
      </c>
      <c r="AK43" s="46" t="s">
        <v>15</v>
      </c>
      <c r="AL43" s="46" t="s">
        <v>16</v>
      </c>
      <c r="AM43" s="46" t="s">
        <v>17</v>
      </c>
      <c r="AN43" s="46" t="s">
        <v>18</v>
      </c>
      <c r="AO43" s="46" t="s">
        <v>19</v>
      </c>
    </row>
    <row r="44" spans="1:44" s="122" customFormat="1" ht="30" customHeight="1">
      <c r="A44" s="124" t="s">
        <v>5</v>
      </c>
      <c r="B44" s="123"/>
      <c r="C44" s="210" t="s">
        <v>7</v>
      </c>
      <c r="D44" s="211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20</v>
      </c>
      <c r="AK44" s="33" t="s">
        <v>21</v>
      </c>
      <c r="AL44" s="33" t="s">
        <v>22</v>
      </c>
      <c r="AM44" s="33" t="s">
        <v>23</v>
      </c>
      <c r="AN44" s="33" t="s">
        <v>24</v>
      </c>
      <c r="AO44" s="33" t="s">
        <v>25</v>
      </c>
    </row>
    <row r="45" spans="1:44" s="122" customFormat="1" ht="30" customHeight="1">
      <c r="A45" s="124">
        <v>1</v>
      </c>
      <c r="B45" s="129" t="s">
        <v>597</v>
      </c>
      <c r="C45" s="192" t="s">
        <v>598</v>
      </c>
      <c r="D45" s="131" t="s">
        <v>141</v>
      </c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35">
        <f>COUNTIF(E45:AI45,"BT")</f>
        <v>0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5"/>
      <c r="AQ45" s="212"/>
    </row>
    <row r="46" spans="1:44" s="122" customFormat="1" ht="30" customHeight="1">
      <c r="A46" s="124">
        <v>2</v>
      </c>
      <c r="B46" s="129" t="s">
        <v>600</v>
      </c>
      <c r="C46" s="192" t="s">
        <v>601</v>
      </c>
      <c r="D46" s="131" t="s">
        <v>93</v>
      </c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121"/>
      <c r="AQ46" s="121"/>
    </row>
    <row r="47" spans="1:44" s="122" customFormat="1" ht="30" customHeight="1">
      <c r="A47" s="124">
        <v>3</v>
      </c>
      <c r="B47" s="129" t="s">
        <v>602</v>
      </c>
      <c r="C47" s="192" t="s">
        <v>603</v>
      </c>
      <c r="D47" s="131" t="s">
        <v>59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21"/>
      <c r="AQ47" s="121"/>
    </row>
    <row r="48" spans="1:44" s="122" customFormat="1" ht="30" customHeight="1">
      <c r="A48" s="124">
        <v>4</v>
      </c>
      <c r="B48" s="129" t="s">
        <v>604</v>
      </c>
      <c r="C48" s="192" t="s">
        <v>605</v>
      </c>
      <c r="D48" s="131" t="s">
        <v>59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21"/>
      <c r="AQ48" s="121"/>
    </row>
    <row r="49" spans="1:43" s="122" customFormat="1" ht="30" customHeight="1">
      <c r="A49" s="124">
        <v>5</v>
      </c>
      <c r="B49" s="129" t="s">
        <v>606</v>
      </c>
      <c r="C49" s="192" t="s">
        <v>607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6</v>
      </c>
      <c r="B50" s="129" t="s">
        <v>608</v>
      </c>
      <c r="C50" s="192" t="s">
        <v>375</v>
      </c>
      <c r="D50" s="131" t="s">
        <v>43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7</v>
      </c>
      <c r="B51" s="129" t="s">
        <v>609</v>
      </c>
      <c r="C51" s="192" t="s">
        <v>610</v>
      </c>
      <c r="D51" s="131" t="s">
        <v>60</v>
      </c>
      <c r="E51" s="147"/>
      <c r="F51" s="148"/>
      <c r="G51" s="148"/>
      <c r="H51" s="148"/>
      <c r="I51" s="148"/>
      <c r="J51" s="148"/>
      <c r="K51" s="148"/>
      <c r="L51" s="146"/>
      <c r="M51" s="146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8</v>
      </c>
      <c r="B52" s="129" t="s">
        <v>813</v>
      </c>
      <c r="C52" s="192" t="s">
        <v>814</v>
      </c>
      <c r="D52" s="131" t="s">
        <v>100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9</v>
      </c>
      <c r="B53" s="129" t="s">
        <v>611</v>
      </c>
      <c r="C53" s="192" t="s">
        <v>266</v>
      </c>
      <c r="D53" s="131" t="s">
        <v>100</v>
      </c>
      <c r="E53" s="14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10</v>
      </c>
      <c r="B54" s="129" t="s">
        <v>612</v>
      </c>
      <c r="C54" s="192" t="s">
        <v>432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11</v>
      </c>
      <c r="B55" s="129" t="s">
        <v>613</v>
      </c>
      <c r="C55" s="192" t="s">
        <v>160</v>
      </c>
      <c r="D55" s="131" t="s">
        <v>596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12</v>
      </c>
      <c r="B56" s="129" t="s">
        <v>595</v>
      </c>
      <c r="C56" s="192" t="s">
        <v>28</v>
      </c>
      <c r="D56" s="131" t="s">
        <v>596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13</v>
      </c>
      <c r="B57" s="129" t="s">
        <v>614</v>
      </c>
      <c r="C57" s="192" t="s">
        <v>615</v>
      </c>
      <c r="D57" s="131" t="s">
        <v>616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90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14</v>
      </c>
      <c r="B58" s="129" t="s">
        <v>617</v>
      </c>
      <c r="C58" s="192" t="s">
        <v>28</v>
      </c>
      <c r="D58" s="131" t="s">
        <v>344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9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5"/>
      <c r="AQ58" s="212"/>
    </row>
    <row r="59" spans="1:43" s="122" customFormat="1" ht="30" customHeight="1">
      <c r="A59" s="124">
        <v>15</v>
      </c>
      <c r="B59" s="129" t="s">
        <v>815</v>
      </c>
      <c r="C59" s="192" t="s">
        <v>816</v>
      </c>
      <c r="D59" s="131" t="s">
        <v>344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 t="s">
        <v>19</v>
      </c>
      <c r="AC59" s="146"/>
      <c r="AD59" s="146"/>
      <c r="AE59" s="146"/>
      <c r="AF59" s="146"/>
      <c r="AG59" s="146"/>
      <c r="AH59" s="146"/>
      <c r="AI59" s="146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1</v>
      </c>
    </row>
    <row r="60" spans="1:43" s="122" customFormat="1" ht="30" customHeight="1">
      <c r="A60" s="124">
        <v>16</v>
      </c>
      <c r="B60" s="129" t="s">
        <v>618</v>
      </c>
      <c r="C60" s="192" t="s">
        <v>823</v>
      </c>
      <c r="D60" s="131" t="s">
        <v>156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22" customFormat="1" ht="30" customHeight="1">
      <c r="A61" s="124">
        <v>17</v>
      </c>
      <c r="B61" s="129" t="s">
        <v>619</v>
      </c>
      <c r="C61" s="192" t="s">
        <v>620</v>
      </c>
      <c r="D61" s="131" t="s">
        <v>36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22" customFormat="1" ht="30" customHeight="1">
      <c r="A62" s="124">
        <v>18</v>
      </c>
      <c r="B62" s="129" t="s">
        <v>621</v>
      </c>
      <c r="C62" s="192" t="s">
        <v>620</v>
      </c>
      <c r="D62" s="131" t="s">
        <v>115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19</v>
      </c>
      <c r="B63" s="129">
        <v>1910090094</v>
      </c>
      <c r="C63" s="192" t="s">
        <v>824</v>
      </c>
      <c r="D63" s="131" t="s">
        <v>825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20</v>
      </c>
      <c r="B64" s="129" t="s">
        <v>812</v>
      </c>
      <c r="C64" s="192" t="s">
        <v>553</v>
      </c>
      <c r="D64" s="131" t="s">
        <v>182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21</v>
      </c>
      <c r="B65" s="129" t="s">
        <v>622</v>
      </c>
      <c r="C65" s="192" t="s">
        <v>623</v>
      </c>
      <c r="D65" s="131" t="s">
        <v>182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22</v>
      </c>
      <c r="B66" s="129" t="s">
        <v>624</v>
      </c>
      <c r="C66" s="192" t="s">
        <v>625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23</v>
      </c>
      <c r="B67" s="129" t="s">
        <v>626</v>
      </c>
      <c r="C67" s="192" t="s">
        <v>627</v>
      </c>
      <c r="D67" s="131" t="s">
        <v>188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24</v>
      </c>
      <c r="B68" s="129" t="s">
        <v>628</v>
      </c>
      <c r="C68" s="192" t="s">
        <v>629</v>
      </c>
      <c r="D68" s="131" t="s">
        <v>630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25</v>
      </c>
      <c r="B69" s="129" t="s">
        <v>817</v>
      </c>
      <c r="C69" s="192" t="s">
        <v>810</v>
      </c>
      <c r="D69" s="131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26</v>
      </c>
      <c r="B70" s="129" t="s">
        <v>631</v>
      </c>
      <c r="C70" s="192" t="s">
        <v>58</v>
      </c>
      <c r="D70" s="131" t="s">
        <v>11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27</v>
      </c>
      <c r="B71" s="129" t="s">
        <v>632</v>
      </c>
      <c r="C71" s="192" t="s">
        <v>633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28</v>
      </c>
      <c r="B72" s="129" t="s">
        <v>634</v>
      </c>
      <c r="C72" s="192" t="s">
        <v>635</v>
      </c>
      <c r="D72" s="131" t="s">
        <v>636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29</v>
      </c>
      <c r="B73" s="129" t="s">
        <v>637</v>
      </c>
      <c r="C73" s="192" t="s">
        <v>638</v>
      </c>
      <c r="D73" s="131" t="s">
        <v>83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30</v>
      </c>
      <c r="B74" s="129" t="s">
        <v>639</v>
      </c>
      <c r="C74" s="192" t="s">
        <v>640</v>
      </c>
      <c r="D74" s="131" t="s">
        <v>190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31</v>
      </c>
      <c r="B75" s="129" t="s">
        <v>641</v>
      </c>
      <c r="C75" s="192" t="s">
        <v>133</v>
      </c>
      <c r="D75" s="131" t="s">
        <v>29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32</v>
      </c>
      <c r="B76" s="129" t="s">
        <v>642</v>
      </c>
      <c r="C76" s="192" t="s">
        <v>643</v>
      </c>
      <c r="D76" s="131" t="s">
        <v>584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.75" customHeight="1">
      <c r="A77" s="124">
        <v>33</v>
      </c>
      <c r="B77" s="129" t="s">
        <v>644</v>
      </c>
      <c r="C77" s="192" t="s">
        <v>645</v>
      </c>
      <c r="D77" s="131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.75" customHeight="1">
      <c r="A78" s="124">
        <v>34</v>
      </c>
      <c r="B78" s="123"/>
      <c r="C78" s="11"/>
      <c r="D78" s="12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06" t="s">
        <v>12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124">
        <f t="shared" ref="AJ79:AO79" si="9">SUM(AJ45:AJ78)</f>
        <v>0</v>
      </c>
      <c r="AK79" s="124">
        <f t="shared" si="9"/>
        <v>0</v>
      </c>
      <c r="AL79" s="124">
        <f t="shared" si="9"/>
        <v>0</v>
      </c>
      <c r="AM79" s="124">
        <f t="shared" si="9"/>
        <v>0</v>
      </c>
      <c r="AN79" s="124">
        <f t="shared" si="9"/>
        <v>0</v>
      </c>
      <c r="AO79" s="124">
        <f t="shared" si="9"/>
        <v>1</v>
      </c>
    </row>
    <row r="80" spans="1:41" ht="15.75" customHeight="1">
      <c r="A80" s="29"/>
      <c r="B80" s="29"/>
      <c r="C80" s="207"/>
      <c r="D80" s="207"/>
      <c r="H80" s="60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125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12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07"/>
      <c r="D83" s="2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07"/>
      <c r="D84" s="207"/>
      <c r="E84" s="207"/>
      <c r="F84" s="207"/>
      <c r="G84" s="2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07"/>
      <c r="D85" s="207"/>
      <c r="E85" s="207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3:38" ht="15.75" customHeight="1">
      <c r="C86" s="207"/>
      <c r="D86" s="207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</sheetData>
  <mergeCells count="20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2" zoomScale="55" zoomScaleNormal="55" workbookViewId="0">
      <selection activeCell="AD39" sqref="AD3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830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518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 t="s">
        <v>8</v>
      </c>
      <c r="P10" s="157"/>
      <c r="Q10" s="179" t="s">
        <v>10</v>
      </c>
      <c r="R10" s="179" t="s">
        <v>8</v>
      </c>
      <c r="S10" s="179" t="s">
        <v>10</v>
      </c>
      <c r="T10" s="179"/>
      <c r="U10" s="179"/>
      <c r="V10" s="179"/>
      <c r="W10" s="179" t="s">
        <v>10</v>
      </c>
      <c r="X10" s="179" t="s">
        <v>8</v>
      </c>
      <c r="Y10" s="179" t="s">
        <v>8</v>
      </c>
      <c r="Z10" s="179" t="s">
        <v>8</v>
      </c>
      <c r="AA10" s="179"/>
      <c r="AB10" s="179"/>
      <c r="AC10" s="179" t="s">
        <v>8</v>
      </c>
      <c r="AD10" s="179" t="s">
        <v>8</v>
      </c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7</v>
      </c>
      <c r="AK10" s="89">
        <f t="shared" si="0"/>
        <v>0</v>
      </c>
      <c r="AL10" s="89">
        <f t="shared" si="1"/>
        <v>3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81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 t="s">
        <v>9</v>
      </c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 t="s">
        <v>9</v>
      </c>
      <c r="AD13" s="179" t="s">
        <v>8</v>
      </c>
      <c r="AE13" s="179"/>
      <c r="AF13" s="179"/>
      <c r="AG13" s="179"/>
      <c r="AH13" s="179"/>
      <c r="AI13" s="179"/>
      <c r="AJ13" s="89">
        <f t="shared" si="2"/>
        <v>1</v>
      </c>
      <c r="AK13" s="89">
        <f t="shared" si="0"/>
        <v>2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79" t="s">
        <v>8</v>
      </c>
      <c r="P15" s="157"/>
      <c r="Q15" s="181" t="s">
        <v>10</v>
      </c>
      <c r="R15" s="181" t="s">
        <v>8</v>
      </c>
      <c r="S15" s="181" t="s">
        <v>10</v>
      </c>
      <c r="T15" s="181"/>
      <c r="U15" s="181"/>
      <c r="V15" s="181"/>
      <c r="W15" s="181" t="s">
        <v>10</v>
      </c>
      <c r="X15" s="181" t="s">
        <v>8</v>
      </c>
      <c r="Y15" s="181" t="s">
        <v>10</v>
      </c>
      <c r="Z15" s="181"/>
      <c r="AA15" s="181"/>
      <c r="AB15" s="181"/>
      <c r="AC15" s="181" t="s">
        <v>10</v>
      </c>
      <c r="AD15" s="181"/>
      <c r="AE15" s="181"/>
      <c r="AF15" s="181"/>
      <c r="AG15" s="181"/>
      <c r="AH15" s="181"/>
      <c r="AI15" s="181"/>
      <c r="AJ15" s="124">
        <f t="shared" si="2"/>
        <v>3</v>
      </c>
      <c r="AK15" s="124">
        <f t="shared" si="0"/>
        <v>0</v>
      </c>
      <c r="AL15" s="124">
        <f t="shared" si="1"/>
        <v>5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 t="s">
        <v>8</v>
      </c>
      <c r="R16" s="179" t="s">
        <v>8</v>
      </c>
      <c r="S16" s="179" t="s">
        <v>8</v>
      </c>
      <c r="T16" s="179"/>
      <c r="U16" s="179"/>
      <c r="V16" s="179"/>
      <c r="W16" s="179" t="s">
        <v>8</v>
      </c>
      <c r="X16" s="179" t="s">
        <v>8</v>
      </c>
      <c r="Y16" s="179" t="s">
        <v>10</v>
      </c>
      <c r="Z16" s="179" t="s">
        <v>10</v>
      </c>
      <c r="AA16" s="179"/>
      <c r="AB16" s="179"/>
      <c r="AC16" s="179" t="s">
        <v>9</v>
      </c>
      <c r="AD16" s="179" t="s">
        <v>10</v>
      </c>
      <c r="AE16" s="179"/>
      <c r="AF16" s="179"/>
      <c r="AG16" s="179"/>
      <c r="AH16" s="179"/>
      <c r="AI16" s="179"/>
      <c r="AJ16" s="124">
        <f t="shared" si="2"/>
        <v>5</v>
      </c>
      <c r="AK16" s="124">
        <f t="shared" si="0"/>
        <v>1</v>
      </c>
      <c r="AL16" s="124">
        <f t="shared" si="1"/>
        <v>3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 t="s">
        <v>10</v>
      </c>
      <c r="R17" s="179" t="s">
        <v>8</v>
      </c>
      <c r="S17" s="179" t="s">
        <v>9</v>
      </c>
      <c r="T17" s="179"/>
      <c r="U17" s="179"/>
      <c r="V17" s="179"/>
      <c r="W17" s="179" t="s">
        <v>10</v>
      </c>
      <c r="X17" s="179" t="s">
        <v>8</v>
      </c>
      <c r="Y17" s="179" t="s">
        <v>10</v>
      </c>
      <c r="Z17" s="179" t="s">
        <v>10</v>
      </c>
      <c r="AA17" s="179"/>
      <c r="AB17" s="179"/>
      <c r="AC17" s="179" t="s">
        <v>9</v>
      </c>
      <c r="AD17" s="179" t="s">
        <v>10</v>
      </c>
      <c r="AE17" s="179"/>
      <c r="AF17" s="179"/>
      <c r="AG17" s="179"/>
      <c r="AH17" s="179"/>
      <c r="AI17" s="179"/>
      <c r="AJ17" s="124">
        <f t="shared" si="2"/>
        <v>2</v>
      </c>
      <c r="AK17" s="124">
        <f t="shared" si="0"/>
        <v>2</v>
      </c>
      <c r="AL17" s="124">
        <f t="shared" si="1"/>
        <v>5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82"/>
      <c r="P18" s="157"/>
      <c r="Q18" s="179"/>
      <c r="R18" s="179"/>
      <c r="S18" s="179"/>
      <c r="T18" s="179"/>
      <c r="U18" s="179"/>
      <c r="V18" s="179" t="s">
        <v>8</v>
      </c>
      <c r="W18" s="179" t="s">
        <v>8</v>
      </c>
      <c r="X18" s="179" t="s">
        <v>8</v>
      </c>
      <c r="Y18" s="179"/>
      <c r="Z18" s="179"/>
      <c r="AA18" s="179"/>
      <c r="AB18" s="179"/>
      <c r="AC18" s="179" t="s">
        <v>8</v>
      </c>
      <c r="AD18" s="179"/>
      <c r="AE18" s="179"/>
      <c r="AF18" s="179"/>
      <c r="AG18" s="179"/>
      <c r="AH18" s="179"/>
      <c r="AI18" s="179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82"/>
      <c r="P19" s="157"/>
      <c r="Q19" s="179"/>
      <c r="R19" s="179"/>
      <c r="S19" s="179" t="s">
        <v>10</v>
      </c>
      <c r="T19" s="179"/>
      <c r="U19" s="179"/>
      <c r="V19" s="179"/>
      <c r="W19" s="179"/>
      <c r="X19" s="179"/>
      <c r="Y19" s="179" t="s">
        <v>10</v>
      </c>
      <c r="Z19" s="179"/>
      <c r="AA19" s="179"/>
      <c r="AB19" s="179"/>
      <c r="AC19" s="179" t="s">
        <v>10</v>
      </c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3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5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85" t="s">
        <v>8</v>
      </c>
      <c r="P22" s="157"/>
      <c r="Q22" s="179" t="s">
        <v>8</v>
      </c>
      <c r="R22" s="179"/>
      <c r="S22" s="182" t="s">
        <v>10</v>
      </c>
      <c r="T22" s="179"/>
      <c r="U22" s="179"/>
      <c r="V22" s="179"/>
      <c r="W22" s="179" t="s">
        <v>10</v>
      </c>
      <c r="X22" s="179" t="s">
        <v>8</v>
      </c>
      <c r="Y22" s="179" t="s">
        <v>10</v>
      </c>
      <c r="Z22" s="179"/>
      <c r="AA22" s="179"/>
      <c r="AB22" s="179"/>
      <c r="AC22" s="179"/>
      <c r="AD22" s="179" t="s">
        <v>8</v>
      </c>
      <c r="AE22" s="179"/>
      <c r="AF22" s="179"/>
      <c r="AG22" s="179"/>
      <c r="AH22" s="179"/>
      <c r="AI22" s="179"/>
      <c r="AJ22" s="124">
        <f t="shared" si="2"/>
        <v>4</v>
      </c>
      <c r="AK22" s="124">
        <f t="shared" si="0"/>
        <v>0</v>
      </c>
      <c r="AL22" s="124">
        <f t="shared" si="1"/>
        <v>3</v>
      </c>
      <c r="AM22" s="225"/>
      <c r="AN22" s="212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85" t="s">
        <v>8</v>
      </c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 t="s">
        <v>8</v>
      </c>
      <c r="Z24" s="185" t="s">
        <v>9</v>
      </c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1</v>
      </c>
      <c r="AK24" s="124">
        <f t="shared" si="0"/>
        <v>1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57" t="s">
        <v>8</v>
      </c>
      <c r="Q25" s="185" t="s">
        <v>8</v>
      </c>
      <c r="R25" s="185" t="s">
        <v>8</v>
      </c>
      <c r="S25" s="185" t="s">
        <v>8</v>
      </c>
      <c r="T25" s="185"/>
      <c r="U25" s="185"/>
      <c r="V25" s="185" t="s">
        <v>8</v>
      </c>
      <c r="W25" s="185" t="s">
        <v>8</v>
      </c>
      <c r="X25" s="185" t="s">
        <v>8</v>
      </c>
      <c r="Y25" s="185" t="s">
        <v>8</v>
      </c>
      <c r="Z25" s="185" t="s">
        <v>8</v>
      </c>
      <c r="AA25" s="185"/>
      <c r="AB25" s="185"/>
      <c r="AC25" s="185" t="s">
        <v>8</v>
      </c>
      <c r="AD25" s="185" t="s">
        <v>8</v>
      </c>
      <c r="AE25" s="185"/>
      <c r="AF25" s="185"/>
      <c r="AG25" s="185"/>
      <c r="AH25" s="185"/>
      <c r="AI25" s="185"/>
      <c r="AJ25" s="124">
        <f t="shared" si="2"/>
        <v>11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57" t="s">
        <v>8</v>
      </c>
      <c r="Q26" s="185" t="s">
        <v>8</v>
      </c>
      <c r="R26" s="185" t="s">
        <v>8</v>
      </c>
      <c r="S26" s="185" t="s">
        <v>8</v>
      </c>
      <c r="T26" s="185"/>
      <c r="U26" s="185"/>
      <c r="V26" s="185" t="s">
        <v>8</v>
      </c>
      <c r="W26" s="185" t="s">
        <v>8</v>
      </c>
      <c r="X26" s="185" t="s">
        <v>8</v>
      </c>
      <c r="Y26" s="185" t="s">
        <v>8</v>
      </c>
      <c r="Z26" s="185" t="s">
        <v>8</v>
      </c>
      <c r="AA26" s="185"/>
      <c r="AB26" s="185"/>
      <c r="AC26" s="185" t="s">
        <v>8</v>
      </c>
      <c r="AD26" s="185" t="s">
        <v>8</v>
      </c>
      <c r="AE26" s="185"/>
      <c r="AF26" s="185"/>
      <c r="AG26" s="185"/>
      <c r="AH26" s="185"/>
      <c r="AI26" s="185"/>
      <c r="AJ26" s="124">
        <f t="shared" si="2"/>
        <v>11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 t="s">
        <v>9</v>
      </c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57"/>
      <c r="Q30" s="185"/>
      <c r="R30" s="185"/>
      <c r="S30" s="185" t="s">
        <v>10</v>
      </c>
      <c r="T30" s="185"/>
      <c r="U30" s="185"/>
      <c r="V30" s="185"/>
      <c r="W30" s="185" t="s">
        <v>10</v>
      </c>
      <c r="X30" s="185" t="s">
        <v>8</v>
      </c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1</v>
      </c>
      <c r="AK30" s="124">
        <f t="shared" si="0"/>
        <v>0</v>
      </c>
      <c r="AL30" s="124">
        <f t="shared" si="1"/>
        <v>2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57"/>
      <c r="Q31" s="185" t="s">
        <v>10</v>
      </c>
      <c r="R31" s="185" t="s">
        <v>8</v>
      </c>
      <c r="S31" s="185" t="s">
        <v>8</v>
      </c>
      <c r="T31" s="185"/>
      <c r="U31" s="185"/>
      <c r="V31" s="185"/>
      <c r="W31" s="185" t="s">
        <v>10</v>
      </c>
      <c r="X31" s="185" t="s">
        <v>8</v>
      </c>
      <c r="Y31" s="185" t="s">
        <v>10</v>
      </c>
      <c r="Z31" s="185" t="s">
        <v>10</v>
      </c>
      <c r="AA31" s="185"/>
      <c r="AB31" s="185"/>
      <c r="AC31" s="185" t="s">
        <v>8</v>
      </c>
      <c r="AD31" s="185" t="s">
        <v>10</v>
      </c>
      <c r="AE31" s="185"/>
      <c r="AF31" s="185"/>
      <c r="AG31" s="185"/>
      <c r="AH31" s="185"/>
      <c r="AI31" s="185"/>
      <c r="AJ31" s="124">
        <f t="shared" si="2"/>
        <v>4</v>
      </c>
      <c r="AK31" s="124">
        <f t="shared" si="0"/>
        <v>0</v>
      </c>
      <c r="AL31" s="124">
        <f t="shared" si="1"/>
        <v>5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57"/>
      <c r="Q32" s="185" t="s">
        <v>10</v>
      </c>
      <c r="R32" s="185" t="s">
        <v>8</v>
      </c>
      <c r="S32" s="185" t="s">
        <v>10</v>
      </c>
      <c r="T32" s="185"/>
      <c r="U32" s="185"/>
      <c r="V32" s="185"/>
      <c r="W32" s="185" t="s">
        <v>10</v>
      </c>
      <c r="X32" s="185" t="s">
        <v>8</v>
      </c>
      <c r="Y32" s="185" t="s">
        <v>10</v>
      </c>
      <c r="Z32" s="185"/>
      <c r="AA32" s="185"/>
      <c r="AB32" s="185"/>
      <c r="AC32" s="185"/>
      <c r="AD32" s="185" t="s">
        <v>10</v>
      </c>
      <c r="AE32" s="185"/>
      <c r="AF32" s="185"/>
      <c r="AG32" s="185"/>
      <c r="AH32" s="185"/>
      <c r="AI32" s="185"/>
      <c r="AJ32" s="124">
        <f t="shared" si="2"/>
        <v>2</v>
      </c>
      <c r="AK32" s="124">
        <f t="shared" si="0"/>
        <v>0</v>
      </c>
      <c r="AL32" s="124">
        <f t="shared" si="1"/>
        <v>5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 t="s">
        <v>10</v>
      </c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0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0"/>
      <c r="P36" s="157" t="s">
        <v>8</v>
      </c>
      <c r="Q36" s="185" t="s">
        <v>8</v>
      </c>
      <c r="R36" s="185" t="s">
        <v>8</v>
      </c>
      <c r="S36" s="185" t="s">
        <v>8</v>
      </c>
      <c r="T36" s="185"/>
      <c r="U36" s="185"/>
      <c r="V36" s="185" t="s">
        <v>8</v>
      </c>
      <c r="W36" s="185" t="s">
        <v>8</v>
      </c>
      <c r="X36" s="185" t="s">
        <v>8</v>
      </c>
      <c r="Y36" s="185" t="s">
        <v>8</v>
      </c>
      <c r="Z36" s="185" t="s">
        <v>8</v>
      </c>
      <c r="AA36" s="185"/>
      <c r="AB36" s="185"/>
      <c r="AC36" s="185" t="s">
        <v>8</v>
      </c>
      <c r="AD36" s="185" t="s">
        <v>8</v>
      </c>
      <c r="AE36" s="185"/>
      <c r="AF36" s="185"/>
      <c r="AG36" s="185"/>
      <c r="AH36" s="185"/>
      <c r="AI36" s="185"/>
      <c r="AJ36" s="124">
        <f t="shared" si="2"/>
        <v>11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0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202" t="s">
        <v>608</v>
      </c>
      <c r="C38" s="130" t="s">
        <v>375</v>
      </c>
      <c r="D38" s="131" t="s">
        <v>43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 t="s">
        <v>8</v>
      </c>
      <c r="X38" s="10" t="s">
        <v>8</v>
      </c>
      <c r="Y38" s="10" t="s">
        <v>10</v>
      </c>
      <c r="Z38" s="10" t="s">
        <v>10</v>
      </c>
      <c r="AA38" s="10"/>
      <c r="AB38" s="10"/>
      <c r="AC38" s="10" t="s">
        <v>9</v>
      </c>
      <c r="AD38" s="10" t="s">
        <v>10</v>
      </c>
      <c r="AE38" s="10"/>
      <c r="AF38" s="10"/>
      <c r="AG38" s="10"/>
      <c r="AH38" s="10"/>
      <c r="AI38" s="10"/>
      <c r="AJ38" s="124">
        <f t="shared" si="2"/>
        <v>2</v>
      </c>
      <c r="AK38" s="124">
        <f t="shared" si="0"/>
        <v>1</v>
      </c>
      <c r="AL38" s="124">
        <f t="shared" si="1"/>
        <v>3</v>
      </c>
      <c r="AM38" s="121"/>
      <c r="AN38" s="121"/>
      <c r="AO38" s="121"/>
    </row>
    <row r="39" spans="1:41" s="122" customFormat="1" ht="30" customHeight="1">
      <c r="A39" s="124">
        <v>31</v>
      </c>
      <c r="B39" s="202" t="s">
        <v>815</v>
      </c>
      <c r="C39" s="130" t="s">
        <v>816</v>
      </c>
      <c r="D39" s="131" t="s">
        <v>344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 t="s">
        <v>8</v>
      </c>
      <c r="X39" s="10" t="s">
        <v>8</v>
      </c>
      <c r="Y39" s="10" t="s">
        <v>10</v>
      </c>
      <c r="Z39" s="10" t="s">
        <v>10</v>
      </c>
      <c r="AA39" s="10"/>
      <c r="AB39" s="10"/>
      <c r="AC39" s="10" t="s">
        <v>8</v>
      </c>
      <c r="AD39" s="10" t="s">
        <v>10</v>
      </c>
      <c r="AE39" s="10"/>
      <c r="AF39" s="10"/>
      <c r="AG39" s="10"/>
      <c r="AH39" s="10"/>
      <c r="AI39" s="10"/>
      <c r="AJ39" s="124">
        <f t="shared" si="2"/>
        <v>3</v>
      </c>
      <c r="AK39" s="124">
        <f t="shared" si="0"/>
        <v>0</v>
      </c>
      <c r="AL39" s="124">
        <f t="shared" si="1"/>
        <v>3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73</v>
      </c>
      <c r="AK54" s="124">
        <f>SUM(AK9:AK53)</f>
        <v>8</v>
      </c>
      <c r="AL54" s="124">
        <f>SUM(AL9:AL53)</f>
        <v>41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5"/>
      <c r="AQ71" s="212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D32" sqref="AD3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830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519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/>
      <c r="H9" s="182"/>
      <c r="I9" s="182"/>
      <c r="J9" s="182"/>
      <c r="K9" s="182"/>
      <c r="L9" s="203"/>
      <c r="M9" s="203"/>
      <c r="N9" s="203"/>
      <c r="O9" s="203"/>
      <c r="P9" s="203"/>
      <c r="Q9" s="203" t="s">
        <v>9</v>
      </c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 t="s">
        <v>8</v>
      </c>
      <c r="AD9" s="203" t="s">
        <v>8</v>
      </c>
      <c r="AE9" s="203"/>
      <c r="AF9" s="203"/>
      <c r="AG9" s="203"/>
      <c r="AH9" s="203"/>
      <c r="AI9" s="203"/>
      <c r="AJ9" s="89">
        <f>COUNTIF(E9:AI9,"K")+2*COUNTIF(E9:AI9,"2K")+COUNTIF(E9:AI9,"TK")+COUNTIF(E9:AI9,"KT")</f>
        <v>2</v>
      </c>
      <c r="AK9" s="89">
        <f t="shared" ref="AK9:AK53" si="0">COUNTIF(E9:AI9,"P")+2*COUNTIF(F9:AJ9,"2P")</f>
        <v>1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203"/>
      <c r="M12" s="203"/>
      <c r="N12" s="203"/>
      <c r="O12" s="203" t="s">
        <v>8</v>
      </c>
      <c r="P12" s="203" t="s">
        <v>8</v>
      </c>
      <c r="Q12" s="203"/>
      <c r="R12" s="203" t="s">
        <v>8</v>
      </c>
      <c r="S12" s="203"/>
      <c r="T12" s="203"/>
      <c r="U12" s="203"/>
      <c r="V12" s="203" t="s">
        <v>8</v>
      </c>
      <c r="W12" s="203" t="s">
        <v>8</v>
      </c>
      <c r="X12" s="203"/>
      <c r="Y12" s="203" t="s">
        <v>8</v>
      </c>
      <c r="Z12" s="203"/>
      <c r="AA12" s="203"/>
      <c r="AB12" s="203"/>
      <c r="AC12" s="203" t="s">
        <v>8</v>
      </c>
      <c r="AD12" s="203"/>
      <c r="AE12" s="203"/>
      <c r="AF12" s="203"/>
      <c r="AG12" s="203"/>
      <c r="AH12" s="203"/>
      <c r="AI12" s="203"/>
      <c r="AJ12" s="89">
        <f t="shared" si="2"/>
        <v>7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203"/>
      <c r="M14" s="203"/>
      <c r="N14" s="203"/>
      <c r="O14" s="203" t="s">
        <v>8</v>
      </c>
      <c r="P14" s="203" t="s">
        <v>8</v>
      </c>
      <c r="Q14" s="203"/>
      <c r="R14" s="203" t="s">
        <v>8</v>
      </c>
      <c r="S14" s="203"/>
      <c r="T14" s="203"/>
      <c r="U14" s="203"/>
      <c r="V14" s="203" t="s">
        <v>8</v>
      </c>
      <c r="W14" s="203" t="s">
        <v>8</v>
      </c>
      <c r="X14" s="203"/>
      <c r="Y14" s="203" t="s">
        <v>8</v>
      </c>
      <c r="Z14" s="203"/>
      <c r="AA14" s="203"/>
      <c r="AB14" s="203"/>
      <c r="AC14" s="203" t="s">
        <v>8</v>
      </c>
      <c r="AD14" s="203" t="s">
        <v>8</v>
      </c>
      <c r="AE14" s="203"/>
      <c r="AF14" s="203"/>
      <c r="AG14" s="203"/>
      <c r="AH14" s="203"/>
      <c r="AI14" s="203"/>
      <c r="AJ14" s="89">
        <f t="shared" si="2"/>
        <v>8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203"/>
      <c r="M17" s="203"/>
      <c r="N17" s="203"/>
      <c r="O17" s="203" t="s">
        <v>8</v>
      </c>
      <c r="P17" s="203"/>
      <c r="Q17" s="203"/>
      <c r="R17" s="203" t="s">
        <v>8</v>
      </c>
      <c r="S17" s="203"/>
      <c r="T17" s="203"/>
      <c r="U17" s="203"/>
      <c r="V17" s="203"/>
      <c r="W17" s="203"/>
      <c r="X17" s="203" t="s">
        <v>8</v>
      </c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124">
        <f t="shared" si="2"/>
        <v>3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 t="s">
        <v>10</v>
      </c>
      <c r="AD19" s="203"/>
      <c r="AE19" s="203"/>
      <c r="AF19" s="203"/>
      <c r="AG19" s="203"/>
      <c r="AH19" s="203"/>
      <c r="AI19" s="203"/>
      <c r="AJ19" s="124">
        <f t="shared" si="2"/>
        <v>0</v>
      </c>
      <c r="AK19" s="124">
        <f t="shared" si="0"/>
        <v>0</v>
      </c>
      <c r="AL19" s="124">
        <f t="shared" si="1"/>
        <v>1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/>
      <c r="G20" s="182"/>
      <c r="H20" s="182"/>
      <c r="I20" s="182"/>
      <c r="J20" s="182"/>
      <c r="K20" s="182"/>
      <c r="L20" s="203"/>
      <c r="M20" s="203"/>
      <c r="N20" s="203"/>
      <c r="O20" s="203"/>
      <c r="P20" s="203"/>
      <c r="Q20" s="203"/>
      <c r="R20" s="203" t="s">
        <v>8</v>
      </c>
      <c r="S20" s="203"/>
      <c r="T20" s="203"/>
      <c r="U20" s="203"/>
      <c r="V20" s="203"/>
      <c r="W20" s="203"/>
      <c r="X20" s="203" t="s">
        <v>8</v>
      </c>
      <c r="Y20" s="203" t="s">
        <v>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124">
        <f t="shared" si="2"/>
        <v>3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203"/>
      <c r="M21" s="203"/>
      <c r="N21" s="203"/>
      <c r="O21" s="203"/>
      <c r="P21" s="203"/>
      <c r="Q21" s="203"/>
      <c r="R21" s="203" t="s">
        <v>8</v>
      </c>
      <c r="S21" s="203"/>
      <c r="T21" s="203"/>
      <c r="U21" s="203"/>
      <c r="V21" s="203" t="s">
        <v>8</v>
      </c>
      <c r="W21" s="203" t="s">
        <v>8</v>
      </c>
      <c r="X21" s="203"/>
      <c r="Y21" s="203" t="s">
        <v>8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124">
        <f t="shared" si="2"/>
        <v>4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12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203"/>
      <c r="M24" s="203"/>
      <c r="N24" s="203"/>
      <c r="O24" s="203"/>
      <c r="P24" s="203"/>
      <c r="Q24" s="203" t="s">
        <v>8</v>
      </c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 t="s">
        <v>8</v>
      </c>
      <c r="AD24" s="203"/>
      <c r="AE24" s="203"/>
      <c r="AF24" s="203"/>
      <c r="AG24" s="203"/>
      <c r="AH24" s="203"/>
      <c r="AI24" s="203"/>
      <c r="AJ24" s="124">
        <f t="shared" si="2"/>
        <v>2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 t="s">
        <v>8</v>
      </c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/>
      <c r="H26" s="182"/>
      <c r="I26" s="182"/>
      <c r="J26" s="182"/>
      <c r="K26" s="18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203"/>
      <c r="M27" s="203"/>
      <c r="N27" s="203"/>
      <c r="O27" s="203" t="s">
        <v>8</v>
      </c>
      <c r="P27" s="203" t="s">
        <v>8</v>
      </c>
      <c r="Q27" s="203" t="s">
        <v>8</v>
      </c>
      <c r="R27" s="203" t="s">
        <v>8</v>
      </c>
      <c r="S27" s="203"/>
      <c r="T27" s="203"/>
      <c r="U27" s="203"/>
      <c r="V27" s="203" t="s">
        <v>8</v>
      </c>
      <c r="W27" s="203" t="s">
        <v>10</v>
      </c>
      <c r="X27" s="203"/>
      <c r="Y27" s="203"/>
      <c r="Z27" s="203"/>
      <c r="AA27" s="203"/>
      <c r="AB27" s="203"/>
      <c r="AC27" s="203"/>
      <c r="AD27" s="203" t="s">
        <v>8</v>
      </c>
      <c r="AE27" s="203"/>
      <c r="AF27" s="203"/>
      <c r="AG27" s="203"/>
      <c r="AH27" s="203"/>
      <c r="AI27" s="203"/>
      <c r="AJ27" s="124">
        <f t="shared" si="2"/>
        <v>6</v>
      </c>
      <c r="AK27" s="124">
        <f t="shared" si="0"/>
        <v>0</v>
      </c>
      <c r="AL27" s="124">
        <f t="shared" si="1"/>
        <v>1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/>
      <c r="G28" s="182"/>
      <c r="H28" s="182"/>
      <c r="I28" s="182"/>
      <c r="J28" s="182"/>
      <c r="K28" s="182"/>
      <c r="L28" s="203"/>
      <c r="M28" s="203"/>
      <c r="N28" s="203"/>
      <c r="O28" s="203"/>
      <c r="P28" s="203" t="s">
        <v>8</v>
      </c>
      <c r="Q28" s="203" t="s">
        <v>8</v>
      </c>
      <c r="R28" s="203" t="s">
        <v>8</v>
      </c>
      <c r="S28" s="203"/>
      <c r="T28" s="203"/>
      <c r="U28" s="203"/>
      <c r="V28" s="203"/>
      <c r="W28" s="203" t="s">
        <v>8</v>
      </c>
      <c r="X28" s="203" t="s">
        <v>8</v>
      </c>
      <c r="Y28" s="203"/>
      <c r="Z28" s="203"/>
      <c r="AA28" s="203"/>
      <c r="AB28" s="203"/>
      <c r="AC28" s="203" t="s">
        <v>8</v>
      </c>
      <c r="AD28" s="203" t="s">
        <v>8</v>
      </c>
      <c r="AE28" s="203"/>
      <c r="AF28" s="203"/>
      <c r="AG28" s="203"/>
      <c r="AH28" s="203"/>
      <c r="AI28" s="203"/>
      <c r="AJ28" s="124">
        <f t="shared" si="2"/>
        <v>7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203"/>
      <c r="M30" s="203"/>
      <c r="N30" s="203"/>
      <c r="O30" s="203"/>
      <c r="P30" s="203"/>
      <c r="Q30" s="203"/>
      <c r="R30" s="203" t="s">
        <v>8</v>
      </c>
      <c r="S30" s="203"/>
      <c r="T30" s="203"/>
      <c r="U30" s="203"/>
      <c r="V30" s="203"/>
      <c r="W30" s="203"/>
      <c r="X30" s="203" t="s">
        <v>8</v>
      </c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46">
        <f t="shared" si="2"/>
        <v>2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 t="s">
        <v>8</v>
      </c>
      <c r="AD31" s="203"/>
      <c r="AE31" s="203"/>
      <c r="AF31" s="203"/>
      <c r="AG31" s="203"/>
      <c r="AH31" s="203"/>
      <c r="AI31" s="203"/>
      <c r="AJ31" s="124">
        <f t="shared" si="2"/>
        <v>1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/>
      <c r="G32" s="182"/>
      <c r="H32" s="182"/>
      <c r="I32" s="182"/>
      <c r="J32" s="182"/>
      <c r="K32" s="182"/>
      <c r="L32" s="203"/>
      <c r="M32" s="203"/>
      <c r="N32" s="203"/>
      <c r="O32" s="203"/>
      <c r="P32" s="203"/>
      <c r="Q32" s="203" t="s">
        <v>8</v>
      </c>
      <c r="R32" s="203"/>
      <c r="S32" s="203"/>
      <c r="T32" s="203"/>
      <c r="U32" s="203"/>
      <c r="V32" s="203"/>
      <c r="W32" s="203"/>
      <c r="X32" s="203" t="s">
        <v>8</v>
      </c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124">
        <f t="shared" si="2"/>
        <v>2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 t="s">
        <v>10</v>
      </c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/>
      <c r="G34" s="182"/>
      <c r="H34" s="182"/>
      <c r="I34" s="182"/>
      <c r="J34" s="182"/>
      <c r="K34" s="182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 t="s">
        <v>8</v>
      </c>
      <c r="AD34" s="203"/>
      <c r="AE34" s="203"/>
      <c r="AF34" s="203"/>
      <c r="AG34" s="203"/>
      <c r="AH34" s="203"/>
      <c r="AI34" s="203"/>
      <c r="AJ34" s="124">
        <f t="shared" si="2"/>
        <v>1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/>
      <c r="H35" s="182"/>
      <c r="I35" s="182"/>
      <c r="J35" s="182"/>
      <c r="K35" s="182"/>
      <c r="L35" s="203"/>
      <c r="M35" s="203"/>
      <c r="N35" s="203"/>
      <c r="O35" s="203"/>
      <c r="P35" s="203"/>
      <c r="Q35" s="203" t="s">
        <v>8</v>
      </c>
      <c r="R35" s="203" t="s">
        <v>8</v>
      </c>
      <c r="S35" s="203"/>
      <c r="T35" s="203"/>
      <c r="U35" s="203"/>
      <c r="V35" s="203"/>
      <c r="W35" s="203"/>
      <c r="X35" s="203" t="s">
        <v>8</v>
      </c>
      <c r="Y35" s="203"/>
      <c r="Z35" s="203"/>
      <c r="AA35" s="203"/>
      <c r="AB35" s="203"/>
      <c r="AC35" s="203"/>
      <c r="AD35" s="203" t="s">
        <v>8</v>
      </c>
      <c r="AE35" s="203"/>
      <c r="AF35" s="203"/>
      <c r="AG35" s="203"/>
      <c r="AH35" s="203"/>
      <c r="AI35" s="203"/>
      <c r="AJ35" s="124">
        <f t="shared" si="2"/>
        <v>4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53</v>
      </c>
      <c r="AK54" s="124">
        <f>SUM(AK9:AK53)</f>
        <v>1</v>
      </c>
      <c r="AL54" s="124">
        <f>SUM(AL9:AL53)</f>
        <v>3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 t="s">
        <v>17</v>
      </c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1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 t="s">
        <v>17</v>
      </c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1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12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2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F30" sqref="AF3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831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3" t="s">
        <v>520</v>
      </c>
      <c r="AG6" s="213"/>
      <c r="AH6" s="213"/>
      <c r="AI6" s="213"/>
      <c r="AJ6" s="213"/>
      <c r="AK6" s="213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 t="s">
        <v>8</v>
      </c>
      <c r="Q9" s="179"/>
      <c r="R9" s="179"/>
      <c r="S9" s="179"/>
      <c r="T9" s="179"/>
      <c r="U9" s="179"/>
      <c r="V9" s="228" t="s">
        <v>832</v>
      </c>
      <c r="W9" s="179"/>
      <c r="X9" s="179"/>
      <c r="Y9" s="179"/>
      <c r="Z9" s="179"/>
      <c r="AA9" s="179"/>
      <c r="AB9" s="179"/>
      <c r="AC9" s="157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1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22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22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 t="s">
        <v>8</v>
      </c>
      <c r="P12" s="179" t="s">
        <v>8</v>
      </c>
      <c r="Q12" s="179" t="s">
        <v>8</v>
      </c>
      <c r="R12" s="179" t="s">
        <v>8</v>
      </c>
      <c r="S12" s="179"/>
      <c r="T12" s="179"/>
      <c r="U12" s="179"/>
      <c r="V12" s="229"/>
      <c r="W12" s="179"/>
      <c r="X12" s="179"/>
      <c r="Y12" s="179"/>
      <c r="Z12" s="179"/>
      <c r="AA12" s="179"/>
      <c r="AB12" s="179"/>
      <c r="AC12" s="157"/>
      <c r="AD12" s="179" t="s">
        <v>8</v>
      </c>
      <c r="AE12" s="179"/>
      <c r="AF12" s="179"/>
      <c r="AG12" s="179"/>
      <c r="AH12" s="179"/>
      <c r="AI12" s="179"/>
      <c r="AJ12" s="89">
        <f t="shared" si="2"/>
        <v>5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22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 t="s">
        <v>8</v>
      </c>
      <c r="P14" s="179" t="s">
        <v>8</v>
      </c>
      <c r="Q14" s="179" t="s">
        <v>8</v>
      </c>
      <c r="R14" s="179" t="s">
        <v>8</v>
      </c>
      <c r="S14" s="179"/>
      <c r="T14" s="179"/>
      <c r="U14" s="179"/>
      <c r="V14" s="229"/>
      <c r="W14" s="179"/>
      <c r="X14" s="179"/>
      <c r="Y14" s="179"/>
      <c r="Z14" s="179"/>
      <c r="AA14" s="179"/>
      <c r="AB14" s="179"/>
      <c r="AC14" s="157"/>
      <c r="AD14" s="179" t="s">
        <v>8</v>
      </c>
      <c r="AE14" s="179"/>
      <c r="AF14" s="179"/>
      <c r="AG14" s="179"/>
      <c r="AH14" s="179"/>
      <c r="AI14" s="179"/>
      <c r="AJ14" s="89">
        <f t="shared" si="2"/>
        <v>5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229"/>
      <c r="W15" s="181" t="s">
        <v>8</v>
      </c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 t="s">
        <v>8</v>
      </c>
      <c r="P16" s="179" t="s">
        <v>8</v>
      </c>
      <c r="Q16" s="179" t="s">
        <v>8</v>
      </c>
      <c r="R16" s="179" t="s">
        <v>8</v>
      </c>
      <c r="S16" s="179"/>
      <c r="T16" s="179"/>
      <c r="U16" s="179"/>
      <c r="V16" s="229"/>
      <c r="W16" s="179"/>
      <c r="X16" s="179"/>
      <c r="Y16" s="179"/>
      <c r="Z16" s="179"/>
      <c r="AA16" s="179"/>
      <c r="AB16" s="179"/>
      <c r="AC16" s="157"/>
      <c r="AD16" s="179" t="s">
        <v>8</v>
      </c>
      <c r="AE16" s="179"/>
      <c r="AF16" s="179"/>
      <c r="AG16" s="179"/>
      <c r="AH16" s="179"/>
      <c r="AI16" s="179"/>
      <c r="AJ16" s="124">
        <f t="shared" si="2"/>
        <v>5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 t="s">
        <v>8</v>
      </c>
      <c r="P17" s="179" t="s">
        <v>8</v>
      </c>
      <c r="Q17" s="179" t="s">
        <v>8</v>
      </c>
      <c r="R17" s="179" t="s">
        <v>8</v>
      </c>
      <c r="S17" s="179"/>
      <c r="T17" s="179"/>
      <c r="U17" s="179"/>
      <c r="V17" s="229"/>
      <c r="W17" s="179"/>
      <c r="X17" s="179"/>
      <c r="Y17" s="179"/>
      <c r="Z17" s="179"/>
      <c r="AA17" s="179"/>
      <c r="AB17" s="179"/>
      <c r="AC17" s="157"/>
      <c r="AD17" s="179" t="s">
        <v>8</v>
      </c>
      <c r="AE17" s="179"/>
      <c r="AF17" s="179"/>
      <c r="AG17" s="179"/>
      <c r="AH17" s="179"/>
      <c r="AI17" s="179"/>
      <c r="AJ17" s="124">
        <f t="shared" si="2"/>
        <v>5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 t="s">
        <v>8</v>
      </c>
      <c r="P18" s="179" t="s">
        <v>8</v>
      </c>
      <c r="Q18" s="179" t="s">
        <v>8</v>
      </c>
      <c r="R18" s="179" t="s">
        <v>8</v>
      </c>
      <c r="S18" s="179"/>
      <c r="T18" s="179"/>
      <c r="U18" s="179"/>
      <c r="V18" s="229"/>
      <c r="W18" s="179"/>
      <c r="X18" s="179"/>
      <c r="Y18" s="179"/>
      <c r="Z18" s="179"/>
      <c r="AA18" s="179"/>
      <c r="AB18" s="179"/>
      <c r="AC18" s="157"/>
      <c r="AD18" s="179" t="s">
        <v>8</v>
      </c>
      <c r="AE18" s="179"/>
      <c r="AF18" s="179"/>
      <c r="AG18" s="179"/>
      <c r="AH18" s="179"/>
      <c r="AI18" s="179"/>
      <c r="AJ18" s="124">
        <f t="shared" si="2"/>
        <v>5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22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22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9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22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12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22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229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229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229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229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229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229"/>
      <c r="W29" s="185"/>
      <c r="X29" s="185" t="s">
        <v>834</v>
      </c>
      <c r="Y29" s="185" t="s">
        <v>8</v>
      </c>
      <c r="Z29" s="185"/>
      <c r="AA29" s="185"/>
      <c r="AB29" s="185"/>
      <c r="AC29" s="157" t="s">
        <v>8</v>
      </c>
      <c r="AD29" s="185"/>
      <c r="AE29" s="185"/>
      <c r="AF29" s="185"/>
      <c r="AG29" s="185"/>
      <c r="AH29" s="185"/>
      <c r="AI29" s="185"/>
      <c r="AJ29" s="124">
        <f t="shared" si="2"/>
        <v>4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229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229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 t="s">
        <v>8</v>
      </c>
      <c r="P32" s="185"/>
      <c r="Q32" s="185" t="s">
        <v>8</v>
      </c>
      <c r="R32" s="185" t="s">
        <v>8</v>
      </c>
      <c r="S32" s="185"/>
      <c r="T32" s="185"/>
      <c r="U32" s="185"/>
      <c r="V32" s="229"/>
      <c r="W32" s="185"/>
      <c r="X32" s="185"/>
      <c r="Y32" s="185"/>
      <c r="Z32" s="185"/>
      <c r="AA32" s="185"/>
      <c r="AB32" s="185"/>
      <c r="AC32" s="157"/>
      <c r="AD32" s="185" t="s">
        <v>8</v>
      </c>
      <c r="AE32" s="185"/>
      <c r="AF32" s="185"/>
      <c r="AG32" s="185"/>
      <c r="AH32" s="185"/>
      <c r="AI32" s="185"/>
      <c r="AJ32" s="124">
        <f t="shared" si="2"/>
        <v>4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229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229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229"/>
      <c r="W35" s="185"/>
      <c r="X35" s="185" t="s">
        <v>833</v>
      </c>
      <c r="Y35" s="185" t="s">
        <v>8</v>
      </c>
      <c r="Z35" s="185"/>
      <c r="AA35" s="185"/>
      <c r="AB35" s="185"/>
      <c r="AC35" s="157"/>
      <c r="AD35" s="185" t="s">
        <v>10</v>
      </c>
      <c r="AE35" s="185"/>
      <c r="AF35" s="185"/>
      <c r="AG35" s="185"/>
      <c r="AH35" s="185"/>
      <c r="AI35" s="185"/>
      <c r="AJ35" s="124">
        <f t="shared" si="2"/>
        <v>1</v>
      </c>
      <c r="AK35" s="124">
        <f t="shared" si="0"/>
        <v>0</v>
      </c>
      <c r="AL35" s="124">
        <f t="shared" si="1"/>
        <v>3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230"/>
      <c r="W36" s="185" t="s">
        <v>10</v>
      </c>
      <c r="X36" s="185"/>
      <c r="Y36" s="185" t="s">
        <v>10</v>
      </c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2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24">
        <f>SUM(AJ9:AJ53)</f>
        <v>36</v>
      </c>
      <c r="AK54" s="124">
        <f>SUM(AK9:AK53)</f>
        <v>0</v>
      </c>
      <c r="AL54" s="124">
        <f>SUM(AL9:AL53)</f>
        <v>5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12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V9:V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5" sqref="Q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 t="s">
        <v>1</v>
      </c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</row>
    <row r="2" spans="1:41" ht="22.5" customHeight="1">
      <c r="A2" s="223" t="s">
        <v>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 t="s">
        <v>3</v>
      </c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4" t="s">
        <v>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1" t="s">
        <v>84</v>
      </c>
      <c r="AG6" s="221"/>
      <c r="AH6" s="221"/>
      <c r="AI6" s="221"/>
      <c r="AJ6" s="221"/>
      <c r="AK6" s="22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5"/>
      <c r="AN23" s="216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17" t="s">
        <v>12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43">
        <f>SUM(AJ9:AJ53)</f>
        <v>0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18" t="s">
        <v>13</v>
      </c>
      <c r="B56" s="218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20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5"/>
      <c r="AQ58" s="216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5"/>
      <c r="AQ71" s="216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7" t="s">
        <v>12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07"/>
      <c r="D93" s="207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7"/>
      <c r="D96" s="20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7"/>
      <c r="D97" s="207"/>
      <c r="E97" s="207"/>
      <c r="F97" s="207"/>
      <c r="G97" s="20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7"/>
      <c r="D98" s="207"/>
      <c r="E98" s="207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7"/>
      <c r="D99" s="207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13" t="s">
        <v>138</v>
      </c>
      <c r="AG6" s="213"/>
      <c r="AH6" s="213"/>
      <c r="AI6" s="213"/>
      <c r="AJ6" s="213"/>
      <c r="AK6" s="213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25"/>
      <c r="AN22" s="212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0</v>
      </c>
      <c r="AL54" s="86">
        <f>SUM(AL9:AL53)</f>
        <v>0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12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13" t="s">
        <v>191</v>
      </c>
      <c r="AG6" s="213"/>
      <c r="AH6" s="213"/>
      <c r="AI6" s="213"/>
      <c r="AJ6" s="213"/>
      <c r="AK6" s="213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0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0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0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0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0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0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0</v>
      </c>
      <c r="AK16" s="75">
        <f t="shared" si="1"/>
        <v>0</v>
      </c>
      <c r="AL16" s="75">
        <f t="shared" si="2"/>
        <v>0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0</v>
      </c>
      <c r="AK17" s="75">
        <f t="shared" si="1"/>
        <v>0</v>
      </c>
      <c r="AL17" s="75">
        <f t="shared" si="2"/>
        <v>0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0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0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4"/>
      <c r="AN22" s="205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75">
        <f>SUM(AJ9:AJ53)</f>
        <v>0</v>
      </c>
      <c r="AK54" s="75">
        <f>SUM(AK9:AK53)</f>
        <v>0</v>
      </c>
      <c r="AL54" s="75">
        <f>SUM(AL9:AL53)</f>
        <v>0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4"/>
      <c r="AQ71" s="205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2" sqref="O1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3" t="s">
        <v>228</v>
      </c>
      <c r="AG6" s="213"/>
      <c r="AH6" s="213"/>
      <c r="AI6" s="213"/>
      <c r="AJ6" s="213"/>
      <c r="AK6" s="213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4"/>
      <c r="AN22" s="205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3" t="s">
        <v>275</v>
      </c>
      <c r="AG6" s="213"/>
      <c r="AH6" s="213"/>
      <c r="AI6" s="213"/>
      <c r="AJ6" s="213"/>
      <c r="AK6" s="213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4"/>
      <c r="AN22" s="205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T17" sqref="T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317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6"/>
      <c r="AN22" s="227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06" t="s">
        <v>12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3">
        <f>SUM(AJ9:AJ42)</f>
        <v>0</v>
      </c>
      <c r="AK43" s="3">
        <f>SUM(AK9:AK42)</f>
        <v>0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08" t="s">
        <v>13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9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10" t="s">
        <v>7</v>
      </c>
      <c r="D46" s="211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4"/>
      <c r="AQ47" s="205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4"/>
      <c r="AQ60" s="205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06" t="s">
        <v>12</v>
      </c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07"/>
      <c r="D82" s="207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07"/>
      <c r="D85" s="207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07"/>
      <c r="D86" s="207"/>
      <c r="E86" s="207"/>
      <c r="F86" s="207"/>
      <c r="G86" s="207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07"/>
      <c r="D87" s="207"/>
      <c r="E87" s="207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07"/>
      <c r="D88" s="207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1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369</v>
      </c>
      <c r="AG6" s="213"/>
      <c r="AH6" s="213"/>
      <c r="AI6" s="213"/>
      <c r="AJ6" s="213"/>
      <c r="AK6" s="213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0</v>
      </c>
      <c r="AK22" s="3">
        <f t="shared" si="0"/>
        <v>0</v>
      </c>
      <c r="AL22" s="3">
        <f t="shared" si="1"/>
        <v>0</v>
      </c>
      <c r="AM22" s="204"/>
      <c r="AN22" s="205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4"/>
      <c r="AQ58" s="205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4"/>
      <c r="AQ71" s="205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17" sqref="R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2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2" t="s">
        <v>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</row>
    <row r="5" spans="1:42">
      <c r="A5" s="212" t="s">
        <v>829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3" t="s">
        <v>435</v>
      </c>
      <c r="AG6" s="213"/>
      <c r="AH6" s="213"/>
      <c r="AI6" s="213"/>
      <c r="AJ6" s="213"/>
      <c r="AK6" s="213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0" t="s">
        <v>7</v>
      </c>
      <c r="D8" s="211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5"/>
      <c r="AN22" s="212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06" t="s">
        <v>12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3">
        <f>SUM(AJ9:AJ53)</f>
        <v>0</v>
      </c>
      <c r="AK54" s="3">
        <f>SUM(AK9:AK53)</f>
        <v>0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08" t="s">
        <v>13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0" t="s">
        <v>7</v>
      </c>
      <c r="D57" s="211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12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12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6" t="s">
        <v>12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7"/>
      <c r="D93" s="207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7"/>
      <c r="D96" s="207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7"/>
      <c r="D97" s="207"/>
      <c r="E97" s="207"/>
      <c r="F97" s="207"/>
      <c r="G97" s="207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7"/>
      <c r="D98" s="207"/>
      <c r="E98" s="207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7"/>
      <c r="D99" s="207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2019-02-19T05:38:52Z</cp:lastPrinted>
  <dcterms:created xsi:type="dcterms:W3CDTF">2001-09-21T17:17:00Z</dcterms:created>
  <dcterms:modified xsi:type="dcterms:W3CDTF">2020-05-26T09:25:49Z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